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5\12 Dic\Nominas DICIEMBRE 2025\"/>
    </mc:Choice>
  </mc:AlternateContent>
  <xr:revisionPtr revIDLastSave="0" documentId="8_{551535A1-981A-4A17-AAF6-B1BC3265AEFD}" xr6:coauthVersionLast="47" xr6:coauthVersionMax="47" xr10:uidLastSave="{00000000-0000-0000-0000-000000000000}"/>
  <bookViews>
    <workbookView xWindow="2505" yWindow="1770" windowWidth="16230" windowHeight="16785" tabRatio="601" firstSheet="1" activeTab="9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Fijos!$A$8:$XCQ$813</definedName>
    <definedName name="_xlnm._FilterDatabase" localSheetId="1" hidden="1">Nom.temporales!$A$7:$XDJ$7</definedName>
    <definedName name="_xlnm._FilterDatabase" localSheetId="8" hidden="1">Seguridad!$A$7:$P$31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1" i="7" l="1"/>
  <c r="I42" i="7"/>
  <c r="J42" i="7" l="1"/>
  <c r="L42" i="7"/>
  <c r="N42" i="7" l="1"/>
  <c r="O42" i="7" s="1"/>
  <c r="M12" i="9" l="1"/>
  <c r="M34" i="9"/>
  <c r="M33" i="9"/>
  <c r="M15" i="9"/>
  <c r="M14" i="9"/>
  <c r="M29" i="9"/>
  <c r="M46" i="9"/>
  <c r="M18" i="9"/>
  <c r="M11" i="9"/>
  <c r="M21" i="8"/>
  <c r="M79" i="8" s="1"/>
  <c r="M73" i="8"/>
  <c r="M68" i="8"/>
  <c r="M13" i="7"/>
  <c r="M19" i="7"/>
  <c r="M93" i="7" l="1"/>
  <c r="M52" i="7"/>
  <c r="M33" i="7"/>
  <c r="M20" i="7" l="1"/>
  <c r="M90" i="7"/>
  <c r="L26" i="14" l="1"/>
  <c r="J26" i="14"/>
  <c r="N26" i="14" s="1"/>
  <c r="O26" i="14" s="1"/>
  <c r="L25" i="14"/>
  <c r="J25" i="14"/>
  <c r="N25" i="14" s="1"/>
  <c r="O25" i="14" s="1"/>
  <c r="L24" i="14"/>
  <c r="J24" i="14"/>
  <c r="N24" i="14" s="1"/>
  <c r="O24" i="14" s="1"/>
  <c r="L23" i="14"/>
  <c r="J23" i="14"/>
  <c r="N23" i="14" s="1"/>
  <c r="O23" i="14" s="1"/>
  <c r="L22" i="14"/>
  <c r="J22" i="14"/>
  <c r="N22" i="14" s="1"/>
  <c r="O22" i="14" s="1"/>
  <c r="L21" i="14"/>
  <c r="J21" i="14"/>
  <c r="N21" i="14" s="1"/>
  <c r="O21" i="14" s="1"/>
  <c r="L20" i="14"/>
  <c r="J20" i="14"/>
  <c r="N20" i="14" s="1"/>
  <c r="O20" i="14" s="1"/>
  <c r="N11" i="6" l="1"/>
  <c r="O11" i="6" s="1"/>
  <c r="N12" i="6"/>
  <c r="O12" i="6" s="1"/>
  <c r="N15" i="6"/>
  <c r="O15" i="6" s="1"/>
  <c r="N10" i="5"/>
  <c r="O10" i="5" s="1"/>
  <c r="N12" i="5"/>
  <c r="O12" i="5" s="1"/>
  <c r="N13" i="5"/>
  <c r="O13" i="5" s="1"/>
  <c r="N14" i="5"/>
  <c r="O14" i="5" s="1"/>
  <c r="N15" i="5"/>
  <c r="O15" i="5" s="1"/>
  <c r="N16" i="5"/>
  <c r="O16" i="5" s="1"/>
  <c r="N58" i="2"/>
  <c r="L19" i="14" l="1"/>
  <c r="J19" i="14"/>
  <c r="N19" i="14" s="1"/>
  <c r="O19" i="14" s="1"/>
  <c r="K79" i="8" l="1"/>
  <c r="P12" i="2" l="1"/>
  <c r="Q12" i="2" s="1"/>
  <c r="P27" i="2"/>
  <c r="Q27" i="2" s="1"/>
  <c r="P79" i="2"/>
  <c r="Q79" i="2" s="1"/>
  <c r="P94" i="2"/>
  <c r="Q94" i="2" s="1"/>
  <c r="P95" i="2"/>
  <c r="Q95" i="2" s="1"/>
  <c r="P111" i="2"/>
  <c r="Q111" i="2" s="1"/>
  <c r="N22" i="1" l="1"/>
  <c r="O22" i="1" s="1"/>
  <c r="N38" i="1"/>
  <c r="O38" i="1" s="1"/>
  <c r="N216" i="1"/>
  <c r="O216" i="1" s="1"/>
  <c r="N241" i="1"/>
  <c r="O241" i="1" s="1"/>
  <c r="N252" i="1"/>
  <c r="O252" i="1" s="1"/>
  <c r="N747" i="1"/>
  <c r="O747" i="1" s="1"/>
  <c r="N762" i="1"/>
  <c r="O762" i="1" s="1"/>
  <c r="N807" i="1"/>
  <c r="O807" i="1" s="1"/>
  <c r="L9" i="3" l="1"/>
  <c r="J9" i="3"/>
  <c r="N9" i="3" s="1"/>
  <c r="O9" i="3" s="1"/>
  <c r="L18" i="14" l="1"/>
  <c r="J18" i="14"/>
  <c r="N18" i="14" s="1"/>
  <c r="O18" i="14" s="1"/>
  <c r="L17" i="14"/>
  <c r="J17" i="14"/>
  <c r="N17" i="14" l="1"/>
  <c r="O17" i="14" s="1"/>
  <c r="O9" i="9"/>
  <c r="O10" i="9"/>
  <c r="O13" i="9"/>
  <c r="O16" i="9"/>
  <c r="O17" i="9"/>
  <c r="O19" i="9"/>
  <c r="O20" i="9"/>
  <c r="O23" i="9"/>
  <c r="O24" i="9"/>
  <c r="O25" i="9"/>
  <c r="O26" i="9"/>
  <c r="O27" i="9"/>
  <c r="O28" i="9"/>
  <c r="O30" i="9"/>
  <c r="O31" i="9"/>
  <c r="O32" i="9"/>
  <c r="O35" i="9"/>
  <c r="O36" i="9"/>
  <c r="O37" i="9"/>
  <c r="O38" i="9"/>
  <c r="O39" i="9"/>
  <c r="O40" i="9"/>
  <c r="O41" i="9"/>
  <c r="O42" i="9"/>
  <c r="O43" i="9"/>
  <c r="O44" i="9"/>
  <c r="O45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L9" i="9"/>
  <c r="L10" i="9"/>
  <c r="L11" i="9"/>
  <c r="L12" i="9"/>
  <c r="L13" i="9"/>
  <c r="L14" i="9"/>
  <c r="L15" i="9"/>
  <c r="L16" i="9"/>
  <c r="L17" i="9"/>
  <c r="L18" i="9"/>
  <c r="L19" i="9"/>
  <c r="L20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G71" i="7" l="1"/>
  <c r="I59" i="7" l="1"/>
  <c r="K19" i="5" l="1"/>
  <c r="N8" i="2" l="1"/>
  <c r="N9" i="2"/>
  <c r="P9" i="2" s="1"/>
  <c r="Q9" i="2" s="1"/>
  <c r="N10" i="2"/>
  <c r="N11" i="2"/>
  <c r="P11" i="2" s="1"/>
  <c r="Q11" i="2" s="1"/>
  <c r="N13" i="2"/>
  <c r="P13" i="2" s="1"/>
  <c r="Q13" i="2" s="1"/>
  <c r="N14" i="2"/>
  <c r="N15" i="2"/>
  <c r="N16" i="2"/>
  <c r="N17" i="2"/>
  <c r="N18" i="2"/>
  <c r="N19" i="2"/>
  <c r="P19" i="2" s="1"/>
  <c r="Q19" i="2" s="1"/>
  <c r="N21" i="2"/>
  <c r="N22" i="2"/>
  <c r="N23" i="2"/>
  <c r="N24" i="2"/>
  <c r="N25" i="2"/>
  <c r="P25" i="2" s="1"/>
  <c r="Q25" i="2" s="1"/>
  <c r="N26" i="2"/>
  <c r="P26" i="2" s="1"/>
  <c r="Q26" i="2" s="1"/>
  <c r="N28" i="2"/>
  <c r="N29" i="2"/>
  <c r="N30" i="2"/>
  <c r="P30" i="2" s="1"/>
  <c r="Q30" i="2" s="1"/>
  <c r="N31" i="2"/>
  <c r="P31" i="2" s="1"/>
  <c r="Q31" i="2" s="1"/>
  <c r="N32" i="2"/>
  <c r="P32" i="2" s="1"/>
  <c r="Q32" i="2" s="1"/>
  <c r="N33" i="2"/>
  <c r="N34" i="2"/>
  <c r="N35" i="2"/>
  <c r="P35" i="2" s="1"/>
  <c r="Q35" i="2" s="1"/>
  <c r="N36" i="2"/>
  <c r="P36" i="2" s="1"/>
  <c r="Q36" i="2" s="1"/>
  <c r="N37" i="2"/>
  <c r="P37" i="2" s="1"/>
  <c r="Q37" i="2" s="1"/>
  <c r="N38" i="2"/>
  <c r="P38" i="2" s="1"/>
  <c r="Q38" i="2" s="1"/>
  <c r="N39" i="2"/>
  <c r="N40" i="2"/>
  <c r="P40" i="2" s="1"/>
  <c r="Q40" i="2" s="1"/>
  <c r="N41" i="2"/>
  <c r="P41" i="2" s="1"/>
  <c r="Q41" i="2" s="1"/>
  <c r="N42" i="2"/>
  <c r="P42" i="2" s="1"/>
  <c r="Q42" i="2" s="1"/>
  <c r="N43" i="2"/>
  <c r="N44" i="2"/>
  <c r="N45" i="2"/>
  <c r="P45" i="2" s="1"/>
  <c r="Q45" i="2" s="1"/>
  <c r="N46" i="2"/>
  <c r="N47" i="2"/>
  <c r="P47" i="2" s="1"/>
  <c r="Q47" i="2" s="1"/>
  <c r="N48" i="2"/>
  <c r="P48" i="2" s="1"/>
  <c r="Q48" i="2" s="1"/>
  <c r="N49" i="2"/>
  <c r="P49" i="2" s="1"/>
  <c r="Q49" i="2" s="1"/>
  <c r="N50" i="2"/>
  <c r="P50" i="2" s="1"/>
  <c r="Q50" i="2" s="1"/>
  <c r="N51" i="2"/>
  <c r="P51" i="2" s="1"/>
  <c r="Q51" i="2" s="1"/>
  <c r="N52" i="2"/>
  <c r="P52" i="2" s="1"/>
  <c r="Q52" i="2" s="1"/>
  <c r="N55" i="2"/>
  <c r="P55" i="2" s="1"/>
  <c r="Q55" i="2" s="1"/>
  <c r="N56" i="2"/>
  <c r="N57" i="2"/>
  <c r="P57" i="2" s="1"/>
  <c r="Q57" i="2" s="1"/>
  <c r="P58" i="2"/>
  <c r="Q58" i="2" s="1"/>
  <c r="N59" i="2"/>
  <c r="N60" i="2"/>
  <c r="P60" i="2" s="1"/>
  <c r="Q60" i="2" s="1"/>
  <c r="N61" i="2"/>
  <c r="P61" i="2" s="1"/>
  <c r="Q61" i="2" s="1"/>
  <c r="N62" i="2"/>
  <c r="P62" i="2" s="1"/>
  <c r="Q62" i="2" s="1"/>
  <c r="N63" i="2"/>
  <c r="N64" i="2"/>
  <c r="N65" i="2"/>
  <c r="N66" i="2"/>
  <c r="P66" i="2" s="1"/>
  <c r="Q66" i="2" s="1"/>
  <c r="N67" i="2"/>
  <c r="P67" i="2" s="1"/>
  <c r="Q67" i="2" s="1"/>
  <c r="N68" i="2"/>
  <c r="P68" i="2" s="1"/>
  <c r="Q68" i="2" s="1"/>
  <c r="N69" i="2"/>
  <c r="N70" i="2"/>
  <c r="P70" i="2" s="1"/>
  <c r="Q70" i="2" s="1"/>
  <c r="N71" i="2"/>
  <c r="P71" i="2" s="1"/>
  <c r="Q71" i="2" s="1"/>
  <c r="N72" i="2"/>
  <c r="P72" i="2" s="1"/>
  <c r="Q72" i="2" s="1"/>
  <c r="N73" i="2"/>
  <c r="N74" i="2"/>
  <c r="N75" i="2"/>
  <c r="N76" i="2"/>
  <c r="N77" i="2"/>
  <c r="P77" i="2" s="1"/>
  <c r="Q77" i="2" s="1"/>
  <c r="N78" i="2"/>
  <c r="P78" i="2" s="1"/>
  <c r="Q78" i="2" s="1"/>
  <c r="N133" i="2"/>
  <c r="P133" i="2" s="1"/>
  <c r="Q133" i="2" s="1"/>
  <c r="N80" i="2"/>
  <c r="P80" i="2" s="1"/>
  <c r="Q80" i="2" s="1"/>
  <c r="N81" i="2"/>
  <c r="P81" i="2" s="1"/>
  <c r="Q81" i="2" s="1"/>
  <c r="N82" i="2"/>
  <c r="N83" i="2"/>
  <c r="P83" i="2" s="1"/>
  <c r="Q83" i="2" s="1"/>
  <c r="N84" i="2"/>
  <c r="P84" i="2" s="1"/>
  <c r="Q84" i="2" s="1"/>
  <c r="N85" i="2"/>
  <c r="P85" i="2" s="1"/>
  <c r="Q85" i="2" s="1"/>
  <c r="N86" i="2"/>
  <c r="P86" i="2" s="1"/>
  <c r="Q86" i="2" s="1"/>
  <c r="N87" i="2"/>
  <c r="P87" i="2" s="1"/>
  <c r="Q87" i="2" s="1"/>
  <c r="N88" i="2"/>
  <c r="P88" i="2" s="1"/>
  <c r="Q88" i="2" s="1"/>
  <c r="N89" i="2"/>
  <c r="P89" i="2" s="1"/>
  <c r="Q89" i="2" s="1"/>
  <c r="N90" i="2"/>
  <c r="P90" i="2" s="1"/>
  <c r="Q90" i="2" s="1"/>
  <c r="N91" i="2"/>
  <c r="P91" i="2" s="1"/>
  <c r="Q91" i="2" s="1"/>
  <c r="N92" i="2"/>
  <c r="N93" i="2"/>
  <c r="N96" i="2"/>
  <c r="N97" i="2"/>
  <c r="N98" i="2"/>
  <c r="P98" i="2" s="1"/>
  <c r="Q98" i="2" s="1"/>
  <c r="N99" i="2"/>
  <c r="P99" i="2" s="1"/>
  <c r="Q99" i="2" s="1"/>
  <c r="N100" i="2"/>
  <c r="P100" i="2" s="1"/>
  <c r="Q100" i="2" s="1"/>
  <c r="N101" i="2"/>
  <c r="P101" i="2" s="1"/>
  <c r="Q101" i="2" s="1"/>
  <c r="N102" i="2"/>
  <c r="P102" i="2" s="1"/>
  <c r="Q102" i="2" s="1"/>
  <c r="N104" i="2"/>
  <c r="P104" i="2" s="1"/>
  <c r="Q104" i="2" s="1"/>
  <c r="N105" i="2"/>
  <c r="N106" i="2"/>
  <c r="P106" i="2" s="1"/>
  <c r="Q106" i="2" s="1"/>
  <c r="N107" i="2"/>
  <c r="P107" i="2" s="1"/>
  <c r="Q107" i="2" s="1"/>
  <c r="N108" i="2"/>
  <c r="N109" i="2"/>
  <c r="P109" i="2" s="1"/>
  <c r="Q109" i="2" s="1"/>
  <c r="N110" i="2"/>
  <c r="P110" i="2" s="1"/>
  <c r="Q110" i="2" s="1"/>
  <c r="N103" i="2"/>
  <c r="N113" i="2"/>
  <c r="N114" i="2"/>
  <c r="P114" i="2" s="1"/>
  <c r="Q114" i="2" s="1"/>
  <c r="N115" i="2"/>
  <c r="P115" i="2" s="1"/>
  <c r="Q115" i="2" s="1"/>
  <c r="N116" i="2"/>
  <c r="P116" i="2" s="1"/>
  <c r="Q116" i="2" s="1"/>
  <c r="N117" i="2"/>
  <c r="P117" i="2" s="1"/>
  <c r="Q117" i="2" s="1"/>
  <c r="N118" i="2"/>
  <c r="P118" i="2" s="1"/>
  <c r="Q118" i="2" s="1"/>
  <c r="N119" i="2"/>
  <c r="N120" i="2"/>
  <c r="P120" i="2" s="1"/>
  <c r="Q120" i="2" s="1"/>
  <c r="N121" i="2"/>
  <c r="N122" i="2"/>
  <c r="P122" i="2" s="1"/>
  <c r="Q122" i="2" s="1"/>
  <c r="N123" i="2"/>
  <c r="P123" i="2" s="1"/>
  <c r="Q123" i="2" s="1"/>
  <c r="N124" i="2"/>
  <c r="P124" i="2" s="1"/>
  <c r="Q124" i="2" s="1"/>
  <c r="N125" i="2"/>
  <c r="N126" i="2"/>
  <c r="P126" i="2" s="1"/>
  <c r="Q126" i="2" s="1"/>
  <c r="N127" i="2"/>
  <c r="N128" i="2"/>
  <c r="P128" i="2" s="1"/>
  <c r="Q128" i="2" s="1"/>
  <c r="N129" i="2"/>
  <c r="N130" i="2"/>
  <c r="N131" i="2"/>
  <c r="P131" i="2" s="1"/>
  <c r="Q131" i="2" s="1"/>
  <c r="N132" i="2"/>
  <c r="N135" i="2"/>
  <c r="P135" i="2" s="1"/>
  <c r="Q135" i="2" s="1"/>
  <c r="N136" i="2"/>
  <c r="N137" i="2"/>
  <c r="P137" i="2" s="1"/>
  <c r="Q137" i="2" s="1"/>
  <c r="N138" i="2"/>
  <c r="P138" i="2" s="1"/>
  <c r="Q138" i="2" s="1"/>
  <c r="N139" i="2"/>
  <c r="P139" i="2" s="1"/>
  <c r="Q139" i="2" s="1"/>
  <c r="N140" i="2"/>
  <c r="P140" i="2" s="1"/>
  <c r="Q140" i="2" s="1"/>
  <c r="N141" i="2"/>
  <c r="P141" i="2" s="1"/>
  <c r="Q141" i="2" s="1"/>
  <c r="N142" i="2"/>
  <c r="P142" i="2" s="1"/>
  <c r="Q142" i="2" s="1"/>
  <c r="N143" i="2"/>
  <c r="P143" i="2" s="1"/>
  <c r="Q143" i="2" s="1"/>
  <c r="N147" i="2"/>
  <c r="P147" i="2" s="1"/>
  <c r="Q147" i="2" s="1"/>
  <c r="L8" i="2"/>
  <c r="P8" i="2" s="1"/>
  <c r="Q8" i="2" s="1"/>
  <c r="L10" i="2"/>
  <c r="L14" i="2"/>
  <c r="L15" i="2"/>
  <c r="L16" i="2"/>
  <c r="L17" i="2"/>
  <c r="L18" i="2"/>
  <c r="P18" i="2" s="1"/>
  <c r="Q18" i="2" s="1"/>
  <c r="L21" i="2"/>
  <c r="L22" i="2"/>
  <c r="P22" i="2" s="1"/>
  <c r="Q22" i="2" s="1"/>
  <c r="L23" i="2"/>
  <c r="P23" i="2" s="1"/>
  <c r="Q23" i="2" s="1"/>
  <c r="L24" i="2"/>
  <c r="L28" i="2"/>
  <c r="L29" i="2"/>
  <c r="L33" i="2"/>
  <c r="L34" i="2"/>
  <c r="L39" i="2"/>
  <c r="L43" i="2"/>
  <c r="L44" i="2"/>
  <c r="P44" i="2" s="1"/>
  <c r="Q44" i="2" s="1"/>
  <c r="L46" i="2"/>
  <c r="L56" i="2"/>
  <c r="L59" i="2"/>
  <c r="L63" i="2"/>
  <c r="L64" i="2"/>
  <c r="L65" i="2"/>
  <c r="L69" i="2"/>
  <c r="L73" i="2"/>
  <c r="P73" i="2" s="1"/>
  <c r="Q73" i="2" s="1"/>
  <c r="L74" i="2"/>
  <c r="L75" i="2"/>
  <c r="L76" i="2"/>
  <c r="L82" i="2"/>
  <c r="P82" i="2" s="1"/>
  <c r="Q82" i="2" s="1"/>
  <c r="L92" i="2"/>
  <c r="L93" i="2"/>
  <c r="L96" i="2"/>
  <c r="L97" i="2"/>
  <c r="L105" i="2"/>
  <c r="L108" i="2"/>
  <c r="L103" i="2"/>
  <c r="L113" i="2"/>
  <c r="P113" i="2" s="1"/>
  <c r="Q113" i="2" s="1"/>
  <c r="L119" i="2"/>
  <c r="L121" i="2"/>
  <c r="L125" i="2"/>
  <c r="L127" i="2"/>
  <c r="L129" i="2"/>
  <c r="L130" i="2"/>
  <c r="L132" i="2"/>
  <c r="L136" i="2"/>
  <c r="P136" i="2" s="1"/>
  <c r="Q136" i="2" s="1"/>
  <c r="P14" i="2" l="1"/>
  <c r="Q14" i="2" s="1"/>
  <c r="P125" i="2"/>
  <c r="Q125" i="2" s="1"/>
  <c r="P69" i="2"/>
  <c r="Q69" i="2" s="1"/>
  <c r="P43" i="2"/>
  <c r="Q43" i="2" s="1"/>
  <c r="P56" i="2"/>
  <c r="Q56" i="2" s="1"/>
  <c r="P21" i="2"/>
  <c r="Q21" i="2" s="1"/>
  <c r="P119" i="2"/>
  <c r="Q119" i="2" s="1"/>
  <c r="P132" i="2"/>
  <c r="Q132" i="2" s="1"/>
  <c r="P103" i="2"/>
  <c r="Q103" i="2" s="1"/>
  <c r="P76" i="2"/>
  <c r="Q76" i="2" s="1"/>
  <c r="P17" i="2"/>
  <c r="Q17" i="2" s="1"/>
  <c r="P34" i="2"/>
  <c r="Q34" i="2" s="1"/>
  <c r="P127" i="2"/>
  <c r="Q127" i="2" s="1"/>
  <c r="P97" i="2"/>
  <c r="Q97" i="2" s="1"/>
  <c r="P63" i="2"/>
  <c r="Q63" i="2" s="1"/>
  <c r="P33" i="2"/>
  <c r="Q33" i="2" s="1"/>
  <c r="P10" i="2"/>
  <c r="Q10" i="2" s="1"/>
  <c r="P59" i="2"/>
  <c r="Q59" i="2" s="1"/>
  <c r="P75" i="2"/>
  <c r="Q75" i="2" s="1"/>
  <c r="P39" i="2"/>
  <c r="Q39" i="2" s="1"/>
  <c r="P92" i="2"/>
  <c r="Q92" i="2" s="1"/>
  <c r="P64" i="2"/>
  <c r="Q64" i="2" s="1"/>
  <c r="P46" i="2"/>
  <c r="Q46" i="2" s="1"/>
  <c r="P130" i="2"/>
  <c r="Q130" i="2" s="1"/>
  <c r="P121" i="2"/>
  <c r="Q121" i="2" s="1"/>
  <c r="P108" i="2"/>
  <c r="Q108" i="2" s="1"/>
  <c r="P93" i="2"/>
  <c r="Q93" i="2" s="1"/>
  <c r="P65" i="2"/>
  <c r="Q65" i="2" s="1"/>
  <c r="P28" i="2"/>
  <c r="Q28" i="2" s="1"/>
  <c r="P16" i="2"/>
  <c r="Q16" i="2" s="1"/>
  <c r="P96" i="2"/>
  <c r="Q96" i="2" s="1"/>
  <c r="P29" i="2"/>
  <c r="Q29" i="2" s="1"/>
  <c r="P129" i="2"/>
  <c r="Q129" i="2" s="1"/>
  <c r="P105" i="2"/>
  <c r="Q105" i="2" s="1"/>
  <c r="P74" i="2"/>
  <c r="Q74" i="2" s="1"/>
  <c r="P24" i="2"/>
  <c r="Q24" i="2" s="1"/>
  <c r="P15" i="2"/>
  <c r="Q15" i="2" s="1"/>
  <c r="L11" i="1"/>
  <c r="L13" i="1"/>
  <c r="L14" i="1"/>
  <c r="L15" i="1"/>
  <c r="L16" i="1"/>
  <c r="N16" i="1" s="1"/>
  <c r="O16" i="1" s="1"/>
  <c r="L17" i="1"/>
  <c r="L18" i="1"/>
  <c r="L19" i="1"/>
  <c r="N19" i="1" s="1"/>
  <c r="O19" i="1" s="1"/>
  <c r="L20" i="1"/>
  <c r="N20" i="1" s="1"/>
  <c r="O20" i="1" s="1"/>
  <c r="L21" i="1"/>
  <c r="N21" i="1" s="1"/>
  <c r="O21" i="1" s="1"/>
  <c r="L23" i="1"/>
  <c r="N23" i="1" s="1"/>
  <c r="O23" i="1" s="1"/>
  <c r="L24" i="1"/>
  <c r="L25" i="1"/>
  <c r="L26" i="1"/>
  <c r="N26" i="1" s="1"/>
  <c r="O26" i="1" s="1"/>
  <c r="L27" i="1"/>
  <c r="N27" i="1" s="1"/>
  <c r="O27" i="1" s="1"/>
  <c r="L28" i="1"/>
  <c r="N28" i="1" s="1"/>
  <c r="O28" i="1" s="1"/>
  <c r="L29" i="1"/>
  <c r="N29" i="1" s="1"/>
  <c r="O29" i="1" s="1"/>
  <c r="L84" i="1"/>
  <c r="N84" i="1" s="1"/>
  <c r="O84" i="1" s="1"/>
  <c r="L30" i="1"/>
  <c r="N30" i="1" s="1"/>
  <c r="O30" i="1" s="1"/>
  <c r="L31" i="1"/>
  <c r="N31" i="1" s="1"/>
  <c r="O31" i="1" s="1"/>
  <c r="L32" i="1"/>
  <c r="N32" i="1" s="1"/>
  <c r="O32" i="1" s="1"/>
  <c r="L33" i="1"/>
  <c r="N33" i="1" s="1"/>
  <c r="O33" i="1" s="1"/>
  <c r="L234" i="1"/>
  <c r="N234" i="1" s="1"/>
  <c r="O234" i="1" s="1"/>
  <c r="L34" i="1"/>
  <c r="L35" i="1"/>
  <c r="L36" i="1"/>
  <c r="N36" i="1" s="1"/>
  <c r="O36" i="1" s="1"/>
  <c r="L37" i="1"/>
  <c r="N37" i="1" s="1"/>
  <c r="O37" i="1" s="1"/>
  <c r="L39" i="1"/>
  <c r="N39" i="1" s="1"/>
  <c r="O39" i="1" s="1"/>
  <c r="L40" i="1"/>
  <c r="N40" i="1" s="1"/>
  <c r="O40" i="1" s="1"/>
  <c r="L41" i="1"/>
  <c r="N41" i="1" s="1"/>
  <c r="O41" i="1" s="1"/>
  <c r="L48" i="1"/>
  <c r="N48" i="1" s="1"/>
  <c r="O48" i="1" s="1"/>
  <c r="L42" i="1"/>
  <c r="N42" i="1" s="1"/>
  <c r="O42" i="1" s="1"/>
  <c r="L43" i="1"/>
  <c r="N43" i="1" s="1"/>
  <c r="O43" i="1" s="1"/>
  <c r="L44" i="1"/>
  <c r="N44" i="1" s="1"/>
  <c r="O44" i="1" s="1"/>
  <c r="L45" i="1"/>
  <c r="N45" i="1" s="1"/>
  <c r="O45" i="1" s="1"/>
  <c r="L83" i="1"/>
  <c r="N83" i="1" s="1"/>
  <c r="O83" i="1" s="1"/>
  <c r="L49" i="1"/>
  <c r="N49" i="1" s="1"/>
  <c r="O49" i="1" s="1"/>
  <c r="L46" i="1"/>
  <c r="N46" i="1" s="1"/>
  <c r="O46" i="1" s="1"/>
  <c r="L47" i="1"/>
  <c r="N47" i="1" s="1"/>
  <c r="O47" i="1" s="1"/>
  <c r="L50" i="1"/>
  <c r="N50" i="1" s="1"/>
  <c r="O50" i="1" s="1"/>
  <c r="L51" i="1"/>
  <c r="N51" i="1" s="1"/>
  <c r="O51" i="1" s="1"/>
  <c r="L52" i="1"/>
  <c r="N52" i="1" s="1"/>
  <c r="O52" i="1" s="1"/>
  <c r="L53" i="1"/>
  <c r="N53" i="1" s="1"/>
  <c r="O53" i="1" s="1"/>
  <c r="L54" i="1"/>
  <c r="N54" i="1" s="1"/>
  <c r="O54" i="1" s="1"/>
  <c r="L55" i="1"/>
  <c r="N55" i="1" s="1"/>
  <c r="O55" i="1" s="1"/>
  <c r="L56" i="1"/>
  <c r="N56" i="1" s="1"/>
  <c r="O56" i="1" s="1"/>
  <c r="L57" i="1"/>
  <c r="N57" i="1" s="1"/>
  <c r="O57" i="1" s="1"/>
  <c r="L58" i="1"/>
  <c r="N58" i="1" s="1"/>
  <c r="O58" i="1" s="1"/>
  <c r="L59" i="1"/>
  <c r="N59" i="1" s="1"/>
  <c r="O59" i="1" s="1"/>
  <c r="L60" i="1"/>
  <c r="N60" i="1" s="1"/>
  <c r="O60" i="1" s="1"/>
  <c r="L61" i="1"/>
  <c r="N61" i="1" s="1"/>
  <c r="O61" i="1" s="1"/>
  <c r="L62" i="1"/>
  <c r="N62" i="1" s="1"/>
  <c r="O62" i="1" s="1"/>
  <c r="L63" i="1"/>
  <c r="N63" i="1" s="1"/>
  <c r="O63" i="1" s="1"/>
  <c r="L64" i="1"/>
  <c r="N64" i="1" s="1"/>
  <c r="O64" i="1" s="1"/>
  <c r="L65" i="1"/>
  <c r="N65" i="1" s="1"/>
  <c r="O65" i="1" s="1"/>
  <c r="L66" i="1"/>
  <c r="N66" i="1" s="1"/>
  <c r="O66" i="1" s="1"/>
  <c r="L67" i="1"/>
  <c r="N67" i="1" s="1"/>
  <c r="O67" i="1" s="1"/>
  <c r="L68" i="1"/>
  <c r="N68" i="1" s="1"/>
  <c r="O68" i="1" s="1"/>
  <c r="L69" i="1"/>
  <c r="N69" i="1" s="1"/>
  <c r="O69" i="1" s="1"/>
  <c r="L70" i="1"/>
  <c r="N70" i="1" s="1"/>
  <c r="O70" i="1" s="1"/>
  <c r="L191" i="1"/>
  <c r="N191" i="1" s="1"/>
  <c r="O191" i="1" s="1"/>
  <c r="L71" i="1"/>
  <c r="N71" i="1" s="1"/>
  <c r="O71" i="1" s="1"/>
  <c r="L72" i="1"/>
  <c r="N72" i="1" s="1"/>
  <c r="O72" i="1" s="1"/>
  <c r="L73" i="1"/>
  <c r="N73" i="1" s="1"/>
  <c r="O73" i="1" s="1"/>
  <c r="L74" i="1"/>
  <c r="N74" i="1" s="1"/>
  <c r="O74" i="1" s="1"/>
  <c r="L75" i="1"/>
  <c r="N75" i="1" s="1"/>
  <c r="O75" i="1" s="1"/>
  <c r="L76" i="1"/>
  <c r="N76" i="1" s="1"/>
  <c r="O76" i="1" s="1"/>
  <c r="L77" i="1"/>
  <c r="N77" i="1" s="1"/>
  <c r="O77" i="1" s="1"/>
  <c r="L78" i="1"/>
  <c r="N78" i="1" s="1"/>
  <c r="O78" i="1" s="1"/>
  <c r="L79" i="1"/>
  <c r="N79" i="1" s="1"/>
  <c r="O79" i="1" s="1"/>
  <c r="L80" i="1"/>
  <c r="N80" i="1" s="1"/>
  <c r="O80" i="1" s="1"/>
  <c r="L81" i="1"/>
  <c r="N81" i="1" s="1"/>
  <c r="O81" i="1" s="1"/>
  <c r="L82" i="1"/>
  <c r="N82" i="1" s="1"/>
  <c r="O82" i="1" s="1"/>
  <c r="L85" i="1"/>
  <c r="N85" i="1" s="1"/>
  <c r="O85" i="1" s="1"/>
  <c r="L86" i="1"/>
  <c r="N86" i="1" s="1"/>
  <c r="O86" i="1" s="1"/>
  <c r="L87" i="1"/>
  <c r="N87" i="1" s="1"/>
  <c r="O87" i="1" s="1"/>
  <c r="L88" i="1"/>
  <c r="N88" i="1" s="1"/>
  <c r="O88" i="1" s="1"/>
  <c r="L89" i="1"/>
  <c r="N89" i="1" s="1"/>
  <c r="O89" i="1" s="1"/>
  <c r="L90" i="1"/>
  <c r="N90" i="1" s="1"/>
  <c r="O90" i="1" s="1"/>
  <c r="L91" i="1"/>
  <c r="N91" i="1" s="1"/>
  <c r="O91" i="1" s="1"/>
  <c r="L92" i="1"/>
  <c r="N92" i="1" s="1"/>
  <c r="O92" i="1" s="1"/>
  <c r="L93" i="1"/>
  <c r="N93" i="1" s="1"/>
  <c r="O93" i="1" s="1"/>
  <c r="L94" i="1"/>
  <c r="N94" i="1" s="1"/>
  <c r="O94" i="1" s="1"/>
  <c r="L95" i="1"/>
  <c r="N95" i="1" s="1"/>
  <c r="O95" i="1" s="1"/>
  <c r="L97" i="1"/>
  <c r="N97" i="1" s="1"/>
  <c r="O97" i="1" s="1"/>
  <c r="L98" i="1"/>
  <c r="N98" i="1" s="1"/>
  <c r="O98" i="1" s="1"/>
  <c r="L99" i="1"/>
  <c r="N99" i="1" s="1"/>
  <c r="O99" i="1" s="1"/>
  <c r="L100" i="1"/>
  <c r="N100" i="1" s="1"/>
  <c r="O100" i="1" s="1"/>
  <c r="L189" i="1"/>
  <c r="N189" i="1" s="1"/>
  <c r="O189" i="1" s="1"/>
  <c r="L101" i="1"/>
  <c r="N101" i="1" s="1"/>
  <c r="O101" i="1" s="1"/>
  <c r="L102" i="1"/>
  <c r="N102" i="1" s="1"/>
  <c r="O102" i="1" s="1"/>
  <c r="L103" i="1"/>
  <c r="N103" i="1" s="1"/>
  <c r="O103" i="1" s="1"/>
  <c r="L104" i="1"/>
  <c r="N104" i="1" s="1"/>
  <c r="O104" i="1" s="1"/>
  <c r="L217" i="1"/>
  <c r="N217" i="1" s="1"/>
  <c r="O217" i="1" s="1"/>
  <c r="L105" i="1"/>
  <c r="N105" i="1" s="1"/>
  <c r="O105" i="1" s="1"/>
  <c r="L106" i="1"/>
  <c r="L107" i="1"/>
  <c r="N107" i="1" s="1"/>
  <c r="O107" i="1" s="1"/>
  <c r="L108" i="1"/>
  <c r="N108" i="1" s="1"/>
  <c r="O108" i="1" s="1"/>
  <c r="L109" i="1"/>
  <c r="N109" i="1" s="1"/>
  <c r="O109" i="1" s="1"/>
  <c r="L110" i="1"/>
  <c r="N110" i="1" s="1"/>
  <c r="O110" i="1" s="1"/>
  <c r="L111" i="1"/>
  <c r="N111" i="1" s="1"/>
  <c r="O111" i="1" s="1"/>
  <c r="L112" i="1"/>
  <c r="N112" i="1" s="1"/>
  <c r="O112" i="1" s="1"/>
  <c r="L113" i="1"/>
  <c r="N113" i="1" s="1"/>
  <c r="O113" i="1" s="1"/>
  <c r="L114" i="1"/>
  <c r="N114" i="1" s="1"/>
  <c r="O114" i="1" s="1"/>
  <c r="L115" i="1"/>
  <c r="N115" i="1" s="1"/>
  <c r="O115" i="1" s="1"/>
  <c r="L116" i="1"/>
  <c r="N116" i="1" s="1"/>
  <c r="O116" i="1" s="1"/>
  <c r="L117" i="1"/>
  <c r="N117" i="1" s="1"/>
  <c r="O117" i="1" s="1"/>
  <c r="L118" i="1"/>
  <c r="N118" i="1" s="1"/>
  <c r="O118" i="1" s="1"/>
  <c r="L119" i="1"/>
  <c r="N119" i="1" s="1"/>
  <c r="O119" i="1" s="1"/>
  <c r="L120" i="1"/>
  <c r="N120" i="1" s="1"/>
  <c r="O120" i="1" s="1"/>
  <c r="L121" i="1"/>
  <c r="N121" i="1" s="1"/>
  <c r="O121" i="1" s="1"/>
  <c r="L122" i="1"/>
  <c r="N122" i="1" s="1"/>
  <c r="O122" i="1" s="1"/>
  <c r="L123" i="1"/>
  <c r="N123" i="1" s="1"/>
  <c r="O123" i="1" s="1"/>
  <c r="L124" i="1"/>
  <c r="N124" i="1" s="1"/>
  <c r="O124" i="1" s="1"/>
  <c r="L125" i="1"/>
  <c r="N125" i="1" s="1"/>
  <c r="O125" i="1" s="1"/>
  <c r="L126" i="1"/>
  <c r="N126" i="1" s="1"/>
  <c r="O126" i="1" s="1"/>
  <c r="L127" i="1"/>
  <c r="N127" i="1" s="1"/>
  <c r="O127" i="1" s="1"/>
  <c r="L128" i="1"/>
  <c r="N128" i="1" s="1"/>
  <c r="O128" i="1" s="1"/>
  <c r="L129" i="1"/>
  <c r="N129" i="1" s="1"/>
  <c r="O129" i="1" s="1"/>
  <c r="L130" i="1"/>
  <c r="N130" i="1" s="1"/>
  <c r="O130" i="1" s="1"/>
  <c r="L131" i="1"/>
  <c r="N131" i="1" s="1"/>
  <c r="O131" i="1" s="1"/>
  <c r="L132" i="1"/>
  <c r="N132" i="1" s="1"/>
  <c r="O132" i="1" s="1"/>
  <c r="L133" i="1"/>
  <c r="N133" i="1" s="1"/>
  <c r="O133" i="1" s="1"/>
  <c r="L134" i="1"/>
  <c r="N134" i="1" s="1"/>
  <c r="O134" i="1" s="1"/>
  <c r="L135" i="1"/>
  <c r="N135" i="1" s="1"/>
  <c r="O135" i="1" s="1"/>
  <c r="L136" i="1"/>
  <c r="N136" i="1" s="1"/>
  <c r="O136" i="1" s="1"/>
  <c r="L137" i="1"/>
  <c r="N137" i="1" s="1"/>
  <c r="O137" i="1" s="1"/>
  <c r="L138" i="1"/>
  <c r="N138" i="1" s="1"/>
  <c r="O138" i="1" s="1"/>
  <c r="L139" i="1"/>
  <c r="N139" i="1" s="1"/>
  <c r="O139" i="1" s="1"/>
  <c r="L140" i="1"/>
  <c r="N140" i="1" s="1"/>
  <c r="O140" i="1" s="1"/>
  <c r="L141" i="1"/>
  <c r="N141" i="1" s="1"/>
  <c r="O141" i="1" s="1"/>
  <c r="L142" i="1"/>
  <c r="N142" i="1" s="1"/>
  <c r="O142" i="1" s="1"/>
  <c r="L143" i="1"/>
  <c r="N143" i="1" s="1"/>
  <c r="O143" i="1" s="1"/>
  <c r="L144" i="1"/>
  <c r="N144" i="1" s="1"/>
  <c r="O144" i="1" s="1"/>
  <c r="L145" i="1"/>
  <c r="N145" i="1" s="1"/>
  <c r="O145" i="1" s="1"/>
  <c r="L146" i="1"/>
  <c r="N146" i="1" s="1"/>
  <c r="O146" i="1" s="1"/>
  <c r="L147" i="1"/>
  <c r="N147" i="1" s="1"/>
  <c r="O147" i="1" s="1"/>
  <c r="L148" i="1"/>
  <c r="N148" i="1" s="1"/>
  <c r="O148" i="1" s="1"/>
  <c r="L149" i="1"/>
  <c r="N149" i="1" s="1"/>
  <c r="O149" i="1" s="1"/>
  <c r="L150" i="1"/>
  <c r="N150" i="1" s="1"/>
  <c r="O150" i="1" s="1"/>
  <c r="L151" i="1"/>
  <c r="N151" i="1" s="1"/>
  <c r="O151" i="1" s="1"/>
  <c r="L152" i="1"/>
  <c r="N152" i="1" s="1"/>
  <c r="O152" i="1" s="1"/>
  <c r="L153" i="1"/>
  <c r="N153" i="1" s="1"/>
  <c r="O153" i="1" s="1"/>
  <c r="L154" i="1"/>
  <c r="N154" i="1" s="1"/>
  <c r="O154" i="1" s="1"/>
  <c r="L155" i="1"/>
  <c r="N155" i="1" s="1"/>
  <c r="O155" i="1" s="1"/>
  <c r="L156" i="1"/>
  <c r="N156" i="1" s="1"/>
  <c r="O156" i="1" s="1"/>
  <c r="L157" i="1"/>
  <c r="N157" i="1" s="1"/>
  <c r="O157" i="1" s="1"/>
  <c r="L158" i="1"/>
  <c r="N158" i="1" s="1"/>
  <c r="O158" i="1" s="1"/>
  <c r="L159" i="1"/>
  <c r="N159" i="1" s="1"/>
  <c r="O159" i="1" s="1"/>
  <c r="L160" i="1"/>
  <c r="N160" i="1" s="1"/>
  <c r="O160" i="1" s="1"/>
  <c r="L161" i="1"/>
  <c r="N161" i="1" s="1"/>
  <c r="O161" i="1" s="1"/>
  <c r="L162" i="1"/>
  <c r="N162" i="1" s="1"/>
  <c r="O162" i="1" s="1"/>
  <c r="L163" i="1"/>
  <c r="N163" i="1" s="1"/>
  <c r="O163" i="1" s="1"/>
  <c r="L164" i="1"/>
  <c r="N164" i="1" s="1"/>
  <c r="O164" i="1" s="1"/>
  <c r="L165" i="1"/>
  <c r="N165" i="1" s="1"/>
  <c r="O165" i="1" s="1"/>
  <c r="L166" i="1"/>
  <c r="N166" i="1" s="1"/>
  <c r="O166" i="1" s="1"/>
  <c r="L167" i="1"/>
  <c r="N167" i="1" s="1"/>
  <c r="O167" i="1" s="1"/>
  <c r="L168" i="1"/>
  <c r="N168" i="1" s="1"/>
  <c r="O168" i="1" s="1"/>
  <c r="L169" i="1"/>
  <c r="N169" i="1" s="1"/>
  <c r="O169" i="1" s="1"/>
  <c r="L171" i="1"/>
  <c r="N171" i="1" s="1"/>
  <c r="O171" i="1" s="1"/>
  <c r="L170" i="1"/>
  <c r="N170" i="1" s="1"/>
  <c r="O170" i="1" s="1"/>
  <c r="L172" i="1"/>
  <c r="N172" i="1" s="1"/>
  <c r="O172" i="1" s="1"/>
  <c r="L173" i="1"/>
  <c r="N173" i="1" s="1"/>
  <c r="O173" i="1" s="1"/>
  <c r="L174" i="1"/>
  <c r="N174" i="1" s="1"/>
  <c r="O174" i="1" s="1"/>
  <c r="L175" i="1"/>
  <c r="N175" i="1" s="1"/>
  <c r="O175" i="1" s="1"/>
  <c r="L176" i="1"/>
  <c r="N176" i="1" s="1"/>
  <c r="O176" i="1" s="1"/>
  <c r="L177" i="1"/>
  <c r="N177" i="1" s="1"/>
  <c r="O177" i="1" s="1"/>
  <c r="L178" i="1"/>
  <c r="N178" i="1" s="1"/>
  <c r="O178" i="1" s="1"/>
  <c r="L245" i="1"/>
  <c r="L180" i="1"/>
  <c r="N180" i="1" s="1"/>
  <c r="O180" i="1" s="1"/>
  <c r="L181" i="1"/>
  <c r="L182" i="1"/>
  <c r="N182" i="1" s="1"/>
  <c r="O182" i="1" s="1"/>
  <c r="L183" i="1"/>
  <c r="L184" i="1"/>
  <c r="L185" i="1"/>
  <c r="N185" i="1" s="1"/>
  <c r="O185" i="1" s="1"/>
  <c r="L186" i="1"/>
  <c r="N186" i="1" s="1"/>
  <c r="O186" i="1" s="1"/>
  <c r="L187" i="1"/>
  <c r="N187" i="1" s="1"/>
  <c r="O187" i="1" s="1"/>
  <c r="L188" i="1"/>
  <c r="N188" i="1" s="1"/>
  <c r="O188" i="1" s="1"/>
  <c r="L192" i="1"/>
  <c r="L193" i="1"/>
  <c r="N193" i="1" s="1"/>
  <c r="O193" i="1" s="1"/>
  <c r="L194" i="1"/>
  <c r="N194" i="1" s="1"/>
  <c r="O194" i="1" s="1"/>
  <c r="L195" i="1"/>
  <c r="N195" i="1" s="1"/>
  <c r="O195" i="1" s="1"/>
  <c r="L196" i="1"/>
  <c r="N196" i="1" s="1"/>
  <c r="O196" i="1" s="1"/>
  <c r="L197" i="1"/>
  <c r="N197" i="1" s="1"/>
  <c r="O197" i="1" s="1"/>
  <c r="L198" i="1"/>
  <c r="N198" i="1" s="1"/>
  <c r="O198" i="1" s="1"/>
  <c r="L199" i="1"/>
  <c r="N199" i="1" s="1"/>
  <c r="O199" i="1" s="1"/>
  <c r="L200" i="1"/>
  <c r="N200" i="1" s="1"/>
  <c r="O200" i="1" s="1"/>
  <c r="L201" i="1"/>
  <c r="N201" i="1" s="1"/>
  <c r="O201" i="1" s="1"/>
  <c r="L202" i="1"/>
  <c r="N202" i="1" s="1"/>
  <c r="O202" i="1" s="1"/>
  <c r="L203" i="1"/>
  <c r="L204" i="1"/>
  <c r="L205" i="1"/>
  <c r="L206" i="1"/>
  <c r="L207" i="1"/>
  <c r="N207" i="1" s="1"/>
  <c r="O207" i="1" s="1"/>
  <c r="L208" i="1"/>
  <c r="L209" i="1"/>
  <c r="N209" i="1" s="1"/>
  <c r="O209" i="1" s="1"/>
  <c r="L210" i="1"/>
  <c r="N210" i="1" s="1"/>
  <c r="O210" i="1" s="1"/>
  <c r="L211" i="1"/>
  <c r="N211" i="1" s="1"/>
  <c r="O211" i="1" s="1"/>
  <c r="L212" i="1"/>
  <c r="N212" i="1" s="1"/>
  <c r="O212" i="1" s="1"/>
  <c r="L213" i="1"/>
  <c r="N213" i="1" s="1"/>
  <c r="O213" i="1" s="1"/>
  <c r="L214" i="1"/>
  <c r="N214" i="1" s="1"/>
  <c r="O214" i="1" s="1"/>
  <c r="L215" i="1"/>
  <c r="N215" i="1" s="1"/>
  <c r="O215" i="1" s="1"/>
  <c r="L218" i="1"/>
  <c r="N218" i="1" s="1"/>
  <c r="O218" i="1" s="1"/>
  <c r="L219" i="1"/>
  <c r="N219" i="1" s="1"/>
  <c r="O219" i="1" s="1"/>
  <c r="L220" i="1"/>
  <c r="N220" i="1" s="1"/>
  <c r="O220" i="1" s="1"/>
  <c r="L221" i="1"/>
  <c r="N221" i="1" s="1"/>
  <c r="O221" i="1" s="1"/>
  <c r="L222" i="1"/>
  <c r="N222" i="1" s="1"/>
  <c r="O222" i="1" s="1"/>
  <c r="L224" i="1"/>
  <c r="N224" i="1" s="1"/>
  <c r="O224" i="1" s="1"/>
  <c r="L225" i="1"/>
  <c r="N225" i="1" s="1"/>
  <c r="O225" i="1" s="1"/>
  <c r="L226" i="1"/>
  <c r="N226" i="1" s="1"/>
  <c r="O226" i="1" s="1"/>
  <c r="L227" i="1"/>
  <c r="N227" i="1" s="1"/>
  <c r="O227" i="1" s="1"/>
  <c r="L228" i="1"/>
  <c r="N228" i="1" s="1"/>
  <c r="O228" i="1" s="1"/>
  <c r="L229" i="1"/>
  <c r="N229" i="1" s="1"/>
  <c r="O229" i="1" s="1"/>
  <c r="L231" i="1"/>
  <c r="N231" i="1" s="1"/>
  <c r="O231" i="1" s="1"/>
  <c r="L232" i="1"/>
  <c r="N232" i="1" s="1"/>
  <c r="O232" i="1" s="1"/>
  <c r="L233" i="1"/>
  <c r="N233" i="1" s="1"/>
  <c r="O233" i="1" s="1"/>
  <c r="L235" i="1"/>
  <c r="N235" i="1" s="1"/>
  <c r="O235" i="1" s="1"/>
  <c r="L236" i="1"/>
  <c r="N236" i="1" s="1"/>
  <c r="O236" i="1" s="1"/>
  <c r="L237" i="1"/>
  <c r="N237" i="1" s="1"/>
  <c r="O237" i="1" s="1"/>
  <c r="L238" i="1"/>
  <c r="N238" i="1" s="1"/>
  <c r="O238" i="1" s="1"/>
  <c r="L239" i="1"/>
  <c r="N239" i="1" s="1"/>
  <c r="O239" i="1" s="1"/>
  <c r="L240" i="1"/>
  <c r="N240" i="1" s="1"/>
  <c r="O240" i="1" s="1"/>
  <c r="L242" i="1"/>
  <c r="N242" i="1" s="1"/>
  <c r="O242" i="1" s="1"/>
  <c r="L243" i="1"/>
  <c r="N243" i="1" s="1"/>
  <c r="O243" i="1" s="1"/>
  <c r="L244" i="1"/>
  <c r="N244" i="1" s="1"/>
  <c r="O244" i="1" s="1"/>
  <c r="L246" i="1"/>
  <c r="N246" i="1" s="1"/>
  <c r="O246" i="1" s="1"/>
  <c r="L247" i="1"/>
  <c r="N247" i="1" s="1"/>
  <c r="O247" i="1" s="1"/>
  <c r="L190" i="1"/>
  <c r="N190" i="1" s="1"/>
  <c r="O190" i="1" s="1"/>
  <c r="L223" i="1"/>
  <c r="N223" i="1" s="1"/>
  <c r="O223" i="1" s="1"/>
  <c r="L248" i="1"/>
  <c r="N248" i="1" s="1"/>
  <c r="O248" i="1" s="1"/>
  <c r="L249" i="1"/>
  <c r="N249" i="1" s="1"/>
  <c r="O249" i="1" s="1"/>
  <c r="L250" i="1"/>
  <c r="N250" i="1" s="1"/>
  <c r="O250" i="1" s="1"/>
  <c r="L251" i="1"/>
  <c r="N251" i="1" s="1"/>
  <c r="O251" i="1" s="1"/>
  <c r="L253" i="1"/>
  <c r="N253" i="1" s="1"/>
  <c r="O253" i="1" s="1"/>
  <c r="L254" i="1"/>
  <c r="N254" i="1" s="1"/>
  <c r="O254" i="1" s="1"/>
  <c r="L255" i="1"/>
  <c r="N255" i="1" s="1"/>
  <c r="O255" i="1" s="1"/>
  <c r="L256" i="1"/>
  <c r="N256" i="1" s="1"/>
  <c r="O256" i="1" s="1"/>
  <c r="L257" i="1"/>
  <c r="N257" i="1" s="1"/>
  <c r="O257" i="1" s="1"/>
  <c r="L258" i="1"/>
  <c r="N258" i="1" s="1"/>
  <c r="O258" i="1" s="1"/>
  <c r="L259" i="1"/>
  <c r="N259" i="1" s="1"/>
  <c r="O259" i="1" s="1"/>
  <c r="L260" i="1"/>
  <c r="N260" i="1" s="1"/>
  <c r="O260" i="1" s="1"/>
  <c r="L261" i="1"/>
  <c r="N261" i="1" s="1"/>
  <c r="O261" i="1" s="1"/>
  <c r="L262" i="1"/>
  <c r="N262" i="1" s="1"/>
  <c r="O262" i="1" s="1"/>
  <c r="L263" i="1"/>
  <c r="N263" i="1" s="1"/>
  <c r="O263" i="1" s="1"/>
  <c r="L264" i="1"/>
  <c r="N264" i="1" s="1"/>
  <c r="O264" i="1" s="1"/>
  <c r="L265" i="1"/>
  <c r="N265" i="1" s="1"/>
  <c r="O265" i="1" s="1"/>
  <c r="L266" i="1"/>
  <c r="N266" i="1" s="1"/>
  <c r="O266" i="1" s="1"/>
  <c r="L267" i="1"/>
  <c r="N267" i="1" s="1"/>
  <c r="O267" i="1" s="1"/>
  <c r="L268" i="1"/>
  <c r="N268" i="1" s="1"/>
  <c r="O268" i="1" s="1"/>
  <c r="L269" i="1"/>
  <c r="N269" i="1" s="1"/>
  <c r="O269" i="1" s="1"/>
  <c r="L270" i="1"/>
  <c r="N270" i="1" s="1"/>
  <c r="O270" i="1" s="1"/>
  <c r="L271" i="1"/>
  <c r="N271" i="1" s="1"/>
  <c r="O271" i="1" s="1"/>
  <c r="L272" i="1"/>
  <c r="N272" i="1" s="1"/>
  <c r="O272" i="1" s="1"/>
  <c r="L273" i="1"/>
  <c r="N273" i="1" s="1"/>
  <c r="O273" i="1" s="1"/>
  <c r="L274" i="1"/>
  <c r="N274" i="1" s="1"/>
  <c r="O274" i="1" s="1"/>
  <c r="L275" i="1"/>
  <c r="N275" i="1" s="1"/>
  <c r="O275" i="1" s="1"/>
  <c r="L276" i="1"/>
  <c r="N276" i="1" s="1"/>
  <c r="O276" i="1" s="1"/>
  <c r="L277" i="1"/>
  <c r="N277" i="1" s="1"/>
  <c r="O277" i="1" s="1"/>
  <c r="L278" i="1"/>
  <c r="N278" i="1" s="1"/>
  <c r="O278" i="1" s="1"/>
  <c r="L279" i="1"/>
  <c r="N279" i="1" s="1"/>
  <c r="O279" i="1" s="1"/>
  <c r="L280" i="1"/>
  <c r="N280" i="1" s="1"/>
  <c r="O280" i="1" s="1"/>
  <c r="L281" i="1"/>
  <c r="N281" i="1" s="1"/>
  <c r="O281" i="1" s="1"/>
  <c r="L282" i="1"/>
  <c r="N282" i="1" s="1"/>
  <c r="O282" i="1" s="1"/>
  <c r="L283" i="1"/>
  <c r="N283" i="1" s="1"/>
  <c r="O283" i="1" s="1"/>
  <c r="L284" i="1"/>
  <c r="N284" i="1" s="1"/>
  <c r="O284" i="1" s="1"/>
  <c r="L285" i="1"/>
  <c r="N285" i="1" s="1"/>
  <c r="O285" i="1" s="1"/>
  <c r="L286" i="1"/>
  <c r="N286" i="1" s="1"/>
  <c r="O286" i="1" s="1"/>
  <c r="L287" i="1"/>
  <c r="N287" i="1" s="1"/>
  <c r="O287" i="1" s="1"/>
  <c r="L288" i="1"/>
  <c r="N288" i="1" s="1"/>
  <c r="O288" i="1" s="1"/>
  <c r="L289" i="1"/>
  <c r="N289" i="1" s="1"/>
  <c r="O289" i="1" s="1"/>
  <c r="L290" i="1"/>
  <c r="N290" i="1" s="1"/>
  <c r="O290" i="1" s="1"/>
  <c r="L291" i="1"/>
  <c r="N291" i="1" s="1"/>
  <c r="O291" i="1" s="1"/>
  <c r="L292" i="1"/>
  <c r="N292" i="1" s="1"/>
  <c r="O292" i="1" s="1"/>
  <c r="L293" i="1"/>
  <c r="N293" i="1" s="1"/>
  <c r="O293" i="1" s="1"/>
  <c r="L294" i="1"/>
  <c r="N294" i="1" s="1"/>
  <c r="O294" i="1" s="1"/>
  <c r="L295" i="1"/>
  <c r="N295" i="1" s="1"/>
  <c r="O295" i="1" s="1"/>
  <c r="L296" i="1"/>
  <c r="N296" i="1" s="1"/>
  <c r="O296" i="1" s="1"/>
  <c r="L297" i="1"/>
  <c r="N297" i="1" s="1"/>
  <c r="O297" i="1" s="1"/>
  <c r="L298" i="1"/>
  <c r="N298" i="1" s="1"/>
  <c r="O298" i="1" s="1"/>
  <c r="L299" i="1"/>
  <c r="N299" i="1" s="1"/>
  <c r="O299" i="1" s="1"/>
  <c r="L300" i="1"/>
  <c r="N300" i="1" s="1"/>
  <c r="O300" i="1" s="1"/>
  <c r="L301" i="1"/>
  <c r="N301" i="1" s="1"/>
  <c r="O301" i="1" s="1"/>
  <c r="L302" i="1"/>
  <c r="N302" i="1" s="1"/>
  <c r="O302" i="1" s="1"/>
  <c r="L303" i="1"/>
  <c r="N303" i="1" s="1"/>
  <c r="O303" i="1" s="1"/>
  <c r="L304" i="1"/>
  <c r="N304" i="1" s="1"/>
  <c r="O304" i="1" s="1"/>
  <c r="L305" i="1"/>
  <c r="N305" i="1" s="1"/>
  <c r="O305" i="1" s="1"/>
  <c r="L306" i="1"/>
  <c r="N306" i="1" s="1"/>
  <c r="O306" i="1" s="1"/>
  <c r="L307" i="1"/>
  <c r="N307" i="1" s="1"/>
  <c r="O307" i="1" s="1"/>
  <c r="L308" i="1"/>
  <c r="N308" i="1" s="1"/>
  <c r="O308" i="1" s="1"/>
  <c r="L309" i="1"/>
  <c r="N309" i="1" s="1"/>
  <c r="O309" i="1" s="1"/>
  <c r="L310" i="1"/>
  <c r="N310" i="1" s="1"/>
  <c r="O310" i="1" s="1"/>
  <c r="L311" i="1"/>
  <c r="N311" i="1" s="1"/>
  <c r="O311" i="1" s="1"/>
  <c r="L312" i="1"/>
  <c r="N312" i="1" s="1"/>
  <c r="O312" i="1" s="1"/>
  <c r="L313" i="1"/>
  <c r="N313" i="1" s="1"/>
  <c r="O313" i="1" s="1"/>
  <c r="L314" i="1"/>
  <c r="N314" i="1" s="1"/>
  <c r="O314" i="1" s="1"/>
  <c r="L315" i="1"/>
  <c r="N315" i="1" s="1"/>
  <c r="O315" i="1" s="1"/>
  <c r="L316" i="1"/>
  <c r="N316" i="1" s="1"/>
  <c r="O316" i="1" s="1"/>
  <c r="L317" i="1"/>
  <c r="N317" i="1" s="1"/>
  <c r="O317" i="1" s="1"/>
  <c r="L318" i="1"/>
  <c r="N318" i="1" s="1"/>
  <c r="O318" i="1" s="1"/>
  <c r="L319" i="1"/>
  <c r="N319" i="1" s="1"/>
  <c r="O319" i="1" s="1"/>
  <c r="L320" i="1"/>
  <c r="N320" i="1" s="1"/>
  <c r="O320" i="1" s="1"/>
  <c r="L321" i="1"/>
  <c r="N321" i="1" s="1"/>
  <c r="O321" i="1" s="1"/>
  <c r="L322" i="1"/>
  <c r="N322" i="1" s="1"/>
  <c r="O322" i="1" s="1"/>
  <c r="L323" i="1"/>
  <c r="N323" i="1" s="1"/>
  <c r="O323" i="1" s="1"/>
  <c r="L324" i="1"/>
  <c r="N324" i="1" s="1"/>
  <c r="O324" i="1" s="1"/>
  <c r="L325" i="1"/>
  <c r="N325" i="1" s="1"/>
  <c r="O325" i="1" s="1"/>
  <c r="L326" i="1"/>
  <c r="N326" i="1" s="1"/>
  <c r="O326" i="1" s="1"/>
  <c r="L327" i="1"/>
  <c r="N327" i="1" s="1"/>
  <c r="O327" i="1" s="1"/>
  <c r="L328" i="1"/>
  <c r="N328" i="1" s="1"/>
  <c r="O328" i="1" s="1"/>
  <c r="L329" i="1"/>
  <c r="N329" i="1" s="1"/>
  <c r="O329" i="1" s="1"/>
  <c r="L330" i="1"/>
  <c r="N330" i="1" s="1"/>
  <c r="O330" i="1" s="1"/>
  <c r="L331" i="1"/>
  <c r="N331" i="1" s="1"/>
  <c r="O331" i="1" s="1"/>
  <c r="L332" i="1"/>
  <c r="N332" i="1" s="1"/>
  <c r="O332" i="1" s="1"/>
  <c r="L333" i="1"/>
  <c r="N333" i="1" s="1"/>
  <c r="O333" i="1" s="1"/>
  <c r="L334" i="1"/>
  <c r="N334" i="1" s="1"/>
  <c r="O334" i="1" s="1"/>
  <c r="L335" i="1"/>
  <c r="N335" i="1" s="1"/>
  <c r="O335" i="1" s="1"/>
  <c r="L336" i="1"/>
  <c r="N336" i="1" s="1"/>
  <c r="O336" i="1" s="1"/>
  <c r="L337" i="1"/>
  <c r="N337" i="1" s="1"/>
  <c r="O337" i="1" s="1"/>
  <c r="L338" i="1"/>
  <c r="N338" i="1" s="1"/>
  <c r="O338" i="1" s="1"/>
  <c r="L339" i="1"/>
  <c r="N339" i="1" s="1"/>
  <c r="O339" i="1" s="1"/>
  <c r="L340" i="1"/>
  <c r="N340" i="1" s="1"/>
  <c r="O340" i="1" s="1"/>
  <c r="L342" i="1"/>
  <c r="N342" i="1" s="1"/>
  <c r="O342" i="1" s="1"/>
  <c r="L343" i="1"/>
  <c r="N343" i="1" s="1"/>
  <c r="O343" i="1" s="1"/>
  <c r="L344" i="1"/>
  <c r="N344" i="1" s="1"/>
  <c r="O344" i="1" s="1"/>
  <c r="L345" i="1"/>
  <c r="N345" i="1" s="1"/>
  <c r="O345" i="1" s="1"/>
  <c r="L346" i="1"/>
  <c r="N346" i="1" s="1"/>
  <c r="O346" i="1" s="1"/>
  <c r="L347" i="1"/>
  <c r="N347" i="1" s="1"/>
  <c r="O347" i="1" s="1"/>
  <c r="L348" i="1"/>
  <c r="N348" i="1" s="1"/>
  <c r="O348" i="1" s="1"/>
  <c r="L349" i="1"/>
  <c r="N349" i="1" s="1"/>
  <c r="O349" i="1" s="1"/>
  <c r="L350" i="1"/>
  <c r="N350" i="1" s="1"/>
  <c r="O350" i="1" s="1"/>
  <c r="L351" i="1"/>
  <c r="N351" i="1" s="1"/>
  <c r="O351" i="1" s="1"/>
  <c r="L352" i="1"/>
  <c r="N352" i="1" s="1"/>
  <c r="O352" i="1" s="1"/>
  <c r="L353" i="1"/>
  <c r="N353" i="1" s="1"/>
  <c r="O353" i="1" s="1"/>
  <c r="L354" i="1"/>
  <c r="N354" i="1" s="1"/>
  <c r="O354" i="1" s="1"/>
  <c r="L355" i="1"/>
  <c r="L356" i="1"/>
  <c r="N356" i="1" s="1"/>
  <c r="O356" i="1" s="1"/>
  <c r="L357" i="1"/>
  <c r="N357" i="1" s="1"/>
  <c r="O357" i="1" s="1"/>
  <c r="L358" i="1"/>
  <c r="N358" i="1" s="1"/>
  <c r="O358" i="1" s="1"/>
  <c r="L359" i="1"/>
  <c r="N359" i="1" s="1"/>
  <c r="O359" i="1" s="1"/>
  <c r="L360" i="1"/>
  <c r="N360" i="1" s="1"/>
  <c r="O360" i="1" s="1"/>
  <c r="L361" i="1"/>
  <c r="N361" i="1" s="1"/>
  <c r="O361" i="1" s="1"/>
  <c r="L362" i="1"/>
  <c r="N362" i="1" s="1"/>
  <c r="O362" i="1" s="1"/>
  <c r="L363" i="1"/>
  <c r="N363" i="1" s="1"/>
  <c r="O363" i="1" s="1"/>
  <c r="L364" i="1"/>
  <c r="N364" i="1" s="1"/>
  <c r="O364" i="1" s="1"/>
  <c r="L365" i="1"/>
  <c r="N365" i="1" s="1"/>
  <c r="O365" i="1" s="1"/>
  <c r="L366" i="1"/>
  <c r="N366" i="1" s="1"/>
  <c r="O366" i="1" s="1"/>
  <c r="L367" i="1"/>
  <c r="N367" i="1" s="1"/>
  <c r="O367" i="1" s="1"/>
  <c r="L368" i="1"/>
  <c r="N368" i="1" s="1"/>
  <c r="O368" i="1" s="1"/>
  <c r="L369" i="1"/>
  <c r="N369" i="1" s="1"/>
  <c r="O369" i="1" s="1"/>
  <c r="L370" i="1"/>
  <c r="N370" i="1" s="1"/>
  <c r="O370" i="1" s="1"/>
  <c r="L371" i="1"/>
  <c r="N371" i="1" s="1"/>
  <c r="O371" i="1" s="1"/>
  <c r="L372" i="1"/>
  <c r="N372" i="1" s="1"/>
  <c r="O372" i="1" s="1"/>
  <c r="L373" i="1"/>
  <c r="N373" i="1" s="1"/>
  <c r="O373" i="1" s="1"/>
  <c r="L374" i="1"/>
  <c r="N374" i="1" s="1"/>
  <c r="O374" i="1" s="1"/>
  <c r="L375" i="1"/>
  <c r="N375" i="1" s="1"/>
  <c r="O375" i="1" s="1"/>
  <c r="L376" i="1"/>
  <c r="N376" i="1" s="1"/>
  <c r="O376" i="1" s="1"/>
  <c r="L377" i="1"/>
  <c r="N377" i="1" s="1"/>
  <c r="O377" i="1" s="1"/>
  <c r="L378" i="1"/>
  <c r="N378" i="1" s="1"/>
  <c r="O378" i="1" s="1"/>
  <c r="L379" i="1"/>
  <c r="N379" i="1" s="1"/>
  <c r="O379" i="1" s="1"/>
  <c r="L380" i="1"/>
  <c r="N380" i="1" s="1"/>
  <c r="O380" i="1" s="1"/>
  <c r="L381" i="1"/>
  <c r="N381" i="1" s="1"/>
  <c r="O381" i="1" s="1"/>
  <c r="L382" i="1"/>
  <c r="N382" i="1" s="1"/>
  <c r="O382" i="1" s="1"/>
  <c r="L383" i="1"/>
  <c r="N383" i="1" s="1"/>
  <c r="O383" i="1" s="1"/>
  <c r="L384" i="1"/>
  <c r="N384" i="1" s="1"/>
  <c r="O384" i="1" s="1"/>
  <c r="L385" i="1"/>
  <c r="N385" i="1" s="1"/>
  <c r="O385" i="1" s="1"/>
  <c r="L386" i="1"/>
  <c r="N386" i="1" s="1"/>
  <c r="O386" i="1" s="1"/>
  <c r="L387" i="1"/>
  <c r="N387" i="1" s="1"/>
  <c r="O387" i="1" s="1"/>
  <c r="L388" i="1"/>
  <c r="N388" i="1" s="1"/>
  <c r="O388" i="1" s="1"/>
  <c r="L389" i="1"/>
  <c r="N389" i="1" s="1"/>
  <c r="O389" i="1" s="1"/>
  <c r="L390" i="1"/>
  <c r="N390" i="1" s="1"/>
  <c r="O390" i="1" s="1"/>
  <c r="L391" i="1"/>
  <c r="N391" i="1" s="1"/>
  <c r="O391" i="1" s="1"/>
  <c r="L392" i="1"/>
  <c r="N392" i="1" s="1"/>
  <c r="O392" i="1" s="1"/>
  <c r="L393" i="1"/>
  <c r="N393" i="1" s="1"/>
  <c r="O393" i="1" s="1"/>
  <c r="L394" i="1"/>
  <c r="N394" i="1" s="1"/>
  <c r="O394" i="1" s="1"/>
  <c r="L395" i="1"/>
  <c r="N395" i="1" s="1"/>
  <c r="O395" i="1" s="1"/>
  <c r="L396" i="1"/>
  <c r="N396" i="1" s="1"/>
  <c r="O396" i="1" s="1"/>
  <c r="L397" i="1"/>
  <c r="N397" i="1" s="1"/>
  <c r="O397" i="1" s="1"/>
  <c r="L398" i="1"/>
  <c r="N398" i="1" s="1"/>
  <c r="O398" i="1" s="1"/>
  <c r="L399" i="1"/>
  <c r="N399" i="1" s="1"/>
  <c r="O399" i="1" s="1"/>
  <c r="L400" i="1"/>
  <c r="N400" i="1" s="1"/>
  <c r="O400" i="1" s="1"/>
  <c r="L401" i="1"/>
  <c r="N401" i="1" s="1"/>
  <c r="O401" i="1" s="1"/>
  <c r="L402" i="1"/>
  <c r="N402" i="1" s="1"/>
  <c r="O402" i="1" s="1"/>
  <c r="L403" i="1"/>
  <c r="N403" i="1" s="1"/>
  <c r="O403" i="1" s="1"/>
  <c r="L404" i="1"/>
  <c r="N404" i="1" s="1"/>
  <c r="O404" i="1" s="1"/>
  <c r="L405" i="1"/>
  <c r="N405" i="1" s="1"/>
  <c r="O405" i="1" s="1"/>
  <c r="L406" i="1"/>
  <c r="N406" i="1" s="1"/>
  <c r="O406" i="1" s="1"/>
  <c r="L407" i="1"/>
  <c r="N407" i="1" s="1"/>
  <c r="O407" i="1" s="1"/>
  <c r="L408" i="1"/>
  <c r="N408" i="1" s="1"/>
  <c r="O408" i="1" s="1"/>
  <c r="L409" i="1"/>
  <c r="N409" i="1" s="1"/>
  <c r="O409" i="1" s="1"/>
  <c r="L410" i="1"/>
  <c r="N410" i="1" s="1"/>
  <c r="O410" i="1" s="1"/>
  <c r="L411" i="1"/>
  <c r="N411" i="1" s="1"/>
  <c r="O411" i="1" s="1"/>
  <c r="L412" i="1"/>
  <c r="N412" i="1" s="1"/>
  <c r="O412" i="1" s="1"/>
  <c r="L413" i="1"/>
  <c r="N413" i="1" s="1"/>
  <c r="O413" i="1" s="1"/>
  <c r="L414" i="1"/>
  <c r="N414" i="1" s="1"/>
  <c r="O414" i="1" s="1"/>
  <c r="L415" i="1"/>
  <c r="N415" i="1" s="1"/>
  <c r="O415" i="1" s="1"/>
  <c r="L416" i="1"/>
  <c r="N416" i="1" s="1"/>
  <c r="O416" i="1" s="1"/>
  <c r="L417" i="1"/>
  <c r="N417" i="1" s="1"/>
  <c r="O417" i="1" s="1"/>
  <c r="L418" i="1"/>
  <c r="N418" i="1" s="1"/>
  <c r="O418" i="1" s="1"/>
  <c r="L419" i="1"/>
  <c r="N419" i="1" s="1"/>
  <c r="O419" i="1" s="1"/>
  <c r="L420" i="1"/>
  <c r="N420" i="1" s="1"/>
  <c r="O420" i="1" s="1"/>
  <c r="L421" i="1"/>
  <c r="N421" i="1" s="1"/>
  <c r="O421" i="1" s="1"/>
  <c r="L422" i="1"/>
  <c r="N422" i="1" s="1"/>
  <c r="O422" i="1" s="1"/>
  <c r="L423" i="1"/>
  <c r="N423" i="1" s="1"/>
  <c r="O423" i="1" s="1"/>
  <c r="L424" i="1"/>
  <c r="N424" i="1" s="1"/>
  <c r="O424" i="1" s="1"/>
  <c r="L425" i="1"/>
  <c r="N425" i="1" s="1"/>
  <c r="O425" i="1" s="1"/>
  <c r="L426" i="1"/>
  <c r="N426" i="1" s="1"/>
  <c r="O426" i="1" s="1"/>
  <c r="L427" i="1"/>
  <c r="N427" i="1" s="1"/>
  <c r="O427" i="1" s="1"/>
  <c r="L428" i="1"/>
  <c r="N428" i="1" s="1"/>
  <c r="O428" i="1" s="1"/>
  <c r="L429" i="1"/>
  <c r="N429" i="1" s="1"/>
  <c r="O429" i="1" s="1"/>
  <c r="L430" i="1"/>
  <c r="N430" i="1" s="1"/>
  <c r="O430" i="1" s="1"/>
  <c r="L431" i="1"/>
  <c r="N431" i="1" s="1"/>
  <c r="O431" i="1" s="1"/>
  <c r="L432" i="1"/>
  <c r="N432" i="1" s="1"/>
  <c r="O432" i="1" s="1"/>
  <c r="L433" i="1"/>
  <c r="N433" i="1" s="1"/>
  <c r="O433" i="1" s="1"/>
  <c r="L434" i="1"/>
  <c r="N434" i="1" s="1"/>
  <c r="O434" i="1" s="1"/>
  <c r="L435" i="1"/>
  <c r="N435" i="1" s="1"/>
  <c r="O435" i="1" s="1"/>
  <c r="L436" i="1"/>
  <c r="N436" i="1" s="1"/>
  <c r="O436" i="1" s="1"/>
  <c r="L437" i="1"/>
  <c r="N437" i="1" s="1"/>
  <c r="O437" i="1" s="1"/>
  <c r="L438" i="1"/>
  <c r="N438" i="1" s="1"/>
  <c r="O438" i="1" s="1"/>
  <c r="L439" i="1"/>
  <c r="N439" i="1" s="1"/>
  <c r="O439" i="1" s="1"/>
  <c r="L440" i="1"/>
  <c r="N440" i="1" s="1"/>
  <c r="O440" i="1" s="1"/>
  <c r="L441" i="1"/>
  <c r="N441" i="1" s="1"/>
  <c r="O441" i="1" s="1"/>
  <c r="L442" i="1"/>
  <c r="N442" i="1" s="1"/>
  <c r="O442" i="1" s="1"/>
  <c r="L443" i="1"/>
  <c r="N443" i="1" s="1"/>
  <c r="O443" i="1" s="1"/>
  <c r="L444" i="1"/>
  <c r="N444" i="1" s="1"/>
  <c r="O444" i="1" s="1"/>
  <c r="L445" i="1"/>
  <c r="N445" i="1" s="1"/>
  <c r="O445" i="1" s="1"/>
  <c r="L446" i="1"/>
  <c r="N446" i="1" s="1"/>
  <c r="O446" i="1" s="1"/>
  <c r="L447" i="1"/>
  <c r="N447" i="1" s="1"/>
  <c r="O447" i="1" s="1"/>
  <c r="L448" i="1"/>
  <c r="N448" i="1" s="1"/>
  <c r="O448" i="1" s="1"/>
  <c r="L449" i="1"/>
  <c r="N449" i="1" s="1"/>
  <c r="O449" i="1" s="1"/>
  <c r="L450" i="1"/>
  <c r="N450" i="1" s="1"/>
  <c r="O450" i="1" s="1"/>
  <c r="L451" i="1"/>
  <c r="N451" i="1" s="1"/>
  <c r="O451" i="1" s="1"/>
  <c r="L452" i="1"/>
  <c r="N452" i="1" s="1"/>
  <c r="O452" i="1" s="1"/>
  <c r="L453" i="1"/>
  <c r="N453" i="1" s="1"/>
  <c r="O453" i="1" s="1"/>
  <c r="L456" i="1"/>
  <c r="N456" i="1" s="1"/>
  <c r="O456" i="1" s="1"/>
  <c r="L457" i="1"/>
  <c r="N457" i="1" s="1"/>
  <c r="O457" i="1" s="1"/>
  <c r="L458" i="1"/>
  <c r="N458" i="1" s="1"/>
  <c r="O458" i="1" s="1"/>
  <c r="L459" i="1"/>
  <c r="N459" i="1" s="1"/>
  <c r="O459" i="1" s="1"/>
  <c r="L460" i="1"/>
  <c r="N460" i="1" s="1"/>
  <c r="O460" i="1" s="1"/>
  <c r="L461" i="1"/>
  <c r="N461" i="1" s="1"/>
  <c r="O461" i="1" s="1"/>
  <c r="L462" i="1"/>
  <c r="N462" i="1" s="1"/>
  <c r="O462" i="1" s="1"/>
  <c r="L463" i="1"/>
  <c r="N463" i="1" s="1"/>
  <c r="O463" i="1" s="1"/>
  <c r="L464" i="1"/>
  <c r="N464" i="1" s="1"/>
  <c r="O464" i="1" s="1"/>
  <c r="L465" i="1"/>
  <c r="N465" i="1" s="1"/>
  <c r="O465" i="1" s="1"/>
  <c r="L466" i="1"/>
  <c r="N466" i="1" s="1"/>
  <c r="O466" i="1" s="1"/>
  <c r="L467" i="1"/>
  <c r="N467" i="1" s="1"/>
  <c r="O467" i="1" s="1"/>
  <c r="L468" i="1"/>
  <c r="N468" i="1" s="1"/>
  <c r="O468" i="1" s="1"/>
  <c r="L469" i="1"/>
  <c r="N469" i="1" s="1"/>
  <c r="O469" i="1" s="1"/>
  <c r="L470" i="1"/>
  <c r="N470" i="1" s="1"/>
  <c r="O470" i="1" s="1"/>
  <c r="L471" i="1"/>
  <c r="N471" i="1" s="1"/>
  <c r="O471" i="1" s="1"/>
  <c r="L472" i="1"/>
  <c r="N472" i="1" s="1"/>
  <c r="O472" i="1" s="1"/>
  <c r="L473" i="1"/>
  <c r="N473" i="1" s="1"/>
  <c r="O473" i="1" s="1"/>
  <c r="L474" i="1"/>
  <c r="N474" i="1" s="1"/>
  <c r="O474" i="1" s="1"/>
  <c r="L475" i="1"/>
  <c r="N475" i="1" s="1"/>
  <c r="O475" i="1" s="1"/>
  <c r="L476" i="1"/>
  <c r="N476" i="1" s="1"/>
  <c r="O476" i="1" s="1"/>
  <c r="L477" i="1"/>
  <c r="N477" i="1" s="1"/>
  <c r="O477" i="1" s="1"/>
  <c r="L478" i="1"/>
  <c r="N478" i="1" s="1"/>
  <c r="O478" i="1" s="1"/>
  <c r="L479" i="1"/>
  <c r="N479" i="1" s="1"/>
  <c r="O479" i="1" s="1"/>
  <c r="L480" i="1"/>
  <c r="N480" i="1" s="1"/>
  <c r="O480" i="1" s="1"/>
  <c r="L481" i="1"/>
  <c r="N481" i="1" s="1"/>
  <c r="O481" i="1" s="1"/>
  <c r="L482" i="1"/>
  <c r="N482" i="1" s="1"/>
  <c r="O482" i="1" s="1"/>
  <c r="L483" i="1"/>
  <c r="N483" i="1" s="1"/>
  <c r="O483" i="1" s="1"/>
  <c r="L484" i="1"/>
  <c r="N484" i="1" s="1"/>
  <c r="O484" i="1" s="1"/>
  <c r="L485" i="1"/>
  <c r="N485" i="1" s="1"/>
  <c r="O485" i="1" s="1"/>
  <c r="L486" i="1"/>
  <c r="N486" i="1" s="1"/>
  <c r="O486" i="1" s="1"/>
  <c r="L487" i="1"/>
  <c r="N487" i="1" s="1"/>
  <c r="O487" i="1" s="1"/>
  <c r="L488" i="1"/>
  <c r="N488" i="1" s="1"/>
  <c r="O488" i="1" s="1"/>
  <c r="L490" i="1"/>
  <c r="N490" i="1" s="1"/>
  <c r="O490" i="1" s="1"/>
  <c r="L491" i="1"/>
  <c r="N491" i="1" s="1"/>
  <c r="O491" i="1" s="1"/>
  <c r="L492" i="1"/>
  <c r="N492" i="1" s="1"/>
  <c r="O492" i="1" s="1"/>
  <c r="L493" i="1"/>
  <c r="N493" i="1" s="1"/>
  <c r="O493" i="1" s="1"/>
  <c r="L494" i="1"/>
  <c r="N494" i="1" s="1"/>
  <c r="O494" i="1" s="1"/>
  <c r="L495" i="1"/>
  <c r="N495" i="1" s="1"/>
  <c r="O495" i="1" s="1"/>
  <c r="L496" i="1"/>
  <c r="N496" i="1" s="1"/>
  <c r="O496" i="1" s="1"/>
  <c r="L497" i="1"/>
  <c r="N497" i="1" s="1"/>
  <c r="O497" i="1" s="1"/>
  <c r="L498" i="1"/>
  <c r="N498" i="1" s="1"/>
  <c r="O498" i="1" s="1"/>
  <c r="L499" i="1"/>
  <c r="N499" i="1" s="1"/>
  <c r="O499" i="1" s="1"/>
  <c r="L500" i="1"/>
  <c r="N500" i="1" s="1"/>
  <c r="O500" i="1" s="1"/>
  <c r="L501" i="1"/>
  <c r="L502" i="1"/>
  <c r="L503" i="1"/>
  <c r="N503" i="1" s="1"/>
  <c r="O503" i="1" s="1"/>
  <c r="L504" i="1"/>
  <c r="N504" i="1" s="1"/>
  <c r="O504" i="1" s="1"/>
  <c r="L505" i="1"/>
  <c r="N505" i="1" s="1"/>
  <c r="O505" i="1" s="1"/>
  <c r="L506" i="1"/>
  <c r="N506" i="1" s="1"/>
  <c r="O506" i="1" s="1"/>
  <c r="L507" i="1"/>
  <c r="N507" i="1" s="1"/>
  <c r="O507" i="1" s="1"/>
  <c r="L508" i="1"/>
  <c r="N508" i="1" s="1"/>
  <c r="O508" i="1" s="1"/>
  <c r="L509" i="1"/>
  <c r="N509" i="1" s="1"/>
  <c r="O509" i="1" s="1"/>
  <c r="L510" i="1"/>
  <c r="N510" i="1" s="1"/>
  <c r="O510" i="1" s="1"/>
  <c r="L511" i="1"/>
  <c r="N511" i="1" s="1"/>
  <c r="O511" i="1" s="1"/>
  <c r="L512" i="1"/>
  <c r="N512" i="1" s="1"/>
  <c r="O512" i="1" s="1"/>
  <c r="L513" i="1"/>
  <c r="N513" i="1" s="1"/>
  <c r="O513" i="1" s="1"/>
  <c r="L514" i="1"/>
  <c r="N514" i="1" s="1"/>
  <c r="O514" i="1" s="1"/>
  <c r="L515" i="1"/>
  <c r="N515" i="1" s="1"/>
  <c r="O515" i="1" s="1"/>
  <c r="L516" i="1"/>
  <c r="N516" i="1" s="1"/>
  <c r="O516" i="1" s="1"/>
  <c r="L517" i="1"/>
  <c r="N517" i="1" s="1"/>
  <c r="O517" i="1" s="1"/>
  <c r="L518" i="1"/>
  <c r="N518" i="1" s="1"/>
  <c r="O518" i="1" s="1"/>
  <c r="L519" i="1"/>
  <c r="N519" i="1" s="1"/>
  <c r="O519" i="1" s="1"/>
  <c r="L520" i="1"/>
  <c r="N520" i="1" s="1"/>
  <c r="O520" i="1" s="1"/>
  <c r="L521" i="1"/>
  <c r="N521" i="1" s="1"/>
  <c r="O521" i="1" s="1"/>
  <c r="L522" i="1"/>
  <c r="N522" i="1" s="1"/>
  <c r="O522" i="1" s="1"/>
  <c r="L523" i="1"/>
  <c r="N523" i="1" s="1"/>
  <c r="O523" i="1" s="1"/>
  <c r="L524" i="1"/>
  <c r="N524" i="1" s="1"/>
  <c r="O524" i="1" s="1"/>
  <c r="L525" i="1"/>
  <c r="N525" i="1" s="1"/>
  <c r="O525" i="1" s="1"/>
  <c r="L526" i="1"/>
  <c r="N526" i="1" s="1"/>
  <c r="O526" i="1" s="1"/>
  <c r="L527" i="1"/>
  <c r="N527" i="1" s="1"/>
  <c r="O527" i="1" s="1"/>
  <c r="L528" i="1"/>
  <c r="N528" i="1" s="1"/>
  <c r="O528" i="1" s="1"/>
  <c r="L529" i="1"/>
  <c r="N529" i="1" s="1"/>
  <c r="O529" i="1" s="1"/>
  <c r="L530" i="1"/>
  <c r="N530" i="1" s="1"/>
  <c r="O530" i="1" s="1"/>
  <c r="L531" i="1"/>
  <c r="N531" i="1" s="1"/>
  <c r="O531" i="1" s="1"/>
  <c r="L532" i="1"/>
  <c r="N532" i="1" s="1"/>
  <c r="O532" i="1" s="1"/>
  <c r="L533" i="1"/>
  <c r="N533" i="1" s="1"/>
  <c r="O533" i="1" s="1"/>
  <c r="L534" i="1"/>
  <c r="N534" i="1" s="1"/>
  <c r="O534" i="1" s="1"/>
  <c r="L535" i="1"/>
  <c r="N535" i="1" s="1"/>
  <c r="O535" i="1" s="1"/>
  <c r="L536" i="1"/>
  <c r="N536" i="1" s="1"/>
  <c r="O536" i="1" s="1"/>
  <c r="L537" i="1"/>
  <c r="N537" i="1" s="1"/>
  <c r="O537" i="1" s="1"/>
  <c r="L538" i="1"/>
  <c r="N538" i="1" s="1"/>
  <c r="O538" i="1" s="1"/>
  <c r="L539" i="1"/>
  <c r="N539" i="1" s="1"/>
  <c r="O539" i="1" s="1"/>
  <c r="L540" i="1"/>
  <c r="N540" i="1" s="1"/>
  <c r="O540" i="1" s="1"/>
  <c r="L541" i="1"/>
  <c r="N541" i="1" s="1"/>
  <c r="O541" i="1" s="1"/>
  <c r="L542" i="1"/>
  <c r="N542" i="1" s="1"/>
  <c r="O542" i="1" s="1"/>
  <c r="L543" i="1"/>
  <c r="N543" i="1" s="1"/>
  <c r="O543" i="1" s="1"/>
  <c r="L544" i="1"/>
  <c r="N544" i="1" s="1"/>
  <c r="O544" i="1" s="1"/>
  <c r="L545" i="1"/>
  <c r="N545" i="1" s="1"/>
  <c r="O545" i="1" s="1"/>
  <c r="L546" i="1"/>
  <c r="N546" i="1" s="1"/>
  <c r="O546" i="1" s="1"/>
  <c r="L547" i="1"/>
  <c r="N547" i="1" s="1"/>
  <c r="O547" i="1" s="1"/>
  <c r="L548" i="1"/>
  <c r="N548" i="1" s="1"/>
  <c r="O548" i="1" s="1"/>
  <c r="L549" i="1"/>
  <c r="N549" i="1" s="1"/>
  <c r="O549" i="1" s="1"/>
  <c r="L550" i="1"/>
  <c r="N550" i="1" s="1"/>
  <c r="O550" i="1" s="1"/>
  <c r="L551" i="1"/>
  <c r="N551" i="1" s="1"/>
  <c r="O551" i="1" s="1"/>
  <c r="L552" i="1"/>
  <c r="N552" i="1" s="1"/>
  <c r="O552" i="1" s="1"/>
  <c r="L553" i="1"/>
  <c r="N553" i="1" s="1"/>
  <c r="O553" i="1" s="1"/>
  <c r="L554" i="1"/>
  <c r="N554" i="1" s="1"/>
  <c r="O554" i="1" s="1"/>
  <c r="L555" i="1"/>
  <c r="N555" i="1" s="1"/>
  <c r="O555" i="1" s="1"/>
  <c r="L556" i="1"/>
  <c r="N556" i="1" s="1"/>
  <c r="O556" i="1" s="1"/>
  <c r="L557" i="1"/>
  <c r="N557" i="1" s="1"/>
  <c r="O557" i="1" s="1"/>
  <c r="L558" i="1"/>
  <c r="N558" i="1" s="1"/>
  <c r="O558" i="1" s="1"/>
  <c r="L559" i="1"/>
  <c r="N559" i="1" s="1"/>
  <c r="O559" i="1" s="1"/>
  <c r="L560" i="1"/>
  <c r="N560" i="1" s="1"/>
  <c r="O560" i="1" s="1"/>
  <c r="L561" i="1"/>
  <c r="N561" i="1" s="1"/>
  <c r="O561" i="1" s="1"/>
  <c r="L562" i="1"/>
  <c r="N562" i="1" s="1"/>
  <c r="O562" i="1" s="1"/>
  <c r="L563" i="1"/>
  <c r="N563" i="1" s="1"/>
  <c r="O563" i="1" s="1"/>
  <c r="L564" i="1"/>
  <c r="N564" i="1" s="1"/>
  <c r="O564" i="1" s="1"/>
  <c r="L565" i="1"/>
  <c r="N565" i="1" s="1"/>
  <c r="O565" i="1" s="1"/>
  <c r="L566" i="1"/>
  <c r="N566" i="1" s="1"/>
  <c r="O566" i="1" s="1"/>
  <c r="L567" i="1"/>
  <c r="N567" i="1" s="1"/>
  <c r="O567" i="1" s="1"/>
  <c r="L568" i="1"/>
  <c r="N568" i="1" s="1"/>
  <c r="O568" i="1" s="1"/>
  <c r="L569" i="1"/>
  <c r="N569" i="1" s="1"/>
  <c r="O569" i="1" s="1"/>
  <c r="L570" i="1"/>
  <c r="N570" i="1" s="1"/>
  <c r="O570" i="1" s="1"/>
  <c r="L571" i="1"/>
  <c r="N571" i="1" s="1"/>
  <c r="O571" i="1" s="1"/>
  <c r="L572" i="1"/>
  <c r="N572" i="1" s="1"/>
  <c r="O572" i="1" s="1"/>
  <c r="L573" i="1"/>
  <c r="N573" i="1" s="1"/>
  <c r="O573" i="1" s="1"/>
  <c r="L574" i="1"/>
  <c r="N574" i="1" s="1"/>
  <c r="O574" i="1" s="1"/>
  <c r="L575" i="1"/>
  <c r="N575" i="1" s="1"/>
  <c r="O575" i="1" s="1"/>
  <c r="L576" i="1"/>
  <c r="N576" i="1" s="1"/>
  <c r="O576" i="1" s="1"/>
  <c r="L577" i="1"/>
  <c r="L578" i="1"/>
  <c r="N578" i="1" s="1"/>
  <c r="O578" i="1" s="1"/>
  <c r="L579" i="1"/>
  <c r="N579" i="1" s="1"/>
  <c r="O579" i="1" s="1"/>
  <c r="L580" i="1"/>
  <c r="N580" i="1" s="1"/>
  <c r="O580" i="1" s="1"/>
  <c r="L581" i="1"/>
  <c r="N581" i="1" s="1"/>
  <c r="O581" i="1" s="1"/>
  <c r="L582" i="1"/>
  <c r="N582" i="1" s="1"/>
  <c r="O582" i="1" s="1"/>
  <c r="L583" i="1"/>
  <c r="N583" i="1" s="1"/>
  <c r="O583" i="1" s="1"/>
  <c r="L584" i="1"/>
  <c r="N584" i="1" s="1"/>
  <c r="O584" i="1" s="1"/>
  <c r="L585" i="1"/>
  <c r="N585" i="1" s="1"/>
  <c r="O585" i="1" s="1"/>
  <c r="L586" i="1"/>
  <c r="N586" i="1" s="1"/>
  <c r="O586" i="1" s="1"/>
  <c r="L587" i="1"/>
  <c r="N587" i="1" s="1"/>
  <c r="O587" i="1" s="1"/>
  <c r="L588" i="1"/>
  <c r="N588" i="1" s="1"/>
  <c r="O588" i="1" s="1"/>
  <c r="L589" i="1"/>
  <c r="N589" i="1" s="1"/>
  <c r="O589" i="1" s="1"/>
  <c r="L590" i="1"/>
  <c r="N590" i="1" s="1"/>
  <c r="O590" i="1" s="1"/>
  <c r="L591" i="1"/>
  <c r="N591" i="1" s="1"/>
  <c r="O591" i="1" s="1"/>
  <c r="L592" i="1"/>
  <c r="N592" i="1" s="1"/>
  <c r="O592" i="1" s="1"/>
  <c r="L594" i="1"/>
  <c r="N594" i="1" s="1"/>
  <c r="O594" i="1" s="1"/>
  <c r="L595" i="1"/>
  <c r="N595" i="1" s="1"/>
  <c r="O595" i="1" s="1"/>
  <c r="L596" i="1"/>
  <c r="N596" i="1" s="1"/>
  <c r="O596" i="1" s="1"/>
  <c r="L597" i="1"/>
  <c r="N597" i="1" s="1"/>
  <c r="O597" i="1" s="1"/>
  <c r="L598" i="1"/>
  <c r="N598" i="1" s="1"/>
  <c r="O598" i="1" s="1"/>
  <c r="L599" i="1"/>
  <c r="N599" i="1" s="1"/>
  <c r="O599" i="1" s="1"/>
  <c r="L600" i="1"/>
  <c r="N600" i="1" s="1"/>
  <c r="O600" i="1" s="1"/>
  <c r="L601" i="1"/>
  <c r="N601" i="1" s="1"/>
  <c r="O601" i="1" s="1"/>
  <c r="L602" i="1"/>
  <c r="N602" i="1" s="1"/>
  <c r="O602" i="1" s="1"/>
  <c r="L603" i="1"/>
  <c r="N603" i="1" s="1"/>
  <c r="O603" i="1" s="1"/>
  <c r="L604" i="1"/>
  <c r="N604" i="1" s="1"/>
  <c r="O604" i="1" s="1"/>
  <c r="L605" i="1"/>
  <c r="N605" i="1" s="1"/>
  <c r="O605" i="1" s="1"/>
  <c r="L606" i="1"/>
  <c r="N606" i="1" s="1"/>
  <c r="O606" i="1" s="1"/>
  <c r="L607" i="1"/>
  <c r="N607" i="1" s="1"/>
  <c r="O607" i="1" s="1"/>
  <c r="L608" i="1"/>
  <c r="N608" i="1" s="1"/>
  <c r="O608" i="1" s="1"/>
  <c r="L609" i="1"/>
  <c r="N609" i="1" s="1"/>
  <c r="O609" i="1" s="1"/>
  <c r="L610" i="1"/>
  <c r="N610" i="1" s="1"/>
  <c r="O610" i="1" s="1"/>
  <c r="L611" i="1"/>
  <c r="N611" i="1" s="1"/>
  <c r="O611" i="1" s="1"/>
  <c r="L612" i="1"/>
  <c r="N612" i="1" s="1"/>
  <c r="O612" i="1" s="1"/>
  <c r="L613" i="1"/>
  <c r="N613" i="1" s="1"/>
  <c r="O613" i="1" s="1"/>
  <c r="L614" i="1"/>
  <c r="N614" i="1" s="1"/>
  <c r="O614" i="1" s="1"/>
  <c r="L615" i="1"/>
  <c r="N615" i="1" s="1"/>
  <c r="O615" i="1" s="1"/>
  <c r="L616" i="1"/>
  <c r="N616" i="1" s="1"/>
  <c r="O616" i="1" s="1"/>
  <c r="L617" i="1"/>
  <c r="N617" i="1" s="1"/>
  <c r="O617" i="1" s="1"/>
  <c r="L593" i="1"/>
  <c r="N593" i="1" s="1"/>
  <c r="O593" i="1" s="1"/>
  <c r="L618" i="1"/>
  <c r="N618" i="1" s="1"/>
  <c r="O618" i="1" s="1"/>
  <c r="L619" i="1"/>
  <c r="N619" i="1" s="1"/>
  <c r="O619" i="1" s="1"/>
  <c r="L620" i="1"/>
  <c r="N620" i="1" s="1"/>
  <c r="O620" i="1" s="1"/>
  <c r="L621" i="1"/>
  <c r="N621" i="1" s="1"/>
  <c r="O621" i="1" s="1"/>
  <c r="L622" i="1"/>
  <c r="N622" i="1" s="1"/>
  <c r="O622" i="1" s="1"/>
  <c r="L623" i="1"/>
  <c r="N623" i="1" s="1"/>
  <c r="O623" i="1" s="1"/>
  <c r="L624" i="1"/>
  <c r="N624" i="1" s="1"/>
  <c r="O624" i="1" s="1"/>
  <c r="L626" i="1"/>
  <c r="N626" i="1" s="1"/>
  <c r="O626" i="1" s="1"/>
  <c r="L627" i="1"/>
  <c r="N627" i="1" s="1"/>
  <c r="O627" i="1" s="1"/>
  <c r="L628" i="1"/>
  <c r="N628" i="1" s="1"/>
  <c r="O628" i="1" s="1"/>
  <c r="L629" i="1"/>
  <c r="N629" i="1" s="1"/>
  <c r="O629" i="1" s="1"/>
  <c r="L630" i="1"/>
  <c r="N630" i="1" s="1"/>
  <c r="O630" i="1" s="1"/>
  <c r="L631" i="1"/>
  <c r="N631" i="1" s="1"/>
  <c r="O631" i="1" s="1"/>
  <c r="L632" i="1"/>
  <c r="N632" i="1" s="1"/>
  <c r="O632" i="1" s="1"/>
  <c r="L633" i="1"/>
  <c r="N633" i="1" s="1"/>
  <c r="O633" i="1" s="1"/>
  <c r="L634" i="1"/>
  <c r="N634" i="1" s="1"/>
  <c r="O634" i="1" s="1"/>
  <c r="L635" i="1"/>
  <c r="N635" i="1" s="1"/>
  <c r="O635" i="1" s="1"/>
  <c r="L636" i="1"/>
  <c r="N636" i="1" s="1"/>
  <c r="O636" i="1" s="1"/>
  <c r="L637" i="1"/>
  <c r="L638" i="1"/>
  <c r="N638" i="1" s="1"/>
  <c r="O638" i="1" s="1"/>
  <c r="L639" i="1"/>
  <c r="N639" i="1" s="1"/>
  <c r="O639" i="1" s="1"/>
  <c r="L640" i="1"/>
  <c r="N640" i="1" s="1"/>
  <c r="O640" i="1" s="1"/>
  <c r="L641" i="1"/>
  <c r="N641" i="1" s="1"/>
  <c r="O641" i="1" s="1"/>
  <c r="L642" i="1"/>
  <c r="N642" i="1" s="1"/>
  <c r="O642" i="1" s="1"/>
  <c r="L643" i="1"/>
  <c r="N643" i="1" s="1"/>
  <c r="O643" i="1" s="1"/>
  <c r="L644" i="1"/>
  <c r="N644" i="1" s="1"/>
  <c r="O644" i="1" s="1"/>
  <c r="L645" i="1"/>
  <c r="N645" i="1" s="1"/>
  <c r="O645" i="1" s="1"/>
  <c r="L646" i="1"/>
  <c r="N646" i="1" s="1"/>
  <c r="O646" i="1" s="1"/>
  <c r="L647" i="1"/>
  <c r="N647" i="1" s="1"/>
  <c r="O647" i="1" s="1"/>
  <c r="L648" i="1"/>
  <c r="N648" i="1" s="1"/>
  <c r="O648" i="1" s="1"/>
  <c r="L649" i="1"/>
  <c r="N649" i="1" s="1"/>
  <c r="O649" i="1" s="1"/>
  <c r="L650" i="1"/>
  <c r="N650" i="1" s="1"/>
  <c r="O650" i="1" s="1"/>
  <c r="L651" i="1"/>
  <c r="N651" i="1" s="1"/>
  <c r="O651" i="1" s="1"/>
  <c r="L652" i="1"/>
  <c r="N652" i="1" s="1"/>
  <c r="O652" i="1" s="1"/>
  <c r="L653" i="1"/>
  <c r="N653" i="1" s="1"/>
  <c r="O653" i="1" s="1"/>
  <c r="L654" i="1"/>
  <c r="N654" i="1" s="1"/>
  <c r="O654" i="1" s="1"/>
  <c r="L655" i="1"/>
  <c r="N655" i="1" s="1"/>
  <c r="O655" i="1" s="1"/>
  <c r="L656" i="1"/>
  <c r="N656" i="1" s="1"/>
  <c r="O656" i="1" s="1"/>
  <c r="L657" i="1"/>
  <c r="N657" i="1" s="1"/>
  <c r="O657" i="1" s="1"/>
  <c r="L658" i="1"/>
  <c r="N658" i="1" s="1"/>
  <c r="O658" i="1" s="1"/>
  <c r="L659" i="1"/>
  <c r="N659" i="1" s="1"/>
  <c r="O659" i="1" s="1"/>
  <c r="L660" i="1"/>
  <c r="N660" i="1" s="1"/>
  <c r="O660" i="1" s="1"/>
  <c r="L661" i="1"/>
  <c r="N661" i="1" s="1"/>
  <c r="O661" i="1" s="1"/>
  <c r="L662" i="1"/>
  <c r="N662" i="1" s="1"/>
  <c r="O662" i="1" s="1"/>
  <c r="L663" i="1"/>
  <c r="N663" i="1" s="1"/>
  <c r="O663" i="1" s="1"/>
  <c r="L664" i="1"/>
  <c r="N664" i="1" s="1"/>
  <c r="O664" i="1" s="1"/>
  <c r="L665" i="1"/>
  <c r="N665" i="1" s="1"/>
  <c r="O665" i="1" s="1"/>
  <c r="L666" i="1"/>
  <c r="N666" i="1" s="1"/>
  <c r="O666" i="1" s="1"/>
  <c r="L667" i="1"/>
  <c r="N667" i="1" s="1"/>
  <c r="O667" i="1" s="1"/>
  <c r="L668" i="1"/>
  <c r="N668" i="1" s="1"/>
  <c r="O668" i="1" s="1"/>
  <c r="L669" i="1"/>
  <c r="N669" i="1" s="1"/>
  <c r="O669" i="1" s="1"/>
  <c r="L670" i="1"/>
  <c r="N670" i="1" s="1"/>
  <c r="O670" i="1" s="1"/>
  <c r="L671" i="1"/>
  <c r="N671" i="1" s="1"/>
  <c r="O671" i="1" s="1"/>
  <c r="L672" i="1"/>
  <c r="N672" i="1" s="1"/>
  <c r="O672" i="1" s="1"/>
  <c r="L673" i="1"/>
  <c r="N673" i="1" s="1"/>
  <c r="O673" i="1" s="1"/>
  <c r="L674" i="1"/>
  <c r="N674" i="1" s="1"/>
  <c r="O674" i="1" s="1"/>
  <c r="L675" i="1"/>
  <c r="N675" i="1" s="1"/>
  <c r="O675" i="1" s="1"/>
  <c r="L676" i="1"/>
  <c r="N676" i="1" s="1"/>
  <c r="O676" i="1" s="1"/>
  <c r="L677" i="1"/>
  <c r="N677" i="1" s="1"/>
  <c r="O677" i="1" s="1"/>
  <c r="L678" i="1"/>
  <c r="N678" i="1" s="1"/>
  <c r="O678" i="1" s="1"/>
  <c r="L679" i="1"/>
  <c r="N679" i="1" s="1"/>
  <c r="O679" i="1" s="1"/>
  <c r="L680" i="1"/>
  <c r="N680" i="1" s="1"/>
  <c r="O680" i="1" s="1"/>
  <c r="L681" i="1"/>
  <c r="N681" i="1" s="1"/>
  <c r="O681" i="1" s="1"/>
  <c r="L682" i="1"/>
  <c r="N682" i="1" s="1"/>
  <c r="O682" i="1" s="1"/>
  <c r="L683" i="1"/>
  <c r="N683" i="1" s="1"/>
  <c r="O683" i="1" s="1"/>
  <c r="L684" i="1"/>
  <c r="N684" i="1" s="1"/>
  <c r="O684" i="1" s="1"/>
  <c r="L685" i="1"/>
  <c r="N685" i="1" s="1"/>
  <c r="O685" i="1" s="1"/>
  <c r="L686" i="1"/>
  <c r="N686" i="1" s="1"/>
  <c r="O686" i="1" s="1"/>
  <c r="L687" i="1"/>
  <c r="N687" i="1" s="1"/>
  <c r="O687" i="1" s="1"/>
  <c r="L688" i="1"/>
  <c r="N688" i="1" s="1"/>
  <c r="O688" i="1" s="1"/>
  <c r="L689" i="1"/>
  <c r="N689" i="1" s="1"/>
  <c r="O689" i="1" s="1"/>
  <c r="L690" i="1"/>
  <c r="N690" i="1" s="1"/>
  <c r="O690" i="1" s="1"/>
  <c r="L691" i="1"/>
  <c r="N691" i="1" s="1"/>
  <c r="O691" i="1" s="1"/>
  <c r="L692" i="1"/>
  <c r="N692" i="1" s="1"/>
  <c r="O692" i="1" s="1"/>
  <c r="L693" i="1"/>
  <c r="N693" i="1" s="1"/>
  <c r="O693" i="1" s="1"/>
  <c r="L694" i="1"/>
  <c r="N694" i="1" s="1"/>
  <c r="O694" i="1" s="1"/>
  <c r="L695" i="1"/>
  <c r="N695" i="1" s="1"/>
  <c r="O695" i="1" s="1"/>
  <c r="L696" i="1"/>
  <c r="N696" i="1" s="1"/>
  <c r="O696" i="1" s="1"/>
  <c r="L697" i="1"/>
  <c r="N697" i="1" s="1"/>
  <c r="O697" i="1" s="1"/>
  <c r="L698" i="1"/>
  <c r="N698" i="1" s="1"/>
  <c r="O698" i="1" s="1"/>
  <c r="L699" i="1"/>
  <c r="N699" i="1" s="1"/>
  <c r="O699" i="1" s="1"/>
  <c r="L700" i="1"/>
  <c r="N700" i="1" s="1"/>
  <c r="O700" i="1" s="1"/>
  <c r="L701" i="1"/>
  <c r="L702" i="1"/>
  <c r="N702" i="1" s="1"/>
  <c r="O702" i="1" s="1"/>
  <c r="L703" i="1"/>
  <c r="N703" i="1" s="1"/>
  <c r="O703" i="1" s="1"/>
  <c r="L704" i="1"/>
  <c r="N704" i="1" s="1"/>
  <c r="O704" i="1" s="1"/>
  <c r="L705" i="1"/>
  <c r="N705" i="1" s="1"/>
  <c r="O705" i="1" s="1"/>
  <c r="L706" i="1"/>
  <c r="N706" i="1" s="1"/>
  <c r="O706" i="1" s="1"/>
  <c r="L707" i="1"/>
  <c r="N707" i="1" s="1"/>
  <c r="O707" i="1" s="1"/>
  <c r="L708" i="1"/>
  <c r="N708" i="1" s="1"/>
  <c r="O708" i="1" s="1"/>
  <c r="L709" i="1"/>
  <c r="N709" i="1" s="1"/>
  <c r="O709" i="1" s="1"/>
  <c r="L710" i="1"/>
  <c r="N710" i="1" s="1"/>
  <c r="O710" i="1" s="1"/>
  <c r="L711" i="1"/>
  <c r="N711" i="1" s="1"/>
  <c r="O711" i="1" s="1"/>
  <c r="L712" i="1"/>
  <c r="N712" i="1" s="1"/>
  <c r="O712" i="1" s="1"/>
  <c r="L713" i="1"/>
  <c r="N713" i="1" s="1"/>
  <c r="O713" i="1" s="1"/>
  <c r="L714" i="1"/>
  <c r="N714" i="1" s="1"/>
  <c r="O714" i="1" s="1"/>
  <c r="L715" i="1"/>
  <c r="N715" i="1" s="1"/>
  <c r="O715" i="1" s="1"/>
  <c r="L716" i="1"/>
  <c r="N716" i="1" s="1"/>
  <c r="O716" i="1" s="1"/>
  <c r="L717" i="1"/>
  <c r="N717" i="1" s="1"/>
  <c r="O717" i="1" s="1"/>
  <c r="L718" i="1"/>
  <c r="N718" i="1" s="1"/>
  <c r="O718" i="1" s="1"/>
  <c r="L719" i="1"/>
  <c r="N719" i="1" s="1"/>
  <c r="O719" i="1" s="1"/>
  <c r="L720" i="1"/>
  <c r="N720" i="1" s="1"/>
  <c r="O720" i="1" s="1"/>
  <c r="L721" i="1"/>
  <c r="N721" i="1" s="1"/>
  <c r="O721" i="1" s="1"/>
  <c r="L722" i="1"/>
  <c r="N722" i="1" s="1"/>
  <c r="O722" i="1" s="1"/>
  <c r="L723" i="1"/>
  <c r="N723" i="1" s="1"/>
  <c r="O723" i="1" s="1"/>
  <c r="L724" i="1"/>
  <c r="N724" i="1" s="1"/>
  <c r="O724" i="1" s="1"/>
  <c r="L725" i="1"/>
  <c r="N725" i="1" s="1"/>
  <c r="O725" i="1" s="1"/>
  <c r="L726" i="1"/>
  <c r="N726" i="1" s="1"/>
  <c r="O726" i="1" s="1"/>
  <c r="L727" i="1"/>
  <c r="N727" i="1" s="1"/>
  <c r="O727" i="1" s="1"/>
  <c r="L728" i="1"/>
  <c r="N728" i="1" s="1"/>
  <c r="O728" i="1" s="1"/>
  <c r="L729" i="1"/>
  <c r="N729" i="1" s="1"/>
  <c r="O729" i="1" s="1"/>
  <c r="L730" i="1"/>
  <c r="N730" i="1" s="1"/>
  <c r="O730" i="1" s="1"/>
  <c r="L731" i="1"/>
  <c r="N731" i="1" s="1"/>
  <c r="O731" i="1" s="1"/>
  <c r="L732" i="1"/>
  <c r="N732" i="1" s="1"/>
  <c r="O732" i="1" s="1"/>
  <c r="L733" i="1"/>
  <c r="N733" i="1" s="1"/>
  <c r="O733" i="1" s="1"/>
  <c r="L734" i="1"/>
  <c r="L735" i="1"/>
  <c r="N735" i="1" s="1"/>
  <c r="O735" i="1" s="1"/>
  <c r="L736" i="1"/>
  <c r="N736" i="1" s="1"/>
  <c r="O736" i="1" s="1"/>
  <c r="L737" i="1"/>
  <c r="N737" i="1" s="1"/>
  <c r="O737" i="1" s="1"/>
  <c r="L738" i="1"/>
  <c r="N738" i="1" s="1"/>
  <c r="O738" i="1" s="1"/>
  <c r="L739" i="1"/>
  <c r="L740" i="1"/>
  <c r="N740" i="1" s="1"/>
  <c r="O740" i="1" s="1"/>
  <c r="L741" i="1"/>
  <c r="N741" i="1" s="1"/>
  <c r="O741" i="1" s="1"/>
  <c r="L742" i="1"/>
  <c r="N742" i="1" s="1"/>
  <c r="O742" i="1" s="1"/>
  <c r="L743" i="1"/>
  <c r="N743" i="1" s="1"/>
  <c r="O743" i="1" s="1"/>
  <c r="L744" i="1"/>
  <c r="N744" i="1" s="1"/>
  <c r="O744" i="1" s="1"/>
  <c r="L745" i="1"/>
  <c r="N745" i="1" s="1"/>
  <c r="O745" i="1" s="1"/>
  <c r="L746" i="1"/>
  <c r="N746" i="1" s="1"/>
  <c r="O746" i="1" s="1"/>
  <c r="L748" i="1"/>
  <c r="N748" i="1" s="1"/>
  <c r="O748" i="1" s="1"/>
  <c r="L749" i="1"/>
  <c r="N749" i="1" s="1"/>
  <c r="O749" i="1" s="1"/>
  <c r="L750" i="1"/>
  <c r="N750" i="1" s="1"/>
  <c r="O750" i="1" s="1"/>
  <c r="L751" i="1"/>
  <c r="L752" i="1"/>
  <c r="L753" i="1"/>
  <c r="N753" i="1" s="1"/>
  <c r="O753" i="1" s="1"/>
  <c r="L754" i="1"/>
  <c r="N754" i="1" s="1"/>
  <c r="O754" i="1" s="1"/>
  <c r="L755" i="1"/>
  <c r="N755" i="1" s="1"/>
  <c r="O755" i="1" s="1"/>
  <c r="L756" i="1"/>
  <c r="L757" i="1"/>
  <c r="L758" i="1"/>
  <c r="L759" i="1"/>
  <c r="N759" i="1" s="1"/>
  <c r="O759" i="1" s="1"/>
  <c r="L760" i="1"/>
  <c r="N760" i="1" s="1"/>
  <c r="O760" i="1" s="1"/>
  <c r="L761" i="1"/>
  <c r="N761" i="1" s="1"/>
  <c r="O761" i="1" s="1"/>
  <c r="L763" i="1"/>
  <c r="N763" i="1" s="1"/>
  <c r="O763" i="1" s="1"/>
  <c r="L764" i="1"/>
  <c r="N764" i="1" s="1"/>
  <c r="O764" i="1" s="1"/>
  <c r="L765" i="1"/>
  <c r="N765" i="1" s="1"/>
  <c r="O765" i="1" s="1"/>
  <c r="L766" i="1"/>
  <c r="N766" i="1" s="1"/>
  <c r="O766" i="1" s="1"/>
  <c r="L767" i="1"/>
  <c r="N767" i="1" s="1"/>
  <c r="O767" i="1" s="1"/>
  <c r="L768" i="1"/>
  <c r="N768" i="1" s="1"/>
  <c r="O768" i="1" s="1"/>
  <c r="L770" i="1"/>
  <c r="N770" i="1" s="1"/>
  <c r="O770" i="1" s="1"/>
  <c r="L771" i="1"/>
  <c r="N771" i="1" s="1"/>
  <c r="O771" i="1" s="1"/>
  <c r="L772" i="1"/>
  <c r="N772" i="1" s="1"/>
  <c r="O772" i="1" s="1"/>
  <c r="L773" i="1"/>
  <c r="N773" i="1" s="1"/>
  <c r="O773" i="1" s="1"/>
  <c r="L774" i="1"/>
  <c r="L775" i="1"/>
  <c r="N775" i="1" s="1"/>
  <c r="O775" i="1" s="1"/>
  <c r="L776" i="1"/>
  <c r="N776" i="1" s="1"/>
  <c r="O776" i="1" s="1"/>
  <c r="L777" i="1"/>
  <c r="N777" i="1" s="1"/>
  <c r="O777" i="1" s="1"/>
  <c r="L778" i="1"/>
  <c r="N778" i="1" s="1"/>
  <c r="O778" i="1" s="1"/>
  <c r="L779" i="1"/>
  <c r="N779" i="1" s="1"/>
  <c r="O779" i="1" s="1"/>
  <c r="L780" i="1"/>
  <c r="L781" i="1"/>
  <c r="N781" i="1" s="1"/>
  <c r="O781" i="1" s="1"/>
  <c r="L782" i="1"/>
  <c r="N782" i="1" s="1"/>
  <c r="O782" i="1" s="1"/>
  <c r="L783" i="1"/>
  <c r="N783" i="1" s="1"/>
  <c r="O783" i="1" s="1"/>
  <c r="L784" i="1"/>
  <c r="N784" i="1" s="1"/>
  <c r="O784" i="1" s="1"/>
  <c r="L785" i="1"/>
  <c r="N785" i="1" s="1"/>
  <c r="O785" i="1" s="1"/>
  <c r="L786" i="1"/>
  <c r="N786" i="1" s="1"/>
  <c r="O786" i="1" s="1"/>
  <c r="L787" i="1"/>
  <c r="N787" i="1" s="1"/>
  <c r="O787" i="1" s="1"/>
  <c r="L788" i="1"/>
  <c r="N788" i="1" s="1"/>
  <c r="O788" i="1" s="1"/>
  <c r="L789" i="1"/>
  <c r="N789" i="1" s="1"/>
  <c r="O789" i="1" s="1"/>
  <c r="L790" i="1"/>
  <c r="N790" i="1" s="1"/>
  <c r="O790" i="1" s="1"/>
  <c r="L791" i="1"/>
  <c r="N791" i="1" s="1"/>
  <c r="O791" i="1" s="1"/>
  <c r="L792" i="1"/>
  <c r="N792" i="1" s="1"/>
  <c r="O792" i="1" s="1"/>
  <c r="L793" i="1"/>
  <c r="N793" i="1" s="1"/>
  <c r="O793" i="1" s="1"/>
  <c r="L794" i="1"/>
  <c r="N794" i="1" s="1"/>
  <c r="O794" i="1" s="1"/>
  <c r="L795" i="1"/>
  <c r="N795" i="1" s="1"/>
  <c r="O795" i="1" s="1"/>
  <c r="L796" i="1"/>
  <c r="N796" i="1" s="1"/>
  <c r="O796" i="1" s="1"/>
  <c r="L797" i="1"/>
  <c r="N797" i="1" s="1"/>
  <c r="O797" i="1" s="1"/>
  <c r="L798" i="1"/>
  <c r="N798" i="1" s="1"/>
  <c r="O798" i="1" s="1"/>
  <c r="L799" i="1"/>
  <c r="N799" i="1" s="1"/>
  <c r="O799" i="1" s="1"/>
  <c r="L800" i="1"/>
  <c r="N800" i="1" s="1"/>
  <c r="O800" i="1" s="1"/>
  <c r="L801" i="1"/>
  <c r="N801" i="1" s="1"/>
  <c r="O801" i="1" s="1"/>
  <c r="L802" i="1"/>
  <c r="N802" i="1" s="1"/>
  <c r="O802" i="1" s="1"/>
  <c r="L803" i="1"/>
  <c r="N803" i="1" s="1"/>
  <c r="O803" i="1" s="1"/>
  <c r="L804" i="1"/>
  <c r="N804" i="1" s="1"/>
  <c r="O804" i="1" s="1"/>
  <c r="L805" i="1"/>
  <c r="N805" i="1" s="1"/>
  <c r="O805" i="1" s="1"/>
  <c r="L806" i="1"/>
  <c r="N806" i="1" s="1"/>
  <c r="O806" i="1" s="1"/>
  <c r="L813" i="1"/>
  <c r="N813" i="1" s="1"/>
  <c r="O813" i="1" s="1"/>
  <c r="J25" i="1"/>
  <c r="N25" i="1" s="1"/>
  <c r="O25" i="1" s="1"/>
  <c r="J10" i="1"/>
  <c r="J11" i="1"/>
  <c r="J13" i="1"/>
  <c r="J14" i="1"/>
  <c r="J15" i="1"/>
  <c r="N15" i="1" s="1"/>
  <c r="O15" i="1" s="1"/>
  <c r="J17" i="1"/>
  <c r="J18" i="1"/>
  <c r="J24" i="1"/>
  <c r="N24" i="1" s="1"/>
  <c r="O24" i="1" s="1"/>
  <c r="J34" i="1"/>
  <c r="N34" i="1" s="1"/>
  <c r="O34" i="1" s="1"/>
  <c r="J35" i="1"/>
  <c r="J106" i="1"/>
  <c r="J245" i="1"/>
  <c r="J181" i="1"/>
  <c r="J183" i="1"/>
  <c r="J184" i="1"/>
  <c r="J192" i="1"/>
  <c r="J203" i="1"/>
  <c r="J204" i="1"/>
  <c r="J205" i="1"/>
  <c r="J206" i="1"/>
  <c r="J208" i="1"/>
  <c r="J355" i="1"/>
  <c r="J501" i="1"/>
  <c r="J502" i="1"/>
  <c r="J577" i="1"/>
  <c r="N577" i="1" s="1"/>
  <c r="O577" i="1" s="1"/>
  <c r="J637" i="1"/>
  <c r="J701" i="1"/>
  <c r="J734" i="1"/>
  <c r="J739" i="1"/>
  <c r="J751" i="1"/>
  <c r="J752" i="1"/>
  <c r="J756" i="1"/>
  <c r="J757" i="1"/>
  <c r="J758" i="1"/>
  <c r="J774" i="1"/>
  <c r="J780" i="1"/>
  <c r="N780" i="1" s="1"/>
  <c r="O780" i="1" s="1"/>
  <c r="N181" i="1" l="1"/>
  <c r="O181" i="1" s="1"/>
  <c r="N192" i="1"/>
  <c r="O192" i="1" s="1"/>
  <c r="N184" i="1"/>
  <c r="O184" i="1" s="1"/>
  <c r="N18" i="1"/>
  <c r="O18" i="1" s="1"/>
  <c r="N203" i="1"/>
  <c r="O203" i="1" s="1"/>
  <c r="N774" i="1"/>
  <c r="O774" i="1" s="1"/>
  <c r="N752" i="1"/>
  <c r="O752" i="1" s="1"/>
  <c r="N502" i="1"/>
  <c r="O502" i="1" s="1"/>
  <c r="N245" i="1"/>
  <c r="O245" i="1" s="1"/>
  <c r="N205" i="1"/>
  <c r="O205" i="1" s="1"/>
  <c r="N13" i="1"/>
  <c r="O13" i="1" s="1"/>
  <c r="N355" i="1"/>
  <c r="O355" i="1" s="1"/>
  <c r="N183" i="1"/>
  <c r="O183" i="1" s="1"/>
  <c r="N17" i="1"/>
  <c r="O17" i="1" s="1"/>
  <c r="N734" i="1"/>
  <c r="O734" i="1" s="1"/>
  <c r="N751" i="1"/>
  <c r="O751" i="1" s="1"/>
  <c r="N501" i="1"/>
  <c r="O501" i="1" s="1"/>
  <c r="N701" i="1"/>
  <c r="O701" i="1" s="1"/>
  <c r="N106" i="1"/>
  <c r="O106" i="1" s="1"/>
  <c r="N35" i="1"/>
  <c r="O35" i="1" s="1"/>
  <c r="N11" i="1"/>
  <c r="O11" i="1" s="1"/>
  <c r="N758" i="1"/>
  <c r="O758" i="1" s="1"/>
  <c r="N637" i="1"/>
  <c r="O637" i="1" s="1"/>
  <c r="N204" i="1"/>
  <c r="O204" i="1" s="1"/>
  <c r="N208" i="1"/>
  <c r="O208" i="1" s="1"/>
  <c r="N739" i="1"/>
  <c r="O739" i="1" s="1"/>
  <c r="N757" i="1"/>
  <c r="O757" i="1" s="1"/>
  <c r="N756" i="1"/>
  <c r="O756" i="1" s="1"/>
  <c r="N206" i="1"/>
  <c r="O206" i="1" s="1"/>
  <c r="N14" i="1"/>
  <c r="O14" i="1" s="1"/>
  <c r="M62" i="9"/>
  <c r="G79" i="8" l="1"/>
  <c r="I8" i="8"/>
  <c r="J8" i="8" l="1"/>
  <c r="L8" i="8"/>
  <c r="N8" i="8" l="1"/>
  <c r="O8" i="8" s="1"/>
  <c r="M9" i="7" l="1"/>
  <c r="N11" i="3" l="1"/>
  <c r="O11" i="3" s="1"/>
  <c r="P32" i="13" l="1"/>
  <c r="M38" i="9" l="1"/>
  <c r="M59" i="9"/>
  <c r="M23" i="7" l="1"/>
  <c r="M50" i="7"/>
  <c r="M14" i="3"/>
  <c r="K14" i="3"/>
  <c r="G14" i="3"/>
  <c r="I8" i="3"/>
  <c r="J8" i="3" l="1"/>
  <c r="L8" i="3"/>
  <c r="N8" i="3" l="1"/>
  <c r="O8" i="3" l="1"/>
  <c r="M49" i="8" l="1"/>
  <c r="I18" i="7" l="1"/>
  <c r="I17" i="7"/>
  <c r="J17" i="7" s="1"/>
  <c r="J18" i="7" l="1"/>
  <c r="L18" i="7"/>
  <c r="L17" i="7"/>
  <c r="N17" i="7" s="1"/>
  <c r="O17" i="7" s="1"/>
  <c r="N18" i="7" l="1"/>
  <c r="O18" i="7" s="1"/>
  <c r="I9" i="8"/>
  <c r="I61" i="8"/>
  <c r="I60" i="8"/>
  <c r="I43" i="8"/>
  <c r="I76" i="8"/>
  <c r="L76" i="8" s="1"/>
  <c r="I20" i="8"/>
  <c r="I19" i="8"/>
  <c r="J9" i="8" l="1"/>
  <c r="L9" i="8"/>
  <c r="J61" i="8"/>
  <c r="L61" i="8"/>
  <c r="J60" i="8"/>
  <c r="L60" i="8"/>
  <c r="J43" i="8"/>
  <c r="L43" i="8"/>
  <c r="J76" i="8"/>
  <c r="N76" i="8" s="1"/>
  <c r="O76" i="8" s="1"/>
  <c r="J20" i="8"/>
  <c r="L20" i="8"/>
  <c r="J19" i="8"/>
  <c r="L19" i="8"/>
  <c r="N9" i="8" l="1"/>
  <c r="O9" i="8" s="1"/>
  <c r="N61" i="8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I24" i="7" l="1"/>
  <c r="J24" i="7" l="1"/>
  <c r="L24" i="7"/>
  <c r="I54" i="7"/>
  <c r="I53" i="7"/>
  <c r="I52" i="7"/>
  <c r="I51" i="7"/>
  <c r="N24" i="7" l="1"/>
  <c r="O24" i="7" s="1"/>
  <c r="L54" i="7"/>
  <c r="J54" i="7"/>
  <c r="L53" i="7"/>
  <c r="J51" i="7"/>
  <c r="L51" i="7"/>
  <c r="L52" i="7"/>
  <c r="N54" i="7" l="1"/>
  <c r="O54" i="7" s="1"/>
  <c r="N53" i="7"/>
  <c r="O53" i="7" s="1"/>
  <c r="N51" i="7"/>
  <c r="O51" i="7" s="1"/>
  <c r="N52" i="7"/>
  <c r="O52" i="7" s="1"/>
  <c r="M29" i="14" l="1"/>
  <c r="G29" i="14"/>
  <c r="K29" i="14"/>
  <c r="H29" i="14"/>
  <c r="L15" i="14"/>
  <c r="J15" i="14"/>
  <c r="L14" i="14"/>
  <c r="J14" i="14"/>
  <c r="L13" i="14"/>
  <c r="J13" i="14"/>
  <c r="L12" i="14"/>
  <c r="J12" i="14"/>
  <c r="L11" i="14"/>
  <c r="J11" i="14"/>
  <c r="L10" i="14"/>
  <c r="J10" i="14"/>
  <c r="L9" i="14"/>
  <c r="J9" i="14"/>
  <c r="L8" i="14"/>
  <c r="J8" i="14"/>
  <c r="N8" i="14" s="1"/>
  <c r="O8" i="14" s="1"/>
  <c r="N11" i="14" l="1"/>
  <c r="O11" i="14" s="1"/>
  <c r="N9" i="14"/>
  <c r="O9" i="14" s="1"/>
  <c r="I29" i="14"/>
  <c r="N15" i="14"/>
  <c r="O15" i="14" s="1"/>
  <c r="N12" i="14"/>
  <c r="O12" i="14" s="1"/>
  <c r="N13" i="14"/>
  <c r="O13" i="14" s="1"/>
  <c r="L29" i="14"/>
  <c r="N10" i="14"/>
  <c r="O10" i="14" s="1"/>
  <c r="N14" i="14"/>
  <c r="O14" i="14" s="1"/>
  <c r="J29" i="14"/>
  <c r="O29" i="14" l="1"/>
  <c r="N29" i="14"/>
  <c r="I30" i="8"/>
  <c r="L30" i="8" s="1"/>
  <c r="J30" i="8" l="1"/>
  <c r="N30" i="8" s="1"/>
  <c r="O30" i="8" s="1"/>
  <c r="M91" i="7" l="1"/>
  <c r="L16" i="6" l="1"/>
  <c r="N16" i="6" s="1"/>
  <c r="O16" i="6" s="1"/>
  <c r="L18" i="6"/>
  <c r="N18" i="6" s="1"/>
  <c r="O18" i="6" s="1"/>
  <c r="L21" i="6"/>
  <c r="N21" i="6" s="1"/>
  <c r="O21" i="6" s="1"/>
  <c r="L29" i="6"/>
  <c r="N29" i="6" s="1"/>
  <c r="O29" i="6" s="1"/>
  <c r="L30" i="6"/>
  <c r="L31" i="6"/>
  <c r="N31" i="6" s="1"/>
  <c r="O31" i="6" s="1"/>
  <c r="L32" i="6"/>
  <c r="N32" i="6" s="1"/>
  <c r="O32" i="6" s="1"/>
  <c r="G64" i="13" l="1"/>
  <c r="J31" i="13"/>
  <c r="P31" i="13" s="1"/>
  <c r="N64" i="13"/>
  <c r="M64" i="13"/>
  <c r="L64" i="13"/>
  <c r="K64" i="13"/>
  <c r="H64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J64" i="13" l="1"/>
  <c r="O64" i="13"/>
  <c r="P8" i="13"/>
  <c r="P11" i="13"/>
  <c r="P15" i="13"/>
  <c r="P10" i="13"/>
  <c r="P12" i="13"/>
  <c r="P16" i="13"/>
  <c r="P9" i="13"/>
  <c r="P64" i="13" l="1"/>
  <c r="I27" i="6"/>
  <c r="I28" i="6"/>
  <c r="I61" i="7"/>
  <c r="I62" i="7"/>
  <c r="I63" i="7"/>
  <c r="I64" i="7"/>
  <c r="I65" i="7"/>
  <c r="I66" i="7"/>
  <c r="I67" i="7"/>
  <c r="I48" i="7"/>
  <c r="J48" i="7" s="1"/>
  <c r="I49" i="7"/>
  <c r="I50" i="7"/>
  <c r="L50" i="7" s="1"/>
  <c r="L28" i="6" l="1"/>
  <c r="J27" i="6"/>
  <c r="N27" i="6" s="1"/>
  <c r="O27" i="6" s="1"/>
  <c r="L27" i="6"/>
  <c r="L65" i="7"/>
  <c r="L62" i="7"/>
  <c r="L64" i="7"/>
  <c r="L61" i="7"/>
  <c r="L67" i="7"/>
  <c r="L63" i="7"/>
  <c r="L66" i="7"/>
  <c r="N50" i="7"/>
  <c r="O50" i="7" s="1"/>
  <c r="L49" i="7"/>
  <c r="L48" i="7"/>
  <c r="N48" i="7" s="1"/>
  <c r="O48" i="7" s="1"/>
  <c r="N63" i="7" l="1"/>
  <c r="O63" i="7" s="1"/>
  <c r="N61" i="7"/>
  <c r="O61" i="7" s="1"/>
  <c r="N62" i="7"/>
  <c r="O62" i="7" s="1"/>
  <c r="N66" i="7"/>
  <c r="O66" i="7" s="1"/>
  <c r="N67" i="7"/>
  <c r="O67" i="7" s="1"/>
  <c r="N64" i="7"/>
  <c r="O64" i="7" s="1"/>
  <c r="N65" i="7"/>
  <c r="O65" i="7" s="1"/>
  <c r="N49" i="7"/>
  <c r="O49" i="7" s="1"/>
  <c r="I57" i="7"/>
  <c r="L57" i="7" s="1"/>
  <c r="I58" i="7"/>
  <c r="L58" i="7" s="1"/>
  <c r="J59" i="7"/>
  <c r="I60" i="7"/>
  <c r="L60" i="7" s="1"/>
  <c r="I9" i="7"/>
  <c r="I10" i="7"/>
  <c r="I11" i="7"/>
  <c r="I12" i="7"/>
  <c r="I13" i="7"/>
  <c r="I19" i="7"/>
  <c r="I20" i="7"/>
  <c r="I21" i="7"/>
  <c r="I14" i="7"/>
  <c r="I15" i="7"/>
  <c r="I16" i="7"/>
  <c r="I22" i="7"/>
  <c r="I23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3" i="7"/>
  <c r="I44" i="7"/>
  <c r="I45" i="7"/>
  <c r="I46" i="7"/>
  <c r="I47" i="7"/>
  <c r="I55" i="7"/>
  <c r="I56" i="7"/>
  <c r="J57" i="7" l="1"/>
  <c r="N57" i="7" s="1"/>
  <c r="J60" i="7"/>
  <c r="N60" i="7" s="1"/>
  <c r="O60" i="7" s="1"/>
  <c r="J58" i="7"/>
  <c r="N58" i="7" s="1"/>
  <c r="O58" i="7" s="1"/>
  <c r="L59" i="7"/>
  <c r="N59" i="7" s="1"/>
  <c r="O59" i="7" s="1"/>
  <c r="O57" i="7"/>
  <c r="I58" i="9"/>
  <c r="I13" i="9"/>
  <c r="I14" i="9"/>
  <c r="I51" i="9"/>
  <c r="I54" i="9"/>
  <c r="I55" i="9"/>
  <c r="I56" i="9"/>
  <c r="I57" i="9"/>
  <c r="N25" i="9"/>
  <c r="J57" i="9" l="1"/>
  <c r="N57" i="9" s="1"/>
  <c r="J58" i="9"/>
  <c r="N58" i="9" s="1"/>
  <c r="J59" i="9"/>
  <c r="J51" i="9"/>
  <c r="N51" i="9" s="1"/>
  <c r="J24" i="9"/>
  <c r="N24" i="9" s="1"/>
  <c r="J14" i="9"/>
  <c r="N14" i="9" s="1"/>
  <c r="O14" i="9" s="1"/>
  <c r="J13" i="9"/>
  <c r="N13" i="9" s="1"/>
  <c r="K62" i="9"/>
  <c r="G62" i="9"/>
  <c r="N59" i="9" l="1"/>
  <c r="J16" i="8"/>
  <c r="J42" i="8"/>
  <c r="J56" i="9" l="1"/>
  <c r="H62" i="9"/>
  <c r="N56" i="9" l="1"/>
  <c r="I24" i="8"/>
  <c r="J24" i="8" l="1"/>
  <c r="L24" i="8"/>
  <c r="J47" i="7"/>
  <c r="L47" i="7"/>
  <c r="N24" i="8" l="1"/>
  <c r="O24" i="8" s="1"/>
  <c r="N47" i="7"/>
  <c r="O47" i="7" s="1"/>
  <c r="I53" i="9"/>
  <c r="M52" i="9"/>
  <c r="I52" i="9"/>
  <c r="J52" i="9" s="1"/>
  <c r="I50" i="9"/>
  <c r="I49" i="9"/>
  <c r="M48" i="9"/>
  <c r="I48" i="9"/>
  <c r="M47" i="9"/>
  <c r="I47" i="9"/>
  <c r="I46" i="9"/>
  <c r="I45" i="9"/>
  <c r="J45" i="9" s="1"/>
  <c r="M44" i="9"/>
  <c r="I44" i="9"/>
  <c r="M43" i="9"/>
  <c r="I43" i="9"/>
  <c r="M42" i="9"/>
  <c r="I42" i="9"/>
  <c r="J42" i="9" s="1"/>
  <c r="I41" i="9"/>
  <c r="M40" i="9"/>
  <c r="I40" i="9"/>
  <c r="J40" i="9" s="1"/>
  <c r="I39" i="9"/>
  <c r="J39" i="9" s="1"/>
  <c r="I38" i="9"/>
  <c r="J38" i="9" s="1"/>
  <c r="I37" i="9"/>
  <c r="I36" i="9"/>
  <c r="J36" i="9" s="1"/>
  <c r="M35" i="9"/>
  <c r="I35" i="9"/>
  <c r="I34" i="9"/>
  <c r="I33" i="9"/>
  <c r="I32" i="9"/>
  <c r="J32" i="9" s="1"/>
  <c r="M31" i="9"/>
  <c r="I31" i="9"/>
  <c r="I30" i="9"/>
  <c r="I29" i="9"/>
  <c r="M28" i="9"/>
  <c r="I28" i="9"/>
  <c r="I27" i="9"/>
  <c r="M26" i="9"/>
  <c r="I26" i="9"/>
  <c r="M23" i="9"/>
  <c r="I23" i="9"/>
  <c r="I22" i="9"/>
  <c r="J22" i="9" s="1"/>
  <c r="I21" i="9"/>
  <c r="M20" i="9"/>
  <c r="I20" i="9"/>
  <c r="J20" i="9" s="1"/>
  <c r="M19" i="9"/>
  <c r="I19" i="9"/>
  <c r="I18" i="9"/>
  <c r="J18" i="9" s="1"/>
  <c r="I17" i="9"/>
  <c r="M16" i="9"/>
  <c r="I16" i="9"/>
  <c r="I15" i="9"/>
  <c r="I12" i="9"/>
  <c r="I11" i="9"/>
  <c r="I10" i="9"/>
  <c r="I9" i="9"/>
  <c r="J9" i="9" s="1"/>
  <c r="I8" i="9"/>
  <c r="H79" i="8"/>
  <c r="I79" i="8" s="1"/>
  <c r="I75" i="8"/>
  <c r="J75" i="8" s="1"/>
  <c r="I74" i="8"/>
  <c r="I73" i="8"/>
  <c r="I72" i="8"/>
  <c r="I71" i="8"/>
  <c r="L71" i="8" s="1"/>
  <c r="I70" i="8"/>
  <c r="L70" i="8" s="1"/>
  <c r="I69" i="8"/>
  <c r="L69" i="8" s="1"/>
  <c r="I68" i="8"/>
  <c r="J68" i="8" s="1"/>
  <c r="I67" i="8"/>
  <c r="I66" i="8"/>
  <c r="I65" i="8"/>
  <c r="L65" i="8" s="1"/>
  <c r="I64" i="8"/>
  <c r="L64" i="8" s="1"/>
  <c r="I63" i="8"/>
  <c r="L63" i="8" s="1"/>
  <c r="I62" i="8"/>
  <c r="L62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I39" i="8"/>
  <c r="I38" i="8"/>
  <c r="I37" i="8"/>
  <c r="L37" i="8" s="1"/>
  <c r="I36" i="8"/>
  <c r="L36" i="8" s="1"/>
  <c r="I35" i="8"/>
  <c r="I34" i="8"/>
  <c r="L34" i="8" s="1"/>
  <c r="I33" i="8"/>
  <c r="L33" i="8" s="1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L97" i="7"/>
  <c r="K97" i="7"/>
  <c r="J97" i="7"/>
  <c r="I97" i="7"/>
  <c r="H97" i="7"/>
  <c r="G97" i="7"/>
  <c r="F97" i="7"/>
  <c r="N94" i="7"/>
  <c r="O94" i="7" s="1"/>
  <c r="N93" i="7"/>
  <c r="O93" i="7" s="1"/>
  <c r="N92" i="7"/>
  <c r="O92" i="7" s="1"/>
  <c r="N91" i="7"/>
  <c r="O91" i="7" s="1"/>
  <c r="N90" i="7"/>
  <c r="O90" i="7" s="1"/>
  <c r="K71" i="7"/>
  <c r="H71" i="7"/>
  <c r="L56" i="7"/>
  <c r="L55" i="7"/>
  <c r="L46" i="7"/>
  <c r="J46" i="7"/>
  <c r="L45" i="7"/>
  <c r="J45" i="7"/>
  <c r="L44" i="7"/>
  <c r="J44" i="7"/>
  <c r="L43" i="7"/>
  <c r="J43" i="7"/>
  <c r="L41" i="7"/>
  <c r="J41" i="7"/>
  <c r="L40" i="7"/>
  <c r="L39" i="7"/>
  <c r="L38" i="7"/>
  <c r="L36" i="7"/>
  <c r="L35" i="7"/>
  <c r="J32" i="7"/>
  <c r="L31" i="7"/>
  <c r="J30" i="7"/>
  <c r="L29" i="7"/>
  <c r="L27" i="7"/>
  <c r="L26" i="7"/>
  <c r="L25" i="7"/>
  <c r="L23" i="7"/>
  <c r="L16" i="7"/>
  <c r="J16" i="7"/>
  <c r="M15" i="7"/>
  <c r="L15" i="7"/>
  <c r="J15" i="7"/>
  <c r="L14" i="7"/>
  <c r="J14" i="7"/>
  <c r="J21" i="7"/>
  <c r="L19" i="7"/>
  <c r="L13" i="7"/>
  <c r="J12" i="7"/>
  <c r="J11" i="7"/>
  <c r="L10" i="7"/>
  <c r="L9" i="7"/>
  <c r="M8" i="7"/>
  <c r="I8" i="7"/>
  <c r="L8" i="7" s="1"/>
  <c r="M35" i="6"/>
  <c r="K35" i="6"/>
  <c r="H35" i="6"/>
  <c r="G35" i="6"/>
  <c r="J30" i="6"/>
  <c r="N30" i="6" s="1"/>
  <c r="O30" i="6" s="1"/>
  <c r="J28" i="6"/>
  <c r="N28" i="6" s="1"/>
  <c r="O28" i="6" s="1"/>
  <c r="I26" i="6"/>
  <c r="I25" i="6"/>
  <c r="I24" i="6"/>
  <c r="I23" i="6"/>
  <c r="I22" i="6"/>
  <c r="I20" i="6"/>
  <c r="I19" i="6"/>
  <c r="I17" i="6"/>
  <c r="L14" i="6"/>
  <c r="N14" i="6" s="1"/>
  <c r="O14" i="6" s="1"/>
  <c r="I13" i="6"/>
  <c r="I10" i="6"/>
  <c r="I9" i="6"/>
  <c r="I8" i="6"/>
  <c r="L8" i="6" s="1"/>
  <c r="M19" i="5"/>
  <c r="H19" i="5"/>
  <c r="G19" i="5"/>
  <c r="I11" i="5"/>
  <c r="I9" i="5"/>
  <c r="I8" i="5"/>
  <c r="L21" i="9" l="1"/>
  <c r="L26" i="6"/>
  <c r="L20" i="6"/>
  <c r="O20" i="6"/>
  <c r="L17" i="6"/>
  <c r="L23" i="6"/>
  <c r="L13" i="6"/>
  <c r="L22" i="6"/>
  <c r="O22" i="6"/>
  <c r="O19" i="6"/>
  <c r="L24" i="6"/>
  <c r="L9" i="5"/>
  <c r="J11" i="5"/>
  <c r="J35" i="9"/>
  <c r="J19" i="6"/>
  <c r="N19" i="6" s="1"/>
  <c r="L19" i="6"/>
  <c r="J25" i="6"/>
  <c r="N25" i="6" s="1"/>
  <c r="O25" i="6" s="1"/>
  <c r="L25" i="6"/>
  <c r="I19" i="5"/>
  <c r="N45" i="7"/>
  <c r="O45" i="7" s="1"/>
  <c r="J12" i="9"/>
  <c r="I62" i="9"/>
  <c r="I35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K100" i="7"/>
  <c r="H100" i="7"/>
  <c r="G100" i="7"/>
  <c r="J13" i="7"/>
  <c r="N13" i="7" s="1"/>
  <c r="O13" i="7" s="1"/>
  <c r="N19" i="7"/>
  <c r="O19" i="7" s="1"/>
  <c r="L33" i="7"/>
  <c r="N33" i="7" s="1"/>
  <c r="O33" i="7" s="1"/>
  <c r="L32" i="7"/>
  <c r="N32" i="7" s="1"/>
  <c r="O32" i="7" s="1"/>
  <c r="N44" i="7"/>
  <c r="O44" i="7" s="1"/>
  <c r="N46" i="7"/>
  <c r="O46" i="7" s="1"/>
  <c r="J56" i="7"/>
  <c r="N56" i="7" s="1"/>
  <c r="O56" i="7" s="1"/>
  <c r="N16" i="7"/>
  <c r="O16" i="7" s="1"/>
  <c r="J25" i="7"/>
  <c r="N25" i="7" s="1"/>
  <c r="O25" i="7" s="1"/>
  <c r="J27" i="7"/>
  <c r="N27" i="7" s="1"/>
  <c r="O27" i="7" s="1"/>
  <c r="N31" i="7"/>
  <c r="O31" i="7" s="1"/>
  <c r="M97" i="7"/>
  <c r="L21" i="7"/>
  <c r="N21" i="7" s="1"/>
  <c r="O21" i="7" s="1"/>
  <c r="J35" i="7"/>
  <c r="N35" i="7" s="1"/>
  <c r="O35" i="7" s="1"/>
  <c r="J38" i="7"/>
  <c r="N38" i="7" s="1"/>
  <c r="O38" i="7" s="1"/>
  <c r="N40" i="7"/>
  <c r="O40" i="7" s="1"/>
  <c r="J9" i="6"/>
  <c r="N9" i="6" s="1"/>
  <c r="O9" i="6" s="1"/>
  <c r="J22" i="6"/>
  <c r="N22" i="6" s="1"/>
  <c r="J9" i="7"/>
  <c r="N9" i="7" s="1"/>
  <c r="O9" i="7" s="1"/>
  <c r="L11" i="7"/>
  <c r="N11" i="7" s="1"/>
  <c r="O11" i="7" s="1"/>
  <c r="N15" i="7"/>
  <c r="O15" i="7" s="1"/>
  <c r="N41" i="7"/>
  <c r="O41" i="7" s="1"/>
  <c r="J55" i="7"/>
  <c r="N55" i="7" s="1"/>
  <c r="O55" i="7" s="1"/>
  <c r="L40" i="8"/>
  <c r="N40" i="8" s="1"/>
  <c r="L75" i="8"/>
  <c r="N75" i="8" s="1"/>
  <c r="O75" i="8" s="1"/>
  <c r="L9" i="6"/>
  <c r="L11" i="5"/>
  <c r="J13" i="6"/>
  <c r="N13" i="6" s="1"/>
  <c r="O13" i="6" s="1"/>
  <c r="J17" i="6"/>
  <c r="N17" i="6" s="1"/>
  <c r="O17" i="6" s="1"/>
  <c r="J23" i="6"/>
  <c r="N14" i="7"/>
  <c r="O14" i="7" s="1"/>
  <c r="N36" i="7"/>
  <c r="O36" i="7" s="1"/>
  <c r="N43" i="7"/>
  <c r="O43" i="7" s="1"/>
  <c r="N26" i="9"/>
  <c r="N20" i="9"/>
  <c r="N39" i="9"/>
  <c r="J34" i="9"/>
  <c r="N34" i="9" s="1"/>
  <c r="O34" i="9" s="1"/>
  <c r="J11" i="9"/>
  <c r="N11" i="9" s="1"/>
  <c r="O11" i="9" s="1"/>
  <c r="N18" i="9"/>
  <c r="O18" i="9" s="1"/>
  <c r="J33" i="9"/>
  <c r="N33" i="9" s="1"/>
  <c r="O33" i="9" s="1"/>
  <c r="J31" i="9"/>
  <c r="N31" i="9" s="1"/>
  <c r="N36" i="9"/>
  <c r="N38" i="9"/>
  <c r="N10" i="9"/>
  <c r="J17" i="9"/>
  <c r="N17" i="9" s="1"/>
  <c r="J19" i="9"/>
  <c r="N19" i="9" s="1"/>
  <c r="N22" i="9"/>
  <c r="O22" i="9" s="1"/>
  <c r="N32" i="9"/>
  <c r="N40" i="9"/>
  <c r="N42" i="9"/>
  <c r="N45" i="9"/>
  <c r="N52" i="9"/>
  <c r="J8" i="9"/>
  <c r="J16" i="9"/>
  <c r="J55" i="9"/>
  <c r="L8" i="9"/>
  <c r="J15" i="9"/>
  <c r="N15" i="9" s="1"/>
  <c r="O15" i="9" s="1"/>
  <c r="J46" i="9"/>
  <c r="N46" i="9" s="1"/>
  <c r="O46" i="9" s="1"/>
  <c r="J47" i="9"/>
  <c r="N47" i="9" s="1"/>
  <c r="J49" i="9"/>
  <c r="N49" i="9" s="1"/>
  <c r="J23" i="9"/>
  <c r="N23" i="9" s="1"/>
  <c r="J41" i="9"/>
  <c r="N41" i="9" s="1"/>
  <c r="J43" i="9"/>
  <c r="N43" i="9" s="1"/>
  <c r="J44" i="9"/>
  <c r="N44" i="9" s="1"/>
  <c r="J53" i="9"/>
  <c r="N53" i="9" s="1"/>
  <c r="N9" i="9"/>
  <c r="J21" i="9"/>
  <c r="N21" i="9" s="1"/>
  <c r="O21" i="9" s="1"/>
  <c r="J29" i="9"/>
  <c r="N29" i="9" s="1"/>
  <c r="O29" i="9" s="1"/>
  <c r="J30" i="9"/>
  <c r="N30" i="9" s="1"/>
  <c r="N37" i="9"/>
  <c r="J50" i="9"/>
  <c r="N50" i="9" s="1"/>
  <c r="J27" i="9"/>
  <c r="N27" i="9" s="1"/>
  <c r="J48" i="9"/>
  <c r="N48" i="9" s="1"/>
  <c r="J54" i="9"/>
  <c r="N54" i="9" s="1"/>
  <c r="J52" i="8"/>
  <c r="N52" i="8" s="1"/>
  <c r="O52" i="8" s="1"/>
  <c r="L10" i="8"/>
  <c r="L44" i="8"/>
  <c r="N44" i="8" s="1"/>
  <c r="O44" i="8" s="1"/>
  <c r="J69" i="8"/>
  <c r="N69" i="8" s="1"/>
  <c r="O69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5" i="8"/>
  <c r="N65" i="8" s="1"/>
  <c r="O65" i="8" s="1"/>
  <c r="J72" i="8"/>
  <c r="L72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68" i="8"/>
  <c r="N68" i="8" s="1"/>
  <c r="O68" i="8" s="1"/>
  <c r="J11" i="8"/>
  <c r="N11" i="8" s="1"/>
  <c r="O11" i="8" s="1"/>
  <c r="J18" i="8"/>
  <c r="J39" i="8"/>
  <c r="J49" i="8"/>
  <c r="J67" i="8"/>
  <c r="J74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7" i="8"/>
  <c r="L74" i="8"/>
  <c r="J29" i="8"/>
  <c r="J35" i="8"/>
  <c r="J46" i="8"/>
  <c r="N46" i="8" s="1"/>
  <c r="O46" i="8" s="1"/>
  <c r="N55" i="8"/>
  <c r="O55" i="8" s="1"/>
  <c r="J70" i="8"/>
  <c r="N70" i="8" s="1"/>
  <c r="O70" i="8" s="1"/>
  <c r="L29" i="8"/>
  <c r="L35" i="8"/>
  <c r="J32" i="8"/>
  <c r="N32" i="8" s="1"/>
  <c r="J38" i="8"/>
  <c r="J48" i="8"/>
  <c r="J58" i="8"/>
  <c r="N58" i="8" s="1"/>
  <c r="O58" i="8" s="1"/>
  <c r="J66" i="8"/>
  <c r="J73" i="8"/>
  <c r="N12" i="8"/>
  <c r="O12" i="8" s="1"/>
  <c r="J25" i="8"/>
  <c r="N25" i="8" s="1"/>
  <c r="O25" i="8" s="1"/>
  <c r="L38" i="8"/>
  <c r="L48" i="8"/>
  <c r="L66" i="8"/>
  <c r="L73" i="8"/>
  <c r="J36" i="8"/>
  <c r="N36" i="8" s="1"/>
  <c r="O36" i="8" s="1"/>
  <c r="J41" i="8"/>
  <c r="N41" i="8" s="1"/>
  <c r="O41" i="8" s="1"/>
  <c r="J56" i="8"/>
  <c r="N56" i="8" s="1"/>
  <c r="O56" i="8" s="1"/>
  <c r="J64" i="8"/>
  <c r="N64" i="8" s="1"/>
  <c r="O64" i="8" s="1"/>
  <c r="J71" i="8"/>
  <c r="N71" i="8" s="1"/>
  <c r="O71" i="8" s="1"/>
  <c r="O97" i="7"/>
  <c r="J20" i="7"/>
  <c r="J22" i="7"/>
  <c r="J28" i="7"/>
  <c r="N97" i="7"/>
  <c r="L20" i="7"/>
  <c r="L22" i="7"/>
  <c r="L28" i="7"/>
  <c r="L34" i="7"/>
  <c r="J26" i="7"/>
  <c r="N26" i="7" s="1"/>
  <c r="O26" i="7" s="1"/>
  <c r="N39" i="7"/>
  <c r="O39" i="7" s="1"/>
  <c r="L12" i="7"/>
  <c r="N12" i="7" s="1"/>
  <c r="O12" i="7" s="1"/>
  <c r="L30" i="7"/>
  <c r="N30" i="7" s="1"/>
  <c r="O30" i="7" s="1"/>
  <c r="J37" i="7"/>
  <c r="J8" i="7"/>
  <c r="J10" i="7"/>
  <c r="N10" i="7" s="1"/>
  <c r="O10" i="7" s="1"/>
  <c r="J23" i="7"/>
  <c r="N23" i="7" s="1"/>
  <c r="O23" i="7" s="1"/>
  <c r="N29" i="7"/>
  <c r="O29" i="7" s="1"/>
  <c r="L37" i="7"/>
  <c r="I71" i="7"/>
  <c r="I100" i="7" s="1"/>
  <c r="J20" i="6"/>
  <c r="N20" i="6" s="1"/>
  <c r="J8" i="6"/>
  <c r="J10" i="6"/>
  <c r="J24" i="6"/>
  <c r="N24" i="6" s="1"/>
  <c r="O24" i="6" s="1"/>
  <c r="L10" i="6"/>
  <c r="J26" i="6"/>
  <c r="N26" i="6" s="1"/>
  <c r="O26" i="6" s="1"/>
  <c r="J8" i="5"/>
  <c r="L8" i="5"/>
  <c r="J9" i="5"/>
  <c r="N9" i="5" s="1"/>
  <c r="O9" i="5" s="1"/>
  <c r="H14" i="3"/>
  <c r="I10" i="3"/>
  <c r="O150" i="2"/>
  <c r="M150" i="2"/>
  <c r="K150" i="2"/>
  <c r="J150" i="2"/>
  <c r="I150" i="2"/>
  <c r="P149" i="2"/>
  <c r="L150" i="2"/>
  <c r="M816" i="1"/>
  <c r="K816" i="1"/>
  <c r="H816" i="1"/>
  <c r="G816" i="1"/>
  <c r="I625" i="1"/>
  <c r="L10" i="1"/>
  <c r="N10" i="1" s="1"/>
  <c r="O10" i="1" s="1"/>
  <c r="J9" i="1"/>
  <c r="N9" i="1" s="1"/>
  <c r="N11" i="5" l="1"/>
  <c r="O11" i="5" s="1"/>
  <c r="N23" i="6"/>
  <c r="O23" i="6" s="1"/>
  <c r="N10" i="6"/>
  <c r="O10" i="6" s="1"/>
  <c r="J79" i="8"/>
  <c r="L79" i="8"/>
  <c r="L625" i="1"/>
  <c r="N625" i="1" s="1"/>
  <c r="O625" i="1" s="1"/>
  <c r="O32" i="8"/>
  <c r="I14" i="3"/>
  <c r="N12" i="9"/>
  <c r="O12" i="9" s="1"/>
  <c r="N10" i="8"/>
  <c r="O10" i="8" s="1"/>
  <c r="N35" i="9"/>
  <c r="L35" i="6"/>
  <c r="M100" i="7"/>
  <c r="L19" i="5"/>
  <c r="L62" i="9"/>
  <c r="J62" i="9"/>
  <c r="N150" i="2"/>
  <c r="N22" i="7"/>
  <c r="O22" i="7" s="1"/>
  <c r="J10" i="3"/>
  <c r="L10" i="3"/>
  <c r="N20" i="7"/>
  <c r="O20" i="7" s="1"/>
  <c r="L71" i="7"/>
  <c r="L100" i="7" s="1"/>
  <c r="N8" i="9"/>
  <c r="N55" i="9"/>
  <c r="N16" i="9"/>
  <c r="N28" i="9"/>
  <c r="N72" i="8"/>
  <c r="O72" i="8" s="1"/>
  <c r="N29" i="8"/>
  <c r="O29" i="8" s="1"/>
  <c r="N38" i="8"/>
  <c r="O38" i="8" s="1"/>
  <c r="N49" i="8"/>
  <c r="O49" i="8" s="1"/>
  <c r="N39" i="8"/>
  <c r="O39" i="8" s="1"/>
  <c r="N73" i="8"/>
  <c r="N35" i="8"/>
  <c r="O35" i="8" s="1"/>
  <c r="N18" i="8"/>
  <c r="O18" i="8" s="1"/>
  <c r="N66" i="8"/>
  <c r="O66" i="8" s="1"/>
  <c r="N74" i="8"/>
  <c r="O74" i="8" s="1"/>
  <c r="N48" i="8"/>
  <c r="O48" i="8" s="1"/>
  <c r="N67" i="8"/>
  <c r="O67" i="8" s="1"/>
  <c r="J71" i="7"/>
  <c r="J100" i="7" s="1"/>
  <c r="N8" i="7"/>
  <c r="N37" i="7"/>
  <c r="O37" i="7" s="1"/>
  <c r="N28" i="7"/>
  <c r="O28" i="7" s="1"/>
  <c r="N34" i="7"/>
  <c r="O34" i="7" s="1"/>
  <c r="J35" i="6"/>
  <c r="N8" i="6"/>
  <c r="J19" i="5"/>
  <c r="N8" i="5"/>
  <c r="J816" i="1"/>
  <c r="I816" i="1"/>
  <c r="O9" i="1"/>
  <c r="N19" i="5" l="1"/>
  <c r="N10" i="3"/>
  <c r="O10" i="3" s="1"/>
  <c r="L816" i="1"/>
  <c r="N79" i="8"/>
  <c r="L14" i="3"/>
  <c r="J14" i="3"/>
  <c r="P150" i="2"/>
  <c r="N35" i="6"/>
  <c r="O73" i="8"/>
  <c r="O79" i="8" s="1"/>
  <c r="O8" i="9"/>
  <c r="O62" i="9" s="1"/>
  <c r="N62" i="9"/>
  <c r="O816" i="1"/>
  <c r="O8" i="7"/>
  <c r="O71" i="7" s="1"/>
  <c r="O100" i="7" s="1"/>
  <c r="N71" i="7"/>
  <c r="N100" i="7" s="1"/>
  <c r="O8" i="6"/>
  <c r="O35" i="6" s="1"/>
  <c r="O8" i="5"/>
  <c r="O19" i="5" s="1"/>
  <c r="Q150" i="2"/>
  <c r="N816" i="1"/>
  <c r="O14" i="3" l="1"/>
  <c r="N14" i="3"/>
</calcChain>
</file>

<file path=xl/sharedStrings.xml><?xml version="1.0" encoding="utf-8"?>
<sst xmlns="http://schemas.openxmlformats.org/spreadsheetml/2006/main" count="6753" uniqueCount="1583">
  <si>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</si>
  <si>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</si>
  <si>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</si>
  <si>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</si>
  <si>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</si>
  <si>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</si>
  <si>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</si>
  <si>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</si>
  <si>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</si>
  <si>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</si>
  <si>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</si>
  <si>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</si>
  <si>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</si>
  <si>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</si>
  <si>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</si>
  <si>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</si>
  <si>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</si>
  <si>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</si>
  <si>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</si>
  <si>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</si>
  <si>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</si>
  <si>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</si>
  <si>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</si>
  <si>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</si>
  <si>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</si>
  <si>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</si>
  <si>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</si>
  <si>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</si>
  <si>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</si>
  <si>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</si>
  <si>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</si>
  <si>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</si>
  <si>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</si>
  <si>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</si>
  <si>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</si>
  <si>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</si>
  <si>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</si>
  <si>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</si>
  <si>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</si>
  <si>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</si>
  <si>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</si>
  <si>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</si>
  <si>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</si>
  <si>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</si>
  <si>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</si>
  <si>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</si>
  <si>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</si>
  <si>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</si>
  <si>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</si>
  <si>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</si>
  <si>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</si>
  <si>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</si>
  <si>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</si>
  <si>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</si>
  <si>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</si>
  <si>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</si>
  <si>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</si>
  <si>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</si>
  <si>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</si>
  <si>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</si>
  <si>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</si>
  <si>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</si>
  <si>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</si>
  <si>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</si>
  <si>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</si>
  <si>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</si>
  <si>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</si>
  <si>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</si>
  <si>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</si>
  <si>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</si>
  <si>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</si>
  <si>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</si>
  <si>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</si>
  <si>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</si>
  <si>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</si>
  <si>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</si>
  <si>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</si>
  <si>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</si>
  <si>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</si>
  <si>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</si>
  <si>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</si>
  <si>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</si>
  <si>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</si>
  <si>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</si>
  <si>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</si>
  <si>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</si>
  <si>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</si>
  <si>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</si>
  <si>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</si>
  <si>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</si>
  <si>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</si>
  <si>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</si>
  <si>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</si>
  <si>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</si>
  <si>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</si>
  <si>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</si>
  <si>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</si>
  <si>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</si>
  <si>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</si>
  <si>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</si>
  <si>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</si>
  <si>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</si>
  <si>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</si>
  <si>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</si>
  <si>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</si>
  <si>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</si>
  <si>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</si>
  <si>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</si>
  <si>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</si>
  <si>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</si>
  <si>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</si>
  <si>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</si>
  <si>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</si>
  <si>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</si>
  <si>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</si>
  <si>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</si>
  <si>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</si>
  <si>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</si>
  <si>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</si>
  <si>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</si>
  <si>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</si>
  <si>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</si>
  <si>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</si>
  <si>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</si>
  <si>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</si>
  <si>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</si>
  <si>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</si>
  <si>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</si>
  <si>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</si>
  <si>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</si>
  <si>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</si>
  <si>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</si>
  <si>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</si>
  <si>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</si>
  <si>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</si>
  <si>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</si>
  <si>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</si>
  <si>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</si>
  <si>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</si>
  <si>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</si>
  <si>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</si>
  <si>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</si>
  <si>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</si>
  <si>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</si>
  <si>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</si>
  <si>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</si>
  <si>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</si>
  <si>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</si>
  <si>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</si>
  <si>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</si>
  <si>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</si>
  <si>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</si>
  <si>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</si>
  <si>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</si>
  <si>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</si>
  <si>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</si>
  <si>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</si>
  <si>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</si>
  <si>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</si>
  <si>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</si>
  <si>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</si>
  <si>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</si>
  <si>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</si>
  <si>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</si>
  <si>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</si>
  <si>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</si>
  <si>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</si>
  <si>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</si>
  <si>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</si>
  <si>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</si>
  <si>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</si>
  <si>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</si>
  <si>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</si>
  <si>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</si>
  <si>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</si>
  <si>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</si>
  <si>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</si>
  <si>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</si>
  <si>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</si>
  <si>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</si>
  <si>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</si>
  <si>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</si>
  <si>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</si>
  <si>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</si>
  <si>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</si>
  <si>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</si>
  <si>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</si>
  <si>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</si>
  <si>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</si>
  <si>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</si>
  <si>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</si>
  <si>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</si>
  <si>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</si>
  <si>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</si>
  <si>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</si>
  <si>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</si>
  <si>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</si>
  <si>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</si>
  <si>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</si>
  <si>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</si>
  <si>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</si>
  <si>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</si>
  <si>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</si>
  <si>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</si>
  <si>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</si>
  <si>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</si>
  <si>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</si>
  <si>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</si>
  <si>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</si>
  <si>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</si>
  <si>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</si>
  <si>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</si>
  <si>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</si>
  <si>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</si>
  <si>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</si>
  <si>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</si>
  <si>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</si>
  <si>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</si>
  <si>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</si>
  <si>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</si>
  <si>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</si>
  <si>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</si>
  <si>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</si>
  <si>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</si>
  <si>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</si>
  <si>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</si>
  <si>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</si>
  <si>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</si>
  <si>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</si>
  <si>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</si>
  <si>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</si>
  <si>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</si>
  <si>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</si>
  <si>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</si>
  <si>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</si>
  <si>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</si>
  <si>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</si>
  <si>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</si>
  <si>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</si>
  <si>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</si>
  <si>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</si>
  <si>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</si>
  <si>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</si>
  <si>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</si>
  <si>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</si>
  <si>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</si>
  <si>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</si>
  <si>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</si>
  <si>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</si>
  <si>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</si>
  <si>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</si>
  <si>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</si>
  <si>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</si>
  <si>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</si>
  <si>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</si>
  <si>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</si>
  <si>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</si>
  <si>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</si>
  <si>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</si>
  <si>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</si>
  <si>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</si>
  <si>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</si>
  <si>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</si>
  <si>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</si>
  <si>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</si>
  <si>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</si>
  <si>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</si>
  <si>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</si>
  <si>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</si>
  <si>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</si>
  <si>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</si>
  <si>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</si>
  <si>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</si>
  <si>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</si>
  <si>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</si>
  <si>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</si>
  <si>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</si>
  <si>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</si>
  <si>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</si>
  <si>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</si>
  <si>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</si>
  <si>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</si>
  <si>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</si>
  <si>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</si>
  <si>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</si>
  <si>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</si>
  <si>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</si>
  <si>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</si>
  <si>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</si>
  <si>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</si>
  <si>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</si>
  <si>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</si>
  <si>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</si>
  <si>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</si>
  <si>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</si>
  <si>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</si>
  <si>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</si>
  <si>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</si>
  <si>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</si>
  <si>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</si>
  <si>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</si>
  <si>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</si>
  <si>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</si>
  <si>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</si>
  <si>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</si>
  <si>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</si>
  <si>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</si>
  <si>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</si>
  <si>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</si>
  <si>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</si>
  <si>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</si>
  <si>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</si>
  <si>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</si>
  <si>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</si>
  <si>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</si>
  <si>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</si>
  <si>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</si>
  <si>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</si>
  <si>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</si>
  <si>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</si>
  <si>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</si>
  <si>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</si>
  <si>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</si>
  <si>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</si>
  <si>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</si>
  <si>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</si>
  <si>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</si>
  <si>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</si>
  <si>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</si>
  <si>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</si>
  <si>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</si>
  <si>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</si>
  <si>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</si>
  <si>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</si>
  <si>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</si>
  <si>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</si>
  <si>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</si>
  <si>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</si>
  <si>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</si>
  <si>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</si>
  <si>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</si>
  <si>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</si>
  <si>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</si>
  <si>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</si>
  <si>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</si>
  <si>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</si>
  <si>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</si>
  <si>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</si>
  <si>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</si>
  <si>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</si>
  <si>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</si>
  <si>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</si>
  <si>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</si>
  <si>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</si>
  <si>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</si>
  <si>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</si>
  <si>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</si>
  <si>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</si>
  <si>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</si>
  <si>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</si>
  <si>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</si>
  <si>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</si>
  <si>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</si>
  <si>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</si>
  <si>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</si>
  <si>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</si>
  <si>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</si>
  <si>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</si>
  <si>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</si>
  <si>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</si>
  <si>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</si>
  <si>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</si>
  <si>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</si>
  <si>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</si>
  <si>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</si>
  <si>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</si>
  <si>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</si>
  <si>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</si>
  <si>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</si>
  <si>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</si>
  <si>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</si>
  <si>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</si>
  <si>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</si>
  <si>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</si>
  <si>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</si>
  <si>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</si>
  <si>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</si>
  <si>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</si>
  <si>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</si>
  <si>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</si>
  <si>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</si>
  <si>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</si>
  <si>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</si>
  <si>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</si>
  <si>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</si>
  <si>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</si>
  <si>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</si>
  <si>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</si>
  <si>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</si>
  <si>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</si>
  <si>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</si>
  <si>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</si>
  <si>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</si>
  <si>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</si>
  <si>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</si>
  <si>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</si>
  <si>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</si>
  <si>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</si>
  <si>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</si>
  <si>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</si>
  <si>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</si>
  <si>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</si>
  <si>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</si>
  <si>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</si>
  <si>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</si>
  <si>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</si>
  <si>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</si>
  <si>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</si>
  <si>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</si>
  <si>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</si>
  <si>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</si>
  <si>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</si>
  <si>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</si>
  <si>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</si>
  <si>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</si>
  <si>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</si>
  <si>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</si>
  <si>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</si>
  <si>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</si>
  <si>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</si>
  <si>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</si>
  <si>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</si>
  <si>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</si>
  <si>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</si>
  <si>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</si>
  <si>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</si>
  <si>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</si>
  <si>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</si>
  <si>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</si>
  <si>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</si>
  <si>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</si>
  <si>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</si>
  <si>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</si>
  <si>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</si>
  <si>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</si>
  <si>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</si>
  <si>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</si>
  <si>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</si>
  <si>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</si>
  <si>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</si>
  <si>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</si>
  <si>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</si>
  <si>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</si>
  <si>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</si>
  <si>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</si>
  <si>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</si>
  <si>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</si>
  <si>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</si>
  <si>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</si>
  <si>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</si>
  <si>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</si>
  <si>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</si>
  <si>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</si>
  <si>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</si>
  <si>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</si>
  <si>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</si>
  <si>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</si>
  <si>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</si>
  <si>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</si>
  <si>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</si>
  <si>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</si>
  <si>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</si>
  <si>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</si>
  <si>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</si>
  <si>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</si>
  <si>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</si>
  <si>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</si>
  <si>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</si>
  <si>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</si>
  <si>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</si>
  <si>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</si>
  <si>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</si>
  <si>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</si>
  <si>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</si>
  <si>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</si>
  <si>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</si>
  <si>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</si>
  <si>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</si>
  <si>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</si>
  <si>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</si>
  <si>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</si>
  <si>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</si>
  <si>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</si>
  <si>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</si>
  <si>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</si>
  <si>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</si>
  <si>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</si>
  <si>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</si>
  <si>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</si>
  <si>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</si>
  <si>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</si>
  <si>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</si>
  <si>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</si>
  <si>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</si>
  <si>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</si>
  <si>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</si>
  <si>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</si>
  <si>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</si>
  <si>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</si>
  <si>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</si>
  <si>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</si>
  <si>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</si>
  <si>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</si>
  <si>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</si>
  <si>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</si>
  <si>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</si>
  <si>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</si>
  <si>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</si>
  <si>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</si>
  <si>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</si>
  <si>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</si>
  <si>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</si>
  <si>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</si>
  <si>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</si>
  <si>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</si>
  <si>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</si>
  <si>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</si>
  <si>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</si>
  <si>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</si>
  <si>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</si>
  <si>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</si>
  <si>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</si>
  <si>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</si>
  <si>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</si>
  <si>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</si>
  <si>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</si>
  <si>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</si>
  <si>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</si>
  <si>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</si>
  <si>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</si>
  <si>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</si>
  <si>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</si>
  <si>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</si>
  <si>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</si>
  <si>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</si>
  <si>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</si>
  <si>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</si>
  <si>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</si>
  <si>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</si>
  <si>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</si>
  <si>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</si>
  <si>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</si>
  <si>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</si>
  <si>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</si>
  <si>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</si>
  <si>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</si>
  <si>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</si>
  <si>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</si>
  <si>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</si>
  <si>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</si>
  <si>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</si>
  <si>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</si>
  <si>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</si>
  <si>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</si>
  <si>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</si>
  <si>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</si>
  <si>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</si>
  <si>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</si>
  <si>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</si>
  <si>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</si>
  <si>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</si>
  <si>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</si>
  <si>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</si>
  <si>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</si>
  <si>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</si>
  <si>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</si>
  <si>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</si>
  <si>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</si>
  <si>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</si>
  <si>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</si>
  <si>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</si>
  <si>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</si>
  <si>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</si>
  <si>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</si>
  <si>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</si>
  <si>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</si>
  <si>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</si>
  <si>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</si>
  <si>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</si>
  <si>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</si>
  <si>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</si>
  <si>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</si>
  <si>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</si>
  <si>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</si>
  <si>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</si>
  <si>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</si>
  <si>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</si>
  <si>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</si>
  <si>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</si>
  <si>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</si>
  <si>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</si>
  <si>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</si>
  <si>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</si>
  <si>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</si>
  <si>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</si>
  <si>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</si>
  <si>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</si>
  <si>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</si>
  <si>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</si>
  <si>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</si>
  <si>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</si>
  <si>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</si>
  <si>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</si>
  <si>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</si>
  <si>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</si>
  <si>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</si>
  <si>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</si>
  <si>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</si>
  <si>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</si>
  <si>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</si>
  <si>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</si>
  <si>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</si>
  <si>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</si>
  <si>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</si>
  <si>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</si>
  <si>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</si>
  <si>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</si>
  <si>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</si>
  <si>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</si>
  <si>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</si>
  <si>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</si>
  <si>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</si>
  <si>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</si>
  <si>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</si>
  <si>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</si>
  <si>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</si>
  <si>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</si>
  <si>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</si>
  <si>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</si>
  <si>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</si>
  <si>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</si>
  <si>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</si>
  <si>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</si>
  <si>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</si>
  <si>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</si>
  <si>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</si>
  <si>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</si>
  <si>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</si>
  <si>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</si>
  <si>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</si>
  <si>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</si>
  <si>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</si>
  <si>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</si>
  <si>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</si>
  <si>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</si>
  <si>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</si>
  <si>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</si>
  <si>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</si>
  <si>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</si>
  <si>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</si>
  <si>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</si>
  <si>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</si>
  <si>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</si>
  <si>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</si>
  <si>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</si>
  <si>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</si>
  <si>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</si>
  <si>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</si>
  <si>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</si>
  <si>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</si>
  <si>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</si>
  <si>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</si>
  <si>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</si>
  <si>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</si>
  <si>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</si>
  <si>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</si>
  <si>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</si>
  <si>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</si>
  <si>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</si>
  <si>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</si>
  <si>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</si>
  <si>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</si>
  <si>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</si>
  <si>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</si>
  <si>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</si>
  <si>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</si>
  <si>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</si>
  <si>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</si>
  <si>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</si>
  <si>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</si>
  <si>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</si>
  <si>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</si>
  <si>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</si>
  <si>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</si>
  <si>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</si>
  <si>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</si>
  <si>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</si>
  <si>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</si>
  <si>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</si>
  <si>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</si>
  <si>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</si>
  <si>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</si>
  <si>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</si>
  <si>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</si>
  <si>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</si>
  <si>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</si>
  <si>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</si>
  <si>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</si>
  <si>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</si>
  <si>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</si>
  <si>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</si>
  <si>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</si>
  <si>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</si>
  <si>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</si>
  <si>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</si>
  <si>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</si>
  <si>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</si>
  <si>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</si>
  <si>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</si>
  <si>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</si>
  <si>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</si>
  <si>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</si>
  <si>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</si>
  <si>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</si>
  <si>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</si>
  <si>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</si>
  <si>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</si>
  <si>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</si>
  <si>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</si>
  <si>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</si>
  <si>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</si>
  <si>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</si>
  <si>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</si>
  <si>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</si>
  <si>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</si>
  <si>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</si>
  <si>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</si>
  <si>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</si>
  <si>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</si>
  <si>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</si>
  <si>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</si>
  <si>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</si>
  <si>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</si>
  <si>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</si>
  <si>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</si>
  <si>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</si>
  <si>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</si>
  <si>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</si>
  <si>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</si>
  <si>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</si>
  <si>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</si>
  <si>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</si>
  <si>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</si>
  <si>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</si>
  <si>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</si>
  <si>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</si>
  <si>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</si>
  <si>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</si>
  <si>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</si>
  <si>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</si>
  <si>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</si>
  <si>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</si>
  <si>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</si>
  <si>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</si>
  <si>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</si>
  <si>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</si>
  <si>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</si>
  <si>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</si>
  <si>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</si>
  <si>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</si>
  <si>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</si>
  <si>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</si>
  <si>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</si>
  <si>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</si>
  <si>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</si>
  <si>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</si>
  <si>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</si>
  <si>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</si>
  <si>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</si>
  <si>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</si>
  <si>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</si>
  <si>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</si>
  <si>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</si>
  <si>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</si>
  <si>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</si>
  <si>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</si>
  <si>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</si>
  <si>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</si>
  <si>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</si>
  <si>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</si>
  <si>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</si>
  <si>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</si>
  <si>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</si>
  <si>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</si>
  <si>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</si>
  <si>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</si>
  <si>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</si>
  <si>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</si>
  <si>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</si>
  <si>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</si>
  <si>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</si>
  <si>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</si>
  <si>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</si>
  <si>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</si>
  <si>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</si>
  <si>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</si>
  <si>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</si>
  <si>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</si>
  <si>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</si>
  <si>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</si>
  <si>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</si>
  <si>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</si>
  <si>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</si>
  <si>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</si>
  <si>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</si>
  <si>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</si>
  <si>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</si>
  <si>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</si>
  <si>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</si>
  <si>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</si>
  <si>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</si>
  <si>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</si>
  <si>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</si>
  <si>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</si>
  <si>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</si>
  <si>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</si>
  <si>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</si>
  <si>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</si>
  <si>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</si>
  <si>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</si>
  <si>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</si>
  <si>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</si>
  <si>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</si>
  <si>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</si>
  <si>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</si>
  <si>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</si>
  <si>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</si>
  <si>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</si>
  <si>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</si>
  <si>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</si>
  <si>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</si>
  <si>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</si>
  <si>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</si>
  <si>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</si>
  <si>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</si>
  <si>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</si>
  <si>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</si>
  <si>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</si>
  <si>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</si>
  <si>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</si>
  <si>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</si>
  <si>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</si>
  <si>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</si>
  <si>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</si>
  <si>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</si>
  <si>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</si>
  <si>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</si>
  <si>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</si>
  <si>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</si>
  <si>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</si>
  <si>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</si>
  <si>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</si>
  <si>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</si>
  <si>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</si>
  <si>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</si>
  <si>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</si>
  <si>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</si>
  <si>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</si>
  <si>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</si>
  <si>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</si>
  <si>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</si>
  <si>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</si>
  <si>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</si>
  <si>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</si>
  <si>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</si>
  <si>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</si>
  <si>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</si>
  <si>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</si>
  <si>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</si>
  <si>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</si>
  <si>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</si>
  <si>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</si>
  <si>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</si>
  <si>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</si>
  <si>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</si>
  <si>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</si>
  <si>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</si>
  <si>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</si>
  <si>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</si>
  <si>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</si>
  <si>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</si>
  <si>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</si>
  <si>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</si>
  <si>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</si>
  <si>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</si>
  <si>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</si>
  <si>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</si>
  <si>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</si>
  <si>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</si>
  <si>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</si>
  <si>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</si>
  <si>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</si>
  <si>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</si>
  <si>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</si>
  <si>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</si>
  <si>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</si>
  <si>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</si>
  <si>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</si>
  <si>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</si>
  <si>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</si>
  <si>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</si>
  <si>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</si>
  <si>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</si>
  <si>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</si>
  <si>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</si>
  <si>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</si>
  <si>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</si>
  <si>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</si>
  <si>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</si>
  <si>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</si>
  <si>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</si>
  <si>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</si>
  <si>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</si>
  <si>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</si>
  <si>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</si>
  <si>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</si>
  <si>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</si>
  <si>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</si>
  <si>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</si>
  <si>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</si>
  <si>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</si>
  <si>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</si>
  <si>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</si>
  <si>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</si>
  <si>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</si>
  <si>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</si>
  <si>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</si>
  <si>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</si>
  <si>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</si>
  <si>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</si>
  <si>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</si>
  <si>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</si>
  <si>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</si>
  <si>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</si>
  <si>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</si>
  <si>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</si>
  <si>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</si>
  <si>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</si>
  <si>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</si>
  <si>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</si>
  <si>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</si>
  <si>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</si>
  <si>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</si>
  <si>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</si>
  <si>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</si>
  <si>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</si>
  <si>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</si>
  <si>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</si>
  <si>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</si>
  <si>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</si>
  <si>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</si>
  <si>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</si>
  <si>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</si>
  <si>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</si>
  <si>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</si>
  <si>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</si>
  <si>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</si>
  <si>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</si>
  <si>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</si>
  <si>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</si>
  <si>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</si>
  <si>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</si>
  <si>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</si>
  <si>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</si>
  <si>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</si>
  <si>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</si>
  <si>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</si>
  <si>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</si>
  <si>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</si>
  <si>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</si>
  <si>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</si>
  <si>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</si>
  <si>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</si>
  <si>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</si>
  <si>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</si>
  <si>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</si>
  <si>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</si>
  <si>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</si>
  <si>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</si>
  <si>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</si>
  <si>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</si>
  <si>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</si>
  <si>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</si>
  <si>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</si>
  <si>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</si>
  <si>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</si>
  <si>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</si>
  <si>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</si>
  <si>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</si>
  <si>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</si>
  <si>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</si>
  <si>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</si>
  <si>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</si>
  <si>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</si>
  <si>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</si>
  <si>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</si>
  <si>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</si>
  <si>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</si>
  <si>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</si>
  <si>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</si>
  <si>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</si>
  <si>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</si>
  <si>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</si>
  <si>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</si>
  <si>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</si>
  <si>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</si>
  <si>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</si>
  <si>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</si>
  <si>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</si>
  <si>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</si>
  <si>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</si>
  <si>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</si>
  <si>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</si>
  <si>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</si>
  <si>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</si>
  <si>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</si>
  <si>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</si>
  <si>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</si>
  <si>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</si>
  <si>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</si>
  <si>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</si>
  <si>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</si>
  <si>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</si>
  <si>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</si>
  <si>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</si>
  <si>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</si>
  <si>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</si>
  <si>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</si>
  <si>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</si>
  <si>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</si>
  <si>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</si>
  <si>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</si>
  <si>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</si>
  <si>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</si>
  <si>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</si>
  <si>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</si>
  <si>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</si>
  <si>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</si>
  <si>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</si>
  <si>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</si>
  <si>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</si>
  <si>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</si>
  <si>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</si>
  <si>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</si>
  <si>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</si>
  <si>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</si>
  <si>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</si>
  <si>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</si>
  <si>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</si>
  <si>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</si>
  <si>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</si>
  <si>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</si>
  <si>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</si>
  <si>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</si>
  <si>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</si>
  <si>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</si>
  <si>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</si>
  <si>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</si>
  <si>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</si>
  <si>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</si>
  <si>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</si>
  <si>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</si>
  <si>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</si>
  <si>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</si>
  <si>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</si>
  <si>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</si>
  <si>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</si>
  <si>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</si>
  <si>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</si>
  <si>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</si>
  <si>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</si>
  <si>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</si>
  <si>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</si>
  <si>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</si>
  <si>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</si>
  <si>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</si>
  <si>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</si>
  <si>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</si>
  <si>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</si>
  <si>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</si>
  <si>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</si>
  <si>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</si>
  <si>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</si>
  <si>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</si>
  <si>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</si>
  <si>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</si>
  <si>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</si>
  <si>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</si>
  <si>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</si>
  <si>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</si>
  <si>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</si>
  <si>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</si>
  <si>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</si>
  <si>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</si>
  <si>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</si>
  <si>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</si>
  <si>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</si>
  <si>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</si>
  <si>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</si>
  <si>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</si>
  <si>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</si>
  <si>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</si>
  <si>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</si>
  <si>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</si>
  <si>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</si>
  <si>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</si>
  <si>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</si>
  <si>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</si>
  <si>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</si>
  <si>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</si>
  <si>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</si>
  <si>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</si>
  <si>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</si>
  <si>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</si>
  <si>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</si>
  <si>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</si>
  <si>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</si>
  <si>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</si>
  <si>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</si>
  <si>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</si>
  <si>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</si>
  <si>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</si>
  <si>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</si>
  <si>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</si>
  <si>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</si>
  <si>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</si>
  <si>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</si>
  <si>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</si>
  <si>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</si>
  <si>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</si>
  <si>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</si>
  <si>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</si>
  <si>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</si>
  <si>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</si>
  <si>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</si>
  <si>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</si>
  <si>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</si>
  <si>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</si>
  <si>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</si>
  <si>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</si>
  <si>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</si>
  <si>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</si>
  <si>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</si>
  <si>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</si>
  <si>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</si>
  <si>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</si>
  <si>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</si>
  <si>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</si>
  <si>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</si>
  <si>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</si>
  <si>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</si>
  <si>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</si>
  <si>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</si>
  <si>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</si>
  <si>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</si>
  <si>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</si>
  <si>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</si>
  <si>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</si>
  <si>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</si>
  <si>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</si>
  <si>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</si>
  <si>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</si>
  <si>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</si>
  <si>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</si>
  <si>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</si>
  <si>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</si>
  <si>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</si>
  <si>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</si>
  <si>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</si>
  <si>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</si>
  <si>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</si>
  <si>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</si>
  <si>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</si>
  <si>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</si>
  <si>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</si>
  <si>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</si>
  <si>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</si>
  <si>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</si>
  <si>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</si>
  <si>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</si>
  <si>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</si>
  <si>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</si>
  <si>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</si>
  <si>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</si>
  <si>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</si>
  <si>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</si>
  <si>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</si>
  <si>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</si>
  <si>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</si>
  <si>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</si>
  <si>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</si>
  <si>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</si>
  <si>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</si>
  <si>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</si>
  <si>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</si>
  <si>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</si>
  <si>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</si>
  <si>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</si>
  <si>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</si>
  <si>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</si>
  <si>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</si>
  <si>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</si>
  <si>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</si>
  <si>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</si>
  <si>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</si>
  <si>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</si>
  <si>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</si>
  <si>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</si>
  <si>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</si>
  <si>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</si>
  <si>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</si>
  <si>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</si>
  <si>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</si>
  <si>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</si>
  <si>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</si>
  <si>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</si>
  <si>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</si>
  <si>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</si>
  <si>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</si>
  <si>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</si>
  <si>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</si>
  <si>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</si>
  <si>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</si>
  <si>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</si>
  <si>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</si>
  <si>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</si>
  <si>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</si>
  <si>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</si>
  <si>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</si>
  <si>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</si>
  <si>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</si>
  <si>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</si>
  <si>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</si>
  <si>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</si>
  <si>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</si>
  <si>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</si>
  <si>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</si>
  <si>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</si>
  <si>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</si>
  <si>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</si>
  <si>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</si>
  <si>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</si>
  <si>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</si>
  <si>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</si>
  <si>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</si>
  <si>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</si>
  <si>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</si>
  <si>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</si>
  <si>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</si>
  <si>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</si>
  <si>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</si>
  <si>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</si>
  <si>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</si>
  <si>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</si>
  <si>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</si>
  <si>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</si>
  <si>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</si>
  <si>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</si>
  <si>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</si>
  <si>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</si>
  <si>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</si>
  <si>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</si>
  <si>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</si>
  <si>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</si>
  <si>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</si>
  <si>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</si>
  <si>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</si>
  <si>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</si>
  <si>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</si>
  <si>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</si>
  <si>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</si>
  <si>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</si>
  <si>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</si>
  <si>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</si>
  <si>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</si>
  <si>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</si>
  <si>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</si>
  <si>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</si>
  <si>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</si>
  <si>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</si>
  <si>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</si>
  <si>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</si>
  <si>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</si>
  <si>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</si>
  <si>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</si>
  <si>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</si>
  <si>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</si>
  <si>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</si>
  <si>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</si>
  <si>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</si>
  <si>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</si>
  <si>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</si>
  <si>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</si>
  <si>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</si>
  <si>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</si>
  <si>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</si>
  <si>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</si>
  <si>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</si>
  <si>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</si>
  <si>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</si>
  <si>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</si>
  <si>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</si>
  <si>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</si>
  <si>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</si>
  <si>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</si>
  <si>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</si>
  <si>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</si>
  <si>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</si>
  <si>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</si>
  <si>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</si>
  <si>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</si>
  <si>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</si>
  <si>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</si>
  <si>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</si>
  <si>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</si>
  <si>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</si>
  <si>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</si>
  <si>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</si>
  <si>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</si>
  <si>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</si>
  <si>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</si>
  <si>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</si>
  <si>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</si>
  <si>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</si>
  <si>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</si>
  <si>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</si>
  <si>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</si>
  <si>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</si>
  <si>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</si>
  <si>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</si>
  <si>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</si>
  <si>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</si>
  <si>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</si>
  <si>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</si>
  <si>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</si>
  <si>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</si>
  <si>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</si>
  <si>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</si>
  <si>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</si>
  <si>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</si>
  <si>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</si>
  <si>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</si>
  <si>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</si>
  <si>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</si>
  <si>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</si>
  <si>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</si>
  <si>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</si>
  <si>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</si>
  <si>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</si>
  <si>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</si>
  <si>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</si>
  <si>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</si>
  <si>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</si>
  <si>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</si>
  <si>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</si>
  <si>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</si>
  <si>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</si>
  <si>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</si>
  <si>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</si>
  <si>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</si>
  <si>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</si>
  <si>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</si>
  <si>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</si>
  <si>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</si>
  <si>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</si>
  <si>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</si>
  <si>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</si>
  <si>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</si>
  <si>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</si>
  <si>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</si>
  <si>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</si>
  <si>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</si>
  <si>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</si>
  <si>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</si>
  <si>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</si>
  <si>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</si>
  <si>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</si>
  <si>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</si>
  <si>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</si>
  <si>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</si>
  <si>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</si>
  <si>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ENCARGADO SEGURIDAD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</si>
  <si>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</si>
  <si>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</si>
  <si>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</si>
  <si>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</si>
  <si>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</si>
  <si>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</si>
  <si>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</si>
  <si>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</si>
  <si>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</si>
  <si>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</si>
  <si>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</si>
  <si>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</si>
  <si>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</si>
  <si>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</si>
  <si>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</si>
  <si>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</si>
  <si>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</si>
  <si>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</si>
  <si>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</si>
  <si>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</si>
  <si>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</si>
  <si>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</si>
  <si>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</si>
  <si>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</si>
  <si>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</si>
  <si>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</si>
  <si>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</si>
  <si>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</si>
  <si>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</si>
  <si>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</si>
  <si>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</si>
  <si>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</si>
  <si>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</si>
  <si>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</si>
  <si>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</si>
  <si>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</si>
  <si>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</si>
  <si>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</si>
  <si>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</si>
  <si>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</si>
  <si>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</si>
  <si>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</si>
  <si>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</si>
  <si>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</si>
  <si>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</si>
  <si>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</si>
  <si>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</si>
  <si>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</si>
  <si>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</si>
  <si>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</si>
  <si>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</si>
  <si>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</si>
  <si>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</si>
  <si>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</si>
  <si>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</si>
  <si>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</si>
  <si>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</si>
  <si>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</si>
  <si>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</si>
  <si>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</si>
  <si>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</si>
  <si>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</si>
  <si>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</si>
  <si>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</si>
  <si>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</si>
  <si>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</si>
  <si>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</si>
  <si>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</si>
  <si>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</si>
  <si>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</si>
  <si>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</si>
  <si>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</si>
  <si>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</si>
  <si>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</si>
  <si>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</si>
  <si>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</si>
  <si>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</si>
  <si>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</si>
  <si>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</si>
  <si>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</si>
  <si>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</si>
  <si>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</si>
  <si>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</si>
  <si>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</si>
  <si>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</si>
  <si>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</si>
  <si>
    <t>HIPOLITO GALVAN PEREZ</t>
  </si>
  <si>
    <t>AMARFY LIBANEZA PUJOLS CUSTODIO</t>
  </si>
  <si>
    <t>REBECA ALMENGO ORTIZ</t>
  </si>
  <si>
    <t>DEYANIRA ROJAS JACINTO</t>
  </si>
  <si>
    <t>RAILIN ALBERTO POLANCO CABRERA</t>
  </si>
  <si>
    <t>LUIS ENRIQUE MORENO SALAS</t>
  </si>
  <si>
    <t>CRISTOFEL JESUS SANTANA</t>
  </si>
  <si>
    <t>HECTOR AUGUSTO OVIEDO MEDINA</t>
  </si>
  <si>
    <t>REYE DE JESUS DE LA ROSA</t>
  </si>
  <si>
    <t>YOCASTA ELIZABETH SEPULVEDA CONSTANZO</t>
  </si>
  <si>
    <t>PEDRO ENRIQUE RODRIGUEZ ROMAN</t>
  </si>
  <si>
    <t>01/03/2026</t>
  </si>
  <si>
    <t>ISIS M DE LA ALTAGRACIA SANTOS ALVAREZ</t>
  </si>
  <si>
    <t>ENCARGADO (A) DIVISION JURIDI</t>
  </si>
  <si>
    <t>WILFREDO SOLANO MARTINEZ</t>
  </si>
  <si>
    <t>ASESOR JURIDICO</t>
  </si>
  <si>
    <t>IVAN JOSE REUMAN PERALTA</t>
  </si>
  <si>
    <t>ELIZABETH MARIA SKEET GARCIA</t>
  </si>
  <si>
    <t>ALEXANDRA CAROLINA ALBA ALMANZAR</t>
  </si>
  <si>
    <t>LUIS AMILCAR VALDEZ MARTE</t>
  </si>
  <si>
    <t>SOLIANDY NATIVIDAD GARCIA DURAN</t>
  </si>
  <si>
    <t>ENCARGADA DE EPIDEMIOLOGIA</t>
  </si>
  <si>
    <t>TECNICO DE PRESUPUESTO</t>
  </si>
  <si>
    <t>FELIX GOMERA GONZALEZ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</si>
  <si>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</si>
  <si>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</si>
  <si>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</si>
  <si>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</si>
  <si>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</si>
  <si>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</si>
  <si>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</si>
  <si>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</si>
  <si>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</si>
  <si>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</si>
  <si>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</si>
  <si>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SHERSY MARIE VASQUEZ MOLINA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</si>
  <si>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</si>
  <si>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</si>
  <si>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</si>
  <si>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</si>
  <si>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</si>
  <si>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</si>
  <si>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</si>
  <si>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</si>
  <si>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ENCARGADA</t>
  </si>
  <si>
    <t>DEPARTAMENTO ADMINISTRATIVA Y FINANCIERA/LAVECEN</t>
  </si>
  <si>
    <t>ESTACION DE CUARENTENA ANIMAL/AILA</t>
  </si>
  <si>
    <t>DIVISION DE TRAZABILIDAD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</si>
  <si>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</si>
  <si>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</si>
  <si>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</si>
  <si>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</si>
  <si>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</si>
  <si>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</si>
  <si>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</si>
  <si>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</si>
  <si>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</si>
  <si>
    <t>YESENIA MARMOL JIMENEZ</t>
  </si>
  <si>
    <t>PEDRO ARISON CONTRERAS</t>
  </si>
  <si>
    <t>MARINO ANTONIO DIFO SANTANA</t>
  </si>
  <si>
    <t>ENCARGADO DEPARTAMENTO PLANIFICACION</t>
  </si>
  <si>
    <t xml:space="preserve">LEONARDO RODRIGUEZ TEJADA </t>
  </si>
  <si>
    <t>FRANCIS MICHEL MARTIN MATOS</t>
  </si>
  <si>
    <t>WARY JOSE FERRERAS MONTERO</t>
  </si>
  <si>
    <t>SANDRY MARIEL ABREU PEREZ</t>
  </si>
  <si>
    <t>GILBERTO HERNANDEZ GARCIA</t>
  </si>
  <si>
    <t>LUIS FELIPE VICENTE</t>
  </si>
  <si>
    <t>MANUEL LORENZO LAVALE</t>
  </si>
  <si>
    <t>YORKY ERNESTO VALDEZ JIMENEZ</t>
  </si>
  <si>
    <t>MARISELA OZORIA SORIANO</t>
  </si>
  <si>
    <t>ARIANNY RUDECINDO</t>
  </si>
  <si>
    <t>RODOLFO ACOSTA ALVARADO</t>
  </si>
  <si>
    <t>MARTIRE RODRIGUEZ BIDO</t>
  </si>
  <si>
    <t>ISAAC MATOS MENDEZ</t>
  </si>
  <si>
    <t>01/12/2025</t>
  </si>
  <si>
    <t>01/06/2026</t>
  </si>
  <si>
    <t>AMADO VALERIO VASQUEZ CABRERA</t>
  </si>
  <si>
    <t>MASSIEL ANALY VARGAS ARIAS</t>
  </si>
  <si>
    <t>ADERLIN PANTALEON CASTILLO</t>
  </si>
  <si>
    <t>ANAYDILY MARIA JOSE ADAMES</t>
  </si>
  <si>
    <t>BRAULIO JAVIER PERALTA ECHAVARRIA</t>
  </si>
  <si>
    <t>FRANCISCO AMADO DE LA CRUZ EVANGELISTA</t>
  </si>
  <si>
    <t>JONATHAN RAMOS MARTINEZ</t>
  </si>
  <si>
    <t>ADOLFO ALEJANDRO DE JESUS SAVIÑON</t>
  </si>
  <si>
    <t>FRANKLIN DE LEON</t>
  </si>
  <si>
    <t>JERY BERNARDO MEJIA MANCEBO</t>
  </si>
  <si>
    <t>JUAN URBANO REYNOSO</t>
  </si>
  <si>
    <t>NOMINA DE EMPLEADOS DICIEMBRE 2025 FIJOS</t>
  </si>
  <si>
    <t>NOMINA DE EMPLEADOS DICIEMBRE 2025 NOMBRAMIENTOS TEMPORALES</t>
  </si>
  <si>
    <t>NOMINA DE EMPLEADOS DICIEMBRE 2025 TRAMITE DE PENSION</t>
  </si>
  <si>
    <t xml:space="preserve">NOMINA DE EMPLEADOS DICIEMBRE 2025 SUPLENCIA </t>
  </si>
  <si>
    <t xml:space="preserve">NOMINA DE EMPLEADOS DICIEMBRE 2025 INTERINATO </t>
  </si>
  <si>
    <t>NOMINA DE EMPLEADOS DICIEMBRE 2025 PROGRAMAS</t>
  </si>
  <si>
    <t>NOMINA DE EMPLEADOS DICIEMBRE 2025 FIJA 2</t>
  </si>
  <si>
    <t>NOMINA DE EMPLEADOS DICIEMBRE 2025 NOMBRAMIENTOS TEMPORALES 2</t>
  </si>
  <si>
    <t>NOMINA DE EMPLEADOS DICIEMBRE 2025 SEGURIDAD</t>
  </si>
  <si>
    <t>NOMINA DE EMPLEADOS DICIEMBRE 2025 JORNALEROS</t>
  </si>
  <si>
    <t>NELSON ALEXANDER BIDO REYES</t>
  </si>
  <si>
    <t>RAMON RADHAMES GUZMAN JIMENEZ</t>
  </si>
  <si>
    <t>GENESIS ALTAGRACIA MONTAÑO</t>
  </si>
  <si>
    <t>01/05/2026</t>
  </si>
  <si>
    <t xml:space="preserve">KELVIA ALTAGRACIA REYES BURGOS </t>
  </si>
  <si>
    <t>ENCARGADA DIVISION  DE CONTABILIDAD</t>
  </si>
  <si>
    <t>RODOLFO CASTRO MANCEBO</t>
  </si>
  <si>
    <t>FELIX ALTAGRACIA LEBRON DE LA ROSA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</si>
</sst>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1116157</xdr:colOff>
      <xdr:row>0</xdr:row>
      <xdr:rowOff>0</xdr:rowOff>
    </xdr:from>
    <xdr:to>
      <xdr:col>4</xdr:col>
      <xdr:colOff>1716231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4112" y="0"/>
          <a:ext cx="600074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519071</xdr:colOff>
      <xdr:row>0</xdr:row>
      <xdr:rowOff>15875</xdr:rowOff>
    </xdr:from>
    <xdr:to>
      <xdr:col>6</xdr:col>
      <xdr:colOff>101826</xdr:colOff>
      <xdr:row>1</xdr:row>
      <xdr:rowOff>44450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34" y="15875"/>
          <a:ext cx="717817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1471084</xdr:colOff>
      <xdr:row>0</xdr:row>
      <xdr:rowOff>44802</xdr:rowOff>
    </xdr:from>
    <xdr:to>
      <xdr:col>5</xdr:col>
      <xdr:colOff>588787</xdr:colOff>
      <xdr:row>0</xdr:row>
      <xdr:rowOff>863952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0667" y="44802"/>
          <a:ext cx="978606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2698751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274865</xdr:colOff>
      <xdr:row>0</xdr:row>
      <xdr:rowOff>0</xdr:rowOff>
    </xdr:from>
    <xdr:to>
      <xdr:col>5</xdr:col>
      <xdr:colOff>193221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5490" y="0"/>
          <a:ext cx="877660" cy="627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671513</xdr:colOff>
      <xdr:row>0</xdr:row>
      <xdr:rowOff>0</xdr:rowOff>
    </xdr:from>
    <xdr:to>
      <xdr:col>5</xdr:col>
      <xdr:colOff>592138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576" y="0"/>
          <a:ext cx="873125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481808</xdr:colOff>
      <xdr:row>0</xdr:row>
      <xdr:rowOff>39688</xdr:rowOff>
    </xdr:from>
    <xdr:to>
      <xdr:col>5</xdr:col>
      <xdr:colOff>1424783</xdr:colOff>
      <xdr:row>0</xdr:row>
      <xdr:rowOff>896938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41683" y="39688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490971</xdr:colOff>
      <xdr:row>0</xdr:row>
      <xdr:rowOff>76200</xdr:rowOff>
    </xdr:from>
    <xdr:to>
      <xdr:col>6</xdr:col>
      <xdr:colOff>424296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0107" y="76200"/>
          <a:ext cx="877166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321286</xdr:colOff>
      <xdr:row>0</xdr:row>
      <xdr:rowOff>28575</xdr:rowOff>
    </xdr:from>
    <xdr:to>
      <xdr:col>6</xdr:col>
      <xdr:colOff>254611</xdr:colOff>
      <xdr:row>0</xdr:row>
      <xdr:rowOff>819150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3911" y="28575"/>
          <a:ext cx="87788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1738745</xdr:colOff>
      <xdr:row>0</xdr:row>
      <xdr:rowOff>59747</xdr:rowOff>
    </xdr:from>
    <xdr:to>
      <xdr:col>4</xdr:col>
      <xdr:colOff>551585</xdr:colOff>
      <xdr:row>0</xdr:row>
      <xdr:rowOff>859847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50" y="59747"/>
          <a:ext cx="80443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N1595"/>
  <sheetViews>
    <sheetView topLeftCell="B1" zoomScale="110" zoomScaleNormal="110" workbookViewId="0">
      <selection activeCell="O825" sqref="O825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71.7109375" style="1" customWidth="1"/>
    <col min="4" max="4" width="31.8554687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188" width="11.42578125" style="1"/>
    <col min="189" max="189" width="4.42578125" style="1" bestFit="1" customWidth="1"/>
    <col min="190" max="190" width="41.42578125" style="1" customWidth="1"/>
    <col min="191" max="191" width="42.5703125" style="1" customWidth="1"/>
    <col min="192" max="192" width="35.42578125" style="1" customWidth="1"/>
    <col min="193" max="193" width="27" style="1" customWidth="1"/>
    <col min="194" max="194" width="17.85546875" style="1" customWidth="1"/>
    <col min="195" max="195" width="19.42578125" style="1" bestFit="1" customWidth="1"/>
    <col min="196" max="196" width="10.85546875" style="1" customWidth="1"/>
    <col min="197" max="197" width="16.5703125" style="1" bestFit="1" customWidth="1"/>
    <col min="198" max="198" width="13.5703125" style="1" bestFit="1" customWidth="1"/>
    <col min="199" max="199" width="17.42578125" style="1" bestFit="1" customWidth="1"/>
    <col min="200" max="200" width="20" style="1" bestFit="1" customWidth="1"/>
    <col min="201" max="201" width="14.42578125" style="1" bestFit="1" customWidth="1"/>
    <col min="202" max="202" width="14.5703125" style="1" bestFit="1" customWidth="1"/>
    <col min="203" max="203" width="15.5703125" style="1" bestFit="1" customWidth="1"/>
    <col min="204" max="204" width="11.42578125" style="1" customWidth="1"/>
    <col min="205" max="444" width="11.42578125" style="1"/>
    <col min="445" max="445" width="4.42578125" style="1" bestFit="1" customWidth="1"/>
    <col min="446" max="446" width="41.42578125" style="1" customWidth="1"/>
    <col min="447" max="447" width="42.5703125" style="1" customWidth="1"/>
    <col min="448" max="448" width="35.42578125" style="1" customWidth="1"/>
    <col min="449" max="449" width="27" style="1" customWidth="1"/>
    <col min="450" max="450" width="17.85546875" style="1" customWidth="1"/>
    <col min="451" max="451" width="19.42578125" style="1" bestFit="1" customWidth="1"/>
    <col min="452" max="452" width="10.85546875" style="1" customWidth="1"/>
    <col min="453" max="453" width="16.5703125" style="1" bestFit="1" customWidth="1"/>
    <col min="454" max="454" width="13.5703125" style="1" bestFit="1" customWidth="1"/>
    <col min="455" max="455" width="17.42578125" style="1" bestFit="1" customWidth="1"/>
    <col min="456" max="456" width="20" style="1" bestFit="1" customWidth="1"/>
    <col min="457" max="457" width="14.42578125" style="1" bestFit="1" customWidth="1"/>
    <col min="458" max="458" width="14.5703125" style="1" bestFit="1" customWidth="1"/>
    <col min="459" max="459" width="15.5703125" style="1" bestFit="1" customWidth="1"/>
    <col min="460" max="460" width="11.42578125" style="1" customWidth="1"/>
    <col min="461" max="700" width="11.42578125" style="1"/>
    <col min="701" max="701" width="4.42578125" style="1" bestFit="1" customWidth="1"/>
    <col min="702" max="702" width="41.42578125" style="1" customWidth="1"/>
    <col min="703" max="703" width="42.5703125" style="1" customWidth="1"/>
    <col min="704" max="704" width="35.42578125" style="1" customWidth="1"/>
    <col min="705" max="705" width="27" style="1" customWidth="1"/>
    <col min="706" max="706" width="17.85546875" style="1" customWidth="1"/>
    <col min="707" max="707" width="19.42578125" style="1" bestFit="1" customWidth="1"/>
    <col min="708" max="708" width="10.85546875" style="1" customWidth="1"/>
    <col min="709" max="709" width="16.5703125" style="1" bestFit="1" customWidth="1"/>
    <col min="710" max="710" width="13.5703125" style="1" bestFit="1" customWidth="1"/>
    <col min="711" max="711" width="17.42578125" style="1" bestFit="1" customWidth="1"/>
    <col min="712" max="712" width="20" style="1" bestFit="1" customWidth="1"/>
    <col min="713" max="713" width="14.42578125" style="1" bestFit="1" customWidth="1"/>
    <col min="714" max="714" width="14.5703125" style="1" bestFit="1" customWidth="1"/>
    <col min="715" max="715" width="15.5703125" style="1" bestFit="1" customWidth="1"/>
    <col min="716" max="716" width="11.42578125" style="1" customWidth="1"/>
    <col min="717" max="956" width="11.42578125" style="1"/>
    <col min="957" max="957" width="4.42578125" style="1" bestFit="1" customWidth="1"/>
    <col min="958" max="958" width="41.42578125" style="1" customWidth="1"/>
    <col min="959" max="959" width="42.5703125" style="1" customWidth="1"/>
    <col min="960" max="960" width="35.42578125" style="1" customWidth="1"/>
    <col min="961" max="961" width="27" style="1" customWidth="1"/>
    <col min="962" max="962" width="17.85546875" style="1" customWidth="1"/>
    <col min="963" max="963" width="19.42578125" style="1" bestFit="1" customWidth="1"/>
    <col min="964" max="964" width="10.85546875" style="1" customWidth="1"/>
    <col min="965" max="965" width="16.5703125" style="1" bestFit="1" customWidth="1"/>
    <col min="966" max="966" width="13.5703125" style="1" bestFit="1" customWidth="1"/>
    <col min="967" max="967" width="17.42578125" style="1" bestFit="1" customWidth="1"/>
    <col min="968" max="968" width="20" style="1" bestFit="1" customWidth="1"/>
    <col min="969" max="969" width="14.42578125" style="1" bestFit="1" customWidth="1"/>
    <col min="970" max="970" width="14.5703125" style="1" bestFit="1" customWidth="1"/>
    <col min="971" max="971" width="15.5703125" style="1" bestFit="1" customWidth="1"/>
    <col min="972" max="972" width="11.42578125" style="1" customWidth="1"/>
    <col min="973" max="1212" width="11.42578125" style="1"/>
    <col min="1213" max="1213" width="4.42578125" style="1" bestFit="1" customWidth="1"/>
    <col min="1214" max="1214" width="41.42578125" style="1" customWidth="1"/>
    <col min="1215" max="1215" width="42.5703125" style="1" customWidth="1"/>
    <col min="1216" max="1216" width="35.42578125" style="1" customWidth="1"/>
    <col min="1217" max="1217" width="27" style="1" customWidth="1"/>
    <col min="1218" max="1218" width="17.85546875" style="1" customWidth="1"/>
    <col min="1219" max="1219" width="19.42578125" style="1" bestFit="1" customWidth="1"/>
    <col min="1220" max="1220" width="10.85546875" style="1" customWidth="1"/>
    <col min="1221" max="1221" width="16.5703125" style="1" bestFit="1" customWidth="1"/>
    <col min="1222" max="1222" width="13.5703125" style="1" bestFit="1" customWidth="1"/>
    <col min="1223" max="1223" width="17.42578125" style="1" bestFit="1" customWidth="1"/>
    <col min="1224" max="1224" width="20" style="1" bestFit="1" customWidth="1"/>
    <col min="1225" max="1225" width="14.42578125" style="1" bestFit="1" customWidth="1"/>
    <col min="1226" max="1226" width="14.5703125" style="1" bestFit="1" customWidth="1"/>
    <col min="1227" max="1227" width="15.5703125" style="1" bestFit="1" customWidth="1"/>
    <col min="1228" max="1228" width="11.42578125" style="1" customWidth="1"/>
    <col min="1229" max="1468" width="11.42578125" style="1"/>
    <col min="1469" max="1469" width="4.42578125" style="1" bestFit="1" customWidth="1"/>
    <col min="1470" max="1470" width="41.42578125" style="1" customWidth="1"/>
    <col min="1471" max="1471" width="42.5703125" style="1" customWidth="1"/>
    <col min="1472" max="1472" width="35.42578125" style="1" customWidth="1"/>
    <col min="1473" max="1473" width="27" style="1" customWidth="1"/>
    <col min="1474" max="1474" width="17.85546875" style="1" customWidth="1"/>
    <col min="1475" max="1475" width="19.42578125" style="1" bestFit="1" customWidth="1"/>
    <col min="1476" max="1476" width="10.85546875" style="1" customWidth="1"/>
    <col min="1477" max="1477" width="16.5703125" style="1" bestFit="1" customWidth="1"/>
    <col min="1478" max="1478" width="13.5703125" style="1" bestFit="1" customWidth="1"/>
    <col min="1479" max="1479" width="17.42578125" style="1" bestFit="1" customWidth="1"/>
    <col min="1480" max="1480" width="20" style="1" bestFit="1" customWidth="1"/>
    <col min="1481" max="1481" width="14.42578125" style="1" bestFit="1" customWidth="1"/>
    <col min="1482" max="1482" width="14.5703125" style="1" bestFit="1" customWidth="1"/>
    <col min="1483" max="1483" width="15.5703125" style="1" bestFit="1" customWidth="1"/>
    <col min="1484" max="1484" width="11.42578125" style="1" customWidth="1"/>
    <col min="1485" max="1724" width="11.42578125" style="1"/>
    <col min="1725" max="1725" width="4.42578125" style="1" bestFit="1" customWidth="1"/>
    <col min="1726" max="1726" width="41.42578125" style="1" customWidth="1"/>
    <col min="1727" max="1727" width="42.5703125" style="1" customWidth="1"/>
    <col min="1728" max="1728" width="35.42578125" style="1" customWidth="1"/>
    <col min="1729" max="1729" width="27" style="1" customWidth="1"/>
    <col min="1730" max="1730" width="17.85546875" style="1" customWidth="1"/>
    <col min="1731" max="1731" width="19.42578125" style="1" bestFit="1" customWidth="1"/>
    <col min="1732" max="1732" width="10.85546875" style="1" customWidth="1"/>
    <col min="1733" max="1733" width="16.5703125" style="1" bestFit="1" customWidth="1"/>
    <col min="1734" max="1734" width="13.5703125" style="1" bestFit="1" customWidth="1"/>
    <col min="1735" max="1735" width="17.42578125" style="1" bestFit="1" customWidth="1"/>
    <col min="1736" max="1736" width="20" style="1" bestFit="1" customWidth="1"/>
    <col min="1737" max="1737" width="14.42578125" style="1" bestFit="1" customWidth="1"/>
    <col min="1738" max="1738" width="14.5703125" style="1" bestFit="1" customWidth="1"/>
    <col min="1739" max="1739" width="15.5703125" style="1" bestFit="1" customWidth="1"/>
    <col min="1740" max="1740" width="11.42578125" style="1" customWidth="1"/>
    <col min="1741" max="1980" width="11.42578125" style="1"/>
    <col min="1981" max="1981" width="4.42578125" style="1" bestFit="1" customWidth="1"/>
    <col min="1982" max="1982" width="41.42578125" style="1" customWidth="1"/>
    <col min="1983" max="1983" width="42.5703125" style="1" customWidth="1"/>
    <col min="1984" max="1984" width="35.42578125" style="1" customWidth="1"/>
    <col min="1985" max="1985" width="27" style="1" customWidth="1"/>
    <col min="1986" max="1986" width="17.85546875" style="1" customWidth="1"/>
    <col min="1987" max="1987" width="19.42578125" style="1" bestFit="1" customWidth="1"/>
    <col min="1988" max="1988" width="10.85546875" style="1" customWidth="1"/>
    <col min="1989" max="1989" width="16.5703125" style="1" bestFit="1" customWidth="1"/>
    <col min="1990" max="1990" width="13.5703125" style="1" bestFit="1" customWidth="1"/>
    <col min="1991" max="1991" width="17.42578125" style="1" bestFit="1" customWidth="1"/>
    <col min="1992" max="1992" width="20" style="1" bestFit="1" customWidth="1"/>
    <col min="1993" max="1993" width="14.42578125" style="1" bestFit="1" customWidth="1"/>
    <col min="1994" max="1994" width="14.5703125" style="1" bestFit="1" customWidth="1"/>
    <col min="1995" max="1995" width="15.5703125" style="1" bestFit="1" customWidth="1"/>
    <col min="1996" max="1996" width="11.42578125" style="1" customWidth="1"/>
    <col min="1997" max="2236" width="11.42578125" style="1"/>
    <col min="2237" max="2237" width="4.42578125" style="1" bestFit="1" customWidth="1"/>
    <col min="2238" max="2238" width="41.42578125" style="1" customWidth="1"/>
    <col min="2239" max="2239" width="42.5703125" style="1" customWidth="1"/>
    <col min="2240" max="2240" width="35.42578125" style="1" customWidth="1"/>
    <col min="2241" max="2241" width="27" style="1" customWidth="1"/>
    <col min="2242" max="2242" width="17.85546875" style="1" customWidth="1"/>
    <col min="2243" max="2243" width="19.42578125" style="1" bestFit="1" customWidth="1"/>
    <col min="2244" max="2244" width="10.85546875" style="1" customWidth="1"/>
    <col min="2245" max="2245" width="16.5703125" style="1" bestFit="1" customWidth="1"/>
    <col min="2246" max="2246" width="13.5703125" style="1" bestFit="1" customWidth="1"/>
    <col min="2247" max="2247" width="17.42578125" style="1" bestFit="1" customWidth="1"/>
    <col min="2248" max="2248" width="20" style="1" bestFit="1" customWidth="1"/>
    <col min="2249" max="2249" width="14.42578125" style="1" bestFit="1" customWidth="1"/>
    <col min="2250" max="2250" width="14.5703125" style="1" bestFit="1" customWidth="1"/>
    <col min="2251" max="2251" width="15.5703125" style="1" bestFit="1" customWidth="1"/>
    <col min="2252" max="2252" width="11.42578125" style="1" customWidth="1"/>
    <col min="2253" max="2492" width="11.42578125" style="1"/>
    <col min="2493" max="2493" width="4.42578125" style="1" bestFit="1" customWidth="1"/>
    <col min="2494" max="2494" width="41.42578125" style="1" customWidth="1"/>
    <col min="2495" max="2495" width="42.5703125" style="1" customWidth="1"/>
    <col min="2496" max="2496" width="35.42578125" style="1" customWidth="1"/>
    <col min="2497" max="2497" width="27" style="1" customWidth="1"/>
    <col min="2498" max="2498" width="17.85546875" style="1" customWidth="1"/>
    <col min="2499" max="2499" width="19.42578125" style="1" bestFit="1" customWidth="1"/>
    <col min="2500" max="2500" width="10.85546875" style="1" customWidth="1"/>
    <col min="2501" max="2501" width="16.5703125" style="1" bestFit="1" customWidth="1"/>
    <col min="2502" max="2502" width="13.5703125" style="1" bestFit="1" customWidth="1"/>
    <col min="2503" max="2503" width="17.42578125" style="1" bestFit="1" customWidth="1"/>
    <col min="2504" max="2504" width="20" style="1" bestFit="1" customWidth="1"/>
    <col min="2505" max="2505" width="14.42578125" style="1" bestFit="1" customWidth="1"/>
    <col min="2506" max="2506" width="14.5703125" style="1" bestFit="1" customWidth="1"/>
    <col min="2507" max="2507" width="15.5703125" style="1" bestFit="1" customWidth="1"/>
    <col min="2508" max="2508" width="11.42578125" style="1" customWidth="1"/>
    <col min="2509" max="2748" width="11.42578125" style="1"/>
    <col min="2749" max="2749" width="4.42578125" style="1" bestFit="1" customWidth="1"/>
    <col min="2750" max="2750" width="41.42578125" style="1" customWidth="1"/>
    <col min="2751" max="2751" width="42.5703125" style="1" customWidth="1"/>
    <col min="2752" max="2752" width="35.42578125" style="1" customWidth="1"/>
    <col min="2753" max="2753" width="27" style="1" customWidth="1"/>
    <col min="2754" max="2754" width="17.85546875" style="1" customWidth="1"/>
    <col min="2755" max="2755" width="19.42578125" style="1" bestFit="1" customWidth="1"/>
    <col min="2756" max="2756" width="10.85546875" style="1" customWidth="1"/>
    <col min="2757" max="2757" width="16.5703125" style="1" bestFit="1" customWidth="1"/>
    <col min="2758" max="2758" width="13.5703125" style="1" bestFit="1" customWidth="1"/>
    <col min="2759" max="2759" width="17.42578125" style="1" bestFit="1" customWidth="1"/>
    <col min="2760" max="2760" width="20" style="1" bestFit="1" customWidth="1"/>
    <col min="2761" max="2761" width="14.42578125" style="1" bestFit="1" customWidth="1"/>
    <col min="2762" max="2762" width="14.5703125" style="1" bestFit="1" customWidth="1"/>
    <col min="2763" max="2763" width="15.5703125" style="1" bestFit="1" customWidth="1"/>
    <col min="2764" max="2764" width="11.42578125" style="1" customWidth="1"/>
    <col min="2765" max="3004" width="11.42578125" style="1"/>
    <col min="3005" max="3005" width="4.42578125" style="1" bestFit="1" customWidth="1"/>
    <col min="3006" max="3006" width="41.42578125" style="1" customWidth="1"/>
    <col min="3007" max="3007" width="42.5703125" style="1" customWidth="1"/>
    <col min="3008" max="3008" width="35.42578125" style="1" customWidth="1"/>
    <col min="3009" max="3009" width="27" style="1" customWidth="1"/>
    <col min="3010" max="3010" width="17.85546875" style="1" customWidth="1"/>
    <col min="3011" max="3011" width="19.42578125" style="1" bestFit="1" customWidth="1"/>
    <col min="3012" max="3012" width="10.85546875" style="1" customWidth="1"/>
    <col min="3013" max="3013" width="16.5703125" style="1" bestFit="1" customWidth="1"/>
    <col min="3014" max="3014" width="13.5703125" style="1" bestFit="1" customWidth="1"/>
    <col min="3015" max="3015" width="17.42578125" style="1" bestFit="1" customWidth="1"/>
    <col min="3016" max="3016" width="20" style="1" bestFit="1" customWidth="1"/>
    <col min="3017" max="3017" width="14.42578125" style="1" bestFit="1" customWidth="1"/>
    <col min="3018" max="3018" width="14.5703125" style="1" bestFit="1" customWidth="1"/>
    <col min="3019" max="3019" width="15.5703125" style="1" bestFit="1" customWidth="1"/>
    <col min="3020" max="3020" width="11.42578125" style="1" customWidth="1"/>
    <col min="3021" max="3260" width="11.42578125" style="1"/>
    <col min="3261" max="3261" width="4.42578125" style="1" bestFit="1" customWidth="1"/>
    <col min="3262" max="3262" width="41.42578125" style="1" customWidth="1"/>
    <col min="3263" max="3263" width="42.5703125" style="1" customWidth="1"/>
    <col min="3264" max="3264" width="35.42578125" style="1" customWidth="1"/>
    <col min="3265" max="3265" width="27" style="1" customWidth="1"/>
    <col min="3266" max="3266" width="17.85546875" style="1" customWidth="1"/>
    <col min="3267" max="3267" width="19.42578125" style="1" bestFit="1" customWidth="1"/>
    <col min="3268" max="3268" width="10.85546875" style="1" customWidth="1"/>
    <col min="3269" max="3269" width="16.5703125" style="1" bestFit="1" customWidth="1"/>
    <col min="3270" max="3270" width="13.5703125" style="1" bestFit="1" customWidth="1"/>
    <col min="3271" max="3271" width="17.42578125" style="1" bestFit="1" customWidth="1"/>
    <col min="3272" max="3272" width="20" style="1" bestFit="1" customWidth="1"/>
    <col min="3273" max="3273" width="14.42578125" style="1" bestFit="1" customWidth="1"/>
    <col min="3274" max="3274" width="14.5703125" style="1" bestFit="1" customWidth="1"/>
    <col min="3275" max="3275" width="15.5703125" style="1" bestFit="1" customWidth="1"/>
    <col min="3276" max="3276" width="11.42578125" style="1" customWidth="1"/>
    <col min="3277" max="3516" width="11.42578125" style="1"/>
    <col min="3517" max="3517" width="4.42578125" style="1" bestFit="1" customWidth="1"/>
    <col min="3518" max="3518" width="41.42578125" style="1" customWidth="1"/>
    <col min="3519" max="3519" width="42.5703125" style="1" customWidth="1"/>
    <col min="3520" max="3520" width="35.42578125" style="1" customWidth="1"/>
    <col min="3521" max="3521" width="27" style="1" customWidth="1"/>
    <col min="3522" max="3522" width="17.85546875" style="1" customWidth="1"/>
    <col min="3523" max="3523" width="19.42578125" style="1" bestFit="1" customWidth="1"/>
    <col min="3524" max="3524" width="10.85546875" style="1" customWidth="1"/>
    <col min="3525" max="3525" width="16.5703125" style="1" bestFit="1" customWidth="1"/>
    <col min="3526" max="3526" width="13.5703125" style="1" bestFit="1" customWidth="1"/>
    <col min="3527" max="3527" width="17.42578125" style="1" bestFit="1" customWidth="1"/>
    <col min="3528" max="3528" width="20" style="1" bestFit="1" customWidth="1"/>
    <col min="3529" max="3529" width="14.42578125" style="1" bestFit="1" customWidth="1"/>
    <col min="3530" max="3530" width="14.5703125" style="1" bestFit="1" customWidth="1"/>
    <col min="3531" max="3531" width="15.5703125" style="1" bestFit="1" customWidth="1"/>
    <col min="3532" max="3532" width="11.42578125" style="1" customWidth="1"/>
    <col min="3533" max="3772" width="11.42578125" style="1"/>
    <col min="3773" max="3773" width="4.42578125" style="1" bestFit="1" customWidth="1"/>
    <col min="3774" max="3774" width="41.42578125" style="1" customWidth="1"/>
    <col min="3775" max="3775" width="42.5703125" style="1" customWidth="1"/>
    <col min="3776" max="3776" width="35.42578125" style="1" customWidth="1"/>
    <col min="3777" max="3777" width="27" style="1" customWidth="1"/>
    <col min="3778" max="3778" width="17.85546875" style="1" customWidth="1"/>
    <col min="3779" max="3779" width="19.42578125" style="1" bestFit="1" customWidth="1"/>
    <col min="3780" max="3780" width="10.85546875" style="1" customWidth="1"/>
    <col min="3781" max="3781" width="16.5703125" style="1" bestFit="1" customWidth="1"/>
    <col min="3782" max="3782" width="13.5703125" style="1" bestFit="1" customWidth="1"/>
    <col min="3783" max="3783" width="17.42578125" style="1" bestFit="1" customWidth="1"/>
    <col min="3784" max="3784" width="20" style="1" bestFit="1" customWidth="1"/>
    <col min="3785" max="3785" width="14.42578125" style="1" bestFit="1" customWidth="1"/>
    <col min="3786" max="3786" width="14.5703125" style="1" bestFit="1" customWidth="1"/>
    <col min="3787" max="3787" width="15.5703125" style="1" bestFit="1" customWidth="1"/>
    <col min="3788" max="3788" width="11.42578125" style="1" customWidth="1"/>
    <col min="3789" max="4028" width="11.42578125" style="1"/>
    <col min="4029" max="4029" width="4.42578125" style="1" bestFit="1" customWidth="1"/>
    <col min="4030" max="4030" width="41.42578125" style="1" customWidth="1"/>
    <col min="4031" max="4031" width="42.5703125" style="1" customWidth="1"/>
    <col min="4032" max="4032" width="35.42578125" style="1" customWidth="1"/>
    <col min="4033" max="4033" width="27" style="1" customWidth="1"/>
    <col min="4034" max="4034" width="17.85546875" style="1" customWidth="1"/>
    <col min="4035" max="4035" width="19.42578125" style="1" bestFit="1" customWidth="1"/>
    <col min="4036" max="4036" width="10.85546875" style="1" customWidth="1"/>
    <col min="4037" max="4037" width="16.5703125" style="1" bestFit="1" customWidth="1"/>
    <col min="4038" max="4038" width="13.5703125" style="1" bestFit="1" customWidth="1"/>
    <col min="4039" max="4039" width="17.42578125" style="1" bestFit="1" customWidth="1"/>
    <col min="4040" max="4040" width="20" style="1" bestFit="1" customWidth="1"/>
    <col min="4041" max="4041" width="14.42578125" style="1" bestFit="1" customWidth="1"/>
    <col min="4042" max="4042" width="14.5703125" style="1" bestFit="1" customWidth="1"/>
    <col min="4043" max="4043" width="15.5703125" style="1" bestFit="1" customWidth="1"/>
    <col min="4044" max="4044" width="11.42578125" style="1" customWidth="1"/>
    <col min="4045" max="4284" width="11.42578125" style="1"/>
    <col min="4285" max="4285" width="4.42578125" style="1" bestFit="1" customWidth="1"/>
    <col min="4286" max="4286" width="41.42578125" style="1" customWidth="1"/>
    <col min="4287" max="4287" width="42.5703125" style="1" customWidth="1"/>
    <col min="4288" max="4288" width="35.42578125" style="1" customWidth="1"/>
    <col min="4289" max="4289" width="27" style="1" customWidth="1"/>
    <col min="4290" max="4290" width="17.85546875" style="1" customWidth="1"/>
    <col min="4291" max="4291" width="19.42578125" style="1" bestFit="1" customWidth="1"/>
    <col min="4292" max="4292" width="10.85546875" style="1" customWidth="1"/>
    <col min="4293" max="4293" width="16.5703125" style="1" bestFit="1" customWidth="1"/>
    <col min="4294" max="4294" width="13.5703125" style="1" bestFit="1" customWidth="1"/>
    <col min="4295" max="4295" width="17.42578125" style="1" bestFit="1" customWidth="1"/>
    <col min="4296" max="4296" width="20" style="1" bestFit="1" customWidth="1"/>
    <col min="4297" max="4297" width="14.42578125" style="1" bestFit="1" customWidth="1"/>
    <col min="4298" max="4298" width="14.5703125" style="1" bestFit="1" customWidth="1"/>
    <col min="4299" max="4299" width="15.5703125" style="1" bestFit="1" customWidth="1"/>
    <col min="4300" max="4300" width="11.42578125" style="1" customWidth="1"/>
    <col min="4301" max="4540" width="11.42578125" style="1"/>
    <col min="4541" max="4541" width="4.42578125" style="1" bestFit="1" customWidth="1"/>
    <col min="4542" max="4542" width="41.42578125" style="1" customWidth="1"/>
    <col min="4543" max="4543" width="42.5703125" style="1" customWidth="1"/>
    <col min="4544" max="4544" width="35.42578125" style="1" customWidth="1"/>
    <col min="4545" max="4545" width="27" style="1" customWidth="1"/>
    <col min="4546" max="4546" width="17.85546875" style="1" customWidth="1"/>
    <col min="4547" max="4547" width="19.42578125" style="1" bestFit="1" customWidth="1"/>
    <col min="4548" max="4548" width="10.85546875" style="1" customWidth="1"/>
    <col min="4549" max="4549" width="16.5703125" style="1" bestFit="1" customWidth="1"/>
    <col min="4550" max="4550" width="13.5703125" style="1" bestFit="1" customWidth="1"/>
    <col min="4551" max="4551" width="17.42578125" style="1" bestFit="1" customWidth="1"/>
    <col min="4552" max="4552" width="20" style="1" bestFit="1" customWidth="1"/>
    <col min="4553" max="4553" width="14.42578125" style="1" bestFit="1" customWidth="1"/>
    <col min="4554" max="4554" width="14.5703125" style="1" bestFit="1" customWidth="1"/>
    <col min="4555" max="4555" width="15.5703125" style="1" bestFit="1" customWidth="1"/>
    <col min="4556" max="4556" width="11.42578125" style="1" customWidth="1"/>
    <col min="4557" max="4796" width="11.42578125" style="1"/>
    <col min="4797" max="4797" width="4.42578125" style="1" bestFit="1" customWidth="1"/>
    <col min="4798" max="4798" width="41.42578125" style="1" customWidth="1"/>
    <col min="4799" max="4799" width="42.5703125" style="1" customWidth="1"/>
    <col min="4800" max="4800" width="35.42578125" style="1" customWidth="1"/>
    <col min="4801" max="4801" width="27" style="1" customWidth="1"/>
    <col min="4802" max="4802" width="17.85546875" style="1" customWidth="1"/>
    <col min="4803" max="4803" width="19.42578125" style="1" bestFit="1" customWidth="1"/>
    <col min="4804" max="4804" width="10.85546875" style="1" customWidth="1"/>
    <col min="4805" max="4805" width="16.5703125" style="1" bestFit="1" customWidth="1"/>
    <col min="4806" max="4806" width="13.5703125" style="1" bestFit="1" customWidth="1"/>
    <col min="4807" max="4807" width="17.42578125" style="1" bestFit="1" customWidth="1"/>
    <col min="4808" max="4808" width="20" style="1" bestFit="1" customWidth="1"/>
    <col min="4809" max="4809" width="14.42578125" style="1" bestFit="1" customWidth="1"/>
    <col min="4810" max="4810" width="14.5703125" style="1" bestFit="1" customWidth="1"/>
    <col min="4811" max="4811" width="15.5703125" style="1" bestFit="1" customWidth="1"/>
    <col min="4812" max="4812" width="11.42578125" style="1" customWidth="1"/>
    <col min="4813" max="5052" width="11.42578125" style="1"/>
    <col min="5053" max="5053" width="4.42578125" style="1" bestFit="1" customWidth="1"/>
    <col min="5054" max="5054" width="41.42578125" style="1" customWidth="1"/>
    <col min="5055" max="5055" width="42.5703125" style="1" customWidth="1"/>
    <col min="5056" max="5056" width="35.42578125" style="1" customWidth="1"/>
    <col min="5057" max="5057" width="27" style="1" customWidth="1"/>
    <col min="5058" max="5058" width="17.85546875" style="1" customWidth="1"/>
    <col min="5059" max="5059" width="19.42578125" style="1" bestFit="1" customWidth="1"/>
    <col min="5060" max="5060" width="10.85546875" style="1" customWidth="1"/>
    <col min="5061" max="5061" width="16.5703125" style="1" bestFit="1" customWidth="1"/>
    <col min="5062" max="5062" width="13.5703125" style="1" bestFit="1" customWidth="1"/>
    <col min="5063" max="5063" width="17.42578125" style="1" bestFit="1" customWidth="1"/>
    <col min="5064" max="5064" width="20" style="1" bestFit="1" customWidth="1"/>
    <col min="5065" max="5065" width="14.42578125" style="1" bestFit="1" customWidth="1"/>
    <col min="5066" max="5066" width="14.5703125" style="1" bestFit="1" customWidth="1"/>
    <col min="5067" max="5067" width="15.5703125" style="1" bestFit="1" customWidth="1"/>
    <col min="5068" max="5068" width="11.42578125" style="1" customWidth="1"/>
    <col min="5069" max="5308" width="11.42578125" style="1"/>
    <col min="5309" max="5309" width="4.42578125" style="1" bestFit="1" customWidth="1"/>
    <col min="5310" max="5310" width="41.42578125" style="1" customWidth="1"/>
    <col min="5311" max="5311" width="42.5703125" style="1" customWidth="1"/>
    <col min="5312" max="5312" width="35.42578125" style="1" customWidth="1"/>
    <col min="5313" max="5313" width="27" style="1" customWidth="1"/>
    <col min="5314" max="5314" width="17.85546875" style="1" customWidth="1"/>
    <col min="5315" max="5315" width="19.42578125" style="1" bestFit="1" customWidth="1"/>
    <col min="5316" max="5316" width="10.85546875" style="1" customWidth="1"/>
    <col min="5317" max="5317" width="16.5703125" style="1" bestFit="1" customWidth="1"/>
    <col min="5318" max="5318" width="13.5703125" style="1" bestFit="1" customWidth="1"/>
    <col min="5319" max="5319" width="17.42578125" style="1" bestFit="1" customWidth="1"/>
    <col min="5320" max="5320" width="20" style="1" bestFit="1" customWidth="1"/>
    <col min="5321" max="5321" width="14.42578125" style="1" bestFit="1" customWidth="1"/>
    <col min="5322" max="5322" width="14.5703125" style="1" bestFit="1" customWidth="1"/>
    <col min="5323" max="5323" width="15.5703125" style="1" bestFit="1" customWidth="1"/>
    <col min="5324" max="5324" width="11.42578125" style="1" customWidth="1"/>
    <col min="5325" max="5564" width="11.42578125" style="1"/>
    <col min="5565" max="5565" width="4.42578125" style="1" bestFit="1" customWidth="1"/>
    <col min="5566" max="5566" width="41.42578125" style="1" customWidth="1"/>
    <col min="5567" max="5567" width="42.5703125" style="1" customWidth="1"/>
    <col min="5568" max="5568" width="35.42578125" style="1" customWidth="1"/>
    <col min="5569" max="5569" width="27" style="1" customWidth="1"/>
    <col min="5570" max="5570" width="17.85546875" style="1" customWidth="1"/>
    <col min="5571" max="5571" width="19.42578125" style="1" bestFit="1" customWidth="1"/>
    <col min="5572" max="5572" width="10.85546875" style="1" customWidth="1"/>
    <col min="5573" max="5573" width="16.5703125" style="1" bestFit="1" customWidth="1"/>
    <col min="5574" max="5574" width="13.5703125" style="1" bestFit="1" customWidth="1"/>
    <col min="5575" max="5575" width="17.42578125" style="1" bestFit="1" customWidth="1"/>
    <col min="5576" max="5576" width="20" style="1" bestFit="1" customWidth="1"/>
    <col min="5577" max="5577" width="14.42578125" style="1" bestFit="1" customWidth="1"/>
    <col min="5578" max="5578" width="14.5703125" style="1" bestFit="1" customWidth="1"/>
    <col min="5579" max="5579" width="15.5703125" style="1" bestFit="1" customWidth="1"/>
    <col min="5580" max="5580" width="11.42578125" style="1" customWidth="1"/>
    <col min="5581" max="5820" width="11.42578125" style="1"/>
    <col min="5821" max="5821" width="4.42578125" style="1" bestFit="1" customWidth="1"/>
    <col min="5822" max="5822" width="41.42578125" style="1" customWidth="1"/>
    <col min="5823" max="5823" width="42.5703125" style="1" customWidth="1"/>
    <col min="5824" max="5824" width="35.42578125" style="1" customWidth="1"/>
    <col min="5825" max="5825" width="27" style="1" customWidth="1"/>
    <col min="5826" max="5826" width="17.85546875" style="1" customWidth="1"/>
    <col min="5827" max="5827" width="19.42578125" style="1" bestFit="1" customWidth="1"/>
    <col min="5828" max="5828" width="10.85546875" style="1" customWidth="1"/>
    <col min="5829" max="5829" width="16.5703125" style="1" bestFit="1" customWidth="1"/>
    <col min="5830" max="5830" width="13.5703125" style="1" bestFit="1" customWidth="1"/>
    <col min="5831" max="5831" width="17.42578125" style="1" bestFit="1" customWidth="1"/>
    <col min="5832" max="5832" width="20" style="1" bestFit="1" customWidth="1"/>
    <col min="5833" max="5833" width="14.42578125" style="1" bestFit="1" customWidth="1"/>
    <col min="5834" max="5834" width="14.5703125" style="1" bestFit="1" customWidth="1"/>
    <col min="5835" max="5835" width="15.5703125" style="1" bestFit="1" customWidth="1"/>
    <col min="5836" max="5836" width="11.42578125" style="1" customWidth="1"/>
    <col min="5837" max="6076" width="11.42578125" style="1"/>
    <col min="6077" max="6077" width="4.42578125" style="1" bestFit="1" customWidth="1"/>
    <col min="6078" max="6078" width="41.42578125" style="1" customWidth="1"/>
    <col min="6079" max="6079" width="42.5703125" style="1" customWidth="1"/>
    <col min="6080" max="6080" width="35.42578125" style="1" customWidth="1"/>
    <col min="6081" max="6081" width="27" style="1" customWidth="1"/>
    <col min="6082" max="6082" width="17.85546875" style="1" customWidth="1"/>
    <col min="6083" max="6083" width="19.42578125" style="1" bestFit="1" customWidth="1"/>
    <col min="6084" max="6084" width="10.85546875" style="1" customWidth="1"/>
    <col min="6085" max="6085" width="16.5703125" style="1" bestFit="1" customWidth="1"/>
    <col min="6086" max="6086" width="13.5703125" style="1" bestFit="1" customWidth="1"/>
    <col min="6087" max="6087" width="17.42578125" style="1" bestFit="1" customWidth="1"/>
    <col min="6088" max="6088" width="20" style="1" bestFit="1" customWidth="1"/>
    <col min="6089" max="6089" width="14.42578125" style="1" bestFit="1" customWidth="1"/>
    <col min="6090" max="6090" width="14.5703125" style="1" bestFit="1" customWidth="1"/>
    <col min="6091" max="6091" width="15.5703125" style="1" bestFit="1" customWidth="1"/>
    <col min="6092" max="6092" width="11.42578125" style="1" customWidth="1"/>
    <col min="6093" max="6332" width="11.42578125" style="1"/>
    <col min="6333" max="6333" width="4.42578125" style="1" bestFit="1" customWidth="1"/>
    <col min="6334" max="6334" width="41.42578125" style="1" customWidth="1"/>
    <col min="6335" max="6335" width="42.5703125" style="1" customWidth="1"/>
    <col min="6336" max="6336" width="35.42578125" style="1" customWidth="1"/>
    <col min="6337" max="6337" width="27" style="1" customWidth="1"/>
    <col min="6338" max="6338" width="17.85546875" style="1" customWidth="1"/>
    <col min="6339" max="6339" width="19.42578125" style="1" bestFit="1" customWidth="1"/>
    <col min="6340" max="6340" width="10.85546875" style="1" customWidth="1"/>
    <col min="6341" max="6341" width="16.5703125" style="1" bestFit="1" customWidth="1"/>
    <col min="6342" max="6342" width="13.5703125" style="1" bestFit="1" customWidth="1"/>
    <col min="6343" max="6343" width="17.42578125" style="1" bestFit="1" customWidth="1"/>
    <col min="6344" max="6344" width="20" style="1" bestFit="1" customWidth="1"/>
    <col min="6345" max="6345" width="14.42578125" style="1" bestFit="1" customWidth="1"/>
    <col min="6346" max="6346" width="14.5703125" style="1" bestFit="1" customWidth="1"/>
    <col min="6347" max="6347" width="15.5703125" style="1" bestFit="1" customWidth="1"/>
    <col min="6348" max="6348" width="11.42578125" style="1" customWidth="1"/>
    <col min="6349" max="6588" width="11.42578125" style="1"/>
    <col min="6589" max="6589" width="4.42578125" style="1" bestFit="1" customWidth="1"/>
    <col min="6590" max="6590" width="41.42578125" style="1" customWidth="1"/>
    <col min="6591" max="6591" width="42.5703125" style="1" customWidth="1"/>
    <col min="6592" max="6592" width="35.42578125" style="1" customWidth="1"/>
    <col min="6593" max="6593" width="27" style="1" customWidth="1"/>
    <col min="6594" max="6594" width="17.85546875" style="1" customWidth="1"/>
    <col min="6595" max="6595" width="19.42578125" style="1" bestFit="1" customWidth="1"/>
    <col min="6596" max="6596" width="10.85546875" style="1" customWidth="1"/>
    <col min="6597" max="6597" width="16.5703125" style="1" bestFit="1" customWidth="1"/>
    <col min="6598" max="6598" width="13.5703125" style="1" bestFit="1" customWidth="1"/>
    <col min="6599" max="6599" width="17.42578125" style="1" bestFit="1" customWidth="1"/>
    <col min="6600" max="6600" width="20" style="1" bestFit="1" customWidth="1"/>
    <col min="6601" max="6601" width="14.42578125" style="1" bestFit="1" customWidth="1"/>
    <col min="6602" max="6602" width="14.5703125" style="1" bestFit="1" customWidth="1"/>
    <col min="6603" max="6603" width="15.5703125" style="1" bestFit="1" customWidth="1"/>
    <col min="6604" max="6604" width="11.42578125" style="1" customWidth="1"/>
    <col min="6605" max="6844" width="11.42578125" style="1"/>
    <col min="6845" max="6845" width="4.42578125" style="1" bestFit="1" customWidth="1"/>
    <col min="6846" max="6846" width="41.42578125" style="1" customWidth="1"/>
    <col min="6847" max="6847" width="42.5703125" style="1" customWidth="1"/>
    <col min="6848" max="6848" width="35.42578125" style="1" customWidth="1"/>
    <col min="6849" max="6849" width="27" style="1" customWidth="1"/>
    <col min="6850" max="6850" width="17.85546875" style="1" customWidth="1"/>
    <col min="6851" max="6851" width="19.42578125" style="1" bestFit="1" customWidth="1"/>
    <col min="6852" max="6852" width="10.85546875" style="1" customWidth="1"/>
    <col min="6853" max="6853" width="16.5703125" style="1" bestFit="1" customWidth="1"/>
    <col min="6854" max="6854" width="13.5703125" style="1" bestFit="1" customWidth="1"/>
    <col min="6855" max="6855" width="17.42578125" style="1" bestFit="1" customWidth="1"/>
    <col min="6856" max="6856" width="20" style="1" bestFit="1" customWidth="1"/>
    <col min="6857" max="6857" width="14.42578125" style="1" bestFit="1" customWidth="1"/>
    <col min="6858" max="6858" width="14.5703125" style="1" bestFit="1" customWidth="1"/>
    <col min="6859" max="6859" width="15.5703125" style="1" bestFit="1" customWidth="1"/>
    <col min="6860" max="6860" width="11.42578125" style="1" customWidth="1"/>
    <col min="6861" max="7100" width="11.42578125" style="1"/>
    <col min="7101" max="7101" width="4.42578125" style="1" bestFit="1" customWidth="1"/>
    <col min="7102" max="7102" width="41.42578125" style="1" customWidth="1"/>
    <col min="7103" max="7103" width="42.5703125" style="1" customWidth="1"/>
    <col min="7104" max="7104" width="35.42578125" style="1" customWidth="1"/>
    <col min="7105" max="7105" width="27" style="1" customWidth="1"/>
    <col min="7106" max="7106" width="17.85546875" style="1" customWidth="1"/>
    <col min="7107" max="7107" width="19.42578125" style="1" bestFit="1" customWidth="1"/>
    <col min="7108" max="7108" width="10.85546875" style="1" customWidth="1"/>
    <col min="7109" max="7109" width="16.5703125" style="1" bestFit="1" customWidth="1"/>
    <col min="7110" max="7110" width="13.5703125" style="1" bestFit="1" customWidth="1"/>
    <col min="7111" max="7111" width="17.42578125" style="1" bestFit="1" customWidth="1"/>
    <col min="7112" max="7112" width="20" style="1" bestFit="1" customWidth="1"/>
    <col min="7113" max="7113" width="14.42578125" style="1" bestFit="1" customWidth="1"/>
    <col min="7114" max="7114" width="14.5703125" style="1" bestFit="1" customWidth="1"/>
    <col min="7115" max="7115" width="15.5703125" style="1" bestFit="1" customWidth="1"/>
    <col min="7116" max="7116" width="11.42578125" style="1" customWidth="1"/>
    <col min="7117" max="7356" width="11.42578125" style="1"/>
    <col min="7357" max="7357" width="4.42578125" style="1" bestFit="1" customWidth="1"/>
    <col min="7358" max="7358" width="41.42578125" style="1" customWidth="1"/>
    <col min="7359" max="7359" width="42.5703125" style="1" customWidth="1"/>
    <col min="7360" max="7360" width="35.42578125" style="1" customWidth="1"/>
    <col min="7361" max="7361" width="27" style="1" customWidth="1"/>
    <col min="7362" max="7362" width="17.85546875" style="1" customWidth="1"/>
    <col min="7363" max="7363" width="19.42578125" style="1" bestFit="1" customWidth="1"/>
    <col min="7364" max="7364" width="10.85546875" style="1" customWidth="1"/>
    <col min="7365" max="7365" width="16.5703125" style="1" bestFit="1" customWidth="1"/>
    <col min="7366" max="7366" width="13.5703125" style="1" bestFit="1" customWidth="1"/>
    <col min="7367" max="7367" width="17.42578125" style="1" bestFit="1" customWidth="1"/>
    <col min="7368" max="7368" width="20" style="1" bestFit="1" customWidth="1"/>
    <col min="7369" max="7369" width="14.42578125" style="1" bestFit="1" customWidth="1"/>
    <col min="7370" max="7370" width="14.5703125" style="1" bestFit="1" customWidth="1"/>
    <col min="7371" max="7371" width="15.5703125" style="1" bestFit="1" customWidth="1"/>
    <col min="7372" max="7372" width="11.42578125" style="1" customWidth="1"/>
    <col min="7373" max="7612" width="11.42578125" style="1"/>
    <col min="7613" max="7613" width="4.42578125" style="1" bestFit="1" customWidth="1"/>
    <col min="7614" max="7614" width="41.42578125" style="1" customWidth="1"/>
    <col min="7615" max="7615" width="42.5703125" style="1" customWidth="1"/>
    <col min="7616" max="7616" width="35.42578125" style="1" customWidth="1"/>
    <col min="7617" max="7617" width="27" style="1" customWidth="1"/>
    <col min="7618" max="7618" width="17.85546875" style="1" customWidth="1"/>
    <col min="7619" max="7619" width="19.42578125" style="1" bestFit="1" customWidth="1"/>
    <col min="7620" max="7620" width="10.85546875" style="1" customWidth="1"/>
    <col min="7621" max="7621" width="16.5703125" style="1" bestFit="1" customWidth="1"/>
    <col min="7622" max="7622" width="13.5703125" style="1" bestFit="1" customWidth="1"/>
    <col min="7623" max="7623" width="17.42578125" style="1" bestFit="1" customWidth="1"/>
    <col min="7624" max="7624" width="20" style="1" bestFit="1" customWidth="1"/>
    <col min="7625" max="7625" width="14.42578125" style="1" bestFit="1" customWidth="1"/>
    <col min="7626" max="7626" width="14.5703125" style="1" bestFit="1" customWidth="1"/>
    <col min="7627" max="7627" width="15.5703125" style="1" bestFit="1" customWidth="1"/>
    <col min="7628" max="7628" width="11.42578125" style="1" customWidth="1"/>
    <col min="7629" max="7868" width="11.42578125" style="1"/>
    <col min="7869" max="7869" width="4.42578125" style="1" bestFit="1" customWidth="1"/>
    <col min="7870" max="7870" width="41.42578125" style="1" customWidth="1"/>
    <col min="7871" max="7871" width="42.5703125" style="1" customWidth="1"/>
    <col min="7872" max="7872" width="35.42578125" style="1" customWidth="1"/>
    <col min="7873" max="7873" width="27" style="1" customWidth="1"/>
    <col min="7874" max="7874" width="17.85546875" style="1" customWidth="1"/>
    <col min="7875" max="7875" width="19.42578125" style="1" bestFit="1" customWidth="1"/>
    <col min="7876" max="7876" width="10.85546875" style="1" customWidth="1"/>
    <col min="7877" max="7877" width="16.5703125" style="1" bestFit="1" customWidth="1"/>
    <col min="7878" max="7878" width="13.5703125" style="1" bestFit="1" customWidth="1"/>
    <col min="7879" max="7879" width="17.42578125" style="1" bestFit="1" customWidth="1"/>
    <col min="7880" max="7880" width="20" style="1" bestFit="1" customWidth="1"/>
    <col min="7881" max="7881" width="14.42578125" style="1" bestFit="1" customWidth="1"/>
    <col min="7882" max="7882" width="14.5703125" style="1" bestFit="1" customWidth="1"/>
    <col min="7883" max="7883" width="15.5703125" style="1" bestFit="1" customWidth="1"/>
    <col min="7884" max="7884" width="11.42578125" style="1" customWidth="1"/>
    <col min="7885" max="8124" width="11.42578125" style="1"/>
    <col min="8125" max="8125" width="4.42578125" style="1" bestFit="1" customWidth="1"/>
    <col min="8126" max="8126" width="41.42578125" style="1" customWidth="1"/>
    <col min="8127" max="8127" width="42.5703125" style="1" customWidth="1"/>
    <col min="8128" max="8128" width="35.42578125" style="1" customWidth="1"/>
    <col min="8129" max="8129" width="27" style="1" customWidth="1"/>
    <col min="8130" max="8130" width="17.85546875" style="1" customWidth="1"/>
    <col min="8131" max="8131" width="19.42578125" style="1" bestFit="1" customWidth="1"/>
    <col min="8132" max="8132" width="10.85546875" style="1" customWidth="1"/>
    <col min="8133" max="8133" width="16.5703125" style="1" bestFit="1" customWidth="1"/>
    <col min="8134" max="8134" width="13.5703125" style="1" bestFit="1" customWidth="1"/>
    <col min="8135" max="8135" width="17.42578125" style="1" bestFit="1" customWidth="1"/>
    <col min="8136" max="8136" width="20" style="1" bestFit="1" customWidth="1"/>
    <col min="8137" max="8137" width="14.42578125" style="1" bestFit="1" customWidth="1"/>
    <col min="8138" max="8138" width="14.5703125" style="1" bestFit="1" customWidth="1"/>
    <col min="8139" max="8139" width="15.5703125" style="1" bestFit="1" customWidth="1"/>
    <col min="8140" max="8140" width="11.42578125" style="1" customWidth="1"/>
    <col min="8141" max="8380" width="11.42578125" style="1"/>
    <col min="8381" max="8381" width="4.42578125" style="1" bestFit="1" customWidth="1"/>
    <col min="8382" max="8382" width="41.42578125" style="1" customWidth="1"/>
    <col min="8383" max="8383" width="42.5703125" style="1" customWidth="1"/>
    <col min="8384" max="8384" width="35.42578125" style="1" customWidth="1"/>
    <col min="8385" max="8385" width="27" style="1" customWidth="1"/>
    <col min="8386" max="8386" width="17.85546875" style="1" customWidth="1"/>
    <col min="8387" max="8387" width="19.42578125" style="1" bestFit="1" customWidth="1"/>
    <col min="8388" max="8388" width="10.85546875" style="1" customWidth="1"/>
    <col min="8389" max="8389" width="16.5703125" style="1" bestFit="1" customWidth="1"/>
    <col min="8390" max="8390" width="13.5703125" style="1" bestFit="1" customWidth="1"/>
    <col min="8391" max="8391" width="17.42578125" style="1" bestFit="1" customWidth="1"/>
    <col min="8392" max="8392" width="20" style="1" bestFit="1" customWidth="1"/>
    <col min="8393" max="8393" width="14.42578125" style="1" bestFit="1" customWidth="1"/>
    <col min="8394" max="8394" width="14.5703125" style="1" bestFit="1" customWidth="1"/>
    <col min="8395" max="8395" width="15.5703125" style="1" bestFit="1" customWidth="1"/>
    <col min="8396" max="8396" width="11.42578125" style="1" customWidth="1"/>
    <col min="8397" max="8636" width="11.42578125" style="1"/>
    <col min="8637" max="8637" width="4.42578125" style="1" bestFit="1" customWidth="1"/>
    <col min="8638" max="8638" width="41.42578125" style="1" customWidth="1"/>
    <col min="8639" max="8639" width="42.5703125" style="1" customWidth="1"/>
    <col min="8640" max="8640" width="35.42578125" style="1" customWidth="1"/>
    <col min="8641" max="8641" width="27" style="1" customWidth="1"/>
    <col min="8642" max="8642" width="17.85546875" style="1" customWidth="1"/>
    <col min="8643" max="8643" width="19.42578125" style="1" bestFit="1" customWidth="1"/>
    <col min="8644" max="8644" width="10.85546875" style="1" customWidth="1"/>
    <col min="8645" max="8645" width="16.5703125" style="1" bestFit="1" customWidth="1"/>
    <col min="8646" max="8646" width="13.5703125" style="1" bestFit="1" customWidth="1"/>
    <col min="8647" max="8647" width="17.42578125" style="1" bestFit="1" customWidth="1"/>
    <col min="8648" max="8648" width="20" style="1" bestFit="1" customWidth="1"/>
    <col min="8649" max="8649" width="14.42578125" style="1" bestFit="1" customWidth="1"/>
    <col min="8650" max="8650" width="14.5703125" style="1" bestFit="1" customWidth="1"/>
    <col min="8651" max="8651" width="15.5703125" style="1" bestFit="1" customWidth="1"/>
    <col min="8652" max="8652" width="11.42578125" style="1" customWidth="1"/>
    <col min="8653" max="8892" width="11.42578125" style="1"/>
    <col min="8893" max="8893" width="4.42578125" style="1" bestFit="1" customWidth="1"/>
    <col min="8894" max="8894" width="41.42578125" style="1" customWidth="1"/>
    <col min="8895" max="8895" width="42.5703125" style="1" customWidth="1"/>
    <col min="8896" max="8896" width="35.42578125" style="1" customWidth="1"/>
    <col min="8897" max="8897" width="27" style="1" customWidth="1"/>
    <col min="8898" max="8898" width="17.85546875" style="1" customWidth="1"/>
    <col min="8899" max="8899" width="19.42578125" style="1" bestFit="1" customWidth="1"/>
    <col min="8900" max="8900" width="10.85546875" style="1" customWidth="1"/>
    <col min="8901" max="8901" width="16.5703125" style="1" bestFit="1" customWidth="1"/>
    <col min="8902" max="8902" width="13.5703125" style="1" bestFit="1" customWidth="1"/>
    <col min="8903" max="8903" width="17.42578125" style="1" bestFit="1" customWidth="1"/>
    <col min="8904" max="8904" width="20" style="1" bestFit="1" customWidth="1"/>
    <col min="8905" max="8905" width="14.42578125" style="1" bestFit="1" customWidth="1"/>
    <col min="8906" max="8906" width="14.5703125" style="1" bestFit="1" customWidth="1"/>
    <col min="8907" max="8907" width="15.5703125" style="1" bestFit="1" customWidth="1"/>
    <col min="8908" max="8908" width="11.42578125" style="1" customWidth="1"/>
    <col min="8909" max="9148" width="11.42578125" style="1"/>
    <col min="9149" max="9149" width="4.42578125" style="1" bestFit="1" customWidth="1"/>
    <col min="9150" max="9150" width="41.42578125" style="1" customWidth="1"/>
    <col min="9151" max="9151" width="42.5703125" style="1" customWidth="1"/>
    <col min="9152" max="9152" width="35.42578125" style="1" customWidth="1"/>
    <col min="9153" max="9153" width="27" style="1" customWidth="1"/>
    <col min="9154" max="9154" width="17.85546875" style="1" customWidth="1"/>
    <col min="9155" max="9155" width="19.42578125" style="1" bestFit="1" customWidth="1"/>
    <col min="9156" max="9156" width="10.85546875" style="1" customWidth="1"/>
    <col min="9157" max="9157" width="16.5703125" style="1" bestFit="1" customWidth="1"/>
    <col min="9158" max="9158" width="13.5703125" style="1" bestFit="1" customWidth="1"/>
    <col min="9159" max="9159" width="17.42578125" style="1" bestFit="1" customWidth="1"/>
    <col min="9160" max="9160" width="20" style="1" bestFit="1" customWidth="1"/>
    <col min="9161" max="9161" width="14.42578125" style="1" bestFit="1" customWidth="1"/>
    <col min="9162" max="9162" width="14.5703125" style="1" bestFit="1" customWidth="1"/>
    <col min="9163" max="9163" width="15.5703125" style="1" bestFit="1" customWidth="1"/>
    <col min="9164" max="9164" width="11.42578125" style="1" customWidth="1"/>
    <col min="9165" max="9404" width="11.42578125" style="1"/>
    <col min="9405" max="9405" width="4.42578125" style="1" bestFit="1" customWidth="1"/>
    <col min="9406" max="9406" width="41.42578125" style="1" customWidth="1"/>
    <col min="9407" max="9407" width="42.5703125" style="1" customWidth="1"/>
    <col min="9408" max="9408" width="35.42578125" style="1" customWidth="1"/>
    <col min="9409" max="9409" width="27" style="1" customWidth="1"/>
    <col min="9410" max="9410" width="17.85546875" style="1" customWidth="1"/>
    <col min="9411" max="9411" width="19.42578125" style="1" bestFit="1" customWidth="1"/>
    <col min="9412" max="9412" width="10.85546875" style="1" customWidth="1"/>
    <col min="9413" max="9413" width="16.5703125" style="1" bestFit="1" customWidth="1"/>
    <col min="9414" max="9414" width="13.5703125" style="1" bestFit="1" customWidth="1"/>
    <col min="9415" max="9415" width="17.42578125" style="1" bestFit="1" customWidth="1"/>
    <col min="9416" max="9416" width="20" style="1" bestFit="1" customWidth="1"/>
    <col min="9417" max="9417" width="14.42578125" style="1" bestFit="1" customWidth="1"/>
    <col min="9418" max="9418" width="14.5703125" style="1" bestFit="1" customWidth="1"/>
    <col min="9419" max="9419" width="15.5703125" style="1" bestFit="1" customWidth="1"/>
    <col min="9420" max="9420" width="11.42578125" style="1" customWidth="1"/>
    <col min="9421" max="9660" width="11.42578125" style="1"/>
    <col min="9661" max="9661" width="4.42578125" style="1" bestFit="1" customWidth="1"/>
    <col min="9662" max="9662" width="41.42578125" style="1" customWidth="1"/>
    <col min="9663" max="9663" width="42.5703125" style="1" customWidth="1"/>
    <col min="9664" max="9664" width="35.42578125" style="1" customWidth="1"/>
    <col min="9665" max="9665" width="27" style="1" customWidth="1"/>
    <col min="9666" max="9666" width="17.85546875" style="1" customWidth="1"/>
    <col min="9667" max="9667" width="19.42578125" style="1" bestFit="1" customWidth="1"/>
    <col min="9668" max="9668" width="10.85546875" style="1" customWidth="1"/>
    <col min="9669" max="9669" width="16.5703125" style="1" bestFit="1" customWidth="1"/>
    <col min="9670" max="9670" width="13.5703125" style="1" bestFit="1" customWidth="1"/>
    <col min="9671" max="9671" width="17.42578125" style="1" bestFit="1" customWidth="1"/>
    <col min="9672" max="9672" width="20" style="1" bestFit="1" customWidth="1"/>
    <col min="9673" max="9673" width="14.42578125" style="1" bestFit="1" customWidth="1"/>
    <col min="9674" max="9674" width="14.5703125" style="1" bestFit="1" customWidth="1"/>
    <col min="9675" max="9675" width="15.5703125" style="1" bestFit="1" customWidth="1"/>
    <col min="9676" max="9676" width="11.42578125" style="1" customWidth="1"/>
    <col min="9677" max="9916" width="11.42578125" style="1"/>
    <col min="9917" max="9917" width="4.42578125" style="1" bestFit="1" customWidth="1"/>
    <col min="9918" max="9918" width="41.42578125" style="1" customWidth="1"/>
    <col min="9919" max="9919" width="42.5703125" style="1" customWidth="1"/>
    <col min="9920" max="9920" width="35.42578125" style="1" customWidth="1"/>
    <col min="9921" max="9921" width="27" style="1" customWidth="1"/>
    <col min="9922" max="9922" width="17.85546875" style="1" customWidth="1"/>
    <col min="9923" max="9923" width="19.42578125" style="1" bestFit="1" customWidth="1"/>
    <col min="9924" max="9924" width="10.85546875" style="1" customWidth="1"/>
    <col min="9925" max="9925" width="16.5703125" style="1" bestFit="1" customWidth="1"/>
    <col min="9926" max="9926" width="13.5703125" style="1" bestFit="1" customWidth="1"/>
    <col min="9927" max="9927" width="17.42578125" style="1" bestFit="1" customWidth="1"/>
    <col min="9928" max="9928" width="20" style="1" bestFit="1" customWidth="1"/>
    <col min="9929" max="9929" width="14.42578125" style="1" bestFit="1" customWidth="1"/>
    <col min="9930" max="9930" width="14.5703125" style="1" bestFit="1" customWidth="1"/>
    <col min="9931" max="9931" width="15.5703125" style="1" bestFit="1" customWidth="1"/>
    <col min="9932" max="9932" width="11.42578125" style="1" customWidth="1"/>
    <col min="9933" max="10172" width="11.42578125" style="1"/>
    <col min="10173" max="10173" width="4.42578125" style="1" bestFit="1" customWidth="1"/>
    <col min="10174" max="10174" width="41.42578125" style="1" customWidth="1"/>
    <col min="10175" max="10175" width="42.5703125" style="1" customWidth="1"/>
    <col min="10176" max="10176" width="35.42578125" style="1" customWidth="1"/>
    <col min="10177" max="10177" width="27" style="1" customWidth="1"/>
    <col min="10178" max="10178" width="17.85546875" style="1" customWidth="1"/>
    <col min="10179" max="10179" width="19.42578125" style="1" bestFit="1" customWidth="1"/>
    <col min="10180" max="10180" width="10.85546875" style="1" customWidth="1"/>
    <col min="10181" max="10181" width="16.5703125" style="1" bestFit="1" customWidth="1"/>
    <col min="10182" max="10182" width="13.5703125" style="1" bestFit="1" customWidth="1"/>
    <col min="10183" max="10183" width="17.42578125" style="1" bestFit="1" customWidth="1"/>
    <col min="10184" max="10184" width="20" style="1" bestFit="1" customWidth="1"/>
    <col min="10185" max="10185" width="14.42578125" style="1" bestFit="1" customWidth="1"/>
    <col min="10186" max="10186" width="14.5703125" style="1" bestFit="1" customWidth="1"/>
    <col min="10187" max="10187" width="15.5703125" style="1" bestFit="1" customWidth="1"/>
    <col min="10188" max="10188" width="11.42578125" style="1" customWidth="1"/>
    <col min="10189" max="10428" width="11.42578125" style="1"/>
    <col min="10429" max="10429" width="4.42578125" style="1" bestFit="1" customWidth="1"/>
    <col min="10430" max="10430" width="41.42578125" style="1" customWidth="1"/>
    <col min="10431" max="10431" width="42.5703125" style="1" customWidth="1"/>
    <col min="10432" max="10432" width="35.42578125" style="1" customWidth="1"/>
    <col min="10433" max="10433" width="27" style="1" customWidth="1"/>
    <col min="10434" max="10434" width="17.85546875" style="1" customWidth="1"/>
    <col min="10435" max="10435" width="19.42578125" style="1" bestFit="1" customWidth="1"/>
    <col min="10436" max="10436" width="10.85546875" style="1" customWidth="1"/>
    <col min="10437" max="10437" width="16.5703125" style="1" bestFit="1" customWidth="1"/>
    <col min="10438" max="10438" width="13.5703125" style="1" bestFit="1" customWidth="1"/>
    <col min="10439" max="10439" width="17.42578125" style="1" bestFit="1" customWidth="1"/>
    <col min="10440" max="10440" width="20" style="1" bestFit="1" customWidth="1"/>
    <col min="10441" max="10441" width="14.42578125" style="1" bestFit="1" customWidth="1"/>
    <col min="10442" max="10442" width="14.5703125" style="1" bestFit="1" customWidth="1"/>
    <col min="10443" max="10443" width="15.5703125" style="1" bestFit="1" customWidth="1"/>
    <col min="10444" max="10444" width="11.42578125" style="1" customWidth="1"/>
    <col min="10445" max="10684" width="11.42578125" style="1"/>
    <col min="10685" max="10685" width="4.42578125" style="1" bestFit="1" customWidth="1"/>
    <col min="10686" max="10686" width="41.42578125" style="1" customWidth="1"/>
    <col min="10687" max="10687" width="42.5703125" style="1" customWidth="1"/>
    <col min="10688" max="10688" width="35.42578125" style="1" customWidth="1"/>
    <col min="10689" max="10689" width="27" style="1" customWidth="1"/>
    <col min="10690" max="10690" width="17.85546875" style="1" customWidth="1"/>
    <col min="10691" max="10691" width="19.42578125" style="1" bestFit="1" customWidth="1"/>
    <col min="10692" max="10692" width="10.85546875" style="1" customWidth="1"/>
    <col min="10693" max="10693" width="16.5703125" style="1" bestFit="1" customWidth="1"/>
    <col min="10694" max="10694" width="13.5703125" style="1" bestFit="1" customWidth="1"/>
    <col min="10695" max="10695" width="17.42578125" style="1" bestFit="1" customWidth="1"/>
    <col min="10696" max="10696" width="20" style="1" bestFit="1" customWidth="1"/>
    <col min="10697" max="10697" width="14.42578125" style="1" bestFit="1" customWidth="1"/>
    <col min="10698" max="10698" width="14.5703125" style="1" bestFit="1" customWidth="1"/>
    <col min="10699" max="10699" width="15.5703125" style="1" bestFit="1" customWidth="1"/>
    <col min="10700" max="10700" width="11.42578125" style="1" customWidth="1"/>
    <col min="10701" max="10940" width="11.42578125" style="1"/>
    <col min="10941" max="10941" width="4.42578125" style="1" bestFit="1" customWidth="1"/>
    <col min="10942" max="10942" width="41.42578125" style="1" customWidth="1"/>
    <col min="10943" max="10943" width="42.5703125" style="1" customWidth="1"/>
    <col min="10944" max="10944" width="35.42578125" style="1" customWidth="1"/>
    <col min="10945" max="10945" width="27" style="1" customWidth="1"/>
    <col min="10946" max="10946" width="17.85546875" style="1" customWidth="1"/>
    <col min="10947" max="10947" width="19.42578125" style="1" bestFit="1" customWidth="1"/>
    <col min="10948" max="10948" width="10.85546875" style="1" customWidth="1"/>
    <col min="10949" max="10949" width="16.5703125" style="1" bestFit="1" customWidth="1"/>
    <col min="10950" max="10950" width="13.5703125" style="1" bestFit="1" customWidth="1"/>
    <col min="10951" max="10951" width="17.42578125" style="1" bestFit="1" customWidth="1"/>
    <col min="10952" max="10952" width="20" style="1" bestFit="1" customWidth="1"/>
    <col min="10953" max="10953" width="14.42578125" style="1" bestFit="1" customWidth="1"/>
    <col min="10954" max="10954" width="14.5703125" style="1" bestFit="1" customWidth="1"/>
    <col min="10955" max="10955" width="15.5703125" style="1" bestFit="1" customWidth="1"/>
    <col min="10956" max="10956" width="11.42578125" style="1" customWidth="1"/>
    <col min="10957" max="11196" width="11.42578125" style="1"/>
    <col min="11197" max="11197" width="4.42578125" style="1" bestFit="1" customWidth="1"/>
    <col min="11198" max="11198" width="41.42578125" style="1" customWidth="1"/>
    <col min="11199" max="11199" width="42.5703125" style="1" customWidth="1"/>
    <col min="11200" max="11200" width="35.42578125" style="1" customWidth="1"/>
    <col min="11201" max="11201" width="27" style="1" customWidth="1"/>
    <col min="11202" max="11202" width="17.85546875" style="1" customWidth="1"/>
    <col min="11203" max="11203" width="19.42578125" style="1" bestFit="1" customWidth="1"/>
    <col min="11204" max="11204" width="10.85546875" style="1" customWidth="1"/>
    <col min="11205" max="11205" width="16.5703125" style="1" bestFit="1" customWidth="1"/>
    <col min="11206" max="11206" width="13.5703125" style="1" bestFit="1" customWidth="1"/>
    <col min="11207" max="11207" width="17.42578125" style="1" bestFit="1" customWidth="1"/>
    <col min="11208" max="11208" width="20" style="1" bestFit="1" customWidth="1"/>
    <col min="11209" max="11209" width="14.42578125" style="1" bestFit="1" customWidth="1"/>
    <col min="11210" max="11210" width="14.5703125" style="1" bestFit="1" customWidth="1"/>
    <col min="11211" max="11211" width="15.5703125" style="1" bestFit="1" customWidth="1"/>
    <col min="11212" max="11212" width="11.42578125" style="1" customWidth="1"/>
    <col min="11213" max="11452" width="11.42578125" style="1"/>
    <col min="11453" max="11453" width="4.42578125" style="1" bestFit="1" customWidth="1"/>
    <col min="11454" max="11454" width="41.42578125" style="1" customWidth="1"/>
    <col min="11455" max="11455" width="42.5703125" style="1" customWidth="1"/>
    <col min="11456" max="11456" width="35.42578125" style="1" customWidth="1"/>
    <col min="11457" max="11457" width="27" style="1" customWidth="1"/>
    <col min="11458" max="11458" width="17.85546875" style="1" customWidth="1"/>
    <col min="11459" max="11459" width="19.42578125" style="1" bestFit="1" customWidth="1"/>
    <col min="11460" max="11460" width="10.85546875" style="1" customWidth="1"/>
    <col min="11461" max="11461" width="16.5703125" style="1" bestFit="1" customWidth="1"/>
    <col min="11462" max="11462" width="13.5703125" style="1" bestFit="1" customWidth="1"/>
    <col min="11463" max="11463" width="17.42578125" style="1" bestFit="1" customWidth="1"/>
    <col min="11464" max="11464" width="20" style="1" bestFit="1" customWidth="1"/>
    <col min="11465" max="11465" width="14.42578125" style="1" bestFit="1" customWidth="1"/>
    <col min="11466" max="11466" width="14.5703125" style="1" bestFit="1" customWidth="1"/>
    <col min="11467" max="11467" width="15.5703125" style="1" bestFit="1" customWidth="1"/>
    <col min="11468" max="11468" width="11.42578125" style="1" customWidth="1"/>
    <col min="11469" max="11708" width="11.42578125" style="1"/>
    <col min="11709" max="11709" width="4.42578125" style="1" bestFit="1" customWidth="1"/>
    <col min="11710" max="11710" width="41.42578125" style="1" customWidth="1"/>
    <col min="11711" max="11711" width="42.5703125" style="1" customWidth="1"/>
    <col min="11712" max="11712" width="35.42578125" style="1" customWidth="1"/>
    <col min="11713" max="11713" width="27" style="1" customWidth="1"/>
    <col min="11714" max="11714" width="17.85546875" style="1" customWidth="1"/>
    <col min="11715" max="11715" width="19.42578125" style="1" bestFit="1" customWidth="1"/>
    <col min="11716" max="11716" width="10.85546875" style="1" customWidth="1"/>
    <col min="11717" max="11717" width="16.5703125" style="1" bestFit="1" customWidth="1"/>
    <col min="11718" max="11718" width="13.5703125" style="1" bestFit="1" customWidth="1"/>
    <col min="11719" max="11719" width="17.42578125" style="1" bestFit="1" customWidth="1"/>
    <col min="11720" max="11720" width="20" style="1" bestFit="1" customWidth="1"/>
    <col min="11721" max="11721" width="14.42578125" style="1" bestFit="1" customWidth="1"/>
    <col min="11722" max="11722" width="14.5703125" style="1" bestFit="1" customWidth="1"/>
    <col min="11723" max="11723" width="15.5703125" style="1" bestFit="1" customWidth="1"/>
    <col min="11724" max="11724" width="11.42578125" style="1" customWidth="1"/>
    <col min="11725" max="11964" width="11.42578125" style="1"/>
    <col min="11965" max="11965" width="4.42578125" style="1" bestFit="1" customWidth="1"/>
    <col min="11966" max="11966" width="41.42578125" style="1" customWidth="1"/>
    <col min="11967" max="11967" width="42.5703125" style="1" customWidth="1"/>
    <col min="11968" max="11968" width="35.42578125" style="1" customWidth="1"/>
    <col min="11969" max="11969" width="27" style="1" customWidth="1"/>
    <col min="11970" max="11970" width="17.85546875" style="1" customWidth="1"/>
    <col min="11971" max="11971" width="19.42578125" style="1" bestFit="1" customWidth="1"/>
    <col min="11972" max="11972" width="10.85546875" style="1" customWidth="1"/>
    <col min="11973" max="11973" width="16.5703125" style="1" bestFit="1" customWidth="1"/>
    <col min="11974" max="11974" width="13.5703125" style="1" bestFit="1" customWidth="1"/>
    <col min="11975" max="11975" width="17.42578125" style="1" bestFit="1" customWidth="1"/>
    <col min="11976" max="11976" width="20" style="1" bestFit="1" customWidth="1"/>
    <col min="11977" max="11977" width="14.42578125" style="1" bestFit="1" customWidth="1"/>
    <col min="11978" max="11978" width="14.5703125" style="1" bestFit="1" customWidth="1"/>
    <col min="11979" max="11979" width="15.5703125" style="1" bestFit="1" customWidth="1"/>
    <col min="11980" max="11980" width="11.42578125" style="1" customWidth="1"/>
    <col min="11981" max="12220" width="11.42578125" style="1"/>
    <col min="12221" max="12221" width="4.42578125" style="1" bestFit="1" customWidth="1"/>
    <col min="12222" max="12222" width="41.42578125" style="1" customWidth="1"/>
    <col min="12223" max="12223" width="42.5703125" style="1" customWidth="1"/>
    <col min="12224" max="12224" width="35.42578125" style="1" customWidth="1"/>
    <col min="12225" max="12225" width="27" style="1" customWidth="1"/>
    <col min="12226" max="12226" width="17.85546875" style="1" customWidth="1"/>
    <col min="12227" max="12227" width="19.42578125" style="1" bestFit="1" customWidth="1"/>
    <col min="12228" max="12228" width="10.85546875" style="1" customWidth="1"/>
    <col min="12229" max="12229" width="16.5703125" style="1" bestFit="1" customWidth="1"/>
    <col min="12230" max="12230" width="13.5703125" style="1" bestFit="1" customWidth="1"/>
    <col min="12231" max="12231" width="17.42578125" style="1" bestFit="1" customWidth="1"/>
    <col min="12232" max="12232" width="20" style="1" bestFit="1" customWidth="1"/>
    <col min="12233" max="12233" width="14.42578125" style="1" bestFit="1" customWidth="1"/>
    <col min="12234" max="12234" width="14.5703125" style="1" bestFit="1" customWidth="1"/>
    <col min="12235" max="12235" width="15.5703125" style="1" bestFit="1" customWidth="1"/>
    <col min="12236" max="12236" width="11.42578125" style="1" customWidth="1"/>
    <col min="12237" max="12476" width="11.42578125" style="1"/>
    <col min="12477" max="12477" width="4.42578125" style="1" bestFit="1" customWidth="1"/>
    <col min="12478" max="12478" width="41.42578125" style="1" customWidth="1"/>
    <col min="12479" max="12479" width="42.5703125" style="1" customWidth="1"/>
    <col min="12480" max="12480" width="35.42578125" style="1" customWidth="1"/>
    <col min="12481" max="12481" width="27" style="1" customWidth="1"/>
    <col min="12482" max="12482" width="17.85546875" style="1" customWidth="1"/>
    <col min="12483" max="12483" width="19.42578125" style="1" bestFit="1" customWidth="1"/>
    <col min="12484" max="12484" width="10.85546875" style="1" customWidth="1"/>
    <col min="12485" max="12485" width="16.5703125" style="1" bestFit="1" customWidth="1"/>
    <col min="12486" max="12486" width="13.5703125" style="1" bestFit="1" customWidth="1"/>
    <col min="12487" max="12487" width="17.42578125" style="1" bestFit="1" customWidth="1"/>
    <col min="12488" max="12488" width="20" style="1" bestFit="1" customWidth="1"/>
    <col min="12489" max="12489" width="14.42578125" style="1" bestFit="1" customWidth="1"/>
    <col min="12490" max="12490" width="14.5703125" style="1" bestFit="1" customWidth="1"/>
    <col min="12491" max="12491" width="15.5703125" style="1" bestFit="1" customWidth="1"/>
    <col min="12492" max="12492" width="11.42578125" style="1" customWidth="1"/>
    <col min="12493" max="12732" width="11.42578125" style="1"/>
    <col min="12733" max="12733" width="4.42578125" style="1" bestFit="1" customWidth="1"/>
    <col min="12734" max="12734" width="41.42578125" style="1" customWidth="1"/>
    <col min="12735" max="12735" width="42.5703125" style="1" customWidth="1"/>
    <col min="12736" max="12736" width="35.42578125" style="1" customWidth="1"/>
    <col min="12737" max="12737" width="27" style="1" customWidth="1"/>
    <col min="12738" max="12738" width="17.85546875" style="1" customWidth="1"/>
    <col min="12739" max="12739" width="19.42578125" style="1" bestFit="1" customWidth="1"/>
    <col min="12740" max="12740" width="10.85546875" style="1" customWidth="1"/>
    <col min="12741" max="12741" width="16.5703125" style="1" bestFit="1" customWidth="1"/>
    <col min="12742" max="12742" width="13.5703125" style="1" bestFit="1" customWidth="1"/>
    <col min="12743" max="12743" width="17.42578125" style="1" bestFit="1" customWidth="1"/>
    <col min="12744" max="12744" width="20" style="1" bestFit="1" customWidth="1"/>
    <col min="12745" max="12745" width="14.42578125" style="1" bestFit="1" customWidth="1"/>
    <col min="12746" max="12746" width="14.5703125" style="1" bestFit="1" customWidth="1"/>
    <col min="12747" max="12747" width="15.5703125" style="1" bestFit="1" customWidth="1"/>
    <col min="12748" max="12748" width="11.42578125" style="1" customWidth="1"/>
    <col min="12749" max="12988" width="11.42578125" style="1"/>
    <col min="12989" max="12989" width="4.42578125" style="1" bestFit="1" customWidth="1"/>
    <col min="12990" max="12990" width="41.42578125" style="1" customWidth="1"/>
    <col min="12991" max="12991" width="42.5703125" style="1" customWidth="1"/>
    <col min="12992" max="12992" width="35.42578125" style="1" customWidth="1"/>
    <col min="12993" max="12993" width="27" style="1" customWidth="1"/>
    <col min="12994" max="12994" width="17.85546875" style="1" customWidth="1"/>
    <col min="12995" max="12995" width="19.42578125" style="1" bestFit="1" customWidth="1"/>
    <col min="12996" max="12996" width="10.85546875" style="1" customWidth="1"/>
    <col min="12997" max="12997" width="16.5703125" style="1" bestFit="1" customWidth="1"/>
    <col min="12998" max="12998" width="13.5703125" style="1" bestFit="1" customWidth="1"/>
    <col min="12999" max="12999" width="17.42578125" style="1" bestFit="1" customWidth="1"/>
    <col min="13000" max="13000" width="20" style="1" bestFit="1" customWidth="1"/>
    <col min="13001" max="13001" width="14.42578125" style="1" bestFit="1" customWidth="1"/>
    <col min="13002" max="13002" width="14.5703125" style="1" bestFit="1" customWidth="1"/>
    <col min="13003" max="13003" width="15.5703125" style="1" bestFit="1" customWidth="1"/>
    <col min="13004" max="13004" width="11.42578125" style="1" customWidth="1"/>
    <col min="13005" max="13244" width="11.42578125" style="1"/>
    <col min="13245" max="13245" width="4.42578125" style="1" bestFit="1" customWidth="1"/>
    <col min="13246" max="13246" width="41.42578125" style="1" customWidth="1"/>
    <col min="13247" max="13247" width="42.5703125" style="1" customWidth="1"/>
    <col min="13248" max="13248" width="35.42578125" style="1" customWidth="1"/>
    <col min="13249" max="13249" width="27" style="1" customWidth="1"/>
    <col min="13250" max="13250" width="17.85546875" style="1" customWidth="1"/>
    <col min="13251" max="13251" width="19.42578125" style="1" bestFit="1" customWidth="1"/>
    <col min="13252" max="13252" width="10.85546875" style="1" customWidth="1"/>
    <col min="13253" max="13253" width="16.5703125" style="1" bestFit="1" customWidth="1"/>
    <col min="13254" max="13254" width="13.5703125" style="1" bestFit="1" customWidth="1"/>
    <col min="13255" max="13255" width="17.42578125" style="1" bestFit="1" customWidth="1"/>
    <col min="13256" max="13256" width="20" style="1" bestFit="1" customWidth="1"/>
    <col min="13257" max="13257" width="14.42578125" style="1" bestFit="1" customWidth="1"/>
    <col min="13258" max="13258" width="14.5703125" style="1" bestFit="1" customWidth="1"/>
    <col min="13259" max="13259" width="15.5703125" style="1" bestFit="1" customWidth="1"/>
    <col min="13260" max="13260" width="11.42578125" style="1" customWidth="1"/>
    <col min="13261" max="13500" width="11.42578125" style="1"/>
    <col min="13501" max="13501" width="4.42578125" style="1" bestFit="1" customWidth="1"/>
    <col min="13502" max="13502" width="41.42578125" style="1" customWidth="1"/>
    <col min="13503" max="13503" width="42.5703125" style="1" customWidth="1"/>
    <col min="13504" max="13504" width="35.42578125" style="1" customWidth="1"/>
    <col min="13505" max="13505" width="27" style="1" customWidth="1"/>
    <col min="13506" max="13506" width="17.85546875" style="1" customWidth="1"/>
    <col min="13507" max="13507" width="19.42578125" style="1" bestFit="1" customWidth="1"/>
    <col min="13508" max="13508" width="10.85546875" style="1" customWidth="1"/>
    <col min="13509" max="13509" width="16.5703125" style="1" bestFit="1" customWidth="1"/>
    <col min="13510" max="13510" width="13.5703125" style="1" bestFit="1" customWidth="1"/>
    <col min="13511" max="13511" width="17.42578125" style="1" bestFit="1" customWidth="1"/>
    <col min="13512" max="13512" width="20" style="1" bestFit="1" customWidth="1"/>
    <col min="13513" max="13513" width="14.42578125" style="1" bestFit="1" customWidth="1"/>
    <col min="13514" max="13514" width="14.5703125" style="1" bestFit="1" customWidth="1"/>
    <col min="13515" max="13515" width="15.5703125" style="1" bestFit="1" customWidth="1"/>
    <col min="13516" max="13516" width="11.42578125" style="1" customWidth="1"/>
    <col min="13517" max="13756" width="11.42578125" style="1"/>
    <col min="13757" max="13757" width="4.42578125" style="1" bestFit="1" customWidth="1"/>
    <col min="13758" max="13758" width="41.42578125" style="1" customWidth="1"/>
    <col min="13759" max="13759" width="42.5703125" style="1" customWidth="1"/>
    <col min="13760" max="13760" width="35.42578125" style="1" customWidth="1"/>
    <col min="13761" max="13761" width="27" style="1" customWidth="1"/>
    <col min="13762" max="13762" width="17.85546875" style="1" customWidth="1"/>
    <col min="13763" max="13763" width="19.42578125" style="1" bestFit="1" customWidth="1"/>
    <col min="13764" max="13764" width="10.85546875" style="1" customWidth="1"/>
    <col min="13765" max="13765" width="16.5703125" style="1" bestFit="1" customWidth="1"/>
    <col min="13766" max="13766" width="13.5703125" style="1" bestFit="1" customWidth="1"/>
    <col min="13767" max="13767" width="17.42578125" style="1" bestFit="1" customWidth="1"/>
    <col min="13768" max="13768" width="20" style="1" bestFit="1" customWidth="1"/>
    <col min="13769" max="13769" width="14.42578125" style="1" bestFit="1" customWidth="1"/>
    <col min="13770" max="13770" width="14.5703125" style="1" bestFit="1" customWidth="1"/>
    <col min="13771" max="13771" width="15.5703125" style="1" bestFit="1" customWidth="1"/>
    <col min="13772" max="13772" width="11.42578125" style="1" customWidth="1"/>
    <col min="13773" max="14012" width="11.42578125" style="1"/>
    <col min="14013" max="14013" width="4.42578125" style="1" bestFit="1" customWidth="1"/>
    <col min="14014" max="14014" width="41.42578125" style="1" customWidth="1"/>
    <col min="14015" max="14015" width="42.5703125" style="1" customWidth="1"/>
    <col min="14016" max="14016" width="35.42578125" style="1" customWidth="1"/>
    <col min="14017" max="14017" width="27" style="1" customWidth="1"/>
    <col min="14018" max="14018" width="17.85546875" style="1" customWidth="1"/>
    <col min="14019" max="14019" width="19.42578125" style="1" bestFit="1" customWidth="1"/>
    <col min="14020" max="14020" width="10.85546875" style="1" customWidth="1"/>
    <col min="14021" max="14021" width="16.5703125" style="1" bestFit="1" customWidth="1"/>
    <col min="14022" max="14022" width="13.5703125" style="1" bestFit="1" customWidth="1"/>
    <col min="14023" max="14023" width="17.42578125" style="1" bestFit="1" customWidth="1"/>
    <col min="14024" max="14024" width="20" style="1" bestFit="1" customWidth="1"/>
    <col min="14025" max="14025" width="14.42578125" style="1" bestFit="1" customWidth="1"/>
    <col min="14026" max="14026" width="14.5703125" style="1" bestFit="1" customWidth="1"/>
    <col min="14027" max="14027" width="15.5703125" style="1" bestFit="1" customWidth="1"/>
    <col min="14028" max="14028" width="11.42578125" style="1" customWidth="1"/>
    <col min="14029" max="14268" width="11.42578125" style="1"/>
    <col min="14269" max="14269" width="4.42578125" style="1" bestFit="1" customWidth="1"/>
    <col min="14270" max="14270" width="41.42578125" style="1" customWidth="1"/>
    <col min="14271" max="14271" width="42.5703125" style="1" customWidth="1"/>
    <col min="14272" max="14272" width="35.42578125" style="1" customWidth="1"/>
    <col min="14273" max="14273" width="27" style="1" customWidth="1"/>
    <col min="14274" max="14274" width="17.85546875" style="1" customWidth="1"/>
    <col min="14275" max="14275" width="19.42578125" style="1" bestFit="1" customWidth="1"/>
    <col min="14276" max="14276" width="10.85546875" style="1" customWidth="1"/>
    <col min="14277" max="14277" width="16.5703125" style="1" bestFit="1" customWidth="1"/>
    <col min="14278" max="14278" width="13.5703125" style="1" bestFit="1" customWidth="1"/>
    <col min="14279" max="14279" width="17.42578125" style="1" bestFit="1" customWidth="1"/>
    <col min="14280" max="14280" width="20" style="1" bestFit="1" customWidth="1"/>
    <col min="14281" max="14281" width="14.42578125" style="1" bestFit="1" customWidth="1"/>
    <col min="14282" max="14282" width="14.5703125" style="1" bestFit="1" customWidth="1"/>
    <col min="14283" max="14283" width="15.5703125" style="1" bestFit="1" customWidth="1"/>
    <col min="14284" max="14284" width="11.42578125" style="1" customWidth="1"/>
    <col min="14285" max="14524" width="11.42578125" style="1"/>
    <col min="14525" max="14525" width="4.42578125" style="1" bestFit="1" customWidth="1"/>
    <col min="14526" max="14526" width="41.42578125" style="1" customWidth="1"/>
    <col min="14527" max="14527" width="42.5703125" style="1" customWidth="1"/>
    <col min="14528" max="14528" width="35.42578125" style="1" customWidth="1"/>
    <col min="14529" max="14529" width="27" style="1" customWidth="1"/>
    <col min="14530" max="14530" width="17.85546875" style="1" customWidth="1"/>
    <col min="14531" max="14531" width="19.42578125" style="1" bestFit="1" customWidth="1"/>
    <col min="14532" max="14532" width="10.85546875" style="1" customWidth="1"/>
    <col min="14533" max="14533" width="16.5703125" style="1" bestFit="1" customWidth="1"/>
    <col min="14534" max="14534" width="13.5703125" style="1" bestFit="1" customWidth="1"/>
    <col min="14535" max="14535" width="17.42578125" style="1" bestFit="1" customWidth="1"/>
    <col min="14536" max="14536" width="20" style="1" bestFit="1" customWidth="1"/>
    <col min="14537" max="14537" width="14.42578125" style="1" bestFit="1" customWidth="1"/>
    <col min="14538" max="14538" width="14.5703125" style="1" bestFit="1" customWidth="1"/>
    <col min="14539" max="14539" width="15.5703125" style="1" bestFit="1" customWidth="1"/>
    <col min="14540" max="14540" width="11.42578125" style="1" customWidth="1"/>
    <col min="14541" max="14780" width="11.42578125" style="1"/>
    <col min="14781" max="14781" width="4.42578125" style="1" bestFit="1" customWidth="1"/>
    <col min="14782" max="14782" width="41.42578125" style="1" customWidth="1"/>
    <col min="14783" max="14783" width="42.5703125" style="1" customWidth="1"/>
    <col min="14784" max="14784" width="35.42578125" style="1" customWidth="1"/>
    <col min="14785" max="14785" width="27" style="1" customWidth="1"/>
    <col min="14786" max="14786" width="17.85546875" style="1" customWidth="1"/>
    <col min="14787" max="14787" width="19.42578125" style="1" bestFit="1" customWidth="1"/>
    <col min="14788" max="14788" width="10.85546875" style="1" customWidth="1"/>
    <col min="14789" max="14789" width="16.5703125" style="1" bestFit="1" customWidth="1"/>
    <col min="14790" max="14790" width="13.5703125" style="1" bestFit="1" customWidth="1"/>
    <col min="14791" max="14791" width="17.42578125" style="1" bestFit="1" customWidth="1"/>
    <col min="14792" max="14792" width="20" style="1" bestFit="1" customWidth="1"/>
    <col min="14793" max="14793" width="14.42578125" style="1" bestFit="1" customWidth="1"/>
    <col min="14794" max="14794" width="14.5703125" style="1" bestFit="1" customWidth="1"/>
    <col min="14795" max="14795" width="15.5703125" style="1" bestFit="1" customWidth="1"/>
    <col min="14796" max="14796" width="11.42578125" style="1" customWidth="1"/>
    <col min="14797" max="15036" width="11.42578125" style="1"/>
    <col min="15037" max="15037" width="4.42578125" style="1" bestFit="1" customWidth="1"/>
    <col min="15038" max="15038" width="41.42578125" style="1" customWidth="1"/>
    <col min="15039" max="15039" width="42.5703125" style="1" customWidth="1"/>
    <col min="15040" max="15040" width="35.42578125" style="1" customWidth="1"/>
    <col min="15041" max="15041" width="27" style="1" customWidth="1"/>
    <col min="15042" max="15042" width="17.85546875" style="1" customWidth="1"/>
    <col min="15043" max="15043" width="19.42578125" style="1" bestFit="1" customWidth="1"/>
    <col min="15044" max="15044" width="10.85546875" style="1" customWidth="1"/>
    <col min="15045" max="15045" width="16.5703125" style="1" bestFit="1" customWidth="1"/>
    <col min="15046" max="15046" width="13.5703125" style="1" bestFit="1" customWidth="1"/>
    <col min="15047" max="15047" width="17.42578125" style="1" bestFit="1" customWidth="1"/>
    <col min="15048" max="15048" width="20" style="1" bestFit="1" customWidth="1"/>
    <col min="15049" max="15049" width="14.42578125" style="1" bestFit="1" customWidth="1"/>
    <col min="15050" max="15050" width="14.5703125" style="1" bestFit="1" customWidth="1"/>
    <col min="15051" max="15051" width="15.5703125" style="1" bestFit="1" customWidth="1"/>
    <col min="15052" max="15052" width="11.42578125" style="1" customWidth="1"/>
    <col min="15053" max="15292" width="11.42578125" style="1"/>
    <col min="15293" max="15293" width="4.42578125" style="1" bestFit="1" customWidth="1"/>
    <col min="15294" max="15294" width="41.42578125" style="1" customWidth="1"/>
    <col min="15295" max="15295" width="42.5703125" style="1" customWidth="1"/>
    <col min="15296" max="15296" width="35.42578125" style="1" customWidth="1"/>
    <col min="15297" max="15297" width="27" style="1" customWidth="1"/>
    <col min="15298" max="15298" width="17.85546875" style="1" customWidth="1"/>
    <col min="15299" max="15299" width="19.42578125" style="1" bestFit="1" customWidth="1"/>
    <col min="15300" max="15300" width="10.85546875" style="1" customWidth="1"/>
    <col min="15301" max="15301" width="16.5703125" style="1" bestFit="1" customWidth="1"/>
    <col min="15302" max="15302" width="13.5703125" style="1" bestFit="1" customWidth="1"/>
    <col min="15303" max="15303" width="17.42578125" style="1" bestFit="1" customWidth="1"/>
    <col min="15304" max="15304" width="20" style="1" bestFit="1" customWidth="1"/>
    <col min="15305" max="15305" width="14.42578125" style="1" bestFit="1" customWidth="1"/>
    <col min="15306" max="15306" width="14.5703125" style="1" bestFit="1" customWidth="1"/>
    <col min="15307" max="15307" width="15.5703125" style="1" bestFit="1" customWidth="1"/>
    <col min="15308" max="15308" width="11.42578125" style="1" customWidth="1"/>
    <col min="15309" max="15548" width="11.42578125" style="1"/>
    <col min="15549" max="15549" width="4.42578125" style="1" bestFit="1" customWidth="1"/>
    <col min="15550" max="15550" width="41.42578125" style="1" customWidth="1"/>
    <col min="15551" max="15551" width="42.5703125" style="1" customWidth="1"/>
    <col min="15552" max="15552" width="35.42578125" style="1" customWidth="1"/>
    <col min="15553" max="15553" width="27" style="1" customWidth="1"/>
    <col min="15554" max="15554" width="17.85546875" style="1" customWidth="1"/>
    <col min="15555" max="15555" width="19.42578125" style="1" bestFit="1" customWidth="1"/>
    <col min="15556" max="15556" width="10.85546875" style="1" customWidth="1"/>
    <col min="15557" max="15557" width="16.5703125" style="1" bestFit="1" customWidth="1"/>
    <col min="15558" max="15558" width="13.5703125" style="1" bestFit="1" customWidth="1"/>
    <col min="15559" max="15559" width="17.42578125" style="1" bestFit="1" customWidth="1"/>
    <col min="15560" max="15560" width="20" style="1" bestFit="1" customWidth="1"/>
    <col min="15561" max="15561" width="14.42578125" style="1" bestFit="1" customWidth="1"/>
    <col min="15562" max="15562" width="14.5703125" style="1" bestFit="1" customWidth="1"/>
    <col min="15563" max="15563" width="15.5703125" style="1" bestFit="1" customWidth="1"/>
    <col min="15564" max="15564" width="11.42578125" style="1" customWidth="1"/>
    <col min="15565" max="15804" width="11.42578125" style="1"/>
    <col min="15805" max="15805" width="4.42578125" style="1" bestFit="1" customWidth="1"/>
    <col min="15806" max="15806" width="41.42578125" style="1" customWidth="1"/>
    <col min="15807" max="15807" width="42.5703125" style="1" customWidth="1"/>
    <col min="15808" max="15808" width="35.42578125" style="1" customWidth="1"/>
    <col min="15809" max="15809" width="27" style="1" customWidth="1"/>
    <col min="15810" max="15810" width="17.85546875" style="1" customWidth="1"/>
    <col min="15811" max="15811" width="19.42578125" style="1" bestFit="1" customWidth="1"/>
    <col min="15812" max="15812" width="10.85546875" style="1" customWidth="1"/>
    <col min="15813" max="15813" width="16.5703125" style="1" bestFit="1" customWidth="1"/>
    <col min="15814" max="15814" width="13.5703125" style="1" bestFit="1" customWidth="1"/>
    <col min="15815" max="15815" width="17.42578125" style="1" bestFit="1" customWidth="1"/>
    <col min="15816" max="15816" width="20" style="1" bestFit="1" customWidth="1"/>
    <col min="15817" max="15817" width="14.42578125" style="1" bestFit="1" customWidth="1"/>
    <col min="15818" max="15818" width="14.5703125" style="1" bestFit="1" customWidth="1"/>
    <col min="15819" max="15819" width="15.5703125" style="1" bestFit="1" customWidth="1"/>
    <col min="15820" max="15820" width="11.42578125" style="1" customWidth="1"/>
    <col min="15821" max="16060" width="11.42578125" style="1"/>
    <col min="16061" max="16061" width="4.42578125" style="1" bestFit="1" customWidth="1"/>
    <col min="16062" max="16062" width="41.42578125" style="1" customWidth="1"/>
    <col min="16063" max="16063" width="42.5703125" style="1" customWidth="1"/>
    <col min="16064" max="16064" width="35.42578125" style="1" customWidth="1"/>
    <col min="16065" max="16065" width="27" style="1" customWidth="1"/>
    <col min="16066" max="16066" width="17.85546875" style="1" customWidth="1"/>
    <col min="16067" max="16067" width="19.42578125" style="1" bestFit="1" customWidth="1"/>
    <col min="16068" max="16068" width="10.85546875" style="1" customWidth="1"/>
    <col min="16069" max="16069" width="16.5703125" style="1" bestFit="1" customWidth="1"/>
    <col min="16070" max="16070" width="13.5703125" style="1" bestFit="1" customWidth="1"/>
    <col min="16071" max="16071" width="17.42578125" style="1" bestFit="1" customWidth="1"/>
    <col min="16072" max="16072" width="20" style="1" bestFit="1" customWidth="1"/>
    <col min="16073" max="16073" width="14.42578125" style="1" bestFit="1" customWidth="1"/>
    <col min="16074" max="16074" width="14.5703125" style="1" bestFit="1" customWidth="1"/>
    <col min="16075" max="16075" width="15.5703125" style="1" bestFit="1" customWidth="1"/>
    <col min="16076" max="16076" width="11.42578125" style="1" customWidth="1"/>
    <col min="16077" max="16384" width="11.42578125" style="1"/>
  </cols>
  <sheetData>
    <row r="1" spans="1:16" ht="24.75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6" ht="24.75" customHeight="1" x14ac:dyDescent="0.2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ht="15" x14ac:dyDescent="0.25">
      <c r="B3" s="52" t="s">
        <v>1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2"/>
    </row>
    <row r="4" spans="1:16" ht="15" customHeight="1" x14ac:dyDescent="0.25">
      <c r="A4" s="52" t="s">
        <v>2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2"/>
    </row>
    <row r="5" spans="1:16" ht="19.5" customHeight="1" x14ac:dyDescent="0.25">
      <c r="A5" s="54" t="s">
        <v>3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spans="1:16" ht="21.75" customHeight="1" x14ac:dyDescent="0.35">
      <c r="A6" s="55" t="s">
        <v>1565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5" si="0">+G9*2.87%</f>
        <v>6888</v>
      </c>
      <c r="K9" s="7">
        <v>45213.58</v>
      </c>
      <c r="L9" s="7">
        <v>6589.14</v>
      </c>
      <c r="M9" s="7">
        <v>25</v>
      </c>
      <c r="N9" s="7">
        <f t="shared" ref="N9:N78" si="1">+J9+K9+L9+M9</f>
        <v>58715.72</v>
      </c>
      <c r="O9" s="7">
        <f t="shared" ref="O9:O77" si="2">+G9-N9</f>
        <v>181284.28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5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9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6482.36</v>
      </c>
      <c r="L11" s="7">
        <f t="shared" si="3"/>
        <v>2432</v>
      </c>
      <c r="M11" s="7">
        <v>3864.56</v>
      </c>
      <c r="N11" s="7">
        <f t="shared" si="1"/>
        <v>15074.92</v>
      </c>
      <c r="O11" s="7">
        <f t="shared" si="2"/>
        <v>64925.08</v>
      </c>
    </row>
    <row r="12" spans="1:16" ht="24.95" customHeight="1" x14ac:dyDescent="0.25">
      <c r="A12" s="6">
        <v>4</v>
      </c>
      <c r="B12" s="6" t="s">
        <v>1576</v>
      </c>
      <c r="C12" s="6" t="s">
        <v>26</v>
      </c>
      <c r="D12" t="s">
        <v>850</v>
      </c>
      <c r="E12" s="6" t="s">
        <v>28</v>
      </c>
      <c r="F12" s="6" t="s">
        <v>29</v>
      </c>
      <c r="G12" s="7">
        <v>65000</v>
      </c>
      <c r="H12" s="7">
        <v>0</v>
      </c>
      <c r="I12" s="7">
        <v>65000</v>
      </c>
      <c r="J12" s="7">
        <v>1865.5</v>
      </c>
      <c r="K12" s="7">
        <v>4427.58</v>
      </c>
      <c r="L12" s="7">
        <v>1976</v>
      </c>
      <c r="M12" s="7">
        <v>25</v>
      </c>
      <c r="N12" s="7">
        <v>8294.08</v>
      </c>
      <c r="O12" s="7">
        <v>56705.919999999998</v>
      </c>
    </row>
    <row r="13" spans="1:16" ht="24.95" customHeight="1" x14ac:dyDescent="0.25">
      <c r="A13" s="6">
        <v>5</v>
      </c>
      <c r="B13" s="6" t="s">
        <v>34</v>
      </c>
      <c r="C13" s="6" t="s">
        <v>26</v>
      </c>
      <c r="D13" s="6" t="s">
        <v>35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95" customHeight="1" x14ac:dyDescent="0.25">
      <c r="A14" s="6">
        <v>6</v>
      </c>
      <c r="B14" s="6" t="s">
        <v>38</v>
      </c>
      <c r="C14" s="6" t="s">
        <v>26</v>
      </c>
      <c r="D14" s="6" t="s">
        <v>65</v>
      </c>
      <c r="E14" s="6" t="s">
        <v>36</v>
      </c>
      <c r="F14" s="6" t="s">
        <v>37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3"/>
        <v>1064</v>
      </c>
      <c r="M14" s="7">
        <v>25</v>
      </c>
      <c r="N14" s="7">
        <f t="shared" si="1"/>
        <v>2093.5</v>
      </c>
      <c r="O14" s="7">
        <f t="shared" si="2"/>
        <v>32906.5</v>
      </c>
    </row>
    <row r="15" spans="1:16" ht="24.95" customHeight="1" x14ac:dyDescent="0.25">
      <c r="A15" s="6">
        <v>7</v>
      </c>
      <c r="B15" s="1" t="s">
        <v>39</v>
      </c>
      <c r="C15" s="6" t="s">
        <v>26</v>
      </c>
      <c r="D15" s="6" t="s">
        <v>40</v>
      </c>
      <c r="E15" s="6" t="s">
        <v>28</v>
      </c>
      <c r="F15" s="6" t="s">
        <v>29</v>
      </c>
      <c r="G15" s="7">
        <v>25000</v>
      </c>
      <c r="H15" s="7">
        <v>0</v>
      </c>
      <c r="I15" s="7">
        <v>25000</v>
      </c>
      <c r="J15" s="7">
        <f t="shared" si="0"/>
        <v>717.5</v>
      </c>
      <c r="K15" s="7">
        <v>0</v>
      </c>
      <c r="L15" s="7">
        <f t="shared" si="3"/>
        <v>760</v>
      </c>
      <c r="M15" s="7">
        <v>25</v>
      </c>
      <c r="N15" s="7">
        <f t="shared" si="1"/>
        <v>1502.5</v>
      </c>
      <c r="O15" s="7">
        <f t="shared" si="2"/>
        <v>23497.5</v>
      </c>
    </row>
    <row r="16" spans="1:16" ht="24.95" customHeight="1" x14ac:dyDescent="0.25">
      <c r="A16" s="6">
        <v>8</v>
      </c>
      <c r="B16" s="1" t="s">
        <v>41</v>
      </c>
      <c r="C16" s="6" t="s">
        <v>26</v>
      </c>
      <c r="D16" s="6" t="s">
        <v>40</v>
      </c>
      <c r="E16" s="6" t="s">
        <v>28</v>
      </c>
      <c r="F16" s="6" t="s">
        <v>29</v>
      </c>
      <c r="G16" s="7">
        <v>30000</v>
      </c>
      <c r="H16" s="7">
        <v>0</v>
      </c>
      <c r="I16" s="7">
        <v>30000</v>
      </c>
      <c r="J16" s="7">
        <v>861</v>
      </c>
      <c r="K16" s="7">
        <v>0</v>
      </c>
      <c r="L16" s="7">
        <f t="shared" si="3"/>
        <v>912</v>
      </c>
      <c r="M16" s="7">
        <v>25</v>
      </c>
      <c r="N16" s="7">
        <f t="shared" si="1"/>
        <v>1798</v>
      </c>
      <c r="O16" s="7">
        <f t="shared" si="2"/>
        <v>28202</v>
      </c>
    </row>
    <row r="17" spans="1:15" ht="24.95" customHeight="1" x14ac:dyDescent="0.25">
      <c r="A17" s="6">
        <v>9</v>
      </c>
      <c r="B17" s="6" t="s">
        <v>42</v>
      </c>
      <c r="C17" s="6" t="s">
        <v>26</v>
      </c>
      <c r="D17" s="6" t="s">
        <v>43</v>
      </c>
      <c r="E17" s="6" t="s">
        <v>28</v>
      </c>
      <c r="F17" s="6" t="s">
        <v>29</v>
      </c>
      <c r="G17" s="7">
        <v>120000</v>
      </c>
      <c r="H17" s="7">
        <v>0</v>
      </c>
      <c r="I17" s="7">
        <v>120000</v>
      </c>
      <c r="J17" s="7">
        <f t="shared" si="0"/>
        <v>3444</v>
      </c>
      <c r="K17" s="7">
        <v>16809.87</v>
      </c>
      <c r="L17" s="7">
        <f t="shared" si="3"/>
        <v>3648</v>
      </c>
      <c r="M17" s="7">
        <v>27800.01</v>
      </c>
      <c r="N17" s="7">
        <f t="shared" si="1"/>
        <v>51701.88</v>
      </c>
      <c r="O17" s="7">
        <f t="shared" si="2"/>
        <v>68298.12</v>
      </c>
    </row>
    <row r="18" spans="1:15" ht="24.95" customHeight="1" x14ac:dyDescent="0.25">
      <c r="A18" s="6">
        <v>10</v>
      </c>
      <c r="B18" s="6" t="s">
        <v>44</v>
      </c>
      <c r="C18" s="6" t="s">
        <v>26</v>
      </c>
      <c r="D18" s="6" t="s">
        <v>33</v>
      </c>
      <c r="E18" s="6" t="s">
        <v>28</v>
      </c>
      <c r="F18" s="6" t="s">
        <v>29</v>
      </c>
      <c r="G18" s="7">
        <v>90000</v>
      </c>
      <c r="H18" s="7">
        <v>0</v>
      </c>
      <c r="I18" s="7">
        <v>90000</v>
      </c>
      <c r="J18" s="7">
        <f t="shared" si="0"/>
        <v>2583</v>
      </c>
      <c r="K18" s="7">
        <v>9753.1200000000008</v>
      </c>
      <c r="L18" s="7">
        <f t="shared" si="3"/>
        <v>2736</v>
      </c>
      <c r="M18" s="7">
        <v>425</v>
      </c>
      <c r="N18" s="7">
        <f t="shared" si="1"/>
        <v>15497.12</v>
      </c>
      <c r="O18" s="7">
        <f t="shared" si="2"/>
        <v>74502.880000000005</v>
      </c>
    </row>
    <row r="19" spans="1:15" ht="24.95" customHeight="1" x14ac:dyDescent="0.25">
      <c r="A19" s="6">
        <v>11</v>
      </c>
      <c r="B19" s="1" t="s">
        <v>45</v>
      </c>
      <c r="C19" s="6" t="s">
        <v>26</v>
      </c>
      <c r="D19" s="6" t="s">
        <v>46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f t="shared" si="3"/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95" customHeight="1" x14ac:dyDescent="0.25">
      <c r="A20" s="6">
        <v>12</v>
      </c>
      <c r="B20" s="6" t="s">
        <v>47</v>
      </c>
      <c r="C20" s="6" t="s">
        <v>48</v>
      </c>
      <c r="D20" s="6" t="s">
        <v>46</v>
      </c>
      <c r="E20" s="6" t="s">
        <v>36</v>
      </c>
      <c r="F20" s="6" t="s">
        <v>29</v>
      </c>
      <c r="G20" s="7">
        <v>15000</v>
      </c>
      <c r="H20" s="7">
        <v>0</v>
      </c>
      <c r="I20" s="7">
        <v>15000</v>
      </c>
      <c r="J20" s="7">
        <v>430.5</v>
      </c>
      <c r="K20" s="7">
        <v>0</v>
      </c>
      <c r="L20" s="7">
        <f t="shared" si="3"/>
        <v>456</v>
      </c>
      <c r="M20" s="7">
        <v>25</v>
      </c>
      <c r="N20" s="7">
        <f t="shared" si="1"/>
        <v>911.5</v>
      </c>
      <c r="O20" s="7">
        <f t="shared" si="2"/>
        <v>14088.5</v>
      </c>
    </row>
    <row r="21" spans="1:15" ht="24.95" customHeight="1" x14ac:dyDescent="0.25">
      <c r="A21" s="6">
        <v>13</v>
      </c>
      <c r="B21" s="6" t="s">
        <v>49</v>
      </c>
      <c r="C21" s="6" t="s">
        <v>48</v>
      </c>
      <c r="D21" s="6" t="s">
        <v>46</v>
      </c>
      <c r="E21" s="6" t="s">
        <v>36</v>
      </c>
      <c r="F21" s="6" t="s">
        <v>29</v>
      </c>
      <c r="G21" s="7">
        <v>25000</v>
      </c>
      <c r="H21" s="7">
        <v>0</v>
      </c>
      <c r="I21" s="7">
        <v>25000</v>
      </c>
      <c r="J21" s="7">
        <v>717.5</v>
      </c>
      <c r="K21" s="7">
        <v>0</v>
      </c>
      <c r="L21" s="7">
        <f t="shared" si="3"/>
        <v>760</v>
      </c>
      <c r="M21" s="7">
        <v>25</v>
      </c>
      <c r="N21" s="7">
        <f t="shared" si="1"/>
        <v>1502.5</v>
      </c>
      <c r="O21" s="7">
        <f t="shared" si="2"/>
        <v>23497.5</v>
      </c>
    </row>
    <row r="22" spans="1:15" ht="24.95" customHeight="1" x14ac:dyDescent="0.25">
      <c r="A22" s="6">
        <v>14</v>
      </c>
      <c r="B22" t="s">
        <v>1504</v>
      </c>
      <c r="C22" s="6" t="s">
        <v>48</v>
      </c>
      <c r="D22" s="6" t="s">
        <v>46</v>
      </c>
      <c r="E22" s="6" t="s">
        <v>36</v>
      </c>
      <c r="F22" s="6" t="s">
        <v>29</v>
      </c>
      <c r="G22" s="7">
        <v>20000</v>
      </c>
      <c r="H22" s="7">
        <v>0</v>
      </c>
      <c r="I22" s="7">
        <v>20000</v>
      </c>
      <c r="J22" s="7">
        <v>574</v>
      </c>
      <c r="K22" s="7">
        <v>0</v>
      </c>
      <c r="L22" s="7">
        <v>608</v>
      </c>
      <c r="M22" s="7">
        <v>25</v>
      </c>
      <c r="N22" s="7">
        <f t="shared" si="1"/>
        <v>1207</v>
      </c>
      <c r="O22" s="7">
        <f t="shared" si="2"/>
        <v>18793</v>
      </c>
    </row>
    <row r="23" spans="1:15" ht="24.95" customHeight="1" x14ac:dyDescent="0.25">
      <c r="A23" s="6">
        <v>15</v>
      </c>
      <c r="B23" t="s">
        <v>1290</v>
      </c>
      <c r="C23" s="6" t="s">
        <v>48</v>
      </c>
      <c r="D23" t="s">
        <v>100</v>
      </c>
      <c r="E23" s="6" t="s">
        <v>28</v>
      </c>
      <c r="F23" s="6" t="s">
        <v>29</v>
      </c>
      <c r="G23" s="7">
        <v>15000</v>
      </c>
      <c r="H23" s="7">
        <v>0</v>
      </c>
      <c r="I23" s="7">
        <v>15000</v>
      </c>
      <c r="J23" s="7">
        <v>430.5</v>
      </c>
      <c r="K23" s="7">
        <v>0</v>
      </c>
      <c r="L23" s="7">
        <f t="shared" si="3"/>
        <v>456</v>
      </c>
      <c r="M23" s="7">
        <v>25</v>
      </c>
      <c r="N23" s="7">
        <f t="shared" si="1"/>
        <v>911.5</v>
      </c>
      <c r="O23" s="7">
        <f t="shared" si="2"/>
        <v>14088.5</v>
      </c>
    </row>
    <row r="24" spans="1:15" ht="24.95" customHeight="1" x14ac:dyDescent="0.25">
      <c r="A24" s="6">
        <v>16</v>
      </c>
      <c r="B24" t="s">
        <v>50</v>
      </c>
      <c r="C24" s="6" t="s">
        <v>48</v>
      </c>
      <c r="D24" s="6" t="s">
        <v>51</v>
      </c>
      <c r="E24" s="6" t="s">
        <v>36</v>
      </c>
      <c r="F24" s="6" t="s">
        <v>37</v>
      </c>
      <c r="G24" s="7">
        <v>30000</v>
      </c>
      <c r="H24" s="7">
        <v>0</v>
      </c>
      <c r="I24" s="7">
        <v>30000</v>
      </c>
      <c r="J24" s="7">
        <f t="shared" si="0"/>
        <v>861</v>
      </c>
      <c r="K24" s="7">
        <v>0</v>
      </c>
      <c r="L24" s="7">
        <f t="shared" si="3"/>
        <v>912</v>
      </c>
      <c r="M24" s="7">
        <v>25</v>
      </c>
      <c r="N24" s="7">
        <f t="shared" si="1"/>
        <v>1798</v>
      </c>
      <c r="O24" s="7">
        <f t="shared" si="2"/>
        <v>28202</v>
      </c>
    </row>
    <row r="25" spans="1:15" s="8" customFormat="1" ht="24.95" customHeight="1" x14ac:dyDescent="0.25">
      <c r="A25" s="6">
        <v>17</v>
      </c>
      <c r="B25" s="6" t="s">
        <v>52</v>
      </c>
      <c r="C25" s="6" t="s">
        <v>48</v>
      </c>
      <c r="D25" s="6" t="s">
        <v>53</v>
      </c>
      <c r="E25" s="6" t="s">
        <v>54</v>
      </c>
      <c r="F25" s="6" t="s">
        <v>37</v>
      </c>
      <c r="G25" s="7">
        <v>69000</v>
      </c>
      <c r="H25" s="7">
        <v>0</v>
      </c>
      <c r="I25" s="7">
        <v>69000</v>
      </c>
      <c r="J25" s="7">
        <f t="shared" si="0"/>
        <v>1980.3</v>
      </c>
      <c r="K25" s="7">
        <v>4796.34</v>
      </c>
      <c r="L25" s="7">
        <f t="shared" si="3"/>
        <v>2097.6</v>
      </c>
      <c r="M25" s="7">
        <v>2344.7800000000002</v>
      </c>
      <c r="N25" s="7">
        <f t="shared" si="1"/>
        <v>11219.02</v>
      </c>
      <c r="O25" s="7">
        <f t="shared" si="2"/>
        <v>57780.979999999996</v>
      </c>
    </row>
    <row r="26" spans="1:15" s="8" customFormat="1" ht="24.95" customHeight="1" x14ac:dyDescent="0.25">
      <c r="A26" s="6">
        <v>18</v>
      </c>
      <c r="B26" t="s">
        <v>1230</v>
      </c>
      <c r="C26" s="6" t="s">
        <v>48</v>
      </c>
      <c r="D26" s="1" t="s">
        <v>1433</v>
      </c>
      <c r="E26" s="6" t="s">
        <v>28</v>
      </c>
      <c r="F26" s="6" t="s">
        <v>37</v>
      </c>
      <c r="G26" s="7">
        <v>75000</v>
      </c>
      <c r="H26" s="7">
        <v>0</v>
      </c>
      <c r="I26" s="7">
        <v>75000</v>
      </c>
      <c r="J26" s="7">
        <v>2152.5</v>
      </c>
      <c r="K26" s="7">
        <v>6309.38</v>
      </c>
      <c r="L26" s="7">
        <f t="shared" si="3"/>
        <v>2280</v>
      </c>
      <c r="M26" s="7">
        <v>1257.3</v>
      </c>
      <c r="N26" s="7">
        <f t="shared" si="1"/>
        <v>11999.18</v>
      </c>
      <c r="O26" s="7">
        <f t="shared" si="2"/>
        <v>63000.82</v>
      </c>
    </row>
    <row r="27" spans="1:15" ht="24.95" customHeight="1" x14ac:dyDescent="0.25">
      <c r="A27" s="6">
        <v>19</v>
      </c>
      <c r="B27" s="6" t="s">
        <v>55</v>
      </c>
      <c r="C27" s="6" t="s">
        <v>56</v>
      </c>
      <c r="D27" s="6" t="s">
        <v>57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32099.49</v>
      </c>
      <c r="L27" s="7">
        <f t="shared" si="3"/>
        <v>5624</v>
      </c>
      <c r="M27" s="7">
        <v>25</v>
      </c>
      <c r="N27" s="7">
        <f t="shared" si="1"/>
        <v>43057.990000000005</v>
      </c>
      <c r="O27" s="7">
        <f t="shared" si="2"/>
        <v>141942.01</v>
      </c>
    </row>
    <row r="28" spans="1:15" ht="24.95" customHeight="1" x14ac:dyDescent="0.25">
      <c r="A28" s="6">
        <v>20</v>
      </c>
      <c r="B28" s="6" t="s">
        <v>58</v>
      </c>
      <c r="C28" s="6" t="s">
        <v>56</v>
      </c>
      <c r="D28" s="6" t="s">
        <v>57</v>
      </c>
      <c r="E28" s="6" t="s">
        <v>28</v>
      </c>
      <c r="F28" s="6" t="s">
        <v>29</v>
      </c>
      <c r="G28" s="7">
        <v>190000</v>
      </c>
      <c r="H28" s="7">
        <v>0</v>
      </c>
      <c r="I28" s="7">
        <v>190000</v>
      </c>
      <c r="J28" s="7">
        <v>5453</v>
      </c>
      <c r="K28" s="7">
        <v>32315.73</v>
      </c>
      <c r="L28" s="7">
        <f t="shared" si="3"/>
        <v>5776</v>
      </c>
      <c r="M28" s="7">
        <v>9896.9599999999991</v>
      </c>
      <c r="N28" s="7">
        <f t="shared" si="1"/>
        <v>53441.689999999995</v>
      </c>
      <c r="O28" s="7">
        <f t="shared" si="2"/>
        <v>136558.31</v>
      </c>
    </row>
    <row r="29" spans="1:15" ht="24.95" customHeight="1" x14ac:dyDescent="0.25">
      <c r="A29" s="6">
        <v>21</v>
      </c>
      <c r="B29" s="6" t="s">
        <v>59</v>
      </c>
      <c r="C29" s="6" t="s">
        <v>56</v>
      </c>
      <c r="D29" s="6" t="s">
        <v>57</v>
      </c>
      <c r="E29" s="6" t="s">
        <v>28</v>
      </c>
      <c r="F29" s="6" t="s">
        <v>29</v>
      </c>
      <c r="G29" s="7">
        <v>185000</v>
      </c>
      <c r="H29" s="7">
        <v>0</v>
      </c>
      <c r="I29" s="7">
        <v>185000</v>
      </c>
      <c r="J29" s="7">
        <v>5309.5</v>
      </c>
      <c r="K29" s="7">
        <v>31139.599999999999</v>
      </c>
      <c r="L29" s="7">
        <f t="shared" si="3"/>
        <v>5624</v>
      </c>
      <c r="M29" s="7">
        <v>7886.16</v>
      </c>
      <c r="N29" s="7">
        <f t="shared" si="1"/>
        <v>49959.259999999995</v>
      </c>
      <c r="O29" s="7">
        <f t="shared" si="2"/>
        <v>135040.74</v>
      </c>
    </row>
    <row r="30" spans="1:15" ht="24.95" customHeight="1" x14ac:dyDescent="0.25">
      <c r="A30" s="6">
        <v>22</v>
      </c>
      <c r="B30" s="6" t="s">
        <v>62</v>
      </c>
      <c r="C30" s="6" t="s">
        <v>56</v>
      </c>
      <c r="D30" s="6" t="s">
        <v>57</v>
      </c>
      <c r="E30" s="6" t="s">
        <v>28</v>
      </c>
      <c r="F30" s="6" t="s">
        <v>29</v>
      </c>
      <c r="G30" s="7">
        <v>120000</v>
      </c>
      <c r="H30" s="7">
        <v>0</v>
      </c>
      <c r="I30" s="7">
        <v>120000</v>
      </c>
      <c r="J30" s="7">
        <v>3444</v>
      </c>
      <c r="K30" s="7">
        <v>16809.87</v>
      </c>
      <c r="L30" s="7">
        <f t="shared" si="3"/>
        <v>3648</v>
      </c>
      <c r="M30" s="7">
        <v>425</v>
      </c>
      <c r="N30" s="7">
        <f t="shared" si="1"/>
        <v>24326.87</v>
      </c>
      <c r="O30" s="7">
        <f t="shared" si="2"/>
        <v>95673.13</v>
      </c>
    </row>
    <row r="31" spans="1:15" ht="24.95" customHeight="1" x14ac:dyDescent="0.25">
      <c r="A31" s="6">
        <v>23</v>
      </c>
      <c r="B31" s="6" t="s">
        <v>63</v>
      </c>
      <c r="C31" s="6" t="s">
        <v>64</v>
      </c>
      <c r="D31" s="6" t="s">
        <v>65</v>
      </c>
      <c r="E31" s="6" t="s">
        <v>36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3"/>
        <v>760</v>
      </c>
      <c r="M31" s="7">
        <v>125</v>
      </c>
      <c r="N31" s="7">
        <f t="shared" si="1"/>
        <v>1602.5</v>
      </c>
      <c r="O31" s="7">
        <f t="shared" si="2"/>
        <v>23397.5</v>
      </c>
    </row>
    <row r="32" spans="1:15" ht="24.95" customHeight="1" x14ac:dyDescent="0.25">
      <c r="A32" s="6">
        <v>24</v>
      </c>
      <c r="B32" s="6" t="s">
        <v>66</v>
      </c>
      <c r="C32" s="6" t="s">
        <v>1520</v>
      </c>
      <c r="D32" s="6" t="s">
        <v>68</v>
      </c>
      <c r="E32" s="6" t="s">
        <v>54</v>
      </c>
      <c r="F32" s="6" t="s">
        <v>37</v>
      </c>
      <c r="G32" s="7">
        <v>85000</v>
      </c>
      <c r="H32" s="7">
        <v>0</v>
      </c>
      <c r="I32" s="7">
        <v>85000</v>
      </c>
      <c r="J32" s="7">
        <v>2439.5</v>
      </c>
      <c r="K32" s="7">
        <v>8576.99</v>
      </c>
      <c r="L32" s="7">
        <f t="shared" si="3"/>
        <v>2584</v>
      </c>
      <c r="M32" s="7">
        <v>165</v>
      </c>
      <c r="N32" s="7">
        <f t="shared" si="1"/>
        <v>13765.49</v>
      </c>
      <c r="O32" s="7">
        <f t="shared" si="2"/>
        <v>71234.509999999995</v>
      </c>
    </row>
    <row r="33" spans="1:15" ht="24.95" customHeight="1" x14ac:dyDescent="0.25">
      <c r="A33" s="6">
        <v>25</v>
      </c>
      <c r="B33" s="6" t="s">
        <v>69</v>
      </c>
      <c r="C33" s="6" t="s">
        <v>70</v>
      </c>
      <c r="D33" s="6" t="s">
        <v>71</v>
      </c>
      <c r="E33" s="6" t="s">
        <v>28</v>
      </c>
      <c r="F33" s="6" t="s">
        <v>37</v>
      </c>
      <c r="G33" s="7">
        <v>25000</v>
      </c>
      <c r="H33" s="7">
        <v>0</v>
      </c>
      <c r="I33" s="7">
        <v>25000</v>
      </c>
      <c r="J33" s="7">
        <v>717.5</v>
      </c>
      <c r="K33" s="7">
        <v>0</v>
      </c>
      <c r="L33" s="7">
        <f>+I33*3.04%</f>
        <v>760</v>
      </c>
      <c r="M33" s="7">
        <v>25</v>
      </c>
      <c r="N33" s="7">
        <f>+J33+K33+L33+M33</f>
        <v>1502.5</v>
      </c>
      <c r="O33" s="7">
        <f>+G33-N33</f>
        <v>23497.5</v>
      </c>
    </row>
    <row r="34" spans="1:15" ht="24.95" customHeight="1" x14ac:dyDescent="0.25">
      <c r="A34" s="6">
        <v>26</v>
      </c>
      <c r="B34" s="6" t="s">
        <v>74</v>
      </c>
      <c r="C34" s="6" t="s">
        <v>70</v>
      </c>
      <c r="D34" s="6" t="s">
        <v>75</v>
      </c>
      <c r="E34" s="6" t="s">
        <v>54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95" customHeight="1" x14ac:dyDescent="0.25">
      <c r="A35" s="6">
        <v>27</v>
      </c>
      <c r="B35" s="6" t="s">
        <v>76</v>
      </c>
      <c r="C35" s="6" t="s">
        <v>70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95" customHeight="1" x14ac:dyDescent="0.25">
      <c r="A36" s="6">
        <v>28</v>
      </c>
      <c r="B36" s="6" t="s">
        <v>77</v>
      </c>
      <c r="C36" s="6" t="s">
        <v>70</v>
      </c>
      <c r="D36" s="6" t="s">
        <v>73</v>
      </c>
      <c r="E36" s="6" t="s">
        <v>54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f t="shared" si="3"/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95" customHeight="1" x14ac:dyDescent="0.25">
      <c r="A37" s="6">
        <v>29</v>
      </c>
      <c r="B37" t="s">
        <v>1289</v>
      </c>
      <c r="C37" s="6" t="s">
        <v>70</v>
      </c>
      <c r="D37" t="s">
        <v>40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f t="shared" si="3"/>
        <v>912</v>
      </c>
      <c r="M37" s="7">
        <v>25</v>
      </c>
      <c r="N37" s="7">
        <f t="shared" si="1"/>
        <v>1798</v>
      </c>
      <c r="O37" s="7">
        <f t="shared" si="2"/>
        <v>28202</v>
      </c>
    </row>
    <row r="38" spans="1:15" ht="24.95" customHeight="1" x14ac:dyDescent="0.25">
      <c r="A38" s="6">
        <v>30</v>
      </c>
      <c r="B38" t="s">
        <v>1242</v>
      </c>
      <c r="C38" s="6" t="s">
        <v>79</v>
      </c>
      <c r="D38" t="s">
        <v>1243</v>
      </c>
      <c r="E38" s="6" t="s">
        <v>54</v>
      </c>
      <c r="F38" s="6" t="s">
        <v>37</v>
      </c>
      <c r="G38" s="7">
        <v>60000</v>
      </c>
      <c r="H38" s="7">
        <v>0</v>
      </c>
      <c r="I38" s="7">
        <v>60000</v>
      </c>
      <c r="J38" s="7">
        <v>1722</v>
      </c>
      <c r="K38" s="7">
        <v>3102.72</v>
      </c>
      <c r="L38" s="7">
        <v>1824</v>
      </c>
      <c r="M38" s="7">
        <v>1944.78</v>
      </c>
      <c r="N38" s="7">
        <f t="shared" si="1"/>
        <v>8593.5</v>
      </c>
      <c r="O38" s="7">
        <f t="shared" si="2"/>
        <v>51406.5</v>
      </c>
    </row>
    <row r="39" spans="1:15" ht="24.95" customHeight="1" x14ac:dyDescent="0.25">
      <c r="A39" s="6">
        <v>31</v>
      </c>
      <c r="B39" s="6" t="s">
        <v>78</v>
      </c>
      <c r="C39" s="6" t="s">
        <v>79</v>
      </c>
      <c r="D39" s="6" t="s">
        <v>80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24.95" customHeight="1" x14ac:dyDescent="0.25">
      <c r="A40" s="6">
        <v>32</v>
      </c>
      <c r="B40" s="6" t="s">
        <v>81</v>
      </c>
      <c r="C40" s="6" t="s">
        <v>79</v>
      </c>
      <c r="D40" s="6" t="s">
        <v>82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2718.76</v>
      </c>
      <c r="L40" s="7">
        <f t="shared" si="3"/>
        <v>1824</v>
      </c>
      <c r="M40" s="7">
        <v>3864.56</v>
      </c>
      <c r="N40" s="7">
        <f t="shared" si="1"/>
        <v>10129.32</v>
      </c>
      <c r="O40" s="7">
        <f t="shared" si="2"/>
        <v>49870.68</v>
      </c>
    </row>
    <row r="41" spans="1:15" ht="24.95" customHeight="1" x14ac:dyDescent="0.25">
      <c r="A41" s="6">
        <v>33</v>
      </c>
      <c r="B41" s="6" t="s">
        <v>83</v>
      </c>
      <c r="C41" s="6" t="s">
        <v>79</v>
      </c>
      <c r="D41" s="6" t="s">
        <v>84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f t="shared" si="3"/>
        <v>912</v>
      </c>
      <c r="M41" s="7">
        <v>25</v>
      </c>
      <c r="N41" s="7">
        <f t="shared" si="1"/>
        <v>1798</v>
      </c>
      <c r="O41" s="7">
        <f t="shared" si="2"/>
        <v>28202</v>
      </c>
    </row>
    <row r="42" spans="1:15" ht="24.95" customHeight="1" x14ac:dyDescent="0.25">
      <c r="A42" s="6">
        <v>34</v>
      </c>
      <c r="B42" s="6" t="s">
        <v>86</v>
      </c>
      <c r="C42" s="6" t="s">
        <v>79</v>
      </c>
      <c r="D42" s="6" t="s">
        <v>65</v>
      </c>
      <c r="E42" s="6" t="s">
        <v>54</v>
      </c>
      <c r="F42" s="6" t="s">
        <v>37</v>
      </c>
      <c r="G42" s="7">
        <v>22050</v>
      </c>
      <c r="H42" s="7">
        <v>0</v>
      </c>
      <c r="I42" s="7">
        <v>22050</v>
      </c>
      <c r="J42" s="7">
        <v>632.84</v>
      </c>
      <c r="K42" s="7">
        <v>0</v>
      </c>
      <c r="L42" s="7">
        <f t="shared" si="3"/>
        <v>670.32</v>
      </c>
      <c r="M42" s="7">
        <v>125</v>
      </c>
      <c r="N42" s="7">
        <f t="shared" si="1"/>
        <v>1428.16</v>
      </c>
      <c r="O42" s="7">
        <f t="shared" si="2"/>
        <v>20621.84</v>
      </c>
    </row>
    <row r="43" spans="1:15" ht="24.95" customHeight="1" x14ac:dyDescent="0.25">
      <c r="A43" s="6">
        <v>35</v>
      </c>
      <c r="B43" s="6" t="s">
        <v>87</v>
      </c>
      <c r="C43" s="6" t="s">
        <v>79</v>
      </c>
      <c r="D43" s="6" t="s">
        <v>65</v>
      </c>
      <c r="E43" s="6" t="s">
        <v>54</v>
      </c>
      <c r="F43" s="6" t="s">
        <v>37</v>
      </c>
      <c r="G43" s="7">
        <v>30000</v>
      </c>
      <c r="H43" s="7">
        <v>0</v>
      </c>
      <c r="I43" s="7">
        <v>30000</v>
      </c>
      <c r="J43" s="7">
        <v>861</v>
      </c>
      <c r="K43" s="7">
        <v>0</v>
      </c>
      <c r="L43" s="7">
        <f t="shared" si="3"/>
        <v>912</v>
      </c>
      <c r="M43" s="7">
        <v>1944.78</v>
      </c>
      <c r="N43" s="7">
        <f t="shared" si="1"/>
        <v>3717.7799999999997</v>
      </c>
      <c r="O43" s="7">
        <f t="shared" si="2"/>
        <v>26282.22</v>
      </c>
    </row>
    <row r="44" spans="1:15" ht="24.95" customHeight="1" x14ac:dyDescent="0.25">
      <c r="A44" s="6">
        <v>36</v>
      </c>
      <c r="B44" t="s">
        <v>88</v>
      </c>
      <c r="C44" s="6" t="s">
        <v>89</v>
      </c>
      <c r="D44" t="s">
        <v>90</v>
      </c>
      <c r="E44" s="6" t="s">
        <v>54</v>
      </c>
      <c r="F44" s="6" t="s">
        <v>29</v>
      </c>
      <c r="G44" s="7">
        <v>90000</v>
      </c>
      <c r="H44" s="7">
        <v>0</v>
      </c>
      <c r="I44" s="7">
        <v>90000</v>
      </c>
      <c r="J44" s="7">
        <v>2583</v>
      </c>
      <c r="K44" s="7">
        <v>9753.1200000000008</v>
      </c>
      <c r="L44" s="7">
        <f t="shared" si="3"/>
        <v>2736</v>
      </c>
      <c r="M44" s="7">
        <v>25</v>
      </c>
      <c r="N44" s="7">
        <f t="shared" si="1"/>
        <v>15097.12</v>
      </c>
      <c r="O44" s="7">
        <f t="shared" si="2"/>
        <v>74902.880000000005</v>
      </c>
    </row>
    <row r="45" spans="1:15" ht="24.95" customHeight="1" x14ac:dyDescent="0.25">
      <c r="A45" s="6">
        <v>37</v>
      </c>
      <c r="B45" s="6" t="s">
        <v>91</v>
      </c>
      <c r="C45" s="6" t="s">
        <v>89</v>
      </c>
      <c r="D45" s="6" t="s">
        <v>92</v>
      </c>
      <c r="E45" s="6" t="s">
        <v>54</v>
      </c>
      <c r="F45" s="6" t="s">
        <v>37</v>
      </c>
      <c r="G45" s="7">
        <v>35000</v>
      </c>
      <c r="H45" s="7">
        <v>0</v>
      </c>
      <c r="I45" s="7">
        <v>35000</v>
      </c>
      <c r="J45" s="7">
        <v>1004.5</v>
      </c>
      <c r="K45" s="7">
        <v>0</v>
      </c>
      <c r="L45" s="7">
        <f t="shared" si="3"/>
        <v>1064</v>
      </c>
      <c r="M45" s="7">
        <v>25</v>
      </c>
      <c r="N45" s="7">
        <f t="shared" si="1"/>
        <v>2093.5</v>
      </c>
      <c r="O45" s="7">
        <f t="shared" si="2"/>
        <v>32906.5</v>
      </c>
    </row>
    <row r="46" spans="1:15" ht="24.95" customHeight="1" x14ac:dyDescent="0.25">
      <c r="A46" s="6">
        <v>38</v>
      </c>
      <c r="B46" s="6" t="s">
        <v>97</v>
      </c>
      <c r="C46" s="6" t="s">
        <v>89</v>
      </c>
      <c r="D46" s="6" t="s">
        <v>98</v>
      </c>
      <c r="E46" s="6" t="s">
        <v>28</v>
      </c>
      <c r="F46" s="6" t="s">
        <v>29</v>
      </c>
      <c r="G46" s="7">
        <v>50000</v>
      </c>
      <c r="H46" s="7">
        <v>0</v>
      </c>
      <c r="I46" s="7">
        <v>50000</v>
      </c>
      <c r="J46" s="7">
        <v>1435</v>
      </c>
      <c r="K46" s="7">
        <v>1854</v>
      </c>
      <c r="L46" s="7">
        <f>+I46*3.04%</f>
        <v>1520</v>
      </c>
      <c r="M46" s="7">
        <v>25</v>
      </c>
      <c r="N46" s="7">
        <f>+J46+K46+L46+M46</f>
        <v>4834</v>
      </c>
      <c r="O46" s="7">
        <f>+G46-N46</f>
        <v>45166</v>
      </c>
    </row>
    <row r="47" spans="1:15" ht="24.95" customHeight="1" x14ac:dyDescent="0.25">
      <c r="A47" s="6">
        <v>39</v>
      </c>
      <c r="B47" s="6" t="s">
        <v>99</v>
      </c>
      <c r="C47" s="6" t="s">
        <v>89</v>
      </c>
      <c r="D47" s="6" t="s">
        <v>40</v>
      </c>
      <c r="E47" s="6" t="s">
        <v>36</v>
      </c>
      <c r="F47" s="6" t="s">
        <v>29</v>
      </c>
      <c r="G47" s="7">
        <v>25000</v>
      </c>
      <c r="H47" s="7">
        <v>0</v>
      </c>
      <c r="I47" s="7">
        <v>25000</v>
      </c>
      <c r="J47" s="7">
        <v>717.5</v>
      </c>
      <c r="K47" s="7">
        <v>0</v>
      </c>
      <c r="L47" s="7">
        <f>+I47*3.04%</f>
        <v>760</v>
      </c>
      <c r="M47" s="7">
        <v>25</v>
      </c>
      <c r="N47" s="7">
        <f>+J47+K47+L47+M47</f>
        <v>1502.5</v>
      </c>
      <c r="O47" s="7">
        <f>+G47-N47</f>
        <v>23497.5</v>
      </c>
    </row>
    <row r="48" spans="1:15" ht="24.95" customHeight="1" x14ac:dyDescent="0.25">
      <c r="A48" s="6">
        <v>40</v>
      </c>
      <c r="B48" s="1" t="s">
        <v>85</v>
      </c>
      <c r="C48" s="6" t="s">
        <v>89</v>
      </c>
      <c r="D48" s="6" t="s">
        <v>40</v>
      </c>
      <c r="E48" s="6" t="s">
        <v>28</v>
      </c>
      <c r="F48" s="6" t="s">
        <v>37</v>
      </c>
      <c r="G48" s="7">
        <v>30000</v>
      </c>
      <c r="H48" s="7">
        <v>0</v>
      </c>
      <c r="I48" s="7">
        <v>30000</v>
      </c>
      <c r="J48" s="7">
        <v>861</v>
      </c>
      <c r="K48" s="7">
        <v>0</v>
      </c>
      <c r="L48" s="7">
        <f>+I48*3.04%</f>
        <v>912</v>
      </c>
      <c r="M48" s="7">
        <v>125</v>
      </c>
      <c r="N48" s="7">
        <f>+J48+K48+L48+M48</f>
        <v>1898</v>
      </c>
      <c r="O48" s="7">
        <f>+G48-N48</f>
        <v>28102</v>
      </c>
    </row>
    <row r="49" spans="1:15" ht="24.95" customHeight="1" x14ac:dyDescent="0.25">
      <c r="A49" s="6">
        <v>41</v>
      </c>
      <c r="B49" t="s">
        <v>95</v>
      </c>
      <c r="C49" s="6" t="s">
        <v>1523</v>
      </c>
      <c r="D49" t="s">
        <v>1522</v>
      </c>
      <c r="E49" s="6" t="s">
        <v>54</v>
      </c>
      <c r="F49" s="6" t="s">
        <v>37</v>
      </c>
      <c r="G49" s="7">
        <v>75000</v>
      </c>
      <c r="H49" s="7">
        <v>0</v>
      </c>
      <c r="I49" s="7">
        <v>75000</v>
      </c>
      <c r="J49" s="7">
        <v>2152.5</v>
      </c>
      <c r="K49" s="7">
        <v>4389.6000000000004</v>
      </c>
      <c r="L49" s="7">
        <f>+I49*3.04%</f>
        <v>2280</v>
      </c>
      <c r="M49" s="7">
        <v>10856.2</v>
      </c>
      <c r="N49" s="7">
        <f>+J49+K49+L49+M49</f>
        <v>19678.300000000003</v>
      </c>
      <c r="O49" s="7">
        <f>+G49-N49</f>
        <v>55321.7</v>
      </c>
    </row>
    <row r="50" spans="1:15" ht="24.95" customHeight="1" x14ac:dyDescent="0.25">
      <c r="A50" s="6">
        <v>42</v>
      </c>
      <c r="B50" s="6" t="s">
        <v>101</v>
      </c>
      <c r="C50" s="6" t="s">
        <v>102</v>
      </c>
      <c r="D50" s="6" t="s">
        <v>65</v>
      </c>
      <c r="E50" s="6" t="s">
        <v>54</v>
      </c>
      <c r="F50" s="6" t="s">
        <v>37</v>
      </c>
      <c r="G50" s="7">
        <v>27000</v>
      </c>
      <c r="H50" s="7">
        <v>0</v>
      </c>
      <c r="I50" s="7">
        <v>27000</v>
      </c>
      <c r="J50" s="7">
        <v>774.9</v>
      </c>
      <c r="K50" s="7">
        <v>0</v>
      </c>
      <c r="L50" s="7">
        <f>+I50*3.04%</f>
        <v>820.8</v>
      </c>
      <c r="M50" s="7">
        <v>2244.7800000000002</v>
      </c>
      <c r="N50" s="7">
        <f>+J50+K50+L50+M50</f>
        <v>3840.48</v>
      </c>
      <c r="O50" s="7">
        <f>+G50-N50</f>
        <v>23159.52</v>
      </c>
    </row>
    <row r="51" spans="1:15" ht="24.95" customHeight="1" x14ac:dyDescent="0.25">
      <c r="A51" s="6">
        <v>43</v>
      </c>
      <c r="B51" s="6" t="s">
        <v>103</v>
      </c>
      <c r="C51" s="6" t="s">
        <v>104</v>
      </c>
      <c r="D51" s="6" t="s">
        <v>105</v>
      </c>
      <c r="E51" s="6" t="s">
        <v>28</v>
      </c>
      <c r="F51" s="6" t="s">
        <v>29</v>
      </c>
      <c r="G51" s="7">
        <v>30000</v>
      </c>
      <c r="H51" s="7">
        <v>0</v>
      </c>
      <c r="I51" s="7">
        <v>30000</v>
      </c>
      <c r="J51" s="7">
        <v>861</v>
      </c>
      <c r="K51" s="7">
        <v>0</v>
      </c>
      <c r="L51" s="7">
        <f t="shared" si="3"/>
        <v>912</v>
      </c>
      <c r="M51" s="7">
        <v>25</v>
      </c>
      <c r="N51" s="7">
        <f t="shared" si="1"/>
        <v>1798</v>
      </c>
      <c r="O51" s="7">
        <f t="shared" si="2"/>
        <v>28202</v>
      </c>
    </row>
    <row r="52" spans="1:15" ht="24.95" customHeight="1" x14ac:dyDescent="0.25">
      <c r="A52" s="6">
        <v>44</v>
      </c>
      <c r="B52" s="6" t="s">
        <v>106</v>
      </c>
      <c r="C52" s="6" t="s">
        <v>104</v>
      </c>
      <c r="D52" s="6" t="s">
        <v>75</v>
      </c>
      <c r="E52" s="6" t="s">
        <v>54</v>
      </c>
      <c r="F52" s="6" t="s">
        <v>29</v>
      </c>
      <c r="G52" s="7">
        <v>45000</v>
      </c>
      <c r="H52" s="7">
        <v>0</v>
      </c>
      <c r="I52" s="7">
        <v>45000</v>
      </c>
      <c r="J52" s="7">
        <v>1291.5</v>
      </c>
      <c r="K52" s="7">
        <v>1148.33</v>
      </c>
      <c r="L52" s="7">
        <f t="shared" si="3"/>
        <v>1368</v>
      </c>
      <c r="M52" s="7">
        <v>25</v>
      </c>
      <c r="N52" s="7">
        <f t="shared" si="1"/>
        <v>3832.83</v>
      </c>
      <c r="O52" s="7">
        <f t="shared" si="2"/>
        <v>41167.17</v>
      </c>
    </row>
    <row r="53" spans="1:15" ht="24.95" customHeight="1" x14ac:dyDescent="0.25">
      <c r="A53" s="6">
        <v>45</v>
      </c>
      <c r="B53" s="6" t="s">
        <v>108</v>
      </c>
      <c r="C53" s="6" t="s">
        <v>107</v>
      </c>
      <c r="D53" s="6" t="s">
        <v>109</v>
      </c>
      <c r="E53" s="6" t="s">
        <v>28</v>
      </c>
      <c r="F53" s="6" t="s">
        <v>29</v>
      </c>
      <c r="G53" s="7">
        <v>35000</v>
      </c>
      <c r="H53" s="7">
        <v>0</v>
      </c>
      <c r="I53" s="7">
        <v>35000</v>
      </c>
      <c r="J53" s="7">
        <v>1004.5</v>
      </c>
      <c r="K53" s="7">
        <v>0</v>
      </c>
      <c r="L53" s="7">
        <f t="shared" si="3"/>
        <v>1064</v>
      </c>
      <c r="M53" s="7">
        <v>1944.78</v>
      </c>
      <c r="N53" s="7">
        <f t="shared" si="1"/>
        <v>4013.2799999999997</v>
      </c>
      <c r="O53" s="7">
        <f t="shared" si="2"/>
        <v>30986.720000000001</v>
      </c>
    </row>
    <row r="54" spans="1:15" ht="24.95" customHeight="1" x14ac:dyDescent="0.25">
      <c r="A54" s="6">
        <v>46</v>
      </c>
      <c r="B54" s="6" t="s">
        <v>110</v>
      </c>
      <c r="C54" s="6" t="s">
        <v>107</v>
      </c>
      <c r="D54" s="6" t="s">
        <v>111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25</v>
      </c>
      <c r="N54" s="7">
        <f t="shared" si="1"/>
        <v>1502.5</v>
      </c>
      <c r="O54" s="7">
        <f t="shared" si="2"/>
        <v>23497.5</v>
      </c>
    </row>
    <row r="55" spans="1:15" ht="24.95" customHeight="1" x14ac:dyDescent="0.25">
      <c r="A55" s="6">
        <v>47</v>
      </c>
      <c r="B55" s="6" t="s">
        <v>112</v>
      </c>
      <c r="C55" s="6" t="s">
        <v>113</v>
      </c>
      <c r="D55" s="6" t="s">
        <v>114</v>
      </c>
      <c r="E55" s="6" t="s">
        <v>36</v>
      </c>
      <c r="F55" s="6" t="s">
        <v>29</v>
      </c>
      <c r="G55" s="7">
        <v>15000</v>
      </c>
      <c r="H55" s="7">
        <v>0</v>
      </c>
      <c r="I55" s="7">
        <v>15000</v>
      </c>
      <c r="J55" s="7">
        <v>430.5</v>
      </c>
      <c r="K55" s="7">
        <v>0</v>
      </c>
      <c r="L55" s="7">
        <f t="shared" si="3"/>
        <v>456</v>
      </c>
      <c r="M55" s="7">
        <v>4116.33</v>
      </c>
      <c r="N55" s="7">
        <f t="shared" si="1"/>
        <v>5002.83</v>
      </c>
      <c r="O55" s="7">
        <f t="shared" si="2"/>
        <v>9997.17</v>
      </c>
    </row>
    <row r="56" spans="1:15" ht="24.95" customHeight="1" x14ac:dyDescent="0.25">
      <c r="A56" s="6">
        <v>48</v>
      </c>
      <c r="B56" s="6" t="s">
        <v>115</v>
      </c>
      <c r="C56" s="6" t="s">
        <v>113</v>
      </c>
      <c r="D56" s="6" t="s">
        <v>114</v>
      </c>
      <c r="E56" s="6" t="s">
        <v>36</v>
      </c>
      <c r="F56" s="6" t="s">
        <v>37</v>
      </c>
      <c r="G56" s="7">
        <v>16500</v>
      </c>
      <c r="H56" s="7">
        <v>0</v>
      </c>
      <c r="I56" s="7">
        <v>16500</v>
      </c>
      <c r="J56" s="7">
        <v>473.55</v>
      </c>
      <c r="K56" s="7">
        <v>0</v>
      </c>
      <c r="L56" s="7">
        <f t="shared" si="3"/>
        <v>501.6</v>
      </c>
      <c r="M56" s="7">
        <v>25</v>
      </c>
      <c r="N56" s="7">
        <f t="shared" si="1"/>
        <v>1000.1500000000001</v>
      </c>
      <c r="O56" s="7">
        <f t="shared" si="2"/>
        <v>15499.85</v>
      </c>
    </row>
    <row r="57" spans="1:15" ht="24.95" customHeight="1" x14ac:dyDescent="0.25">
      <c r="A57" s="6">
        <v>49</v>
      </c>
      <c r="B57" s="6" t="s">
        <v>116</v>
      </c>
      <c r="C57" s="6" t="s">
        <v>113</v>
      </c>
      <c r="D57" s="6" t="s">
        <v>114</v>
      </c>
      <c r="E57" s="6" t="s">
        <v>36</v>
      </c>
      <c r="F57" s="6" t="s">
        <v>37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95" customHeight="1" x14ac:dyDescent="0.25">
      <c r="A58" s="6">
        <v>50</v>
      </c>
      <c r="B58" s="6" t="s">
        <v>117</v>
      </c>
      <c r="C58" s="6" t="s">
        <v>113</v>
      </c>
      <c r="D58" s="6" t="s">
        <v>114</v>
      </c>
      <c r="E58" s="6" t="s">
        <v>36</v>
      </c>
      <c r="F58" s="6" t="s">
        <v>37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25</v>
      </c>
      <c r="N58" s="7">
        <f t="shared" si="1"/>
        <v>911.5</v>
      </c>
      <c r="O58" s="7">
        <f t="shared" si="2"/>
        <v>14088.5</v>
      </c>
    </row>
    <row r="59" spans="1:15" ht="24.95" customHeight="1" x14ac:dyDescent="0.25">
      <c r="A59" s="6">
        <v>51</v>
      </c>
      <c r="B59" s="6" t="s">
        <v>118</v>
      </c>
      <c r="C59" s="6" t="s">
        <v>113</v>
      </c>
      <c r="D59" s="6" t="s">
        <v>114</v>
      </c>
      <c r="E59" s="6" t="s">
        <v>36</v>
      </c>
      <c r="F59" s="6" t="s">
        <v>37</v>
      </c>
      <c r="G59" s="7">
        <v>21000</v>
      </c>
      <c r="H59" s="7">
        <v>0</v>
      </c>
      <c r="I59" s="7">
        <v>21000</v>
      </c>
      <c r="J59" s="7">
        <v>602.70000000000005</v>
      </c>
      <c r="K59" s="7">
        <v>0</v>
      </c>
      <c r="L59" s="7">
        <f t="shared" si="3"/>
        <v>638.4</v>
      </c>
      <c r="M59" s="7">
        <v>695</v>
      </c>
      <c r="N59" s="7">
        <f t="shared" si="1"/>
        <v>1936.1</v>
      </c>
      <c r="O59" s="7">
        <f t="shared" si="2"/>
        <v>19063.900000000001</v>
      </c>
    </row>
    <row r="60" spans="1:15" ht="24.95" customHeight="1" x14ac:dyDescent="0.25">
      <c r="A60" s="6">
        <v>52</v>
      </c>
      <c r="B60" s="6" t="s">
        <v>119</v>
      </c>
      <c r="C60" s="6" t="s">
        <v>113</v>
      </c>
      <c r="D60" s="6" t="s">
        <v>114</v>
      </c>
      <c r="E60" s="6" t="s">
        <v>28</v>
      </c>
      <c r="F60" s="6" t="s">
        <v>29</v>
      </c>
      <c r="G60" s="7">
        <v>25000</v>
      </c>
      <c r="H60" s="7">
        <v>0</v>
      </c>
      <c r="I60" s="7">
        <v>25000</v>
      </c>
      <c r="J60" s="7">
        <v>717.5</v>
      </c>
      <c r="K60" s="7">
        <v>0</v>
      </c>
      <c r="L60" s="7">
        <f t="shared" si="3"/>
        <v>760</v>
      </c>
      <c r="M60" s="7">
        <v>25</v>
      </c>
      <c r="N60" s="7">
        <f t="shared" si="1"/>
        <v>1502.5</v>
      </c>
      <c r="O60" s="7">
        <f t="shared" si="2"/>
        <v>23497.5</v>
      </c>
    </row>
    <row r="61" spans="1:15" ht="24.95" customHeight="1" x14ac:dyDescent="0.25">
      <c r="A61" s="6">
        <v>53</v>
      </c>
      <c r="B61" s="6" t="s">
        <v>120</v>
      </c>
      <c r="C61" s="6" t="s">
        <v>113</v>
      </c>
      <c r="D61" s="6" t="s">
        <v>121</v>
      </c>
      <c r="E61" s="6" t="s">
        <v>28</v>
      </c>
      <c r="F61" s="6" t="s">
        <v>29</v>
      </c>
      <c r="G61" s="7">
        <v>17600</v>
      </c>
      <c r="H61" s="7">
        <v>0</v>
      </c>
      <c r="I61" s="7">
        <v>17600</v>
      </c>
      <c r="J61" s="7">
        <v>505.12</v>
      </c>
      <c r="K61" s="7">
        <v>0</v>
      </c>
      <c r="L61" s="7">
        <f t="shared" si="3"/>
        <v>535.04</v>
      </c>
      <c r="M61" s="7">
        <v>2804.79</v>
      </c>
      <c r="N61" s="7">
        <f t="shared" si="1"/>
        <v>3844.95</v>
      </c>
      <c r="O61" s="7">
        <f t="shared" si="2"/>
        <v>13755.05</v>
      </c>
    </row>
    <row r="62" spans="1:15" ht="24.95" customHeight="1" x14ac:dyDescent="0.25">
      <c r="A62" s="6">
        <v>54</v>
      </c>
      <c r="B62" s="6" t="s">
        <v>122</v>
      </c>
      <c r="C62" s="6" t="s">
        <v>113</v>
      </c>
      <c r="D62" s="6" t="s">
        <v>114</v>
      </c>
      <c r="E62" s="6" t="s">
        <v>36</v>
      </c>
      <c r="F62" s="6" t="s">
        <v>37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3"/>
        <v>456</v>
      </c>
      <c r="M62" s="7">
        <v>25</v>
      </c>
      <c r="N62" s="7">
        <f t="shared" si="1"/>
        <v>911.5</v>
      </c>
      <c r="O62" s="7">
        <f t="shared" si="2"/>
        <v>14088.5</v>
      </c>
    </row>
    <row r="63" spans="1:15" ht="24.95" customHeight="1" x14ac:dyDescent="0.25">
      <c r="A63" s="6">
        <v>55</v>
      </c>
      <c r="B63" s="6" t="s">
        <v>123</v>
      </c>
      <c r="C63" s="6" t="s">
        <v>113</v>
      </c>
      <c r="D63" s="6" t="s">
        <v>114</v>
      </c>
      <c r="E63" s="6" t="s">
        <v>54</v>
      </c>
      <c r="F63" s="6" t="s">
        <v>37</v>
      </c>
      <c r="G63" s="7">
        <v>15000</v>
      </c>
      <c r="H63" s="7">
        <v>0</v>
      </c>
      <c r="I63" s="7">
        <v>15000</v>
      </c>
      <c r="J63" s="7">
        <v>430.5</v>
      </c>
      <c r="K63" s="7">
        <v>0</v>
      </c>
      <c r="L63" s="7">
        <f t="shared" si="3"/>
        <v>456</v>
      </c>
      <c r="M63" s="7">
        <v>25</v>
      </c>
      <c r="N63" s="7">
        <f t="shared" si="1"/>
        <v>911.5</v>
      </c>
      <c r="O63" s="7">
        <f t="shared" si="2"/>
        <v>14088.5</v>
      </c>
    </row>
    <row r="64" spans="1:15" ht="24.95" customHeight="1" x14ac:dyDescent="0.25">
      <c r="A64" s="6">
        <v>56</v>
      </c>
      <c r="B64" t="s">
        <v>124</v>
      </c>
      <c r="C64" s="6" t="s">
        <v>113</v>
      </c>
      <c r="D64" s="6" t="s">
        <v>114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</row>
    <row r="65" spans="1:15" ht="24.95" customHeight="1" x14ac:dyDescent="0.25">
      <c r="A65" s="6">
        <v>57</v>
      </c>
      <c r="B65" t="s">
        <v>125</v>
      </c>
      <c r="C65" t="s">
        <v>113</v>
      </c>
      <c r="D65" t="s">
        <v>114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635</v>
      </c>
      <c r="N65" s="7">
        <f t="shared" si="1"/>
        <v>1521.5</v>
      </c>
      <c r="O65" s="7">
        <f t="shared" si="2"/>
        <v>13478.5</v>
      </c>
    </row>
    <row r="66" spans="1:15" ht="24.95" customHeight="1" x14ac:dyDescent="0.25">
      <c r="A66" s="6">
        <v>58</v>
      </c>
      <c r="B66" t="s">
        <v>126</v>
      </c>
      <c r="C66" t="s">
        <v>113</v>
      </c>
      <c r="D66" t="s">
        <v>114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95" customHeight="1" x14ac:dyDescent="0.25">
      <c r="A67" s="6">
        <v>59</v>
      </c>
      <c r="B67" t="s">
        <v>1408</v>
      </c>
      <c r="C67" t="s">
        <v>113</v>
      </c>
      <c r="D67" t="s">
        <v>114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95" customHeight="1" x14ac:dyDescent="0.25">
      <c r="A68" s="6">
        <v>60</v>
      </c>
      <c r="B68" s="6" t="s">
        <v>127</v>
      </c>
      <c r="C68" s="6" t="s">
        <v>128</v>
      </c>
      <c r="D68" s="6" t="s">
        <v>129</v>
      </c>
      <c r="E68" s="6" t="s">
        <v>36</v>
      </c>
      <c r="F68" s="6" t="s">
        <v>29</v>
      </c>
      <c r="G68" s="7">
        <v>20000</v>
      </c>
      <c r="H68" s="7">
        <v>0</v>
      </c>
      <c r="I68" s="7">
        <v>20000</v>
      </c>
      <c r="J68" s="7">
        <v>574</v>
      </c>
      <c r="K68" s="7">
        <v>0</v>
      </c>
      <c r="L68" s="7">
        <f t="shared" si="3"/>
        <v>608</v>
      </c>
      <c r="M68" s="7">
        <v>25</v>
      </c>
      <c r="N68" s="7">
        <f t="shared" si="1"/>
        <v>1207</v>
      </c>
      <c r="O68" s="7">
        <f t="shared" si="2"/>
        <v>18793</v>
      </c>
    </row>
    <row r="69" spans="1:15" ht="24.95" customHeight="1" x14ac:dyDescent="0.25">
      <c r="A69" s="6">
        <v>61</v>
      </c>
      <c r="B69" s="6" t="s">
        <v>130</v>
      </c>
      <c r="C69" s="6" t="s">
        <v>128</v>
      </c>
      <c r="D69" s="6" t="s">
        <v>129</v>
      </c>
      <c r="E69" s="6" t="s">
        <v>36</v>
      </c>
      <c r="F69" s="6" t="s">
        <v>29</v>
      </c>
      <c r="G69" s="7">
        <v>20000</v>
      </c>
      <c r="H69" s="7">
        <v>0</v>
      </c>
      <c r="I69" s="7">
        <v>20000</v>
      </c>
      <c r="J69" s="7">
        <v>574</v>
      </c>
      <c r="K69" s="7">
        <v>0</v>
      </c>
      <c r="L69" s="7">
        <f t="shared" si="3"/>
        <v>608</v>
      </c>
      <c r="M69" s="7">
        <v>25</v>
      </c>
      <c r="N69" s="7">
        <f t="shared" si="1"/>
        <v>1207</v>
      </c>
      <c r="O69" s="7">
        <f t="shared" si="2"/>
        <v>18793</v>
      </c>
    </row>
    <row r="70" spans="1:15" ht="24.95" customHeight="1" x14ac:dyDescent="0.25">
      <c r="A70" s="6">
        <v>62</v>
      </c>
      <c r="B70" s="6" t="s">
        <v>131</v>
      </c>
      <c r="C70" s="6" t="s">
        <v>128</v>
      </c>
      <c r="D70" s="6" t="s">
        <v>132</v>
      </c>
      <c r="E70" s="6" t="s">
        <v>28</v>
      </c>
      <c r="F70" s="6" t="s">
        <v>29</v>
      </c>
      <c r="G70" s="7">
        <v>22600</v>
      </c>
      <c r="H70" s="7">
        <v>0</v>
      </c>
      <c r="I70" s="7">
        <v>22600</v>
      </c>
      <c r="J70" s="7">
        <v>648.62</v>
      </c>
      <c r="K70" s="7">
        <v>0</v>
      </c>
      <c r="L70" s="7">
        <f t="shared" si="3"/>
        <v>687.04</v>
      </c>
      <c r="M70" s="7">
        <v>735</v>
      </c>
      <c r="N70" s="7">
        <f t="shared" si="1"/>
        <v>2070.66</v>
      </c>
      <c r="O70" s="7">
        <f t="shared" si="2"/>
        <v>20529.34</v>
      </c>
    </row>
    <row r="71" spans="1:15" ht="24.95" customHeight="1" x14ac:dyDescent="0.25">
      <c r="A71" s="6">
        <v>63</v>
      </c>
      <c r="B71" t="s">
        <v>1409</v>
      </c>
      <c r="C71" s="6" t="s">
        <v>128</v>
      </c>
      <c r="D71" s="6" t="s">
        <v>129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95" customHeight="1" x14ac:dyDescent="0.25">
      <c r="A72" s="6">
        <v>64</v>
      </c>
      <c r="B72" t="s">
        <v>1415</v>
      </c>
      <c r="C72" s="6" t="s">
        <v>128</v>
      </c>
      <c r="D72" s="6" t="s">
        <v>129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25</v>
      </c>
      <c r="N72" s="7">
        <f t="shared" si="1"/>
        <v>1207</v>
      </c>
      <c r="O72" s="7">
        <f t="shared" si="2"/>
        <v>18793</v>
      </c>
    </row>
    <row r="73" spans="1:15" ht="24.95" customHeight="1" x14ac:dyDescent="0.25">
      <c r="A73" s="6">
        <v>65</v>
      </c>
      <c r="B73" t="s">
        <v>1416</v>
      </c>
      <c r="C73" s="6" t="s">
        <v>128</v>
      </c>
      <c r="D73" s="6" t="s">
        <v>129</v>
      </c>
      <c r="E73" s="6" t="s">
        <v>36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1525</v>
      </c>
      <c r="N73" s="7">
        <f t="shared" si="1"/>
        <v>2707</v>
      </c>
      <c r="O73" s="7">
        <f t="shared" si="2"/>
        <v>17293</v>
      </c>
    </row>
    <row r="74" spans="1:15" ht="24.95" customHeight="1" x14ac:dyDescent="0.25">
      <c r="A74" s="6">
        <v>66</v>
      </c>
      <c r="B74" s="6" t="s">
        <v>134</v>
      </c>
      <c r="C74" s="6" t="s">
        <v>128</v>
      </c>
      <c r="D74" s="6" t="s">
        <v>135</v>
      </c>
      <c r="E74" s="6" t="s">
        <v>28</v>
      </c>
      <c r="F74" s="6" t="s">
        <v>29</v>
      </c>
      <c r="G74" s="7">
        <v>35000</v>
      </c>
      <c r="H74" s="7">
        <v>0</v>
      </c>
      <c r="I74" s="7">
        <v>35000</v>
      </c>
      <c r="J74" s="7">
        <v>1004.5</v>
      </c>
      <c r="K74" s="7">
        <v>0</v>
      </c>
      <c r="L74" s="7">
        <f t="shared" si="3"/>
        <v>1064</v>
      </c>
      <c r="M74" s="7">
        <v>1245</v>
      </c>
      <c r="N74" s="7">
        <f t="shared" si="1"/>
        <v>3313.5</v>
      </c>
      <c r="O74" s="7">
        <f t="shared" si="2"/>
        <v>31686.5</v>
      </c>
    </row>
    <row r="75" spans="1:15" ht="24.95" customHeight="1" x14ac:dyDescent="0.25">
      <c r="A75" s="6">
        <v>67</v>
      </c>
      <c r="B75" s="6" t="s">
        <v>136</v>
      </c>
      <c r="C75" s="6" t="s">
        <v>128</v>
      </c>
      <c r="D75" s="6" t="s">
        <v>65</v>
      </c>
      <c r="E75" s="6" t="s">
        <v>36</v>
      </c>
      <c r="F75" s="6" t="s">
        <v>37</v>
      </c>
      <c r="G75" s="7">
        <v>30000</v>
      </c>
      <c r="H75" s="7">
        <v>0</v>
      </c>
      <c r="I75" s="7">
        <v>30000</v>
      </c>
      <c r="J75" s="7">
        <v>861</v>
      </c>
      <c r="K75" s="7">
        <v>0</v>
      </c>
      <c r="L75" s="7">
        <f t="shared" si="3"/>
        <v>912</v>
      </c>
      <c r="M75" s="7">
        <v>1944.78</v>
      </c>
      <c r="N75" s="7">
        <f t="shared" si="1"/>
        <v>3717.7799999999997</v>
      </c>
      <c r="O75" s="7">
        <f t="shared" si="2"/>
        <v>26282.22</v>
      </c>
    </row>
    <row r="76" spans="1:15" ht="24.95" customHeight="1" x14ac:dyDescent="0.25">
      <c r="A76" s="6">
        <v>68</v>
      </c>
      <c r="B76" s="6" t="s">
        <v>137</v>
      </c>
      <c r="C76" s="6" t="s">
        <v>128</v>
      </c>
      <c r="D76" s="6" t="s">
        <v>138</v>
      </c>
      <c r="E76" s="6" t="s">
        <v>54</v>
      </c>
      <c r="F76" s="6" t="s">
        <v>29</v>
      </c>
      <c r="G76" s="7">
        <v>30000</v>
      </c>
      <c r="H76" s="7">
        <v>0</v>
      </c>
      <c r="I76" s="7">
        <v>30000</v>
      </c>
      <c r="J76" s="7">
        <v>861</v>
      </c>
      <c r="K76" s="7">
        <v>0</v>
      </c>
      <c r="L76" s="7">
        <f t="shared" ref="L76:L138" si="4">+I76*3.04%</f>
        <v>912</v>
      </c>
      <c r="M76" s="7">
        <v>25</v>
      </c>
      <c r="N76" s="7">
        <f t="shared" si="1"/>
        <v>1798</v>
      </c>
      <c r="O76" s="7">
        <f t="shared" si="2"/>
        <v>28202</v>
      </c>
    </row>
    <row r="77" spans="1:15" ht="24.95" customHeight="1" x14ac:dyDescent="0.25">
      <c r="A77" s="6">
        <v>69</v>
      </c>
      <c r="B77" s="6" t="s">
        <v>139</v>
      </c>
      <c r="C77" s="6" t="s">
        <v>128</v>
      </c>
      <c r="D77" s="6" t="s">
        <v>140</v>
      </c>
      <c r="E77" s="6" t="s">
        <v>28</v>
      </c>
      <c r="F77" s="6" t="s">
        <v>29</v>
      </c>
      <c r="G77" s="7">
        <v>20000</v>
      </c>
      <c r="H77" s="7">
        <v>0</v>
      </c>
      <c r="I77" s="7">
        <v>20000</v>
      </c>
      <c r="J77" s="7">
        <v>574</v>
      </c>
      <c r="K77" s="7">
        <v>0</v>
      </c>
      <c r="L77" s="7">
        <f t="shared" si="4"/>
        <v>608</v>
      </c>
      <c r="M77" s="7">
        <v>495</v>
      </c>
      <c r="N77" s="7">
        <f t="shared" si="1"/>
        <v>1677</v>
      </c>
      <c r="O77" s="7">
        <f t="shared" si="2"/>
        <v>18323</v>
      </c>
    </row>
    <row r="78" spans="1:15" ht="24.95" customHeight="1" x14ac:dyDescent="0.25">
      <c r="A78" s="6">
        <v>70</v>
      </c>
      <c r="B78" s="6" t="s">
        <v>141</v>
      </c>
      <c r="C78" s="6" t="s">
        <v>128</v>
      </c>
      <c r="D78" s="6" t="s">
        <v>40</v>
      </c>
      <c r="E78" s="6" t="s">
        <v>28</v>
      </c>
      <c r="F78" s="6" t="s">
        <v>29</v>
      </c>
      <c r="G78" s="7">
        <v>35000</v>
      </c>
      <c r="H78" s="7">
        <v>0</v>
      </c>
      <c r="I78" s="7">
        <v>35000</v>
      </c>
      <c r="J78" s="7">
        <v>1004.5</v>
      </c>
      <c r="K78" s="7">
        <v>0</v>
      </c>
      <c r="L78" s="7">
        <f t="shared" si="4"/>
        <v>1064</v>
      </c>
      <c r="M78" s="7">
        <v>25</v>
      </c>
      <c r="N78" s="7">
        <f t="shared" si="1"/>
        <v>2093.5</v>
      </c>
      <c r="O78" s="7">
        <f t="shared" ref="O78:O141" si="5">+G78-N78</f>
        <v>32906.5</v>
      </c>
    </row>
    <row r="79" spans="1:15" ht="24.95" customHeight="1" x14ac:dyDescent="0.25">
      <c r="A79" s="6">
        <v>71</v>
      </c>
      <c r="B79" t="s">
        <v>1273</v>
      </c>
      <c r="C79" s="6" t="s">
        <v>128</v>
      </c>
      <c r="D79" t="s">
        <v>135</v>
      </c>
      <c r="E79" s="6" t="s">
        <v>28</v>
      </c>
      <c r="F79" s="6" t="s">
        <v>29</v>
      </c>
      <c r="G79" s="7">
        <v>25000</v>
      </c>
      <c r="H79" s="7">
        <v>0</v>
      </c>
      <c r="I79" s="7">
        <v>25000</v>
      </c>
      <c r="J79" s="7">
        <v>717.5</v>
      </c>
      <c r="K79" s="7">
        <v>0</v>
      </c>
      <c r="L79" s="7">
        <f t="shared" si="4"/>
        <v>760</v>
      </c>
      <c r="M79" s="7">
        <v>25</v>
      </c>
      <c r="N79" s="7">
        <f t="shared" ref="N79:N142" si="6">+J79+K79+L79+M79</f>
        <v>1502.5</v>
      </c>
      <c r="O79" s="7">
        <f t="shared" si="5"/>
        <v>23497.5</v>
      </c>
    </row>
    <row r="80" spans="1:15" ht="24.95" customHeight="1" x14ac:dyDescent="0.25">
      <c r="A80" s="6">
        <v>72</v>
      </c>
      <c r="B80" s="6" t="s">
        <v>142</v>
      </c>
      <c r="C80" s="6" t="s">
        <v>128</v>
      </c>
      <c r="D80" s="6" t="s">
        <v>144</v>
      </c>
      <c r="E80" s="6" t="s">
        <v>28</v>
      </c>
      <c r="F80" s="6" t="s">
        <v>29</v>
      </c>
      <c r="G80" s="7">
        <v>22050</v>
      </c>
      <c r="H80" s="7">
        <v>0</v>
      </c>
      <c r="I80" s="7">
        <v>22050</v>
      </c>
      <c r="J80" s="7">
        <v>632.84</v>
      </c>
      <c r="K80" s="7">
        <v>0</v>
      </c>
      <c r="L80" s="7">
        <f t="shared" si="4"/>
        <v>670.32</v>
      </c>
      <c r="M80" s="7">
        <v>1944.78</v>
      </c>
      <c r="N80" s="7">
        <f t="shared" si="6"/>
        <v>3247.94</v>
      </c>
      <c r="O80" s="7">
        <f t="shared" si="5"/>
        <v>18802.060000000001</v>
      </c>
    </row>
    <row r="81" spans="1:15" ht="24.95" customHeight="1" x14ac:dyDescent="0.25">
      <c r="A81" s="6">
        <v>73</v>
      </c>
      <c r="B81" s="6" t="s">
        <v>145</v>
      </c>
      <c r="C81" s="6" t="s">
        <v>143</v>
      </c>
      <c r="D81" s="6" t="s">
        <v>94</v>
      </c>
      <c r="E81" s="6" t="s">
        <v>28</v>
      </c>
      <c r="F81" s="6" t="s">
        <v>37</v>
      </c>
      <c r="G81" s="7">
        <v>22000</v>
      </c>
      <c r="H81" s="7">
        <v>0</v>
      </c>
      <c r="I81" s="7">
        <v>22000</v>
      </c>
      <c r="J81" s="7">
        <v>631.4</v>
      </c>
      <c r="K81" s="7">
        <v>0</v>
      </c>
      <c r="L81" s="7">
        <f t="shared" si="4"/>
        <v>668.8</v>
      </c>
      <c r="M81" s="7">
        <v>16796.05</v>
      </c>
      <c r="N81" s="7">
        <f t="shared" si="6"/>
        <v>18096.25</v>
      </c>
      <c r="O81" s="7">
        <f t="shared" si="5"/>
        <v>3903.75</v>
      </c>
    </row>
    <row r="82" spans="1:15" ht="24.95" customHeight="1" x14ac:dyDescent="0.25">
      <c r="A82" s="6">
        <v>74</v>
      </c>
      <c r="B82" s="6" t="s">
        <v>146</v>
      </c>
      <c r="C82" s="6" t="s">
        <v>143</v>
      </c>
      <c r="D82" s="6" t="s">
        <v>147</v>
      </c>
      <c r="E82" s="6" t="s">
        <v>54</v>
      </c>
      <c r="F82" s="6" t="s">
        <v>37</v>
      </c>
      <c r="G82" s="7">
        <v>30000</v>
      </c>
      <c r="H82" s="7">
        <v>0</v>
      </c>
      <c r="I82" s="7">
        <v>30000</v>
      </c>
      <c r="J82" s="7">
        <v>861</v>
      </c>
      <c r="K82" s="7">
        <v>0</v>
      </c>
      <c r="L82" s="7">
        <f t="shared" si="4"/>
        <v>912</v>
      </c>
      <c r="M82" s="7">
        <v>205</v>
      </c>
      <c r="N82" s="7">
        <f t="shared" si="6"/>
        <v>1978</v>
      </c>
      <c r="O82" s="7">
        <f t="shared" si="5"/>
        <v>28022</v>
      </c>
    </row>
    <row r="83" spans="1:15" ht="24.95" customHeight="1" x14ac:dyDescent="0.25">
      <c r="A83" s="6">
        <v>75</v>
      </c>
      <c r="B83" t="s">
        <v>93</v>
      </c>
      <c r="C83" s="6" t="s">
        <v>143</v>
      </c>
      <c r="D83" t="s">
        <v>94</v>
      </c>
      <c r="E83" s="6" t="s">
        <v>54</v>
      </c>
      <c r="F83" s="6" t="s">
        <v>29</v>
      </c>
      <c r="G83" s="7">
        <v>22000</v>
      </c>
      <c r="H83" s="7">
        <v>0</v>
      </c>
      <c r="I83" s="7">
        <v>22000</v>
      </c>
      <c r="J83" s="7">
        <v>631.4</v>
      </c>
      <c r="K83" s="7">
        <v>0</v>
      </c>
      <c r="L83" s="7">
        <f>+I83*3.04%</f>
        <v>668.8</v>
      </c>
      <c r="M83" s="7">
        <v>25</v>
      </c>
      <c r="N83" s="7">
        <f>+J83+K83+L83+M83</f>
        <v>1325.1999999999998</v>
      </c>
      <c r="O83" s="7">
        <f>+G83-N83</f>
        <v>20674.8</v>
      </c>
    </row>
    <row r="84" spans="1:15" ht="24.95" customHeight="1" x14ac:dyDescent="0.25">
      <c r="A84" s="6">
        <v>76</v>
      </c>
      <c r="B84" s="6" t="s">
        <v>60</v>
      </c>
      <c r="C84" s="6" t="s">
        <v>1519</v>
      </c>
      <c r="D84" s="6" t="s">
        <v>61</v>
      </c>
      <c r="E84" s="6" t="s">
        <v>28</v>
      </c>
      <c r="F84" s="6" t="s">
        <v>37</v>
      </c>
      <c r="G84" s="7">
        <v>35000</v>
      </c>
      <c r="H84" s="7">
        <v>0</v>
      </c>
      <c r="I84" s="7">
        <v>35000</v>
      </c>
      <c r="J84" s="7">
        <v>1004.5</v>
      </c>
      <c r="K84" s="7">
        <v>0</v>
      </c>
      <c r="L84" s="7">
        <f>+I84*3.04%</f>
        <v>1064</v>
      </c>
      <c r="M84" s="7">
        <v>25</v>
      </c>
      <c r="N84" s="7">
        <f>+J84+K84+L84+M84</f>
        <v>2093.5</v>
      </c>
      <c r="O84" s="7">
        <f>+G84-N84</f>
        <v>32906.5</v>
      </c>
    </row>
    <row r="85" spans="1:15" ht="24.95" customHeight="1" x14ac:dyDescent="0.25">
      <c r="A85" s="6">
        <v>77</v>
      </c>
      <c r="B85" s="6" t="s">
        <v>148</v>
      </c>
      <c r="C85" s="6" t="s">
        <v>1525</v>
      </c>
      <c r="D85" s="6" t="s">
        <v>65</v>
      </c>
      <c r="E85" s="6" t="s">
        <v>54</v>
      </c>
      <c r="F85" s="6" t="s">
        <v>37</v>
      </c>
      <c r="G85" s="7">
        <v>22050</v>
      </c>
      <c r="H85" s="7">
        <v>0</v>
      </c>
      <c r="I85" s="7">
        <v>22050</v>
      </c>
      <c r="J85" s="7">
        <v>632.84</v>
      </c>
      <c r="K85" s="7">
        <v>0</v>
      </c>
      <c r="L85" s="7">
        <f t="shared" si="4"/>
        <v>670.32</v>
      </c>
      <c r="M85" s="7">
        <v>3454.37</v>
      </c>
      <c r="N85" s="7">
        <f t="shared" si="6"/>
        <v>4757.53</v>
      </c>
      <c r="O85" s="7">
        <f t="shared" si="5"/>
        <v>17292.47</v>
      </c>
    </row>
    <row r="86" spans="1:15" ht="24.95" customHeight="1" x14ac:dyDescent="0.25">
      <c r="A86" s="6">
        <v>78</v>
      </c>
      <c r="B86" s="6" t="s">
        <v>149</v>
      </c>
      <c r="C86" s="6" t="s">
        <v>150</v>
      </c>
      <c r="D86" s="6" t="s">
        <v>151</v>
      </c>
      <c r="E86" s="6" t="s">
        <v>36</v>
      </c>
      <c r="F86" s="6" t="s">
        <v>29</v>
      </c>
      <c r="G86" s="7">
        <v>35000</v>
      </c>
      <c r="H86" s="7">
        <v>0</v>
      </c>
      <c r="I86" s="7">
        <v>35000</v>
      </c>
      <c r="J86" s="7">
        <v>1004.5</v>
      </c>
      <c r="K86" s="7">
        <v>0</v>
      </c>
      <c r="L86" s="7">
        <f t="shared" si="4"/>
        <v>1064</v>
      </c>
      <c r="M86" s="7">
        <v>25</v>
      </c>
      <c r="N86" s="7">
        <f t="shared" si="6"/>
        <v>2093.5</v>
      </c>
      <c r="O86" s="7">
        <f t="shared" si="5"/>
        <v>32906.5</v>
      </c>
    </row>
    <row r="87" spans="1:15" ht="24.95" customHeight="1" x14ac:dyDescent="0.25">
      <c r="A87" s="6">
        <v>79</v>
      </c>
      <c r="B87" s="6" t="s">
        <v>152</v>
      </c>
      <c r="C87" s="6" t="s">
        <v>153</v>
      </c>
      <c r="D87" s="6" t="s">
        <v>40</v>
      </c>
      <c r="E87" s="6" t="s">
        <v>36</v>
      </c>
      <c r="F87" s="6" t="s">
        <v>29</v>
      </c>
      <c r="G87" s="7">
        <v>25000</v>
      </c>
      <c r="H87" s="7">
        <v>0</v>
      </c>
      <c r="I87" s="7">
        <v>25000</v>
      </c>
      <c r="J87" s="7">
        <v>717.5</v>
      </c>
      <c r="K87" s="7">
        <v>0</v>
      </c>
      <c r="L87" s="7">
        <f t="shared" si="4"/>
        <v>760</v>
      </c>
      <c r="M87" s="7">
        <v>8271.07</v>
      </c>
      <c r="N87" s="7">
        <f t="shared" si="6"/>
        <v>9748.57</v>
      </c>
      <c r="O87" s="7">
        <f t="shared" si="5"/>
        <v>15251.43</v>
      </c>
    </row>
    <row r="88" spans="1:15" ht="24.95" customHeight="1" x14ac:dyDescent="0.25">
      <c r="A88" s="6">
        <v>80</v>
      </c>
      <c r="B88" t="s">
        <v>1363</v>
      </c>
      <c r="C88" s="6" t="s">
        <v>153</v>
      </c>
      <c r="D88" s="6" t="s">
        <v>40</v>
      </c>
      <c r="E88" s="6" t="s">
        <v>28</v>
      </c>
      <c r="F88" s="6" t="s">
        <v>37</v>
      </c>
      <c r="G88" s="7">
        <v>35000</v>
      </c>
      <c r="H88" s="7">
        <v>0</v>
      </c>
      <c r="I88" s="7">
        <v>35000</v>
      </c>
      <c r="J88" s="7">
        <v>1004.5</v>
      </c>
      <c r="K88" s="7">
        <v>0</v>
      </c>
      <c r="L88" s="7">
        <f t="shared" si="4"/>
        <v>1064</v>
      </c>
      <c r="M88" s="7">
        <v>25</v>
      </c>
      <c r="N88" s="7">
        <f t="shared" si="6"/>
        <v>2093.5</v>
      </c>
      <c r="O88" s="7">
        <f t="shared" si="5"/>
        <v>32906.5</v>
      </c>
    </row>
    <row r="89" spans="1:15" ht="24.95" customHeight="1" x14ac:dyDescent="0.25">
      <c r="A89" s="6">
        <v>81</v>
      </c>
      <c r="B89" s="6" t="s">
        <v>154</v>
      </c>
      <c r="C89" s="6" t="s">
        <v>155</v>
      </c>
      <c r="D89" s="6" t="s">
        <v>68</v>
      </c>
      <c r="E89" s="6" t="s">
        <v>54</v>
      </c>
      <c r="F89" s="6" t="s">
        <v>37</v>
      </c>
      <c r="G89" s="7">
        <v>60000</v>
      </c>
      <c r="H89" s="7">
        <v>0</v>
      </c>
      <c r="I89" s="7">
        <v>60000</v>
      </c>
      <c r="J89" s="7">
        <v>1722</v>
      </c>
      <c r="K89" s="7">
        <v>3102.72</v>
      </c>
      <c r="L89" s="7">
        <f t="shared" si="4"/>
        <v>1824</v>
      </c>
      <c r="M89" s="7">
        <v>1944.78</v>
      </c>
      <c r="N89" s="7">
        <f t="shared" si="6"/>
        <v>8593.5</v>
      </c>
      <c r="O89" s="7">
        <f t="shared" si="5"/>
        <v>51406.5</v>
      </c>
    </row>
    <row r="90" spans="1:15" ht="24.95" customHeight="1" x14ac:dyDescent="0.25">
      <c r="A90" s="6">
        <v>82</v>
      </c>
      <c r="B90" s="6" t="s">
        <v>156</v>
      </c>
      <c r="C90" s="6" t="s">
        <v>155</v>
      </c>
      <c r="D90" s="6" t="s">
        <v>157</v>
      </c>
      <c r="E90" s="6" t="s">
        <v>54</v>
      </c>
      <c r="F90" s="6" t="s">
        <v>37</v>
      </c>
      <c r="G90" s="7">
        <v>45000</v>
      </c>
      <c r="H90" s="7">
        <v>0</v>
      </c>
      <c r="I90" s="7">
        <v>45000</v>
      </c>
      <c r="J90" s="7">
        <v>1291.5</v>
      </c>
      <c r="K90" s="7">
        <v>1148.33</v>
      </c>
      <c r="L90" s="7">
        <f t="shared" si="4"/>
        <v>1368</v>
      </c>
      <c r="M90" s="7">
        <v>2035.8</v>
      </c>
      <c r="N90" s="7">
        <f t="shared" si="6"/>
        <v>5843.63</v>
      </c>
      <c r="O90" s="7">
        <f t="shared" si="5"/>
        <v>39156.370000000003</v>
      </c>
    </row>
    <row r="91" spans="1:15" ht="24.95" customHeight="1" x14ac:dyDescent="0.25">
      <c r="A91" s="6">
        <v>83</v>
      </c>
      <c r="B91" s="6" t="s">
        <v>158</v>
      </c>
      <c r="C91" s="6" t="s">
        <v>155</v>
      </c>
      <c r="D91" s="6" t="s">
        <v>159</v>
      </c>
      <c r="E91" s="6" t="s">
        <v>36</v>
      </c>
      <c r="F91" s="6" t="s">
        <v>29</v>
      </c>
      <c r="G91" s="7">
        <v>35000</v>
      </c>
      <c r="H91" s="7">
        <v>0</v>
      </c>
      <c r="I91" s="7">
        <v>35000</v>
      </c>
      <c r="J91" s="7">
        <v>1004.5</v>
      </c>
      <c r="K91" s="7">
        <v>0</v>
      </c>
      <c r="L91" s="7">
        <f t="shared" si="4"/>
        <v>1064</v>
      </c>
      <c r="M91" s="7">
        <v>1944.78</v>
      </c>
      <c r="N91" s="7">
        <f t="shared" si="6"/>
        <v>4013.2799999999997</v>
      </c>
      <c r="O91" s="7">
        <f t="shared" si="5"/>
        <v>30986.720000000001</v>
      </c>
    </row>
    <row r="92" spans="1:15" ht="24.95" customHeight="1" x14ac:dyDescent="0.25">
      <c r="A92" s="6">
        <v>84</v>
      </c>
      <c r="B92" s="6" t="s">
        <v>160</v>
      </c>
      <c r="C92" s="6" t="s">
        <v>155</v>
      </c>
      <c r="D92" s="6" t="s">
        <v>75</v>
      </c>
      <c r="E92" s="6" t="s">
        <v>54</v>
      </c>
      <c r="F92" s="6" t="s">
        <v>37</v>
      </c>
      <c r="G92" s="7">
        <v>45000</v>
      </c>
      <c r="H92" s="7">
        <v>0</v>
      </c>
      <c r="I92" s="7">
        <v>45000</v>
      </c>
      <c r="J92" s="7">
        <v>1291.5</v>
      </c>
      <c r="K92" s="7">
        <v>1148.33</v>
      </c>
      <c r="L92" s="7">
        <f t="shared" si="4"/>
        <v>1368</v>
      </c>
      <c r="M92" s="7">
        <v>25</v>
      </c>
      <c r="N92" s="7">
        <f t="shared" si="6"/>
        <v>3832.83</v>
      </c>
      <c r="O92" s="7">
        <f t="shared" si="5"/>
        <v>41167.17</v>
      </c>
    </row>
    <row r="93" spans="1:15" ht="24.95" customHeight="1" x14ac:dyDescent="0.25">
      <c r="A93" s="6">
        <v>85</v>
      </c>
      <c r="B93" s="6" t="s">
        <v>161</v>
      </c>
      <c r="C93" s="6" t="s">
        <v>162</v>
      </c>
      <c r="D93" s="6" t="s">
        <v>1500</v>
      </c>
      <c r="E93" s="6" t="s">
        <v>36</v>
      </c>
      <c r="F93" s="6" t="s">
        <v>37</v>
      </c>
      <c r="G93" s="7">
        <v>35000</v>
      </c>
      <c r="H93" s="7">
        <v>0</v>
      </c>
      <c r="I93" s="7">
        <v>35000</v>
      </c>
      <c r="J93" s="7">
        <v>1004.5</v>
      </c>
      <c r="K93" s="7">
        <v>0</v>
      </c>
      <c r="L93" s="7">
        <f t="shared" si="4"/>
        <v>1064</v>
      </c>
      <c r="M93" s="7">
        <v>3876.05</v>
      </c>
      <c r="N93" s="7">
        <f t="shared" si="6"/>
        <v>5944.55</v>
      </c>
      <c r="O93" s="7">
        <f t="shared" si="5"/>
        <v>29055.45</v>
      </c>
    </row>
    <row r="94" spans="1:15" ht="24.95" customHeight="1" x14ac:dyDescent="0.25">
      <c r="A94" s="6">
        <v>86</v>
      </c>
      <c r="B94" s="6" t="s">
        <v>163</v>
      </c>
      <c r="C94" s="6" t="s">
        <v>162</v>
      </c>
      <c r="D94" s="6" t="s">
        <v>164</v>
      </c>
      <c r="E94" s="6" t="s">
        <v>54</v>
      </c>
      <c r="F94" s="6" t="s">
        <v>29</v>
      </c>
      <c r="G94" s="7">
        <v>40000</v>
      </c>
      <c r="H94" s="7">
        <v>0</v>
      </c>
      <c r="I94" s="7">
        <v>40000</v>
      </c>
      <c r="J94" s="7">
        <v>1148</v>
      </c>
      <c r="K94" s="7">
        <v>442.65</v>
      </c>
      <c r="L94" s="7">
        <f t="shared" si="4"/>
        <v>1216</v>
      </c>
      <c r="M94" s="7">
        <v>25</v>
      </c>
      <c r="N94" s="7">
        <f t="shared" si="6"/>
        <v>2831.65</v>
      </c>
      <c r="O94" s="7">
        <f t="shared" si="5"/>
        <v>37168.35</v>
      </c>
    </row>
    <row r="95" spans="1:15" s="8" customFormat="1" ht="24.95" customHeight="1" x14ac:dyDescent="0.25">
      <c r="A95" s="6">
        <v>87</v>
      </c>
      <c r="B95" s="6" t="s">
        <v>165</v>
      </c>
      <c r="C95" s="6" t="s">
        <v>166</v>
      </c>
      <c r="D95" s="9" t="s">
        <v>167</v>
      </c>
      <c r="E95" s="9" t="s">
        <v>54</v>
      </c>
      <c r="F95" s="9" t="s">
        <v>37</v>
      </c>
      <c r="G95" s="7">
        <v>60000</v>
      </c>
      <c r="H95" s="7">
        <v>0</v>
      </c>
      <c r="I95" s="7">
        <v>60000</v>
      </c>
      <c r="J95" s="7">
        <v>1722</v>
      </c>
      <c r="K95" s="7">
        <v>3102.72</v>
      </c>
      <c r="L95" s="7">
        <f t="shared" si="4"/>
        <v>1824</v>
      </c>
      <c r="M95" s="7">
        <v>1944.78</v>
      </c>
      <c r="N95" s="7">
        <f t="shared" si="6"/>
        <v>8593.5</v>
      </c>
      <c r="O95" s="7">
        <f t="shared" si="5"/>
        <v>51406.5</v>
      </c>
    </row>
    <row r="96" spans="1:15" ht="24.95" customHeight="1" x14ac:dyDescent="0.25">
      <c r="A96" s="6">
        <v>88</v>
      </c>
      <c r="B96" s="6" t="s">
        <v>168</v>
      </c>
      <c r="C96" s="6" t="s">
        <v>166</v>
      </c>
      <c r="D96" s="6" t="s">
        <v>169</v>
      </c>
      <c r="E96" s="6" t="s">
        <v>36</v>
      </c>
      <c r="F96" s="6" t="s">
        <v>37</v>
      </c>
      <c r="G96" s="7">
        <v>30000</v>
      </c>
      <c r="H96" s="7">
        <v>0</v>
      </c>
      <c r="I96" s="7">
        <v>30000</v>
      </c>
      <c r="J96" s="7">
        <v>861</v>
      </c>
      <c r="K96" s="7">
        <v>0</v>
      </c>
      <c r="L96" s="7">
        <v>912</v>
      </c>
      <c r="M96" s="7">
        <v>4146.6000000000004</v>
      </c>
      <c r="N96" s="7">
        <v>5919.6</v>
      </c>
      <c r="O96" s="7">
        <v>24080.400000000001</v>
      </c>
    </row>
    <row r="97" spans="1:15" ht="24.95" customHeight="1" x14ac:dyDescent="0.25">
      <c r="A97" s="6">
        <v>89</v>
      </c>
      <c r="B97" s="6" t="s">
        <v>170</v>
      </c>
      <c r="C97" s="6" t="s">
        <v>166</v>
      </c>
      <c r="D97" s="6" t="s">
        <v>171</v>
      </c>
      <c r="E97" s="6" t="s">
        <v>54</v>
      </c>
      <c r="F97" s="6" t="s">
        <v>37</v>
      </c>
      <c r="G97" s="7">
        <v>35000</v>
      </c>
      <c r="H97" s="7">
        <v>0</v>
      </c>
      <c r="I97" s="7">
        <v>35000</v>
      </c>
      <c r="J97" s="7">
        <v>1004.5</v>
      </c>
      <c r="K97" s="7">
        <v>0</v>
      </c>
      <c r="L97" s="7">
        <f t="shared" si="4"/>
        <v>1064</v>
      </c>
      <c r="M97" s="7">
        <v>325</v>
      </c>
      <c r="N97" s="7">
        <f t="shared" si="6"/>
        <v>2393.5</v>
      </c>
      <c r="O97" s="7">
        <f t="shared" si="5"/>
        <v>32606.5</v>
      </c>
    </row>
    <row r="98" spans="1:15" ht="24.95" customHeight="1" x14ac:dyDescent="0.25">
      <c r="A98" s="6">
        <v>90</v>
      </c>
      <c r="B98" s="6" t="s">
        <v>172</v>
      </c>
      <c r="C98" s="6" t="s">
        <v>166</v>
      </c>
      <c r="D98" s="6" t="s">
        <v>173</v>
      </c>
      <c r="E98" s="6" t="s">
        <v>54</v>
      </c>
      <c r="F98" s="6" t="s">
        <v>37</v>
      </c>
      <c r="G98" s="7">
        <v>26250</v>
      </c>
      <c r="H98" s="7">
        <v>0</v>
      </c>
      <c r="I98" s="7">
        <v>26250</v>
      </c>
      <c r="J98" s="7">
        <v>753.38</v>
      </c>
      <c r="K98" s="7">
        <v>0</v>
      </c>
      <c r="L98" s="7">
        <f t="shared" si="4"/>
        <v>798</v>
      </c>
      <c r="M98" s="7">
        <v>25</v>
      </c>
      <c r="N98" s="7">
        <f t="shared" si="6"/>
        <v>1576.38</v>
      </c>
      <c r="O98" s="7">
        <f t="shared" si="5"/>
        <v>24673.62</v>
      </c>
    </row>
    <row r="99" spans="1:15" ht="24.95" customHeight="1" x14ac:dyDescent="0.25">
      <c r="A99" s="6">
        <v>91</v>
      </c>
      <c r="B99" t="s">
        <v>174</v>
      </c>
      <c r="C99" s="6" t="s">
        <v>166</v>
      </c>
      <c r="D99" t="s">
        <v>40</v>
      </c>
      <c r="E99" s="6" t="s">
        <v>54</v>
      </c>
      <c r="F99" s="6" t="s">
        <v>37</v>
      </c>
      <c r="G99" s="7">
        <v>25000</v>
      </c>
      <c r="H99" s="7">
        <v>0</v>
      </c>
      <c r="I99" s="7">
        <v>25000</v>
      </c>
      <c r="J99" s="7">
        <v>717.5</v>
      </c>
      <c r="K99" s="7">
        <v>0</v>
      </c>
      <c r="L99" s="7">
        <f t="shared" si="4"/>
        <v>760</v>
      </c>
      <c r="M99" s="7">
        <v>25</v>
      </c>
      <c r="N99" s="7">
        <f t="shared" si="6"/>
        <v>1502.5</v>
      </c>
      <c r="O99" s="7">
        <f t="shared" si="5"/>
        <v>23497.5</v>
      </c>
    </row>
    <row r="100" spans="1:15" ht="24.95" customHeight="1" x14ac:dyDescent="0.25">
      <c r="A100" s="6">
        <v>92</v>
      </c>
      <c r="B100" s="6" t="s">
        <v>177</v>
      </c>
      <c r="C100" s="6" t="s">
        <v>176</v>
      </c>
      <c r="D100" s="6" t="s">
        <v>178</v>
      </c>
      <c r="E100" s="6" t="s">
        <v>54</v>
      </c>
      <c r="F100" s="6" t="s">
        <v>29</v>
      </c>
      <c r="G100" s="7">
        <v>57500</v>
      </c>
      <c r="H100" s="7">
        <v>0</v>
      </c>
      <c r="I100" s="7">
        <v>57500</v>
      </c>
      <c r="J100" s="7">
        <v>1650.25</v>
      </c>
      <c r="K100" s="7">
        <v>3016.23</v>
      </c>
      <c r="L100" s="7">
        <f t="shared" si="4"/>
        <v>1748</v>
      </c>
      <c r="M100" s="7">
        <v>4446.6000000000004</v>
      </c>
      <c r="N100" s="7">
        <f t="shared" si="6"/>
        <v>10861.08</v>
      </c>
      <c r="O100" s="7">
        <f t="shared" si="5"/>
        <v>46638.92</v>
      </c>
    </row>
    <row r="101" spans="1:15" ht="24.95" customHeight="1" x14ac:dyDescent="0.25">
      <c r="A101" s="6">
        <v>93</v>
      </c>
      <c r="B101" s="6" t="s">
        <v>180</v>
      </c>
      <c r="C101" s="6" t="s">
        <v>176</v>
      </c>
      <c r="D101" s="6" t="s">
        <v>100</v>
      </c>
      <c r="E101" s="6" t="s">
        <v>36</v>
      </c>
      <c r="F101" s="6" t="s">
        <v>29</v>
      </c>
      <c r="G101" s="7">
        <v>15000</v>
      </c>
      <c r="H101" s="7">
        <v>0</v>
      </c>
      <c r="I101" s="7">
        <v>15000</v>
      </c>
      <c r="J101" s="7">
        <v>430.5</v>
      </c>
      <c r="K101" s="7">
        <v>0</v>
      </c>
      <c r="L101" s="7">
        <f t="shared" si="4"/>
        <v>456</v>
      </c>
      <c r="M101" s="7">
        <v>25</v>
      </c>
      <c r="N101" s="7">
        <f t="shared" si="6"/>
        <v>911.5</v>
      </c>
      <c r="O101" s="7">
        <f t="shared" si="5"/>
        <v>14088.5</v>
      </c>
    </row>
    <row r="102" spans="1:15" ht="24.95" customHeight="1" x14ac:dyDescent="0.25">
      <c r="A102" s="6">
        <v>94</v>
      </c>
      <c r="B102" s="6" t="s">
        <v>181</v>
      </c>
      <c r="C102" s="6" t="s">
        <v>176</v>
      </c>
      <c r="D102" s="6" t="s">
        <v>1522</v>
      </c>
      <c r="E102" s="6" t="s">
        <v>54</v>
      </c>
      <c r="F102" s="6" t="s">
        <v>37</v>
      </c>
      <c r="G102" s="7">
        <v>57500</v>
      </c>
      <c r="H102" s="7">
        <v>0</v>
      </c>
      <c r="I102" s="7">
        <v>57500</v>
      </c>
      <c r="J102" s="7">
        <v>1650.25</v>
      </c>
      <c r="K102" s="7">
        <v>3016.23</v>
      </c>
      <c r="L102" s="7">
        <f t="shared" si="4"/>
        <v>1748</v>
      </c>
      <c r="M102" s="7">
        <v>925</v>
      </c>
      <c r="N102" s="7">
        <f t="shared" si="6"/>
        <v>7339.48</v>
      </c>
      <c r="O102" s="7">
        <f t="shared" si="5"/>
        <v>50160.520000000004</v>
      </c>
    </row>
    <row r="103" spans="1:15" ht="24.95" customHeight="1" x14ac:dyDescent="0.25">
      <c r="A103" s="6">
        <v>95</v>
      </c>
      <c r="B103" s="6" t="s">
        <v>183</v>
      </c>
      <c r="C103" s="6" t="s">
        <v>176</v>
      </c>
      <c r="D103" s="6" t="s">
        <v>65</v>
      </c>
      <c r="E103" s="6" t="s">
        <v>36</v>
      </c>
      <c r="F103" s="6" t="s">
        <v>37</v>
      </c>
      <c r="G103" s="7">
        <v>27050</v>
      </c>
      <c r="H103" s="7">
        <v>0</v>
      </c>
      <c r="I103" s="7">
        <v>27050</v>
      </c>
      <c r="J103" s="7">
        <v>776.34</v>
      </c>
      <c r="K103" s="7">
        <v>0</v>
      </c>
      <c r="L103" s="7">
        <f t="shared" si="4"/>
        <v>822.32</v>
      </c>
      <c r="M103" s="7">
        <v>125</v>
      </c>
      <c r="N103" s="7">
        <f t="shared" si="6"/>
        <v>1723.66</v>
      </c>
      <c r="O103" s="7">
        <f t="shared" si="5"/>
        <v>25326.34</v>
      </c>
    </row>
    <row r="104" spans="1:15" ht="24.95" customHeight="1" x14ac:dyDescent="0.25">
      <c r="A104" s="6">
        <v>96</v>
      </c>
      <c r="B104" s="6" t="s">
        <v>184</v>
      </c>
      <c r="C104" s="6" t="s">
        <v>176</v>
      </c>
      <c r="D104" s="6" t="s">
        <v>65</v>
      </c>
      <c r="E104" s="6" t="s">
        <v>36</v>
      </c>
      <c r="F104" s="6" t="s">
        <v>37</v>
      </c>
      <c r="G104" s="7">
        <v>30000</v>
      </c>
      <c r="H104" s="7">
        <v>0</v>
      </c>
      <c r="I104" s="7">
        <v>30000</v>
      </c>
      <c r="J104" s="7">
        <v>861</v>
      </c>
      <c r="K104" s="7">
        <v>0</v>
      </c>
      <c r="L104" s="7">
        <f t="shared" si="4"/>
        <v>912</v>
      </c>
      <c r="M104" s="7">
        <v>2164.7800000000002</v>
      </c>
      <c r="N104" s="7">
        <f t="shared" si="6"/>
        <v>3937.78</v>
      </c>
      <c r="O104" s="7">
        <f t="shared" si="5"/>
        <v>26062.22</v>
      </c>
    </row>
    <row r="105" spans="1:15" ht="24.95" customHeight="1" x14ac:dyDescent="0.25">
      <c r="A105" s="6">
        <v>97</v>
      </c>
      <c r="B105" s="6" t="s">
        <v>186</v>
      </c>
      <c r="C105" s="6" t="s">
        <v>176</v>
      </c>
      <c r="D105" s="6" t="s">
        <v>187</v>
      </c>
      <c r="E105" s="6" t="s">
        <v>54</v>
      </c>
      <c r="F105" s="6" t="s">
        <v>37</v>
      </c>
      <c r="G105" s="7">
        <v>57500</v>
      </c>
      <c r="H105" s="7">
        <v>0</v>
      </c>
      <c r="I105" s="7">
        <v>57500</v>
      </c>
      <c r="J105" s="7">
        <v>1650.25</v>
      </c>
      <c r="K105" s="7">
        <v>3016.23</v>
      </c>
      <c r="L105" s="7">
        <f t="shared" si="4"/>
        <v>1748</v>
      </c>
      <c r="M105" s="7">
        <v>4446.6000000000004</v>
      </c>
      <c r="N105" s="7">
        <f t="shared" si="6"/>
        <v>10861.08</v>
      </c>
      <c r="O105" s="7">
        <f t="shared" si="5"/>
        <v>46638.92</v>
      </c>
    </row>
    <row r="106" spans="1:15" ht="24.95" customHeight="1" x14ac:dyDescent="0.25">
      <c r="A106" s="6">
        <v>98</v>
      </c>
      <c r="B106" s="6" t="s">
        <v>188</v>
      </c>
      <c r="C106" s="6" t="s">
        <v>176</v>
      </c>
      <c r="D106" s="6" t="s">
        <v>114</v>
      </c>
      <c r="E106" s="6" t="s">
        <v>36</v>
      </c>
      <c r="F106" s="6" t="s">
        <v>37</v>
      </c>
      <c r="G106" s="7">
        <v>15000</v>
      </c>
      <c r="H106" s="7">
        <v>0</v>
      </c>
      <c r="I106" s="7">
        <v>15000</v>
      </c>
      <c r="J106" s="7">
        <f>+G106*2.87%</f>
        <v>430.5</v>
      </c>
      <c r="K106" s="7">
        <v>0</v>
      </c>
      <c r="L106" s="7">
        <f t="shared" si="4"/>
        <v>456</v>
      </c>
      <c r="M106" s="7">
        <v>365</v>
      </c>
      <c r="N106" s="7">
        <f t="shared" si="6"/>
        <v>1251.5</v>
      </c>
      <c r="O106" s="7">
        <f t="shared" si="5"/>
        <v>13748.5</v>
      </c>
    </row>
    <row r="107" spans="1:15" ht="24.95" customHeight="1" x14ac:dyDescent="0.25">
      <c r="A107" s="6">
        <v>99</v>
      </c>
      <c r="B107" s="6" t="s">
        <v>189</v>
      </c>
      <c r="C107" s="6" t="s">
        <v>176</v>
      </c>
      <c r="D107" s="6" t="s">
        <v>173</v>
      </c>
      <c r="E107" s="6" t="s">
        <v>36</v>
      </c>
      <c r="F107" s="6" t="s">
        <v>29</v>
      </c>
      <c r="G107" s="7">
        <v>15000</v>
      </c>
      <c r="H107" s="7">
        <v>0</v>
      </c>
      <c r="I107" s="7">
        <v>15000</v>
      </c>
      <c r="J107" s="7">
        <v>430.5</v>
      </c>
      <c r="K107" s="7">
        <v>0</v>
      </c>
      <c r="L107" s="7">
        <f t="shared" si="4"/>
        <v>456</v>
      </c>
      <c r="M107" s="7">
        <v>25</v>
      </c>
      <c r="N107" s="7">
        <f t="shared" si="6"/>
        <v>911.5</v>
      </c>
      <c r="O107" s="7">
        <f t="shared" si="5"/>
        <v>14088.5</v>
      </c>
    </row>
    <row r="108" spans="1:15" ht="24.95" customHeight="1" x14ac:dyDescent="0.25">
      <c r="A108" s="6">
        <v>100</v>
      </c>
      <c r="B108" s="6" t="s">
        <v>190</v>
      </c>
      <c r="C108" s="6" t="s">
        <v>176</v>
      </c>
      <c r="D108" s="6" t="s">
        <v>173</v>
      </c>
      <c r="E108" s="6" t="s">
        <v>36</v>
      </c>
      <c r="F108" s="6" t="s">
        <v>37</v>
      </c>
      <c r="G108" s="7">
        <v>20000</v>
      </c>
      <c r="H108" s="7">
        <v>0</v>
      </c>
      <c r="I108" s="7">
        <v>20000</v>
      </c>
      <c r="J108" s="7">
        <v>574</v>
      </c>
      <c r="K108" s="7">
        <v>0</v>
      </c>
      <c r="L108" s="7">
        <f t="shared" si="4"/>
        <v>608</v>
      </c>
      <c r="M108" s="7">
        <v>25</v>
      </c>
      <c r="N108" s="7">
        <f t="shared" si="6"/>
        <v>1207</v>
      </c>
      <c r="O108" s="7">
        <f t="shared" si="5"/>
        <v>18793</v>
      </c>
    </row>
    <row r="109" spans="1:15" ht="24.95" customHeight="1" x14ac:dyDescent="0.25">
      <c r="A109" s="6">
        <v>101</v>
      </c>
      <c r="B109" s="6" t="s">
        <v>191</v>
      </c>
      <c r="C109" s="6" t="s">
        <v>176</v>
      </c>
      <c r="D109" s="6" t="s">
        <v>192</v>
      </c>
      <c r="E109" s="6" t="s">
        <v>28</v>
      </c>
      <c r="F109" s="6" t="s">
        <v>37</v>
      </c>
      <c r="G109" s="7">
        <v>57500</v>
      </c>
      <c r="H109" s="7">
        <v>0</v>
      </c>
      <c r="I109" s="7">
        <v>57500</v>
      </c>
      <c r="J109" s="7">
        <v>1650.25</v>
      </c>
      <c r="K109" s="7">
        <v>3016.23</v>
      </c>
      <c r="L109" s="7">
        <f t="shared" si="4"/>
        <v>1748</v>
      </c>
      <c r="M109" s="7">
        <v>525</v>
      </c>
      <c r="N109" s="7">
        <f t="shared" si="6"/>
        <v>6939.48</v>
      </c>
      <c r="O109" s="7">
        <f t="shared" si="5"/>
        <v>50560.520000000004</v>
      </c>
    </row>
    <row r="110" spans="1:15" ht="24.95" customHeight="1" x14ac:dyDescent="0.25">
      <c r="A110" s="6">
        <v>102</v>
      </c>
      <c r="B110" s="6" t="s">
        <v>193</v>
      </c>
      <c r="C110" s="6" t="s">
        <v>176</v>
      </c>
      <c r="D110" s="6" t="s">
        <v>129</v>
      </c>
      <c r="E110" s="6" t="s">
        <v>36</v>
      </c>
      <c r="F110" s="6" t="s">
        <v>29</v>
      </c>
      <c r="G110" s="7">
        <v>20000</v>
      </c>
      <c r="H110" s="7">
        <v>0</v>
      </c>
      <c r="I110" s="7">
        <v>20000</v>
      </c>
      <c r="J110" s="7">
        <v>574</v>
      </c>
      <c r="K110" s="7">
        <v>0</v>
      </c>
      <c r="L110" s="7">
        <f t="shared" si="4"/>
        <v>608</v>
      </c>
      <c r="M110" s="7">
        <v>25</v>
      </c>
      <c r="N110" s="7">
        <f t="shared" si="6"/>
        <v>1207</v>
      </c>
      <c r="O110" s="7">
        <f t="shared" si="5"/>
        <v>18793</v>
      </c>
    </row>
    <row r="111" spans="1:15" ht="24.95" customHeight="1" x14ac:dyDescent="0.25">
      <c r="A111" s="6">
        <v>103</v>
      </c>
      <c r="B111" s="6" t="s">
        <v>194</v>
      </c>
      <c r="C111" s="6" t="s">
        <v>176</v>
      </c>
      <c r="D111" s="6" t="s">
        <v>65</v>
      </c>
      <c r="E111" s="6" t="s">
        <v>36</v>
      </c>
      <c r="F111" s="6" t="s">
        <v>37</v>
      </c>
      <c r="G111" s="7">
        <v>22050</v>
      </c>
      <c r="H111" s="7">
        <v>0</v>
      </c>
      <c r="I111" s="7">
        <v>22050</v>
      </c>
      <c r="J111" s="7">
        <v>632.84</v>
      </c>
      <c r="K111" s="7">
        <v>0</v>
      </c>
      <c r="L111" s="7">
        <f t="shared" si="4"/>
        <v>670.32</v>
      </c>
      <c r="M111" s="7">
        <v>165</v>
      </c>
      <c r="N111" s="7">
        <f t="shared" si="6"/>
        <v>1468.16</v>
      </c>
      <c r="O111" s="7">
        <f t="shared" si="5"/>
        <v>20581.84</v>
      </c>
    </row>
    <row r="112" spans="1:15" ht="24.95" customHeight="1" x14ac:dyDescent="0.25">
      <c r="A112" s="6">
        <v>104</v>
      </c>
      <c r="B112" s="6" t="s">
        <v>195</v>
      </c>
      <c r="C112" s="6" t="s">
        <v>176</v>
      </c>
      <c r="D112" s="6" t="s">
        <v>196</v>
      </c>
      <c r="E112" s="6" t="s">
        <v>54</v>
      </c>
      <c r="F112" s="6" t="s">
        <v>37</v>
      </c>
      <c r="G112" s="7">
        <v>46000</v>
      </c>
      <c r="H112" s="7">
        <v>0</v>
      </c>
      <c r="I112" s="7">
        <v>46000</v>
      </c>
      <c r="J112" s="7">
        <v>1320.2</v>
      </c>
      <c r="K112" s="7">
        <v>1289.46</v>
      </c>
      <c r="L112" s="7">
        <f t="shared" si="4"/>
        <v>1398.4</v>
      </c>
      <c r="M112" s="7">
        <v>425</v>
      </c>
      <c r="N112" s="7">
        <f t="shared" si="6"/>
        <v>4433.0599999999995</v>
      </c>
      <c r="O112" s="7">
        <f t="shared" si="5"/>
        <v>41566.94</v>
      </c>
    </row>
    <row r="113" spans="1:15" ht="24.95" customHeight="1" x14ac:dyDescent="0.25">
      <c r="A113" s="6">
        <v>105</v>
      </c>
      <c r="B113" t="s">
        <v>197</v>
      </c>
      <c r="C113" s="6" t="s">
        <v>176</v>
      </c>
      <c r="D113" t="s">
        <v>129</v>
      </c>
      <c r="E113" s="6" t="s">
        <v>36</v>
      </c>
      <c r="F113" s="6" t="s">
        <v>29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 t="shared" si="4"/>
        <v>608</v>
      </c>
      <c r="M113" s="7">
        <v>2044.78</v>
      </c>
      <c r="N113" s="7">
        <f t="shared" si="6"/>
        <v>3226.7799999999997</v>
      </c>
      <c r="O113" s="7">
        <f t="shared" si="5"/>
        <v>16773.22</v>
      </c>
    </row>
    <row r="114" spans="1:15" ht="24.95" customHeight="1" x14ac:dyDescent="0.25">
      <c r="A114" s="6">
        <v>106</v>
      </c>
      <c r="B114" s="6" t="s">
        <v>1380</v>
      </c>
      <c r="C114" s="6" t="s">
        <v>176</v>
      </c>
      <c r="D114" t="s">
        <v>100</v>
      </c>
      <c r="E114" s="6" t="s">
        <v>36</v>
      </c>
      <c r="F114" s="6" t="s">
        <v>29</v>
      </c>
      <c r="G114" s="7">
        <v>15000</v>
      </c>
      <c r="H114" s="7">
        <v>0</v>
      </c>
      <c r="I114" s="7">
        <v>15000</v>
      </c>
      <c r="J114" s="7">
        <v>430.5</v>
      </c>
      <c r="K114" s="7">
        <v>0</v>
      </c>
      <c r="L114" s="7">
        <f t="shared" si="4"/>
        <v>456</v>
      </c>
      <c r="M114" s="7">
        <v>1914.84</v>
      </c>
      <c r="N114" s="7">
        <f t="shared" si="6"/>
        <v>2801.34</v>
      </c>
      <c r="O114" s="7">
        <f t="shared" si="5"/>
        <v>12198.66</v>
      </c>
    </row>
    <row r="115" spans="1:15" ht="24.95" customHeight="1" x14ac:dyDescent="0.25">
      <c r="A115" s="6">
        <v>107</v>
      </c>
      <c r="B115" s="6" t="s">
        <v>198</v>
      </c>
      <c r="C115" s="6" t="s">
        <v>199</v>
      </c>
      <c r="D115" t="s">
        <v>196</v>
      </c>
      <c r="E115" s="6" t="s">
        <v>28</v>
      </c>
      <c r="F115" s="6" t="s">
        <v>37</v>
      </c>
      <c r="G115" s="7">
        <v>57500</v>
      </c>
      <c r="H115" s="7">
        <v>0</v>
      </c>
      <c r="I115" s="7">
        <v>57500</v>
      </c>
      <c r="J115" s="7">
        <v>1650.25</v>
      </c>
      <c r="K115" s="7">
        <v>3016.23</v>
      </c>
      <c r="L115" s="7">
        <f t="shared" si="4"/>
        <v>1748</v>
      </c>
      <c r="M115" s="7">
        <v>21031.35</v>
      </c>
      <c r="N115" s="7">
        <f t="shared" si="6"/>
        <v>27445.829999999998</v>
      </c>
      <c r="O115" s="7">
        <f t="shared" si="5"/>
        <v>30054.170000000002</v>
      </c>
    </row>
    <row r="116" spans="1:15" ht="24.95" customHeight="1" x14ac:dyDescent="0.25">
      <c r="A116" s="6">
        <v>108</v>
      </c>
      <c r="B116" s="6" t="s">
        <v>200</v>
      </c>
      <c r="C116" s="6" t="s">
        <v>199</v>
      </c>
      <c r="D116" t="s">
        <v>196</v>
      </c>
      <c r="E116" s="6" t="s">
        <v>54</v>
      </c>
      <c r="F116" s="6" t="s">
        <v>37</v>
      </c>
      <c r="G116" s="7">
        <v>57500</v>
      </c>
      <c r="H116" s="7">
        <v>0</v>
      </c>
      <c r="I116" s="7">
        <v>57500</v>
      </c>
      <c r="J116" s="7">
        <v>1650.25</v>
      </c>
      <c r="K116" s="7">
        <v>3016.23</v>
      </c>
      <c r="L116" s="7">
        <f t="shared" si="4"/>
        <v>1748</v>
      </c>
      <c r="M116" s="7">
        <v>425</v>
      </c>
      <c r="N116" s="7">
        <f t="shared" si="6"/>
        <v>6839.48</v>
      </c>
      <c r="O116" s="7">
        <f t="shared" si="5"/>
        <v>50660.520000000004</v>
      </c>
    </row>
    <row r="117" spans="1:15" ht="24.95" customHeight="1" x14ac:dyDescent="0.25">
      <c r="A117" s="6">
        <v>109</v>
      </c>
      <c r="B117" s="6" t="s">
        <v>201</v>
      </c>
      <c r="C117" s="6" t="s">
        <v>199</v>
      </c>
      <c r="D117" t="s">
        <v>196</v>
      </c>
      <c r="E117" s="6" t="s">
        <v>54</v>
      </c>
      <c r="F117" s="6" t="s">
        <v>37</v>
      </c>
      <c r="G117" s="7">
        <v>57500</v>
      </c>
      <c r="H117" s="7">
        <v>0</v>
      </c>
      <c r="I117" s="7">
        <v>57500</v>
      </c>
      <c r="J117" s="7">
        <v>1650.25</v>
      </c>
      <c r="K117" s="7">
        <v>3016.23</v>
      </c>
      <c r="L117" s="7">
        <f t="shared" si="4"/>
        <v>1748</v>
      </c>
      <c r="M117" s="7">
        <v>425</v>
      </c>
      <c r="N117" s="7">
        <f t="shared" si="6"/>
        <v>6839.48</v>
      </c>
      <c r="O117" s="7">
        <f t="shared" si="5"/>
        <v>50660.520000000004</v>
      </c>
    </row>
    <row r="118" spans="1:15" ht="24.95" customHeight="1" x14ac:dyDescent="0.25">
      <c r="A118" s="6">
        <v>110</v>
      </c>
      <c r="B118" s="6" t="s">
        <v>202</v>
      </c>
      <c r="C118" s="6" t="s">
        <v>199</v>
      </c>
      <c r="D118" t="s">
        <v>196</v>
      </c>
      <c r="E118" s="6" t="s">
        <v>28</v>
      </c>
      <c r="F118" s="6" t="s">
        <v>29</v>
      </c>
      <c r="G118" s="7">
        <v>57500</v>
      </c>
      <c r="H118" s="7">
        <v>0</v>
      </c>
      <c r="I118" s="7">
        <v>57500</v>
      </c>
      <c r="J118" s="7">
        <v>1650.25</v>
      </c>
      <c r="K118" s="7">
        <v>3016.23</v>
      </c>
      <c r="L118" s="7">
        <f t="shared" si="4"/>
        <v>1748</v>
      </c>
      <c r="M118" s="7">
        <v>11789.69</v>
      </c>
      <c r="N118" s="7">
        <f t="shared" si="6"/>
        <v>18204.169999999998</v>
      </c>
      <c r="O118" s="7">
        <f t="shared" si="5"/>
        <v>39295.83</v>
      </c>
    </row>
    <row r="119" spans="1:15" ht="24.95" customHeight="1" x14ac:dyDescent="0.25">
      <c r="A119" s="6">
        <v>111</v>
      </c>
      <c r="B119" s="6" t="s">
        <v>203</v>
      </c>
      <c r="C119" s="6" t="s">
        <v>199</v>
      </c>
      <c r="D119" t="s">
        <v>196</v>
      </c>
      <c r="E119" s="6" t="s">
        <v>28</v>
      </c>
      <c r="F119" s="6" t="s">
        <v>29</v>
      </c>
      <c r="G119" s="7">
        <v>57500</v>
      </c>
      <c r="H119" s="7">
        <v>0</v>
      </c>
      <c r="I119" s="7">
        <v>57500</v>
      </c>
      <c r="J119" s="7">
        <v>1650.25</v>
      </c>
      <c r="K119" s="7">
        <v>3016.23</v>
      </c>
      <c r="L119" s="7">
        <f t="shared" si="4"/>
        <v>1748</v>
      </c>
      <c r="M119" s="7">
        <v>1825</v>
      </c>
      <c r="N119" s="7">
        <f t="shared" si="6"/>
        <v>8239.48</v>
      </c>
      <c r="O119" s="7">
        <f t="shared" si="5"/>
        <v>49260.520000000004</v>
      </c>
    </row>
    <row r="120" spans="1:15" ht="24.95" customHeight="1" x14ac:dyDescent="0.25">
      <c r="A120" s="6">
        <v>112</v>
      </c>
      <c r="B120" s="6" t="s">
        <v>204</v>
      </c>
      <c r="C120" s="6" t="s">
        <v>199</v>
      </c>
      <c r="D120" t="s">
        <v>196</v>
      </c>
      <c r="E120" s="6" t="s">
        <v>28</v>
      </c>
      <c r="F120" s="6" t="s">
        <v>29</v>
      </c>
      <c r="G120" s="7">
        <v>57500</v>
      </c>
      <c r="H120" s="7">
        <v>0</v>
      </c>
      <c r="I120" s="7">
        <v>57500</v>
      </c>
      <c r="J120" s="7">
        <v>1650.25</v>
      </c>
      <c r="K120" s="7">
        <v>3016.23</v>
      </c>
      <c r="L120" s="7">
        <f t="shared" si="4"/>
        <v>1748</v>
      </c>
      <c r="M120" s="7">
        <v>425</v>
      </c>
      <c r="N120" s="7">
        <f t="shared" si="6"/>
        <v>6839.48</v>
      </c>
      <c r="O120" s="7">
        <f t="shared" si="5"/>
        <v>50660.520000000004</v>
      </c>
    </row>
    <row r="121" spans="1:15" ht="24.95" customHeight="1" x14ac:dyDescent="0.25">
      <c r="A121" s="6">
        <v>113</v>
      </c>
      <c r="B121" s="6" t="s">
        <v>205</v>
      </c>
      <c r="C121" s="6" t="s">
        <v>199</v>
      </c>
      <c r="D121" t="s">
        <v>196</v>
      </c>
      <c r="E121" s="6" t="s">
        <v>54</v>
      </c>
      <c r="F121" s="6" t="s">
        <v>37</v>
      </c>
      <c r="G121" s="7">
        <v>51750</v>
      </c>
      <c r="H121" s="7">
        <v>0</v>
      </c>
      <c r="I121" s="7">
        <v>51750</v>
      </c>
      <c r="J121" s="7">
        <v>1485.23</v>
      </c>
      <c r="K121" s="7">
        <v>2100.9899999999998</v>
      </c>
      <c r="L121" s="7">
        <f t="shared" si="4"/>
        <v>1573.2</v>
      </c>
      <c r="M121" s="7">
        <v>3555.67</v>
      </c>
      <c r="N121" s="7">
        <f t="shared" si="6"/>
        <v>8715.09</v>
      </c>
      <c r="O121" s="7">
        <f t="shared" si="5"/>
        <v>43034.91</v>
      </c>
    </row>
    <row r="122" spans="1:15" ht="24.95" customHeight="1" x14ac:dyDescent="0.25">
      <c r="A122" s="6">
        <v>114</v>
      </c>
      <c r="B122" s="6" t="s">
        <v>206</v>
      </c>
      <c r="C122" s="6" t="s">
        <v>199</v>
      </c>
      <c r="D122" t="s">
        <v>196</v>
      </c>
      <c r="E122" s="6" t="s">
        <v>28</v>
      </c>
      <c r="F122" s="6" t="s">
        <v>37</v>
      </c>
      <c r="G122" s="7">
        <v>51750</v>
      </c>
      <c r="H122" s="7">
        <v>0</v>
      </c>
      <c r="I122" s="7">
        <v>51750</v>
      </c>
      <c r="J122" s="7">
        <v>1485.23</v>
      </c>
      <c r="K122" s="7">
        <v>2100.9899999999998</v>
      </c>
      <c r="L122" s="7">
        <f t="shared" si="4"/>
        <v>1573.2</v>
      </c>
      <c r="M122" s="7">
        <v>9650.98</v>
      </c>
      <c r="N122" s="7">
        <f t="shared" si="6"/>
        <v>14810.4</v>
      </c>
      <c r="O122" s="7">
        <f t="shared" si="5"/>
        <v>36939.599999999999</v>
      </c>
    </row>
    <row r="123" spans="1:15" ht="24.95" customHeight="1" x14ac:dyDescent="0.25">
      <c r="A123" s="6">
        <v>115</v>
      </c>
      <c r="B123" s="6" t="s">
        <v>207</v>
      </c>
      <c r="C123" s="6" t="s">
        <v>208</v>
      </c>
      <c r="D123" s="6" t="s">
        <v>84</v>
      </c>
      <c r="E123" s="6" t="s">
        <v>28</v>
      </c>
      <c r="F123" s="6" t="s">
        <v>29</v>
      </c>
      <c r="G123" s="7">
        <v>22050</v>
      </c>
      <c r="H123" s="7">
        <v>0</v>
      </c>
      <c r="I123" s="7">
        <v>22050</v>
      </c>
      <c r="J123" s="7">
        <v>632.84</v>
      </c>
      <c r="K123" s="7">
        <v>0</v>
      </c>
      <c r="L123" s="7">
        <f t="shared" si="4"/>
        <v>670.32</v>
      </c>
      <c r="M123" s="7">
        <v>25</v>
      </c>
      <c r="N123" s="7">
        <f t="shared" si="6"/>
        <v>1328.16</v>
      </c>
      <c r="O123" s="7">
        <f t="shared" si="5"/>
        <v>20721.84</v>
      </c>
    </row>
    <row r="124" spans="1:15" s="8" customFormat="1" ht="24.95" customHeight="1" x14ac:dyDescent="0.25">
      <c r="A124" s="6">
        <v>116</v>
      </c>
      <c r="B124" s="6" t="s">
        <v>209</v>
      </c>
      <c r="C124" s="6" t="s">
        <v>208</v>
      </c>
      <c r="D124" s="6" t="s">
        <v>210</v>
      </c>
      <c r="E124" s="6" t="s">
        <v>54</v>
      </c>
      <c r="F124" s="6" t="s">
        <v>37</v>
      </c>
      <c r="G124" s="7">
        <v>60000</v>
      </c>
      <c r="H124" s="7">
        <v>0</v>
      </c>
      <c r="I124" s="7">
        <v>60000</v>
      </c>
      <c r="J124" s="7">
        <v>1722</v>
      </c>
      <c r="K124" s="7">
        <v>3102.72</v>
      </c>
      <c r="L124" s="7">
        <f t="shared" si="4"/>
        <v>1824</v>
      </c>
      <c r="M124" s="7">
        <v>2044.78</v>
      </c>
      <c r="N124" s="7">
        <f t="shared" si="6"/>
        <v>8693.5</v>
      </c>
      <c r="O124" s="7">
        <f t="shared" si="5"/>
        <v>51306.5</v>
      </c>
    </row>
    <row r="125" spans="1:15" ht="24.95" customHeight="1" x14ac:dyDescent="0.25">
      <c r="A125" s="6">
        <v>117</v>
      </c>
      <c r="B125" s="6" t="s">
        <v>211</v>
      </c>
      <c r="C125" s="6" t="s">
        <v>212</v>
      </c>
      <c r="D125" s="6" t="s">
        <v>75</v>
      </c>
      <c r="E125" s="6" t="s">
        <v>28</v>
      </c>
      <c r="F125" s="6" t="s">
        <v>29</v>
      </c>
      <c r="G125" s="7">
        <v>57500</v>
      </c>
      <c r="H125" s="7">
        <v>0</v>
      </c>
      <c r="I125" s="7">
        <v>57500</v>
      </c>
      <c r="J125" s="7">
        <v>1650.25</v>
      </c>
      <c r="K125" s="7">
        <v>3016.23</v>
      </c>
      <c r="L125" s="7">
        <f t="shared" si="4"/>
        <v>1748</v>
      </c>
      <c r="M125" s="7">
        <v>665</v>
      </c>
      <c r="N125" s="7">
        <f t="shared" si="6"/>
        <v>7079.48</v>
      </c>
      <c r="O125" s="7">
        <f t="shared" si="5"/>
        <v>50420.520000000004</v>
      </c>
    </row>
    <row r="126" spans="1:15" ht="24.95" customHeight="1" x14ac:dyDescent="0.25">
      <c r="A126" s="6">
        <v>118</v>
      </c>
      <c r="B126" s="6" t="s">
        <v>213</v>
      </c>
      <c r="C126" s="6" t="s">
        <v>214</v>
      </c>
      <c r="D126" s="6" t="s">
        <v>196</v>
      </c>
      <c r="E126" s="6" t="s">
        <v>28</v>
      </c>
      <c r="F126" s="6" t="s">
        <v>37</v>
      </c>
      <c r="G126" s="7">
        <v>57500</v>
      </c>
      <c r="H126" s="7">
        <v>0</v>
      </c>
      <c r="I126" s="7">
        <v>57500</v>
      </c>
      <c r="J126" s="7">
        <v>1650.25</v>
      </c>
      <c r="K126" s="7">
        <v>3016.23</v>
      </c>
      <c r="L126" s="7">
        <f t="shared" si="4"/>
        <v>1748</v>
      </c>
      <c r="M126" s="7">
        <v>425</v>
      </c>
      <c r="N126" s="7">
        <f t="shared" si="6"/>
        <v>6839.48</v>
      </c>
      <c r="O126" s="7">
        <f t="shared" si="5"/>
        <v>50660.520000000004</v>
      </c>
    </row>
    <row r="127" spans="1:15" ht="24.95" customHeight="1" x14ac:dyDescent="0.25">
      <c r="A127" s="6">
        <v>119</v>
      </c>
      <c r="B127" s="6" t="s">
        <v>215</v>
      </c>
      <c r="C127" s="6" t="s">
        <v>216</v>
      </c>
      <c r="D127" s="6" t="s">
        <v>65</v>
      </c>
      <c r="E127" s="6" t="s">
        <v>28</v>
      </c>
      <c r="F127" s="6" t="s">
        <v>37</v>
      </c>
      <c r="G127" s="7">
        <v>22050</v>
      </c>
      <c r="H127" s="7">
        <v>0</v>
      </c>
      <c r="I127" s="7">
        <v>22050</v>
      </c>
      <c r="J127" s="7">
        <v>632.84</v>
      </c>
      <c r="K127" s="7">
        <v>0</v>
      </c>
      <c r="L127" s="7">
        <f t="shared" si="4"/>
        <v>670.32</v>
      </c>
      <c r="M127" s="7">
        <v>365</v>
      </c>
      <c r="N127" s="7">
        <f t="shared" si="6"/>
        <v>1668.16</v>
      </c>
      <c r="O127" s="7">
        <f t="shared" si="5"/>
        <v>20381.84</v>
      </c>
    </row>
    <row r="128" spans="1:15" ht="24.95" customHeight="1" x14ac:dyDescent="0.25">
      <c r="A128" s="6">
        <v>120</v>
      </c>
      <c r="B128" s="6" t="s">
        <v>217</v>
      </c>
      <c r="C128" s="6" t="s">
        <v>216</v>
      </c>
      <c r="D128" t="s">
        <v>196</v>
      </c>
      <c r="E128" s="6" t="s">
        <v>54</v>
      </c>
      <c r="F128" s="6" t="s">
        <v>29</v>
      </c>
      <c r="G128" s="7">
        <v>57500</v>
      </c>
      <c r="H128" s="7">
        <v>0</v>
      </c>
      <c r="I128" s="7">
        <v>57500</v>
      </c>
      <c r="J128" s="7">
        <v>1650.25</v>
      </c>
      <c r="K128" s="7">
        <v>2632.27</v>
      </c>
      <c r="L128" s="7">
        <f t="shared" si="4"/>
        <v>1748</v>
      </c>
      <c r="M128" s="7">
        <v>2844.78</v>
      </c>
      <c r="N128" s="7">
        <f t="shared" si="6"/>
        <v>8875.3000000000011</v>
      </c>
      <c r="O128" s="7">
        <f t="shared" si="5"/>
        <v>48624.7</v>
      </c>
    </row>
    <row r="129" spans="1:15" ht="24.95" customHeight="1" x14ac:dyDescent="0.25">
      <c r="A129" s="6">
        <v>121</v>
      </c>
      <c r="B129" s="6" t="s">
        <v>218</v>
      </c>
      <c r="C129" s="6" t="s">
        <v>216</v>
      </c>
      <c r="D129" t="s">
        <v>196</v>
      </c>
      <c r="E129" s="6" t="s">
        <v>54</v>
      </c>
      <c r="F129" s="6" t="s">
        <v>29</v>
      </c>
      <c r="G129" s="7">
        <v>57500</v>
      </c>
      <c r="H129" s="7">
        <v>0</v>
      </c>
      <c r="I129" s="7">
        <v>57500</v>
      </c>
      <c r="J129" s="7">
        <v>1650.25</v>
      </c>
      <c r="K129" s="7">
        <v>3016.23</v>
      </c>
      <c r="L129" s="7">
        <f t="shared" si="4"/>
        <v>1748</v>
      </c>
      <c r="M129" s="7">
        <v>425</v>
      </c>
      <c r="N129" s="7">
        <f t="shared" si="6"/>
        <v>6839.48</v>
      </c>
      <c r="O129" s="7">
        <f t="shared" si="5"/>
        <v>50660.520000000004</v>
      </c>
    </row>
    <row r="130" spans="1:15" ht="24.95" customHeight="1" x14ac:dyDescent="0.25">
      <c r="A130" s="6">
        <v>122</v>
      </c>
      <c r="B130" s="6" t="s">
        <v>219</v>
      </c>
      <c r="C130" s="6" t="s">
        <v>216</v>
      </c>
      <c r="D130" t="s">
        <v>196</v>
      </c>
      <c r="E130" s="6" t="s">
        <v>28</v>
      </c>
      <c r="F130" s="6" t="s">
        <v>37</v>
      </c>
      <c r="G130" s="7">
        <v>57500</v>
      </c>
      <c r="H130" s="7">
        <v>0</v>
      </c>
      <c r="I130" s="7">
        <v>57500</v>
      </c>
      <c r="J130" s="7">
        <v>1650.25</v>
      </c>
      <c r="K130" s="7">
        <v>3016.23</v>
      </c>
      <c r="L130" s="7">
        <f t="shared" si="4"/>
        <v>1748</v>
      </c>
      <c r="M130" s="7">
        <v>925</v>
      </c>
      <c r="N130" s="7">
        <f t="shared" si="6"/>
        <v>7339.48</v>
      </c>
      <c r="O130" s="7">
        <f t="shared" si="5"/>
        <v>50160.520000000004</v>
      </c>
    </row>
    <row r="131" spans="1:15" ht="24.95" customHeight="1" x14ac:dyDescent="0.25">
      <c r="A131" s="6">
        <v>123</v>
      </c>
      <c r="B131" s="6" t="s">
        <v>220</v>
      </c>
      <c r="C131" s="6" t="s">
        <v>216</v>
      </c>
      <c r="D131" t="s">
        <v>196</v>
      </c>
      <c r="E131" s="6" t="s">
        <v>54</v>
      </c>
      <c r="F131" s="6" t="s">
        <v>37</v>
      </c>
      <c r="G131" s="7">
        <v>57500</v>
      </c>
      <c r="H131" s="7">
        <v>0</v>
      </c>
      <c r="I131" s="7">
        <v>57500</v>
      </c>
      <c r="J131" s="7">
        <v>1650.25</v>
      </c>
      <c r="K131" s="7">
        <v>3016.23</v>
      </c>
      <c r="L131" s="7">
        <f t="shared" si="4"/>
        <v>1748</v>
      </c>
      <c r="M131" s="7">
        <v>525</v>
      </c>
      <c r="N131" s="7">
        <f t="shared" si="6"/>
        <v>6939.48</v>
      </c>
      <c r="O131" s="7">
        <f t="shared" si="5"/>
        <v>50560.520000000004</v>
      </c>
    </row>
    <row r="132" spans="1:15" ht="24.95" customHeight="1" x14ac:dyDescent="0.25">
      <c r="A132" s="6">
        <v>124</v>
      </c>
      <c r="B132" s="6" t="s">
        <v>221</v>
      </c>
      <c r="C132" s="6" t="s">
        <v>216</v>
      </c>
      <c r="D132" t="s">
        <v>196</v>
      </c>
      <c r="E132" s="6" t="s">
        <v>54</v>
      </c>
      <c r="F132" s="6" t="s">
        <v>37</v>
      </c>
      <c r="G132" s="7">
        <v>57500</v>
      </c>
      <c r="H132" s="7">
        <v>0</v>
      </c>
      <c r="I132" s="7">
        <v>57500</v>
      </c>
      <c r="J132" s="7">
        <v>1650.25</v>
      </c>
      <c r="K132" s="7">
        <v>2632.27</v>
      </c>
      <c r="L132" s="7">
        <f t="shared" si="4"/>
        <v>1748</v>
      </c>
      <c r="M132" s="7">
        <v>4269.78</v>
      </c>
      <c r="N132" s="7">
        <f t="shared" si="6"/>
        <v>10300.299999999999</v>
      </c>
      <c r="O132" s="7">
        <f t="shared" si="5"/>
        <v>47199.7</v>
      </c>
    </row>
    <row r="133" spans="1:15" ht="24.95" customHeight="1" x14ac:dyDescent="0.25">
      <c r="A133" s="6">
        <v>125</v>
      </c>
      <c r="B133" s="6" t="s">
        <v>223</v>
      </c>
      <c r="C133" s="6" t="s">
        <v>216</v>
      </c>
      <c r="D133" t="s">
        <v>196</v>
      </c>
      <c r="E133" s="6" t="s">
        <v>28</v>
      </c>
      <c r="F133" s="6" t="s">
        <v>37</v>
      </c>
      <c r="G133" s="7">
        <v>57500</v>
      </c>
      <c r="H133" s="7">
        <v>0</v>
      </c>
      <c r="I133" s="7">
        <v>57500</v>
      </c>
      <c r="J133" s="7">
        <v>1650.25</v>
      </c>
      <c r="K133" s="7">
        <v>3016.23</v>
      </c>
      <c r="L133" s="7">
        <f t="shared" si="4"/>
        <v>1748</v>
      </c>
      <c r="M133" s="7">
        <v>20028.09</v>
      </c>
      <c r="N133" s="7">
        <f t="shared" si="6"/>
        <v>26442.57</v>
      </c>
      <c r="O133" s="7">
        <f t="shared" si="5"/>
        <v>31057.43</v>
      </c>
    </row>
    <row r="134" spans="1:15" ht="24.95" customHeight="1" x14ac:dyDescent="0.25">
      <c r="A134" s="6">
        <v>126</v>
      </c>
      <c r="B134" s="6" t="s">
        <v>224</v>
      </c>
      <c r="C134" s="6" t="s">
        <v>216</v>
      </c>
      <c r="D134" t="s">
        <v>196</v>
      </c>
      <c r="E134" s="6" t="s">
        <v>54</v>
      </c>
      <c r="F134" s="6" t="s">
        <v>37</v>
      </c>
      <c r="G134" s="7">
        <v>57500</v>
      </c>
      <c r="H134" s="7">
        <v>0</v>
      </c>
      <c r="I134" s="7">
        <v>57500</v>
      </c>
      <c r="J134" s="7">
        <v>1650.25</v>
      </c>
      <c r="K134" s="7">
        <v>3016.23</v>
      </c>
      <c r="L134" s="7">
        <f t="shared" si="4"/>
        <v>1748</v>
      </c>
      <c r="M134" s="7">
        <v>425</v>
      </c>
      <c r="N134" s="7">
        <f t="shared" si="6"/>
        <v>6839.48</v>
      </c>
      <c r="O134" s="7">
        <f t="shared" si="5"/>
        <v>50660.520000000004</v>
      </c>
    </row>
    <row r="135" spans="1:15" ht="24.95" customHeight="1" x14ac:dyDescent="0.25">
      <c r="A135" s="6">
        <v>127</v>
      </c>
      <c r="B135" s="6" t="s">
        <v>225</v>
      </c>
      <c r="C135" s="6" t="s">
        <v>216</v>
      </c>
      <c r="D135" t="s">
        <v>196</v>
      </c>
      <c r="E135" s="6" t="s">
        <v>28</v>
      </c>
      <c r="F135" s="6" t="s">
        <v>29</v>
      </c>
      <c r="G135" s="7">
        <v>57500</v>
      </c>
      <c r="H135" s="7">
        <v>0</v>
      </c>
      <c r="I135" s="7">
        <v>57500</v>
      </c>
      <c r="J135" s="7">
        <v>1650.25</v>
      </c>
      <c r="K135" s="7">
        <v>3016.23</v>
      </c>
      <c r="L135" s="7">
        <f t="shared" si="4"/>
        <v>1748</v>
      </c>
      <c r="M135" s="7">
        <v>26736.97</v>
      </c>
      <c r="N135" s="7">
        <f t="shared" si="6"/>
        <v>33151.449999999997</v>
      </c>
      <c r="O135" s="7">
        <f t="shared" si="5"/>
        <v>24348.550000000003</v>
      </c>
    </row>
    <row r="136" spans="1:15" ht="24.95" customHeight="1" x14ac:dyDescent="0.25">
      <c r="A136" s="6">
        <v>128</v>
      </c>
      <c r="B136" s="6" t="s">
        <v>226</v>
      </c>
      <c r="C136" s="6" t="s">
        <v>216</v>
      </c>
      <c r="D136" t="s">
        <v>196</v>
      </c>
      <c r="E136" s="6" t="s">
        <v>54</v>
      </c>
      <c r="F136" s="6" t="s">
        <v>29</v>
      </c>
      <c r="G136" s="7">
        <v>57500</v>
      </c>
      <c r="H136" s="7">
        <v>0</v>
      </c>
      <c r="I136" s="7">
        <v>57500</v>
      </c>
      <c r="J136" s="7">
        <v>1650.25</v>
      </c>
      <c r="K136" s="7">
        <v>3016.23</v>
      </c>
      <c r="L136" s="7">
        <f t="shared" si="4"/>
        <v>1748</v>
      </c>
      <c r="M136" s="7">
        <v>425</v>
      </c>
      <c r="N136" s="7">
        <f t="shared" si="6"/>
        <v>6839.48</v>
      </c>
      <c r="O136" s="7">
        <f t="shared" si="5"/>
        <v>50660.520000000004</v>
      </c>
    </row>
    <row r="137" spans="1:15" ht="24.95" customHeight="1" x14ac:dyDescent="0.25">
      <c r="A137" s="6">
        <v>129</v>
      </c>
      <c r="B137" s="6" t="s">
        <v>227</v>
      </c>
      <c r="C137" s="6" t="s">
        <v>216</v>
      </c>
      <c r="D137" t="s">
        <v>196</v>
      </c>
      <c r="E137" s="6" t="s">
        <v>28</v>
      </c>
      <c r="F137" s="6" t="s">
        <v>37</v>
      </c>
      <c r="G137" s="7">
        <v>57500</v>
      </c>
      <c r="H137" s="7">
        <v>0</v>
      </c>
      <c r="I137" s="7">
        <v>57500</v>
      </c>
      <c r="J137" s="7">
        <v>1650.25</v>
      </c>
      <c r="K137" s="7">
        <v>3016.23</v>
      </c>
      <c r="L137" s="7">
        <f t="shared" si="4"/>
        <v>1748</v>
      </c>
      <c r="M137" s="7">
        <v>425</v>
      </c>
      <c r="N137" s="7">
        <f t="shared" si="6"/>
        <v>6839.48</v>
      </c>
      <c r="O137" s="7">
        <f t="shared" si="5"/>
        <v>50660.520000000004</v>
      </c>
    </row>
    <row r="138" spans="1:15" ht="24.95" customHeight="1" x14ac:dyDescent="0.25">
      <c r="A138" s="6">
        <v>130</v>
      </c>
      <c r="B138" s="6" t="s">
        <v>228</v>
      </c>
      <c r="C138" s="6" t="s">
        <v>216</v>
      </c>
      <c r="D138" t="s">
        <v>196</v>
      </c>
      <c r="E138" s="6" t="s">
        <v>54</v>
      </c>
      <c r="F138" s="6" t="s">
        <v>29</v>
      </c>
      <c r="G138" s="7">
        <v>57500</v>
      </c>
      <c r="H138" s="7">
        <v>0</v>
      </c>
      <c r="I138" s="7">
        <v>57500</v>
      </c>
      <c r="J138" s="7">
        <v>1650.25</v>
      </c>
      <c r="K138" s="7">
        <v>3016.23</v>
      </c>
      <c r="L138" s="7">
        <f t="shared" si="4"/>
        <v>1748</v>
      </c>
      <c r="M138" s="7">
        <v>425</v>
      </c>
      <c r="N138" s="7">
        <f t="shared" si="6"/>
        <v>6839.48</v>
      </c>
      <c r="O138" s="7">
        <f t="shared" si="5"/>
        <v>50660.520000000004</v>
      </c>
    </row>
    <row r="139" spans="1:15" ht="24.95" customHeight="1" x14ac:dyDescent="0.25">
      <c r="A139" s="6">
        <v>131</v>
      </c>
      <c r="B139" s="6" t="s">
        <v>229</v>
      </c>
      <c r="C139" s="6" t="s">
        <v>216</v>
      </c>
      <c r="D139" t="s">
        <v>196</v>
      </c>
      <c r="E139" s="6" t="s">
        <v>54</v>
      </c>
      <c r="F139" s="6" t="s">
        <v>29</v>
      </c>
      <c r="G139" s="7">
        <v>57500</v>
      </c>
      <c r="H139" s="7">
        <v>0</v>
      </c>
      <c r="I139" s="7">
        <v>57500</v>
      </c>
      <c r="J139" s="7">
        <v>1650.25</v>
      </c>
      <c r="K139" s="7">
        <v>3016.23</v>
      </c>
      <c r="L139" s="7">
        <f t="shared" ref="L139:L204" si="7">+I139*3.04%</f>
        <v>1748</v>
      </c>
      <c r="M139" s="7">
        <v>3650</v>
      </c>
      <c r="N139" s="7">
        <f t="shared" si="6"/>
        <v>10064.48</v>
      </c>
      <c r="O139" s="7">
        <f t="shared" si="5"/>
        <v>47435.520000000004</v>
      </c>
    </row>
    <row r="140" spans="1:15" ht="24.95" customHeight="1" x14ac:dyDescent="0.25">
      <c r="A140" s="6">
        <v>132</v>
      </c>
      <c r="B140" s="6" t="s">
        <v>230</v>
      </c>
      <c r="C140" s="6" t="s">
        <v>216</v>
      </c>
      <c r="D140" t="s">
        <v>196</v>
      </c>
      <c r="E140" s="6" t="s">
        <v>54</v>
      </c>
      <c r="F140" s="6" t="s">
        <v>37</v>
      </c>
      <c r="G140" s="7">
        <v>57500</v>
      </c>
      <c r="H140" s="7">
        <v>0</v>
      </c>
      <c r="I140" s="7">
        <v>57500</v>
      </c>
      <c r="J140" s="7">
        <v>1650.25</v>
      </c>
      <c r="K140" s="7">
        <v>3016.23</v>
      </c>
      <c r="L140" s="7">
        <f t="shared" si="7"/>
        <v>1748</v>
      </c>
      <c r="M140" s="7">
        <v>25896.52</v>
      </c>
      <c r="N140" s="7">
        <f t="shared" si="6"/>
        <v>32311</v>
      </c>
      <c r="O140" s="7">
        <f t="shared" si="5"/>
        <v>25189</v>
      </c>
    </row>
    <row r="141" spans="1:15" ht="24.95" customHeight="1" x14ac:dyDescent="0.25">
      <c r="A141" s="6">
        <v>133</v>
      </c>
      <c r="B141" s="6" t="s">
        <v>231</v>
      </c>
      <c r="C141" s="6" t="s">
        <v>216</v>
      </c>
      <c r="D141" t="s">
        <v>196</v>
      </c>
      <c r="E141" s="6" t="s">
        <v>28</v>
      </c>
      <c r="F141" s="6" t="s">
        <v>37</v>
      </c>
      <c r="G141" s="7">
        <v>57500</v>
      </c>
      <c r="H141" s="7">
        <v>0</v>
      </c>
      <c r="I141" s="7">
        <v>57500</v>
      </c>
      <c r="J141" s="7">
        <v>1650.25</v>
      </c>
      <c r="K141" s="7">
        <v>2336.58</v>
      </c>
      <c r="L141" s="7">
        <f t="shared" si="7"/>
        <v>1748</v>
      </c>
      <c r="M141" s="7">
        <v>11481.05</v>
      </c>
      <c r="N141" s="7">
        <f t="shared" si="6"/>
        <v>17215.879999999997</v>
      </c>
      <c r="O141" s="7">
        <f t="shared" si="5"/>
        <v>40284.120000000003</v>
      </c>
    </row>
    <row r="142" spans="1:15" ht="24.95" customHeight="1" x14ac:dyDescent="0.25">
      <c r="A142" s="6">
        <v>134</v>
      </c>
      <c r="B142" s="6" t="s">
        <v>232</v>
      </c>
      <c r="C142" s="6" t="s">
        <v>216</v>
      </c>
      <c r="D142" t="s">
        <v>196</v>
      </c>
      <c r="E142" s="6" t="s">
        <v>54</v>
      </c>
      <c r="F142" s="6" t="s">
        <v>37</v>
      </c>
      <c r="G142" s="7">
        <v>57500</v>
      </c>
      <c r="H142" s="7">
        <v>0</v>
      </c>
      <c r="I142" s="7">
        <v>57500</v>
      </c>
      <c r="J142" s="7">
        <v>1650.25</v>
      </c>
      <c r="K142" s="7">
        <v>3016.23</v>
      </c>
      <c r="L142" s="7">
        <f t="shared" si="7"/>
        <v>1748</v>
      </c>
      <c r="M142" s="7">
        <v>525</v>
      </c>
      <c r="N142" s="7">
        <f t="shared" si="6"/>
        <v>6939.48</v>
      </c>
      <c r="O142" s="7">
        <f t="shared" ref="O142:O207" si="8">+G142-N142</f>
        <v>50560.520000000004</v>
      </c>
    </row>
    <row r="143" spans="1:15" ht="24.95" customHeight="1" x14ac:dyDescent="0.25">
      <c r="A143" s="6">
        <v>135</v>
      </c>
      <c r="B143" s="6" t="s">
        <v>233</v>
      </c>
      <c r="C143" s="6" t="s">
        <v>216</v>
      </c>
      <c r="D143" t="s">
        <v>196</v>
      </c>
      <c r="E143" s="6" t="s">
        <v>54</v>
      </c>
      <c r="F143" s="6" t="s">
        <v>29</v>
      </c>
      <c r="G143" s="7">
        <v>57500</v>
      </c>
      <c r="H143" s="7">
        <v>0</v>
      </c>
      <c r="I143" s="7">
        <v>57500</v>
      </c>
      <c r="J143" s="7">
        <v>1650.25</v>
      </c>
      <c r="K143" s="7">
        <v>2632.27</v>
      </c>
      <c r="L143" s="7">
        <f t="shared" si="7"/>
        <v>1748</v>
      </c>
      <c r="M143" s="7">
        <v>4104.78</v>
      </c>
      <c r="N143" s="7">
        <f t="shared" ref="N143:N208" si="9">+J143+K143+L143+M143</f>
        <v>10135.299999999999</v>
      </c>
      <c r="O143" s="7">
        <f t="shared" si="8"/>
        <v>47364.7</v>
      </c>
    </row>
    <row r="144" spans="1:15" ht="24.95" customHeight="1" x14ac:dyDescent="0.25">
      <c r="A144" s="6">
        <v>136</v>
      </c>
      <c r="B144" s="6" t="s">
        <v>234</v>
      </c>
      <c r="C144" s="6" t="s">
        <v>216</v>
      </c>
      <c r="D144" t="s">
        <v>196</v>
      </c>
      <c r="E144" s="6" t="s">
        <v>54</v>
      </c>
      <c r="F144" s="6" t="s">
        <v>29</v>
      </c>
      <c r="G144" s="7">
        <v>57500</v>
      </c>
      <c r="H144" s="7">
        <v>0</v>
      </c>
      <c r="I144" s="7">
        <v>57500</v>
      </c>
      <c r="J144" s="7">
        <v>1650.25</v>
      </c>
      <c r="K144" s="7">
        <v>3016.23</v>
      </c>
      <c r="L144" s="7">
        <f t="shared" si="7"/>
        <v>1748</v>
      </c>
      <c r="M144" s="7">
        <v>525</v>
      </c>
      <c r="N144" s="7">
        <f t="shared" si="9"/>
        <v>6939.48</v>
      </c>
      <c r="O144" s="7">
        <f t="shared" si="8"/>
        <v>50560.520000000004</v>
      </c>
    </row>
    <row r="145" spans="1:15" ht="24.95" customHeight="1" x14ac:dyDescent="0.25">
      <c r="A145" s="6">
        <v>137</v>
      </c>
      <c r="B145" s="6" t="s">
        <v>235</v>
      </c>
      <c r="C145" s="6" t="s">
        <v>216</v>
      </c>
      <c r="D145" t="s">
        <v>196</v>
      </c>
      <c r="E145" s="6" t="s">
        <v>54</v>
      </c>
      <c r="F145" s="6" t="s">
        <v>29</v>
      </c>
      <c r="G145" s="7">
        <v>57500</v>
      </c>
      <c r="H145" s="7">
        <v>0</v>
      </c>
      <c r="I145" s="7">
        <v>57500</v>
      </c>
      <c r="J145" s="7">
        <v>1650.25</v>
      </c>
      <c r="K145" s="7">
        <v>2632.27</v>
      </c>
      <c r="L145" s="7">
        <f t="shared" si="7"/>
        <v>1748</v>
      </c>
      <c r="M145" s="7">
        <v>2444.7800000000002</v>
      </c>
      <c r="N145" s="7">
        <f t="shared" si="9"/>
        <v>8475.3000000000011</v>
      </c>
      <c r="O145" s="7">
        <f t="shared" si="8"/>
        <v>49024.7</v>
      </c>
    </row>
    <row r="146" spans="1:15" ht="24.95" customHeight="1" x14ac:dyDescent="0.25">
      <c r="A146" s="6">
        <v>138</v>
      </c>
      <c r="B146" s="6" t="s">
        <v>236</v>
      </c>
      <c r="C146" s="6" t="s">
        <v>216</v>
      </c>
      <c r="D146" s="6" t="s">
        <v>114</v>
      </c>
      <c r="E146" s="6" t="s">
        <v>36</v>
      </c>
      <c r="F146" s="6" t="s">
        <v>37</v>
      </c>
      <c r="G146" s="7">
        <v>11000</v>
      </c>
      <c r="H146" s="7">
        <v>0</v>
      </c>
      <c r="I146" s="7">
        <v>11000</v>
      </c>
      <c r="J146" s="7">
        <v>315.7</v>
      </c>
      <c r="K146" s="7">
        <v>0</v>
      </c>
      <c r="L146" s="7">
        <f t="shared" si="7"/>
        <v>334.4</v>
      </c>
      <c r="M146" s="7">
        <v>25</v>
      </c>
      <c r="N146" s="7">
        <f t="shared" si="9"/>
        <v>675.09999999999991</v>
      </c>
      <c r="O146" s="7">
        <f t="shared" si="8"/>
        <v>10324.9</v>
      </c>
    </row>
    <row r="147" spans="1:15" ht="24.95" customHeight="1" x14ac:dyDescent="0.25">
      <c r="A147" s="6">
        <v>139</v>
      </c>
      <c r="B147" s="6" t="s">
        <v>237</v>
      </c>
      <c r="C147" s="6" t="s">
        <v>216</v>
      </c>
      <c r="D147" s="6" t="s">
        <v>196</v>
      </c>
      <c r="E147" s="6" t="s">
        <v>54</v>
      </c>
      <c r="F147" s="6" t="s">
        <v>37</v>
      </c>
      <c r="G147" s="7">
        <v>57500</v>
      </c>
      <c r="H147" s="7">
        <v>0</v>
      </c>
      <c r="I147" s="7">
        <v>57500</v>
      </c>
      <c r="J147" s="7">
        <v>1650.25</v>
      </c>
      <c r="K147" s="7">
        <v>3016.23</v>
      </c>
      <c r="L147" s="7">
        <f t="shared" si="7"/>
        <v>1748</v>
      </c>
      <c r="M147" s="7">
        <v>425</v>
      </c>
      <c r="N147" s="7">
        <f t="shared" si="9"/>
        <v>6839.48</v>
      </c>
      <c r="O147" s="7">
        <f t="shared" si="8"/>
        <v>50660.520000000004</v>
      </c>
    </row>
    <row r="148" spans="1:15" ht="24.95" customHeight="1" x14ac:dyDescent="0.25">
      <c r="A148" s="6">
        <v>140</v>
      </c>
      <c r="B148" s="6" t="s">
        <v>238</v>
      </c>
      <c r="C148" s="6" t="s">
        <v>216</v>
      </c>
      <c r="D148" s="6" t="s">
        <v>196</v>
      </c>
      <c r="E148" s="6" t="s">
        <v>54</v>
      </c>
      <c r="F148" s="6" t="s">
        <v>37</v>
      </c>
      <c r="G148" s="7">
        <v>57500</v>
      </c>
      <c r="H148" s="7">
        <v>0</v>
      </c>
      <c r="I148" s="7">
        <v>57500</v>
      </c>
      <c r="J148" s="7">
        <v>1650.25</v>
      </c>
      <c r="K148" s="7">
        <v>3016.23</v>
      </c>
      <c r="L148" s="7">
        <f t="shared" si="7"/>
        <v>1748</v>
      </c>
      <c r="M148" s="7">
        <v>425</v>
      </c>
      <c r="N148" s="7">
        <f t="shared" si="9"/>
        <v>6839.48</v>
      </c>
      <c r="O148" s="7">
        <f t="shared" si="8"/>
        <v>50660.520000000004</v>
      </c>
    </row>
    <row r="149" spans="1:15" ht="24.95" customHeight="1" x14ac:dyDescent="0.25">
      <c r="A149" s="6">
        <v>141</v>
      </c>
      <c r="B149" s="6" t="s">
        <v>239</v>
      </c>
      <c r="C149" s="6" t="s">
        <v>216</v>
      </c>
      <c r="D149" s="6" t="s">
        <v>196</v>
      </c>
      <c r="E149" s="6" t="s">
        <v>28</v>
      </c>
      <c r="F149" s="6" t="s">
        <v>37</v>
      </c>
      <c r="G149" s="7">
        <v>57500</v>
      </c>
      <c r="H149" s="7">
        <v>0</v>
      </c>
      <c r="I149" s="7">
        <v>57500</v>
      </c>
      <c r="J149" s="7">
        <v>1650.25</v>
      </c>
      <c r="K149" s="7">
        <v>3016.23</v>
      </c>
      <c r="L149" s="7">
        <f t="shared" si="7"/>
        <v>1748</v>
      </c>
      <c r="M149" s="7">
        <v>3625</v>
      </c>
      <c r="N149" s="7">
        <f t="shared" si="9"/>
        <v>10039.48</v>
      </c>
      <c r="O149" s="7">
        <f t="shared" si="8"/>
        <v>47460.520000000004</v>
      </c>
    </row>
    <row r="150" spans="1:15" ht="24.95" customHeight="1" x14ac:dyDescent="0.25">
      <c r="A150" s="6">
        <v>142</v>
      </c>
      <c r="B150" s="6" t="s">
        <v>240</v>
      </c>
      <c r="C150" s="6" t="s">
        <v>216</v>
      </c>
      <c r="D150" s="6" t="s">
        <v>196</v>
      </c>
      <c r="E150" s="6" t="s">
        <v>54</v>
      </c>
      <c r="F150" s="6" t="s">
        <v>37</v>
      </c>
      <c r="G150" s="7">
        <v>57500</v>
      </c>
      <c r="H150" s="7">
        <v>0</v>
      </c>
      <c r="I150" s="7">
        <v>57500</v>
      </c>
      <c r="J150" s="7">
        <v>1650.25</v>
      </c>
      <c r="K150" s="7">
        <v>2632.27</v>
      </c>
      <c r="L150" s="7">
        <f t="shared" si="7"/>
        <v>1748</v>
      </c>
      <c r="M150" s="7">
        <v>4519.78</v>
      </c>
      <c r="N150" s="7">
        <f t="shared" si="9"/>
        <v>10550.3</v>
      </c>
      <c r="O150" s="7">
        <f t="shared" si="8"/>
        <v>46949.7</v>
      </c>
    </row>
    <row r="151" spans="1:15" ht="24.95" customHeight="1" x14ac:dyDescent="0.25">
      <c r="A151" s="6">
        <v>143</v>
      </c>
      <c r="B151" s="6" t="s">
        <v>241</v>
      </c>
      <c r="C151" s="6" t="s">
        <v>216</v>
      </c>
      <c r="D151" s="6" t="s">
        <v>196</v>
      </c>
      <c r="E151" s="6" t="s">
        <v>54</v>
      </c>
      <c r="F151" s="6" t="s">
        <v>29</v>
      </c>
      <c r="G151" s="7">
        <v>57500</v>
      </c>
      <c r="H151" s="7">
        <v>0</v>
      </c>
      <c r="I151" s="7">
        <v>57500</v>
      </c>
      <c r="J151" s="7">
        <v>1650.25</v>
      </c>
      <c r="K151" s="7">
        <v>2632.27</v>
      </c>
      <c r="L151" s="7">
        <f t="shared" si="7"/>
        <v>1748</v>
      </c>
      <c r="M151" s="7">
        <v>14810.7</v>
      </c>
      <c r="N151" s="7">
        <f t="shared" si="9"/>
        <v>20841.22</v>
      </c>
      <c r="O151" s="7">
        <f t="shared" si="8"/>
        <v>36658.78</v>
      </c>
    </row>
    <row r="152" spans="1:15" ht="24.95" customHeight="1" x14ac:dyDescent="0.25">
      <c r="A152" s="6">
        <v>144</v>
      </c>
      <c r="B152" s="6" t="s">
        <v>242</v>
      </c>
      <c r="C152" s="6" t="s">
        <v>216</v>
      </c>
      <c r="D152" s="6" t="s">
        <v>196</v>
      </c>
      <c r="E152" s="6" t="s">
        <v>28</v>
      </c>
      <c r="F152" s="6" t="s">
        <v>37</v>
      </c>
      <c r="G152" s="7">
        <v>57500</v>
      </c>
      <c r="H152" s="7">
        <v>0</v>
      </c>
      <c r="I152" s="7">
        <v>57500</v>
      </c>
      <c r="J152" s="7">
        <v>1650.25</v>
      </c>
      <c r="K152" s="7">
        <v>2632.27</v>
      </c>
      <c r="L152" s="7">
        <f t="shared" si="7"/>
        <v>1748</v>
      </c>
      <c r="M152" s="7">
        <v>14023.36</v>
      </c>
      <c r="N152" s="7">
        <f t="shared" si="9"/>
        <v>20053.88</v>
      </c>
      <c r="O152" s="7">
        <f t="shared" si="8"/>
        <v>37446.119999999995</v>
      </c>
    </row>
    <row r="153" spans="1:15" ht="24.95" customHeight="1" x14ac:dyDescent="0.25">
      <c r="A153" s="6">
        <v>145</v>
      </c>
      <c r="B153" s="6" t="s">
        <v>243</v>
      </c>
      <c r="C153" s="6" t="s">
        <v>216</v>
      </c>
      <c r="D153" s="6" t="s">
        <v>196</v>
      </c>
      <c r="E153" s="6" t="s">
        <v>54</v>
      </c>
      <c r="F153" s="6" t="s">
        <v>37</v>
      </c>
      <c r="G153" s="7">
        <v>57500</v>
      </c>
      <c r="H153" s="7">
        <v>0</v>
      </c>
      <c r="I153" s="7">
        <v>57500</v>
      </c>
      <c r="J153" s="7">
        <v>1650.25</v>
      </c>
      <c r="K153" s="7">
        <v>2632.27</v>
      </c>
      <c r="L153" s="7">
        <f t="shared" si="7"/>
        <v>1748</v>
      </c>
      <c r="M153" s="7">
        <v>10922.14</v>
      </c>
      <c r="N153" s="7">
        <f t="shared" si="9"/>
        <v>16952.66</v>
      </c>
      <c r="O153" s="7">
        <f t="shared" si="8"/>
        <v>40547.339999999997</v>
      </c>
    </row>
    <row r="154" spans="1:15" ht="24.95" customHeight="1" x14ac:dyDescent="0.25">
      <c r="A154" s="6">
        <v>146</v>
      </c>
      <c r="B154" s="6" t="s">
        <v>244</v>
      </c>
      <c r="C154" s="6" t="s">
        <v>216</v>
      </c>
      <c r="D154" s="6" t="s">
        <v>196</v>
      </c>
      <c r="E154" s="6" t="s">
        <v>54</v>
      </c>
      <c r="F154" s="6" t="s">
        <v>37</v>
      </c>
      <c r="G154" s="7">
        <v>57500</v>
      </c>
      <c r="H154" s="7">
        <v>0</v>
      </c>
      <c r="I154" s="7">
        <v>57500</v>
      </c>
      <c r="J154" s="7">
        <v>1650.25</v>
      </c>
      <c r="K154" s="7">
        <v>3016.23</v>
      </c>
      <c r="L154" s="7">
        <f t="shared" si="7"/>
        <v>1748</v>
      </c>
      <c r="M154" s="7">
        <v>2350</v>
      </c>
      <c r="N154" s="7">
        <f t="shared" si="9"/>
        <v>8764.48</v>
      </c>
      <c r="O154" s="7">
        <f t="shared" si="8"/>
        <v>48735.520000000004</v>
      </c>
    </row>
    <row r="155" spans="1:15" ht="24.95" customHeight="1" x14ac:dyDescent="0.25">
      <c r="A155" s="6">
        <v>147</v>
      </c>
      <c r="B155" s="6" t="s">
        <v>245</v>
      </c>
      <c r="C155" s="6" t="s">
        <v>246</v>
      </c>
      <c r="D155" s="6" t="s">
        <v>121</v>
      </c>
      <c r="E155" s="6" t="s">
        <v>36</v>
      </c>
      <c r="F155" s="6" t="s">
        <v>29</v>
      </c>
      <c r="G155" s="7">
        <v>15000</v>
      </c>
      <c r="H155" s="7">
        <v>0</v>
      </c>
      <c r="I155" s="7">
        <v>15000</v>
      </c>
      <c r="J155" s="7">
        <v>430.5</v>
      </c>
      <c r="K155" s="7">
        <v>0</v>
      </c>
      <c r="L155" s="7">
        <f t="shared" si="7"/>
        <v>456</v>
      </c>
      <c r="M155" s="7">
        <v>25</v>
      </c>
      <c r="N155" s="7">
        <f t="shared" si="9"/>
        <v>911.5</v>
      </c>
      <c r="O155" s="7">
        <f t="shared" si="8"/>
        <v>14088.5</v>
      </c>
    </row>
    <row r="156" spans="1:15" ht="24.95" customHeight="1" x14ac:dyDescent="0.25">
      <c r="A156" s="6">
        <v>148</v>
      </c>
      <c r="B156" s="6" t="s">
        <v>247</v>
      </c>
      <c r="C156" s="6" t="s">
        <v>246</v>
      </c>
      <c r="D156" s="6" t="s">
        <v>121</v>
      </c>
      <c r="E156" s="6" t="s">
        <v>36</v>
      </c>
      <c r="F156" s="6" t="s">
        <v>29</v>
      </c>
      <c r="G156" s="7">
        <v>11000</v>
      </c>
      <c r="H156" s="7">
        <v>0</v>
      </c>
      <c r="I156" s="7">
        <v>11000</v>
      </c>
      <c r="J156" s="7">
        <v>315.7</v>
      </c>
      <c r="K156" s="7">
        <v>0</v>
      </c>
      <c r="L156" s="7">
        <f t="shared" si="7"/>
        <v>334.4</v>
      </c>
      <c r="M156" s="7">
        <v>25</v>
      </c>
      <c r="N156" s="7">
        <f t="shared" si="9"/>
        <v>675.09999999999991</v>
      </c>
      <c r="O156" s="7">
        <f t="shared" si="8"/>
        <v>10324.9</v>
      </c>
    </row>
    <row r="157" spans="1:15" ht="24.95" customHeight="1" x14ac:dyDescent="0.25">
      <c r="A157" s="6">
        <v>149</v>
      </c>
      <c r="B157" s="6" t="s">
        <v>248</v>
      </c>
      <c r="C157" s="6" t="s">
        <v>246</v>
      </c>
      <c r="D157" s="6" t="s">
        <v>121</v>
      </c>
      <c r="E157" s="6" t="s">
        <v>36</v>
      </c>
      <c r="F157" s="6" t="s">
        <v>29</v>
      </c>
      <c r="G157" s="7">
        <v>15000</v>
      </c>
      <c r="H157" s="7">
        <v>0</v>
      </c>
      <c r="I157" s="7">
        <v>15000</v>
      </c>
      <c r="J157" s="7">
        <v>430.5</v>
      </c>
      <c r="K157" s="7">
        <v>0</v>
      </c>
      <c r="L157" s="7">
        <f t="shared" si="7"/>
        <v>456</v>
      </c>
      <c r="M157" s="7">
        <v>25</v>
      </c>
      <c r="N157" s="7">
        <f t="shared" si="9"/>
        <v>911.5</v>
      </c>
      <c r="O157" s="7">
        <f t="shared" si="8"/>
        <v>14088.5</v>
      </c>
    </row>
    <row r="158" spans="1:15" ht="24.95" customHeight="1" x14ac:dyDescent="0.25">
      <c r="A158" s="6">
        <v>150</v>
      </c>
      <c r="B158" s="6" t="s">
        <v>249</v>
      </c>
      <c r="C158" s="6" t="s">
        <v>246</v>
      </c>
      <c r="D158" s="6" t="s">
        <v>173</v>
      </c>
      <c r="E158" s="6" t="s">
        <v>36</v>
      </c>
      <c r="F158" s="6" t="s">
        <v>29</v>
      </c>
      <c r="G158" s="7">
        <v>11000</v>
      </c>
      <c r="H158" s="7">
        <v>0</v>
      </c>
      <c r="I158" s="7">
        <v>11000</v>
      </c>
      <c r="J158" s="7">
        <v>315.7</v>
      </c>
      <c r="K158" s="7">
        <v>0</v>
      </c>
      <c r="L158" s="7">
        <f t="shared" si="7"/>
        <v>334.4</v>
      </c>
      <c r="M158" s="7">
        <v>25</v>
      </c>
      <c r="N158" s="7">
        <f t="shared" si="9"/>
        <v>675.09999999999991</v>
      </c>
      <c r="O158" s="7">
        <f t="shared" si="8"/>
        <v>10324.9</v>
      </c>
    </row>
    <row r="159" spans="1:15" ht="24.95" customHeight="1" x14ac:dyDescent="0.25">
      <c r="A159" s="6">
        <v>151</v>
      </c>
      <c r="B159" s="6" t="s">
        <v>250</v>
      </c>
      <c r="C159" s="6" t="s">
        <v>246</v>
      </c>
      <c r="D159" s="6" t="s">
        <v>251</v>
      </c>
      <c r="E159" s="6" t="s">
        <v>36</v>
      </c>
      <c r="F159" s="6" t="s">
        <v>29</v>
      </c>
      <c r="G159" s="7">
        <v>10000</v>
      </c>
      <c r="H159" s="7">
        <v>0</v>
      </c>
      <c r="I159" s="7">
        <v>10000</v>
      </c>
      <c r="J159" s="7">
        <v>287</v>
      </c>
      <c r="K159" s="7">
        <v>0</v>
      </c>
      <c r="L159" s="7">
        <f t="shared" si="7"/>
        <v>304</v>
      </c>
      <c r="M159" s="7">
        <v>25</v>
      </c>
      <c r="N159" s="7">
        <f t="shared" si="9"/>
        <v>616</v>
      </c>
      <c r="O159" s="7">
        <f t="shared" si="8"/>
        <v>9384</v>
      </c>
    </row>
    <row r="160" spans="1:15" ht="24.95" customHeight="1" x14ac:dyDescent="0.25">
      <c r="A160" s="6">
        <v>152</v>
      </c>
      <c r="B160" s="6" t="s">
        <v>252</v>
      </c>
      <c r="C160" s="6" t="s">
        <v>246</v>
      </c>
      <c r="D160" s="6" t="s">
        <v>251</v>
      </c>
      <c r="E160" s="6" t="s">
        <v>36</v>
      </c>
      <c r="F160" s="6" t="s">
        <v>29</v>
      </c>
      <c r="G160" s="7">
        <v>10000</v>
      </c>
      <c r="H160" s="7">
        <v>0</v>
      </c>
      <c r="I160" s="7">
        <v>10000</v>
      </c>
      <c r="J160" s="7">
        <v>287</v>
      </c>
      <c r="K160" s="7">
        <v>0</v>
      </c>
      <c r="L160" s="7">
        <f t="shared" si="7"/>
        <v>304</v>
      </c>
      <c r="M160" s="7">
        <v>25</v>
      </c>
      <c r="N160" s="7">
        <f t="shared" si="9"/>
        <v>616</v>
      </c>
      <c r="O160" s="7">
        <f t="shared" si="8"/>
        <v>9384</v>
      </c>
    </row>
    <row r="161" spans="1:15" ht="24.95" customHeight="1" x14ac:dyDescent="0.25">
      <c r="A161" s="6">
        <v>153</v>
      </c>
      <c r="B161" s="6" t="s">
        <v>253</v>
      </c>
      <c r="C161" s="6" t="s">
        <v>246</v>
      </c>
      <c r="D161" s="6" t="s">
        <v>254</v>
      </c>
      <c r="E161" s="6" t="s">
        <v>36</v>
      </c>
      <c r="F161" s="6" t="s">
        <v>29</v>
      </c>
      <c r="G161" s="7">
        <v>11000</v>
      </c>
      <c r="H161" s="7">
        <v>0</v>
      </c>
      <c r="I161" s="7">
        <v>11000</v>
      </c>
      <c r="J161" s="7">
        <v>315.7</v>
      </c>
      <c r="K161" s="7">
        <v>0</v>
      </c>
      <c r="L161" s="7">
        <f t="shared" si="7"/>
        <v>334.4</v>
      </c>
      <c r="M161" s="7">
        <v>25</v>
      </c>
      <c r="N161" s="7">
        <f t="shared" si="9"/>
        <v>675.09999999999991</v>
      </c>
      <c r="O161" s="7">
        <f t="shared" si="8"/>
        <v>10324.9</v>
      </c>
    </row>
    <row r="162" spans="1:15" ht="24.95" customHeight="1" x14ac:dyDescent="0.25">
      <c r="A162" s="6">
        <v>154</v>
      </c>
      <c r="B162" s="6" t="s">
        <v>255</v>
      </c>
      <c r="C162" s="6" t="s">
        <v>246</v>
      </c>
      <c r="D162" s="6" t="s">
        <v>114</v>
      </c>
      <c r="E162" s="6" t="s">
        <v>36</v>
      </c>
      <c r="F162" s="6" t="s">
        <v>37</v>
      </c>
      <c r="G162" s="7">
        <v>10000</v>
      </c>
      <c r="H162" s="7">
        <v>0</v>
      </c>
      <c r="I162" s="7">
        <v>10000</v>
      </c>
      <c r="J162" s="7">
        <v>287</v>
      </c>
      <c r="K162" s="7">
        <v>0</v>
      </c>
      <c r="L162" s="7">
        <f t="shared" si="7"/>
        <v>304</v>
      </c>
      <c r="M162" s="7">
        <v>25</v>
      </c>
      <c r="N162" s="7">
        <f t="shared" si="9"/>
        <v>616</v>
      </c>
      <c r="O162" s="7">
        <f t="shared" si="8"/>
        <v>9384</v>
      </c>
    </row>
    <row r="163" spans="1:15" ht="24.95" customHeight="1" x14ac:dyDescent="0.25">
      <c r="A163" s="6">
        <v>155</v>
      </c>
      <c r="B163" s="6" t="s">
        <v>256</v>
      </c>
      <c r="C163" s="6" t="s">
        <v>257</v>
      </c>
      <c r="D163" s="6" t="s">
        <v>65</v>
      </c>
      <c r="E163" s="6" t="s">
        <v>28</v>
      </c>
      <c r="F163" s="6" t="s">
        <v>37</v>
      </c>
      <c r="G163" s="7">
        <v>35000</v>
      </c>
      <c r="H163" s="7">
        <v>0</v>
      </c>
      <c r="I163" s="7">
        <v>35000</v>
      </c>
      <c r="J163" s="7">
        <v>1004.5</v>
      </c>
      <c r="K163" s="7">
        <v>0</v>
      </c>
      <c r="L163" s="7">
        <f t="shared" si="7"/>
        <v>1064</v>
      </c>
      <c r="M163" s="7">
        <v>25</v>
      </c>
      <c r="N163" s="7">
        <f t="shared" si="9"/>
        <v>2093.5</v>
      </c>
      <c r="O163" s="7">
        <f t="shared" si="8"/>
        <v>32906.5</v>
      </c>
    </row>
    <row r="164" spans="1:15" ht="24.95" customHeight="1" x14ac:dyDescent="0.25">
      <c r="A164" s="6">
        <v>156</v>
      </c>
      <c r="B164" s="6" t="s">
        <v>258</v>
      </c>
      <c r="C164" s="6" t="s">
        <v>259</v>
      </c>
      <c r="D164" s="6" t="s">
        <v>182</v>
      </c>
      <c r="E164" s="6" t="s">
        <v>54</v>
      </c>
      <c r="F164" s="6" t="s">
        <v>37</v>
      </c>
      <c r="G164" s="7">
        <v>50000</v>
      </c>
      <c r="H164" s="7">
        <v>0</v>
      </c>
      <c r="I164" s="7">
        <v>50000</v>
      </c>
      <c r="J164" s="7">
        <v>1435</v>
      </c>
      <c r="K164" s="7">
        <v>1854</v>
      </c>
      <c r="L164" s="7">
        <f t="shared" si="7"/>
        <v>1520</v>
      </c>
      <c r="M164" s="7">
        <v>25</v>
      </c>
      <c r="N164" s="7">
        <f t="shared" si="9"/>
        <v>4834</v>
      </c>
      <c r="O164" s="7">
        <f t="shared" si="8"/>
        <v>45166</v>
      </c>
    </row>
    <row r="165" spans="1:15" ht="24.95" customHeight="1" x14ac:dyDescent="0.25">
      <c r="A165" s="6">
        <v>157</v>
      </c>
      <c r="B165" s="6" t="s">
        <v>260</v>
      </c>
      <c r="C165" s="6" t="s">
        <v>261</v>
      </c>
      <c r="D165" s="6" t="s">
        <v>182</v>
      </c>
      <c r="E165" s="6" t="s">
        <v>54</v>
      </c>
      <c r="F165" s="6" t="s">
        <v>37</v>
      </c>
      <c r="G165" s="7">
        <v>57500</v>
      </c>
      <c r="H165" s="7">
        <v>0</v>
      </c>
      <c r="I165" s="7">
        <v>57500</v>
      </c>
      <c r="J165" s="7">
        <v>1650.25</v>
      </c>
      <c r="K165" s="7">
        <v>3016.23</v>
      </c>
      <c r="L165" s="7">
        <f t="shared" si="7"/>
        <v>1748</v>
      </c>
      <c r="M165" s="7">
        <v>1795</v>
      </c>
      <c r="N165" s="7">
        <f t="shared" si="9"/>
        <v>8209.48</v>
      </c>
      <c r="O165" s="7">
        <f t="shared" si="8"/>
        <v>49290.520000000004</v>
      </c>
    </row>
    <row r="166" spans="1:15" ht="24.95" customHeight="1" x14ac:dyDescent="0.25">
      <c r="A166" s="6">
        <v>158</v>
      </c>
      <c r="B166" s="6" t="s">
        <v>262</v>
      </c>
      <c r="C166" s="6" t="s">
        <v>261</v>
      </c>
      <c r="D166" s="6" t="s">
        <v>147</v>
      </c>
      <c r="E166" s="6" t="s">
        <v>36</v>
      </c>
      <c r="F166" s="6" t="s">
        <v>37</v>
      </c>
      <c r="G166" s="7">
        <v>22050</v>
      </c>
      <c r="H166" s="7">
        <v>0</v>
      </c>
      <c r="I166" s="7">
        <v>22050</v>
      </c>
      <c r="J166" s="7">
        <v>632.84</v>
      </c>
      <c r="K166" s="7">
        <v>0</v>
      </c>
      <c r="L166" s="7">
        <f t="shared" si="7"/>
        <v>670.32</v>
      </c>
      <c r="M166" s="7">
        <v>3099.78</v>
      </c>
      <c r="N166" s="7">
        <f t="shared" si="9"/>
        <v>4402.9400000000005</v>
      </c>
      <c r="O166" s="7">
        <f t="shared" si="8"/>
        <v>17647.059999999998</v>
      </c>
    </row>
    <row r="167" spans="1:15" ht="24.95" customHeight="1" x14ac:dyDescent="0.25">
      <c r="A167" s="6">
        <v>159</v>
      </c>
      <c r="B167" s="6" t="s">
        <v>263</v>
      </c>
      <c r="C167" s="6" t="s">
        <v>264</v>
      </c>
      <c r="D167" s="6" t="s">
        <v>182</v>
      </c>
      <c r="E167" s="6" t="s">
        <v>28</v>
      </c>
      <c r="F167" s="6" t="s">
        <v>29</v>
      </c>
      <c r="G167" s="7">
        <v>50000</v>
      </c>
      <c r="H167" s="7">
        <v>0</v>
      </c>
      <c r="I167" s="7">
        <v>50000</v>
      </c>
      <c r="J167" s="7">
        <v>1435</v>
      </c>
      <c r="K167" s="7">
        <v>1854</v>
      </c>
      <c r="L167" s="7">
        <f t="shared" si="7"/>
        <v>1520</v>
      </c>
      <c r="M167" s="7">
        <v>725</v>
      </c>
      <c r="N167" s="7">
        <f t="shared" si="9"/>
        <v>5534</v>
      </c>
      <c r="O167" s="7">
        <f t="shared" si="8"/>
        <v>44466</v>
      </c>
    </row>
    <row r="168" spans="1:15" ht="24.95" customHeight="1" x14ac:dyDescent="0.25">
      <c r="A168" s="6">
        <v>160</v>
      </c>
      <c r="B168" s="6" t="s">
        <v>265</v>
      </c>
      <c r="C168" s="6" t="s">
        <v>266</v>
      </c>
      <c r="D168" s="6" t="s">
        <v>182</v>
      </c>
      <c r="E168" s="6" t="s">
        <v>28</v>
      </c>
      <c r="F168" s="6" t="s">
        <v>29</v>
      </c>
      <c r="G168" s="7">
        <v>50000</v>
      </c>
      <c r="H168" s="7">
        <v>0</v>
      </c>
      <c r="I168" s="7">
        <v>50000</v>
      </c>
      <c r="J168" s="7">
        <v>1435</v>
      </c>
      <c r="K168" s="7">
        <v>1854</v>
      </c>
      <c r="L168" s="7">
        <f t="shared" si="7"/>
        <v>1520</v>
      </c>
      <c r="M168" s="7">
        <v>25</v>
      </c>
      <c r="N168" s="7">
        <f t="shared" si="9"/>
        <v>4834</v>
      </c>
      <c r="O168" s="7">
        <f t="shared" si="8"/>
        <v>45166</v>
      </c>
    </row>
    <row r="169" spans="1:15" ht="24.95" customHeight="1" x14ac:dyDescent="0.25">
      <c r="A169" s="6">
        <v>161</v>
      </c>
      <c r="B169" s="6" t="s">
        <v>267</v>
      </c>
      <c r="C169" s="6" t="s">
        <v>268</v>
      </c>
      <c r="D169" s="6" t="s">
        <v>129</v>
      </c>
      <c r="E169" s="6" t="s">
        <v>36</v>
      </c>
      <c r="F169" s="6" t="s">
        <v>29</v>
      </c>
      <c r="G169" s="7">
        <v>16500</v>
      </c>
      <c r="H169" s="7">
        <v>0</v>
      </c>
      <c r="I169" s="7">
        <v>16500</v>
      </c>
      <c r="J169" s="7">
        <v>473.55</v>
      </c>
      <c r="K169" s="7">
        <v>0</v>
      </c>
      <c r="L169" s="7">
        <f t="shared" si="7"/>
        <v>501.6</v>
      </c>
      <c r="M169" s="7">
        <v>2564.7800000000002</v>
      </c>
      <c r="N169" s="7">
        <f t="shared" si="9"/>
        <v>3539.9300000000003</v>
      </c>
      <c r="O169" s="7">
        <f t="shared" si="8"/>
        <v>12960.07</v>
      </c>
    </row>
    <row r="170" spans="1:15" ht="24.95" customHeight="1" x14ac:dyDescent="0.25">
      <c r="A170" s="6">
        <v>162</v>
      </c>
      <c r="B170" s="6" t="s">
        <v>271</v>
      </c>
      <c r="C170" s="6" t="s">
        <v>1527</v>
      </c>
      <c r="D170" s="6" t="s">
        <v>40</v>
      </c>
      <c r="E170" s="6" t="s">
        <v>28</v>
      </c>
      <c r="F170" s="6" t="s">
        <v>29</v>
      </c>
      <c r="G170" s="7">
        <v>35000</v>
      </c>
      <c r="H170" s="7">
        <v>0</v>
      </c>
      <c r="I170" s="7">
        <v>35000</v>
      </c>
      <c r="J170" s="7">
        <v>1004.5</v>
      </c>
      <c r="K170" s="7">
        <v>0</v>
      </c>
      <c r="L170" s="7">
        <f>+I170*3.04%</f>
        <v>1064</v>
      </c>
      <c r="M170" s="7">
        <v>25</v>
      </c>
      <c r="N170" s="7">
        <f>+J170+K170+L170+M170</f>
        <v>2093.5</v>
      </c>
      <c r="O170" s="7">
        <f>+G170-N170</f>
        <v>32906.5</v>
      </c>
    </row>
    <row r="171" spans="1:15" ht="24.95" customHeight="1" x14ac:dyDescent="0.25">
      <c r="A171" s="6">
        <v>163</v>
      </c>
      <c r="B171" s="6" t="s">
        <v>269</v>
      </c>
      <c r="C171" s="6" t="s">
        <v>270</v>
      </c>
      <c r="D171" s="6" t="s">
        <v>196</v>
      </c>
      <c r="E171" s="6" t="s">
        <v>28</v>
      </c>
      <c r="F171" s="6" t="s">
        <v>37</v>
      </c>
      <c r="G171" s="7">
        <v>57500</v>
      </c>
      <c r="H171" s="7">
        <v>0</v>
      </c>
      <c r="I171" s="7">
        <v>57500</v>
      </c>
      <c r="J171" s="7">
        <v>1650.25</v>
      </c>
      <c r="K171" s="7">
        <v>3016.23</v>
      </c>
      <c r="L171" s="7">
        <f t="shared" si="7"/>
        <v>1748</v>
      </c>
      <c r="M171" s="7">
        <v>25</v>
      </c>
      <c r="N171" s="7">
        <f t="shared" si="9"/>
        <v>6439.48</v>
      </c>
      <c r="O171" s="7">
        <f t="shared" si="8"/>
        <v>51060.520000000004</v>
      </c>
    </row>
    <row r="172" spans="1:15" ht="24.95" customHeight="1" x14ac:dyDescent="0.25">
      <c r="A172" s="6">
        <v>164</v>
      </c>
      <c r="B172" s="6" t="s">
        <v>272</v>
      </c>
      <c r="C172" s="6" t="s">
        <v>270</v>
      </c>
      <c r="D172" s="6" t="s">
        <v>65</v>
      </c>
      <c r="E172" s="6" t="s">
        <v>36</v>
      </c>
      <c r="F172" s="6" t="s">
        <v>37</v>
      </c>
      <c r="G172" s="7">
        <v>22050</v>
      </c>
      <c r="H172" s="7">
        <v>0</v>
      </c>
      <c r="I172" s="7">
        <v>22050</v>
      </c>
      <c r="J172" s="7">
        <v>632.84</v>
      </c>
      <c r="K172" s="7">
        <v>0</v>
      </c>
      <c r="L172" s="7">
        <f t="shared" si="7"/>
        <v>670.32</v>
      </c>
      <c r="M172" s="7">
        <v>3964.56</v>
      </c>
      <c r="N172" s="7">
        <f t="shared" si="9"/>
        <v>5267.72</v>
      </c>
      <c r="O172" s="7">
        <f t="shared" si="8"/>
        <v>16782.28</v>
      </c>
    </row>
    <row r="173" spans="1:15" ht="24.95" customHeight="1" x14ac:dyDescent="0.25">
      <c r="A173" s="6">
        <v>165</v>
      </c>
      <c r="B173" t="s">
        <v>1481</v>
      </c>
      <c r="C173" s="6" t="s">
        <v>270</v>
      </c>
      <c r="D173" t="s">
        <v>46</v>
      </c>
      <c r="E173" s="6" t="s">
        <v>36</v>
      </c>
      <c r="F173" s="6" t="s">
        <v>37</v>
      </c>
      <c r="G173" s="7">
        <v>25000</v>
      </c>
      <c r="H173" s="7">
        <v>0</v>
      </c>
      <c r="I173" s="7">
        <v>25000</v>
      </c>
      <c r="J173" s="7">
        <v>717.5</v>
      </c>
      <c r="K173" s="7">
        <v>0</v>
      </c>
      <c r="L173" s="7">
        <f t="shared" si="7"/>
        <v>760</v>
      </c>
      <c r="M173" s="7">
        <v>25</v>
      </c>
      <c r="N173" s="7">
        <f t="shared" si="9"/>
        <v>1502.5</v>
      </c>
      <c r="O173" s="7">
        <f t="shared" si="8"/>
        <v>23497.5</v>
      </c>
    </row>
    <row r="174" spans="1:15" ht="24.95" customHeight="1" x14ac:dyDescent="0.25">
      <c r="A174" s="6">
        <v>166</v>
      </c>
      <c r="B174" t="s">
        <v>1486</v>
      </c>
      <c r="C174" s="6" t="s">
        <v>270</v>
      </c>
      <c r="D174" t="s">
        <v>46</v>
      </c>
      <c r="E174" s="6" t="s">
        <v>36</v>
      </c>
      <c r="F174" s="6" t="s">
        <v>29</v>
      </c>
      <c r="G174" s="7">
        <v>15000</v>
      </c>
      <c r="H174" s="7">
        <v>0</v>
      </c>
      <c r="I174" s="7">
        <v>15000</v>
      </c>
      <c r="J174" s="7">
        <v>430.5</v>
      </c>
      <c r="K174" s="7">
        <v>0</v>
      </c>
      <c r="L174" s="7">
        <f t="shared" si="7"/>
        <v>456</v>
      </c>
      <c r="M174" s="7">
        <v>25</v>
      </c>
      <c r="N174" s="7">
        <f t="shared" si="9"/>
        <v>911.5</v>
      </c>
      <c r="O174" s="7">
        <f t="shared" si="8"/>
        <v>14088.5</v>
      </c>
    </row>
    <row r="175" spans="1:15" ht="24.95" customHeight="1" x14ac:dyDescent="0.25">
      <c r="A175" s="6">
        <v>167</v>
      </c>
      <c r="B175" s="6" t="s">
        <v>273</v>
      </c>
      <c r="C175" s="6" t="s">
        <v>274</v>
      </c>
      <c r="D175" s="6" t="s">
        <v>196</v>
      </c>
      <c r="E175" s="6" t="s">
        <v>28</v>
      </c>
      <c r="F175" s="6" t="s">
        <v>29</v>
      </c>
      <c r="G175" s="7">
        <v>57500</v>
      </c>
      <c r="H175" s="7">
        <v>0</v>
      </c>
      <c r="I175" s="7">
        <v>57500</v>
      </c>
      <c r="J175" s="7">
        <v>1650.25</v>
      </c>
      <c r="K175" s="7">
        <v>2632.27</v>
      </c>
      <c r="L175" s="7">
        <f t="shared" si="7"/>
        <v>1748</v>
      </c>
      <c r="M175" s="7">
        <v>12544.78</v>
      </c>
      <c r="N175" s="7">
        <f t="shared" si="9"/>
        <v>18575.300000000003</v>
      </c>
      <c r="O175" s="7">
        <f t="shared" si="8"/>
        <v>38924.699999999997</v>
      </c>
    </row>
    <row r="176" spans="1:15" ht="24.95" customHeight="1" x14ac:dyDescent="0.25">
      <c r="A176" s="6">
        <v>168</v>
      </c>
      <c r="B176" s="6" t="s">
        <v>275</v>
      </c>
      <c r="C176" s="6" t="s">
        <v>274</v>
      </c>
      <c r="D176" s="6" t="s">
        <v>75</v>
      </c>
      <c r="E176" s="6" t="s">
        <v>54</v>
      </c>
      <c r="F176" s="6" t="s">
        <v>29</v>
      </c>
      <c r="G176" s="7">
        <v>86250</v>
      </c>
      <c r="H176" s="7">
        <v>0</v>
      </c>
      <c r="I176" s="7">
        <v>86250</v>
      </c>
      <c r="J176" s="7">
        <v>2475.38</v>
      </c>
      <c r="K176" s="7">
        <v>8391.08</v>
      </c>
      <c r="L176" s="7">
        <f t="shared" si="7"/>
        <v>2622</v>
      </c>
      <c r="M176" s="7">
        <v>2444.7800000000002</v>
      </c>
      <c r="N176" s="7">
        <f t="shared" si="9"/>
        <v>15933.24</v>
      </c>
      <c r="O176" s="7">
        <f t="shared" si="8"/>
        <v>70316.759999999995</v>
      </c>
    </row>
    <row r="177" spans="1:15" ht="24.95" customHeight="1" x14ac:dyDescent="0.25">
      <c r="A177" s="6">
        <v>169</v>
      </c>
      <c r="B177" s="6" t="s">
        <v>276</v>
      </c>
      <c r="C177" s="6" t="s">
        <v>274</v>
      </c>
      <c r="D177" s="6" t="s">
        <v>196</v>
      </c>
      <c r="E177" s="6" t="s">
        <v>28</v>
      </c>
      <c r="F177" s="6" t="s">
        <v>37</v>
      </c>
      <c r="G177" s="7">
        <v>57500</v>
      </c>
      <c r="H177" s="7">
        <v>0</v>
      </c>
      <c r="I177" s="7">
        <v>57500</v>
      </c>
      <c r="J177" s="7">
        <v>1650.25</v>
      </c>
      <c r="K177" s="7">
        <v>2632.27</v>
      </c>
      <c r="L177" s="7">
        <f t="shared" si="7"/>
        <v>1748</v>
      </c>
      <c r="M177" s="7">
        <v>32188.47</v>
      </c>
      <c r="N177" s="7">
        <f t="shared" si="9"/>
        <v>38218.990000000005</v>
      </c>
      <c r="O177" s="7">
        <f t="shared" si="8"/>
        <v>19281.009999999995</v>
      </c>
    </row>
    <row r="178" spans="1:15" ht="24.95" customHeight="1" x14ac:dyDescent="0.25">
      <c r="A178" s="6">
        <v>170</v>
      </c>
      <c r="B178" s="6" t="s">
        <v>277</v>
      </c>
      <c r="C178" s="6" t="s">
        <v>274</v>
      </c>
      <c r="D178" s="6" t="s">
        <v>196</v>
      </c>
      <c r="E178" s="6" t="s">
        <v>54</v>
      </c>
      <c r="F178" s="6" t="s">
        <v>37</v>
      </c>
      <c r="G178" s="7">
        <v>57500</v>
      </c>
      <c r="H178" s="7">
        <v>0</v>
      </c>
      <c r="I178" s="7">
        <v>57500</v>
      </c>
      <c r="J178" s="7">
        <v>1650.25</v>
      </c>
      <c r="K178" s="7">
        <v>3016.23</v>
      </c>
      <c r="L178" s="7">
        <f t="shared" si="7"/>
        <v>1748</v>
      </c>
      <c r="M178" s="7">
        <v>34475.93</v>
      </c>
      <c r="N178" s="7">
        <f t="shared" si="9"/>
        <v>40890.410000000003</v>
      </c>
      <c r="O178" s="7">
        <f t="shared" si="8"/>
        <v>16609.589999999997</v>
      </c>
    </row>
    <row r="179" spans="1:15" ht="24.95" customHeight="1" x14ac:dyDescent="0.25">
      <c r="A179" s="6">
        <v>171</v>
      </c>
      <c r="B179" t="s">
        <v>336</v>
      </c>
      <c r="C179" s="6" t="s">
        <v>274</v>
      </c>
      <c r="D179" t="s">
        <v>1328</v>
      </c>
      <c r="E179" s="6" t="s">
        <v>28</v>
      </c>
      <c r="F179" s="6" t="s">
        <v>37</v>
      </c>
      <c r="G179" s="7">
        <v>34500</v>
      </c>
      <c r="H179" s="7">
        <v>0</v>
      </c>
      <c r="I179" s="7">
        <v>34500</v>
      </c>
      <c r="J179" s="7">
        <v>990.15</v>
      </c>
      <c r="K179" s="7">
        <v>0</v>
      </c>
      <c r="L179" s="7">
        <v>1048.8</v>
      </c>
      <c r="M179" s="7">
        <v>25</v>
      </c>
      <c r="N179" s="7">
        <v>2063.9499999999998</v>
      </c>
      <c r="O179" s="7">
        <v>32436.05</v>
      </c>
    </row>
    <row r="180" spans="1:15" ht="24.95" customHeight="1" x14ac:dyDescent="0.25">
      <c r="A180" s="6">
        <v>172</v>
      </c>
      <c r="B180" s="6" t="s">
        <v>279</v>
      </c>
      <c r="C180" s="6" t="s">
        <v>1528</v>
      </c>
      <c r="D180" s="6" t="s">
        <v>35</v>
      </c>
      <c r="E180" s="6" t="s">
        <v>54</v>
      </c>
      <c r="F180" s="6" t="s">
        <v>37</v>
      </c>
      <c r="G180" s="7">
        <v>22050</v>
      </c>
      <c r="H180" s="7">
        <v>0</v>
      </c>
      <c r="I180" s="7">
        <v>22050</v>
      </c>
      <c r="J180" s="7">
        <v>632.84</v>
      </c>
      <c r="K180" s="7">
        <v>0</v>
      </c>
      <c r="L180" s="7">
        <f t="shared" si="7"/>
        <v>670.32</v>
      </c>
      <c r="M180" s="7">
        <v>10655.5</v>
      </c>
      <c r="N180" s="7">
        <f t="shared" si="9"/>
        <v>11958.66</v>
      </c>
      <c r="O180" s="7">
        <f t="shared" si="8"/>
        <v>10091.34</v>
      </c>
    </row>
    <row r="181" spans="1:15" ht="24.95" customHeight="1" x14ac:dyDescent="0.25">
      <c r="A181" s="6">
        <v>173</v>
      </c>
      <c r="B181" s="6" t="s">
        <v>280</v>
      </c>
      <c r="C181" s="6" t="s">
        <v>1528</v>
      </c>
      <c r="D181" s="6" t="s">
        <v>35</v>
      </c>
      <c r="E181" s="6" t="s">
        <v>54</v>
      </c>
      <c r="F181" s="6" t="s">
        <v>37</v>
      </c>
      <c r="G181" s="7">
        <v>30000</v>
      </c>
      <c r="H181" s="7">
        <v>0</v>
      </c>
      <c r="I181" s="7">
        <v>30000</v>
      </c>
      <c r="J181" s="7">
        <f>+G181*2.87%</f>
        <v>861</v>
      </c>
      <c r="K181" s="7">
        <v>0</v>
      </c>
      <c r="L181" s="7">
        <f t="shared" si="7"/>
        <v>912</v>
      </c>
      <c r="M181" s="7">
        <v>1944.78</v>
      </c>
      <c r="N181" s="7">
        <f t="shared" si="9"/>
        <v>3717.7799999999997</v>
      </c>
      <c r="O181" s="7">
        <f t="shared" si="8"/>
        <v>26282.22</v>
      </c>
    </row>
    <row r="182" spans="1:15" ht="24.95" customHeight="1" x14ac:dyDescent="0.25">
      <c r="A182" s="6">
        <v>174</v>
      </c>
      <c r="B182" s="6" t="s">
        <v>281</v>
      </c>
      <c r="C182" t="s">
        <v>274</v>
      </c>
      <c r="D182" t="s">
        <v>46</v>
      </c>
      <c r="E182" s="6" t="s">
        <v>36</v>
      </c>
      <c r="F182" s="6" t="s">
        <v>29</v>
      </c>
      <c r="G182" s="7">
        <v>11000</v>
      </c>
      <c r="H182" s="7">
        <v>0</v>
      </c>
      <c r="I182" s="7">
        <v>11000</v>
      </c>
      <c r="J182" s="7">
        <v>315.7</v>
      </c>
      <c r="K182" s="7">
        <v>0</v>
      </c>
      <c r="L182" s="7">
        <f t="shared" si="7"/>
        <v>334.4</v>
      </c>
      <c r="M182" s="7">
        <v>25</v>
      </c>
      <c r="N182" s="7">
        <f t="shared" si="9"/>
        <v>675.09999999999991</v>
      </c>
      <c r="O182" s="7">
        <f t="shared" si="8"/>
        <v>10324.9</v>
      </c>
    </row>
    <row r="183" spans="1:15" ht="24.95" customHeight="1" x14ac:dyDescent="0.25">
      <c r="A183" s="6">
        <v>175</v>
      </c>
      <c r="B183" s="6" t="s">
        <v>282</v>
      </c>
      <c r="C183" t="s">
        <v>274</v>
      </c>
      <c r="D183" t="s">
        <v>196</v>
      </c>
      <c r="E183" s="6" t="s">
        <v>28</v>
      </c>
      <c r="F183" s="6" t="s">
        <v>37</v>
      </c>
      <c r="G183" s="7">
        <v>46000</v>
      </c>
      <c r="H183" s="7">
        <v>0</v>
      </c>
      <c r="I183" s="7">
        <v>46000</v>
      </c>
      <c r="J183" s="7">
        <f>+I183*2.87%</f>
        <v>1320.2</v>
      </c>
      <c r="K183" s="7">
        <v>1289.46</v>
      </c>
      <c r="L183" s="7">
        <f t="shared" si="7"/>
        <v>1398.4</v>
      </c>
      <c r="M183" s="7">
        <v>325</v>
      </c>
      <c r="N183" s="7">
        <f t="shared" si="9"/>
        <v>4333.0599999999995</v>
      </c>
      <c r="O183" s="7">
        <f t="shared" si="8"/>
        <v>41666.94</v>
      </c>
    </row>
    <row r="184" spans="1:15" ht="24.95" customHeight="1" x14ac:dyDescent="0.25">
      <c r="A184" s="6">
        <v>176</v>
      </c>
      <c r="B184" s="6" t="s">
        <v>284</v>
      </c>
      <c r="C184" s="6" t="s">
        <v>274</v>
      </c>
      <c r="D184" s="6" t="s">
        <v>285</v>
      </c>
      <c r="E184" s="6" t="s">
        <v>36</v>
      </c>
      <c r="F184" s="6" t="s">
        <v>37</v>
      </c>
      <c r="G184" s="7">
        <v>21000</v>
      </c>
      <c r="H184" s="7">
        <v>0</v>
      </c>
      <c r="I184" s="7">
        <v>21000</v>
      </c>
      <c r="J184" s="7">
        <f>+I184*2.87%</f>
        <v>602.70000000000005</v>
      </c>
      <c r="K184" s="7">
        <v>0</v>
      </c>
      <c r="L184" s="7">
        <f t="shared" si="7"/>
        <v>638.4</v>
      </c>
      <c r="M184" s="7">
        <v>25</v>
      </c>
      <c r="N184" s="7">
        <f t="shared" si="9"/>
        <v>1266.0999999999999</v>
      </c>
      <c r="O184" s="7">
        <f t="shared" si="8"/>
        <v>19733.900000000001</v>
      </c>
    </row>
    <row r="185" spans="1:15" ht="24.95" customHeight="1" x14ac:dyDescent="0.25">
      <c r="A185" s="6">
        <v>177</v>
      </c>
      <c r="B185" t="s">
        <v>1288</v>
      </c>
      <c r="C185" s="6" t="s">
        <v>274</v>
      </c>
      <c r="D185" t="s">
        <v>35</v>
      </c>
      <c r="E185" s="6" t="s">
        <v>28</v>
      </c>
      <c r="F185" s="6" t="s">
        <v>37</v>
      </c>
      <c r="G185" s="7">
        <v>28000</v>
      </c>
      <c r="H185" s="7">
        <v>0</v>
      </c>
      <c r="I185" s="7">
        <v>28000</v>
      </c>
      <c r="J185" s="7">
        <v>803.6</v>
      </c>
      <c r="K185" s="7">
        <v>0</v>
      </c>
      <c r="L185" s="7">
        <f t="shared" si="7"/>
        <v>851.2</v>
      </c>
      <c r="M185" s="7">
        <v>25</v>
      </c>
      <c r="N185" s="7">
        <f t="shared" si="9"/>
        <v>1679.8000000000002</v>
      </c>
      <c r="O185" s="7">
        <f t="shared" si="8"/>
        <v>26320.2</v>
      </c>
    </row>
    <row r="186" spans="1:15" ht="24.95" customHeight="1" x14ac:dyDescent="0.25">
      <c r="A186" s="6">
        <v>178</v>
      </c>
      <c r="B186" t="s">
        <v>1291</v>
      </c>
      <c r="C186" s="6" t="s">
        <v>274</v>
      </c>
      <c r="D186" t="s">
        <v>196</v>
      </c>
      <c r="E186" s="6" t="s">
        <v>28</v>
      </c>
      <c r="F186" s="6" t="s">
        <v>29</v>
      </c>
      <c r="G186" s="7">
        <v>40250</v>
      </c>
      <c r="H186" s="7">
        <v>0</v>
      </c>
      <c r="I186" s="7">
        <v>40250</v>
      </c>
      <c r="J186" s="7">
        <v>1155.18</v>
      </c>
      <c r="K186" s="7">
        <v>477.93</v>
      </c>
      <c r="L186" s="7">
        <f t="shared" si="7"/>
        <v>1223.5999999999999</v>
      </c>
      <c r="M186" s="7">
        <v>25</v>
      </c>
      <c r="N186" s="7">
        <f t="shared" si="9"/>
        <v>2881.71</v>
      </c>
      <c r="O186" s="7">
        <f t="shared" si="8"/>
        <v>37368.29</v>
      </c>
    </row>
    <row r="187" spans="1:15" ht="24.95" customHeight="1" x14ac:dyDescent="0.25">
      <c r="A187" s="6">
        <v>179</v>
      </c>
      <c r="B187" t="s">
        <v>1362</v>
      </c>
      <c r="C187" s="6" t="s">
        <v>274</v>
      </c>
      <c r="D187" t="s">
        <v>196</v>
      </c>
      <c r="E187" s="6" t="s">
        <v>28</v>
      </c>
      <c r="F187" s="6" t="s">
        <v>37</v>
      </c>
      <c r="G187" s="7">
        <v>34500</v>
      </c>
      <c r="H187" s="7">
        <v>0</v>
      </c>
      <c r="I187" s="7">
        <v>34500</v>
      </c>
      <c r="J187" s="7">
        <v>990.15</v>
      </c>
      <c r="K187" s="7">
        <v>0</v>
      </c>
      <c r="L187" s="7">
        <f t="shared" si="7"/>
        <v>1048.8</v>
      </c>
      <c r="M187" s="7">
        <v>25</v>
      </c>
      <c r="N187" s="7">
        <f t="shared" si="9"/>
        <v>2063.9499999999998</v>
      </c>
      <c r="O187" s="7">
        <f t="shared" si="8"/>
        <v>32436.05</v>
      </c>
    </row>
    <row r="188" spans="1:15" ht="24.95" customHeight="1" x14ac:dyDescent="0.25">
      <c r="A188" s="6">
        <v>180</v>
      </c>
      <c r="B188" t="s">
        <v>1465</v>
      </c>
      <c r="C188" s="6" t="s">
        <v>274</v>
      </c>
      <c r="D188" t="s">
        <v>40</v>
      </c>
      <c r="E188" s="6" t="s">
        <v>28</v>
      </c>
      <c r="F188" s="6" t="s">
        <v>29</v>
      </c>
      <c r="G188" s="7">
        <v>35000</v>
      </c>
      <c r="H188" s="7">
        <v>0</v>
      </c>
      <c r="I188" s="7">
        <v>35000</v>
      </c>
      <c r="J188" s="7">
        <v>1004.5</v>
      </c>
      <c r="K188" s="7">
        <v>0</v>
      </c>
      <c r="L188" s="7">
        <f t="shared" si="7"/>
        <v>1064</v>
      </c>
      <c r="M188" s="7">
        <v>25</v>
      </c>
      <c r="N188" s="7">
        <f t="shared" si="9"/>
        <v>2093.5</v>
      </c>
      <c r="O188" s="7">
        <f t="shared" si="8"/>
        <v>32906.5</v>
      </c>
    </row>
    <row r="189" spans="1:15" ht="24.95" customHeight="1" x14ac:dyDescent="0.25">
      <c r="A189" s="6">
        <v>181</v>
      </c>
      <c r="B189" s="6" t="s">
        <v>179</v>
      </c>
      <c r="C189" s="6" t="s">
        <v>274</v>
      </c>
      <c r="D189" s="6" t="s">
        <v>65</v>
      </c>
      <c r="E189" s="6" t="s">
        <v>54</v>
      </c>
      <c r="F189" s="6" t="s">
        <v>37</v>
      </c>
      <c r="G189" s="7">
        <v>30000</v>
      </c>
      <c r="H189" s="7">
        <v>0</v>
      </c>
      <c r="I189" s="7">
        <v>30000</v>
      </c>
      <c r="J189" s="7">
        <v>861</v>
      </c>
      <c r="K189" s="7">
        <v>0</v>
      </c>
      <c r="L189" s="7">
        <f>+I189*3.04%</f>
        <v>912</v>
      </c>
      <c r="M189" s="7">
        <v>755</v>
      </c>
      <c r="N189" s="7">
        <f>+J189+K189+L189+M189</f>
        <v>2528</v>
      </c>
      <c r="O189" s="7">
        <f>+G189-N189</f>
        <v>27472</v>
      </c>
    </row>
    <row r="190" spans="1:15" ht="24.95" customHeight="1" x14ac:dyDescent="0.25">
      <c r="A190" s="6">
        <v>182</v>
      </c>
      <c r="B190" s="6" t="s">
        <v>350</v>
      </c>
      <c r="C190" s="6" t="s">
        <v>351</v>
      </c>
      <c r="D190" s="6" t="s">
        <v>254</v>
      </c>
      <c r="E190" s="6" t="s">
        <v>36</v>
      </c>
      <c r="F190" s="6" t="s">
        <v>29</v>
      </c>
      <c r="G190" s="7">
        <v>11000</v>
      </c>
      <c r="H190" s="7">
        <v>0</v>
      </c>
      <c r="I190" s="7">
        <v>11000</v>
      </c>
      <c r="J190" s="7">
        <v>315.7</v>
      </c>
      <c r="K190" s="7">
        <v>0</v>
      </c>
      <c r="L190" s="7">
        <f>+I190*3.04%</f>
        <v>334.4</v>
      </c>
      <c r="M190" s="7">
        <v>25</v>
      </c>
      <c r="N190" s="7">
        <f>+J190+K190+L190+M190</f>
        <v>675.09999999999991</v>
      </c>
      <c r="O190" s="7">
        <f>+G190-N190</f>
        <v>10324.9</v>
      </c>
    </row>
    <row r="191" spans="1:15" ht="24.95" customHeight="1" x14ac:dyDescent="0.25">
      <c r="A191" s="6">
        <v>183</v>
      </c>
      <c r="B191" s="6" t="s">
        <v>133</v>
      </c>
      <c r="C191" s="6" t="s">
        <v>1524</v>
      </c>
      <c r="D191" s="6" t="s">
        <v>129</v>
      </c>
      <c r="E191" s="6" t="s">
        <v>54</v>
      </c>
      <c r="F191" s="6" t="s">
        <v>29</v>
      </c>
      <c r="G191" s="7">
        <v>20000</v>
      </c>
      <c r="H191" s="7">
        <v>0</v>
      </c>
      <c r="I191" s="7">
        <v>20000</v>
      </c>
      <c r="J191" s="7">
        <v>574</v>
      </c>
      <c r="K191" s="7">
        <v>0</v>
      </c>
      <c r="L191" s="7">
        <f>+I191*3.04%</f>
        <v>608</v>
      </c>
      <c r="M191" s="7">
        <v>25</v>
      </c>
      <c r="N191" s="7">
        <f>+J191+K191+L191+M191</f>
        <v>1207</v>
      </c>
      <c r="O191" s="7">
        <f>+G191-N191</f>
        <v>18793</v>
      </c>
    </row>
    <row r="192" spans="1:15" ht="24.95" customHeight="1" x14ac:dyDescent="0.25">
      <c r="A192" s="6">
        <v>184</v>
      </c>
      <c r="B192" t="s">
        <v>286</v>
      </c>
      <c r="C192" s="6" t="s">
        <v>287</v>
      </c>
      <c r="D192" t="s">
        <v>1529</v>
      </c>
      <c r="E192" s="6" t="s">
        <v>54</v>
      </c>
      <c r="F192" s="6" t="s">
        <v>29</v>
      </c>
      <c r="G192" s="7">
        <v>180000</v>
      </c>
      <c r="H192" s="7">
        <v>0</v>
      </c>
      <c r="I192" s="7">
        <v>180000</v>
      </c>
      <c r="J192" s="7">
        <f>+I192*2.87%</f>
        <v>5166</v>
      </c>
      <c r="K192" s="7">
        <v>30923.37</v>
      </c>
      <c r="L192" s="7">
        <f t="shared" si="7"/>
        <v>5472</v>
      </c>
      <c r="M192" s="7">
        <v>25</v>
      </c>
      <c r="N192" s="7">
        <f t="shared" si="9"/>
        <v>41586.369999999995</v>
      </c>
      <c r="O192" s="7">
        <f t="shared" si="8"/>
        <v>138413.63</v>
      </c>
    </row>
    <row r="193" spans="1:15" ht="24.95" customHeight="1" x14ac:dyDescent="0.25">
      <c r="A193" s="6">
        <v>185</v>
      </c>
      <c r="B193" t="s">
        <v>288</v>
      </c>
      <c r="C193" s="6" t="s">
        <v>287</v>
      </c>
      <c r="D193" t="s">
        <v>196</v>
      </c>
      <c r="E193" s="6" t="s">
        <v>28</v>
      </c>
      <c r="F193" s="6" t="s">
        <v>29</v>
      </c>
      <c r="G193" s="7">
        <v>57500</v>
      </c>
      <c r="H193" s="7">
        <v>0</v>
      </c>
      <c r="I193" s="7">
        <v>57500</v>
      </c>
      <c r="J193" s="7">
        <v>1650.25</v>
      </c>
      <c r="K193" s="7">
        <v>3016.23</v>
      </c>
      <c r="L193" s="7">
        <f t="shared" si="7"/>
        <v>1748</v>
      </c>
      <c r="M193" s="7">
        <v>425</v>
      </c>
      <c r="N193" s="7">
        <f t="shared" si="9"/>
        <v>6839.48</v>
      </c>
      <c r="O193" s="7">
        <f t="shared" si="8"/>
        <v>50660.520000000004</v>
      </c>
    </row>
    <row r="194" spans="1:15" s="8" customFormat="1" ht="24.95" customHeight="1" x14ac:dyDescent="0.25">
      <c r="A194" s="6">
        <v>186</v>
      </c>
      <c r="B194" s="6" t="s">
        <v>289</v>
      </c>
      <c r="C194" s="6" t="s">
        <v>287</v>
      </c>
      <c r="D194" s="6" t="s">
        <v>290</v>
      </c>
      <c r="E194" s="6" t="s">
        <v>54</v>
      </c>
      <c r="F194" s="6" t="s">
        <v>29</v>
      </c>
      <c r="G194" s="7">
        <v>60000</v>
      </c>
      <c r="H194" s="7">
        <v>0</v>
      </c>
      <c r="I194" s="7">
        <v>60000</v>
      </c>
      <c r="J194" s="7">
        <v>1722</v>
      </c>
      <c r="K194" s="7">
        <v>3486.68</v>
      </c>
      <c r="L194" s="7">
        <f t="shared" si="7"/>
        <v>1824</v>
      </c>
      <c r="M194" s="7">
        <v>625</v>
      </c>
      <c r="N194" s="7">
        <f t="shared" si="9"/>
        <v>7657.68</v>
      </c>
      <c r="O194" s="7">
        <f t="shared" si="8"/>
        <v>52342.32</v>
      </c>
    </row>
    <row r="195" spans="1:15" s="8" customFormat="1" ht="24.95" customHeight="1" x14ac:dyDescent="0.25">
      <c r="A195" s="6">
        <v>187</v>
      </c>
      <c r="B195" s="6" t="s">
        <v>291</v>
      </c>
      <c r="C195" s="6" t="s">
        <v>287</v>
      </c>
      <c r="D195" s="6" t="s">
        <v>292</v>
      </c>
      <c r="E195" s="6" t="s">
        <v>54</v>
      </c>
      <c r="F195" s="6" t="s">
        <v>29</v>
      </c>
      <c r="G195" s="7">
        <v>75000</v>
      </c>
      <c r="H195" s="7">
        <v>0</v>
      </c>
      <c r="I195" s="7">
        <v>75000</v>
      </c>
      <c r="J195" s="7">
        <v>2152.5</v>
      </c>
      <c r="K195" s="7">
        <v>6309.38</v>
      </c>
      <c r="L195" s="7">
        <f t="shared" si="7"/>
        <v>2280</v>
      </c>
      <c r="M195" s="7">
        <v>775</v>
      </c>
      <c r="N195" s="7">
        <f t="shared" si="9"/>
        <v>11516.880000000001</v>
      </c>
      <c r="O195" s="7">
        <f t="shared" si="8"/>
        <v>63483.119999999995</v>
      </c>
    </row>
    <row r="196" spans="1:15" s="8" customFormat="1" ht="24.95" customHeight="1" x14ac:dyDescent="0.25">
      <c r="A196" s="6">
        <v>188</v>
      </c>
      <c r="B196" s="6" t="s">
        <v>293</v>
      </c>
      <c r="C196" s="6" t="s">
        <v>287</v>
      </c>
      <c r="D196" s="6" t="s">
        <v>222</v>
      </c>
      <c r="E196" s="6" t="s">
        <v>28</v>
      </c>
      <c r="F196" s="6" t="s">
        <v>37</v>
      </c>
      <c r="G196" s="7">
        <v>50000</v>
      </c>
      <c r="H196" s="7">
        <v>0</v>
      </c>
      <c r="I196" s="7">
        <v>50000</v>
      </c>
      <c r="J196" s="7">
        <v>1435</v>
      </c>
      <c r="K196" s="7">
        <v>1854</v>
      </c>
      <c r="L196" s="7">
        <f t="shared" si="7"/>
        <v>1520</v>
      </c>
      <c r="M196" s="7">
        <v>45019.41</v>
      </c>
      <c r="N196" s="7">
        <f t="shared" si="9"/>
        <v>49828.41</v>
      </c>
      <c r="O196" s="7">
        <f t="shared" si="8"/>
        <v>171.58999999999651</v>
      </c>
    </row>
    <row r="197" spans="1:15" s="8" customFormat="1" ht="24.95" customHeight="1" x14ac:dyDescent="0.25">
      <c r="A197" s="6">
        <v>189</v>
      </c>
      <c r="B197" s="6" t="s">
        <v>294</v>
      </c>
      <c r="C197" s="6" t="s">
        <v>287</v>
      </c>
      <c r="D197" s="6" t="s">
        <v>290</v>
      </c>
      <c r="E197" s="6" t="s">
        <v>54</v>
      </c>
      <c r="F197" s="6" t="s">
        <v>29</v>
      </c>
      <c r="G197" s="7">
        <v>69000</v>
      </c>
      <c r="H197" s="7">
        <v>0</v>
      </c>
      <c r="I197" s="7">
        <v>69000</v>
      </c>
      <c r="J197" s="7">
        <v>1980.3</v>
      </c>
      <c r="K197" s="7">
        <v>4796.34</v>
      </c>
      <c r="L197" s="7">
        <f t="shared" si="7"/>
        <v>2097.6</v>
      </c>
      <c r="M197" s="7">
        <v>3741.78</v>
      </c>
      <c r="N197" s="7">
        <f t="shared" si="9"/>
        <v>12616.02</v>
      </c>
      <c r="O197" s="7">
        <f t="shared" si="8"/>
        <v>56383.979999999996</v>
      </c>
    </row>
    <row r="198" spans="1:15" s="8" customFormat="1" ht="24.95" customHeight="1" x14ac:dyDescent="0.25">
      <c r="A198" s="6">
        <v>190</v>
      </c>
      <c r="B198" s="6" t="s">
        <v>295</v>
      </c>
      <c r="C198" s="6" t="s">
        <v>287</v>
      </c>
      <c r="D198" s="6" t="s">
        <v>196</v>
      </c>
      <c r="E198" s="6" t="s">
        <v>54</v>
      </c>
      <c r="F198" s="6" t="s">
        <v>37</v>
      </c>
      <c r="G198" s="7">
        <v>57500</v>
      </c>
      <c r="H198" s="7">
        <v>0</v>
      </c>
      <c r="I198" s="7">
        <v>57500</v>
      </c>
      <c r="J198" s="7">
        <v>1650.25</v>
      </c>
      <c r="K198" s="7">
        <v>3016.23</v>
      </c>
      <c r="L198" s="7">
        <f t="shared" si="7"/>
        <v>1748</v>
      </c>
      <c r="M198" s="7">
        <v>925</v>
      </c>
      <c r="N198" s="7">
        <f t="shared" si="9"/>
        <v>7339.48</v>
      </c>
      <c r="O198" s="7">
        <f t="shared" si="8"/>
        <v>50160.520000000004</v>
      </c>
    </row>
    <row r="199" spans="1:15" s="8" customFormat="1" ht="24.95" customHeight="1" x14ac:dyDescent="0.25">
      <c r="A199" s="6">
        <v>191</v>
      </c>
      <c r="B199" s="6" t="s">
        <v>296</v>
      </c>
      <c r="C199" s="6" t="s">
        <v>287</v>
      </c>
      <c r="D199" s="6" t="s">
        <v>297</v>
      </c>
      <c r="E199" s="6" t="s">
        <v>54</v>
      </c>
      <c r="F199" s="6" t="s">
        <v>29</v>
      </c>
      <c r="G199" s="7">
        <v>50000</v>
      </c>
      <c r="H199" s="7">
        <v>0</v>
      </c>
      <c r="I199" s="7">
        <v>50000</v>
      </c>
      <c r="J199" s="7">
        <v>1435</v>
      </c>
      <c r="K199" s="7">
        <v>1566.03</v>
      </c>
      <c r="L199" s="7">
        <f t="shared" si="7"/>
        <v>1520</v>
      </c>
      <c r="M199" s="7">
        <v>2644.78</v>
      </c>
      <c r="N199" s="7">
        <f t="shared" si="9"/>
        <v>7165.8099999999995</v>
      </c>
      <c r="O199" s="7">
        <f t="shared" si="8"/>
        <v>42834.19</v>
      </c>
    </row>
    <row r="200" spans="1:15" s="8" customFormat="1" ht="24.95" customHeight="1" x14ac:dyDescent="0.25">
      <c r="A200" s="6">
        <v>192</v>
      </c>
      <c r="B200" s="6" t="s">
        <v>298</v>
      </c>
      <c r="C200" s="6" t="s">
        <v>287</v>
      </c>
      <c r="D200" s="6" t="s">
        <v>46</v>
      </c>
      <c r="E200" s="6" t="s">
        <v>36</v>
      </c>
      <c r="F200" s="6" t="s">
        <v>29</v>
      </c>
      <c r="G200" s="7">
        <v>11000</v>
      </c>
      <c r="H200" s="7">
        <v>0</v>
      </c>
      <c r="I200" s="7">
        <v>11000</v>
      </c>
      <c r="J200" s="7">
        <v>315.7</v>
      </c>
      <c r="K200" s="7">
        <v>0</v>
      </c>
      <c r="L200" s="7">
        <f t="shared" si="7"/>
        <v>334.4</v>
      </c>
      <c r="M200" s="7">
        <v>25</v>
      </c>
      <c r="N200" s="7">
        <f t="shared" si="9"/>
        <v>675.09999999999991</v>
      </c>
      <c r="O200" s="7">
        <f t="shared" si="8"/>
        <v>10324.9</v>
      </c>
    </row>
    <row r="201" spans="1:15" s="8" customFormat="1" ht="24.95" customHeight="1" x14ac:dyDescent="0.25">
      <c r="A201" s="6">
        <v>193</v>
      </c>
      <c r="B201" s="6" t="s">
        <v>299</v>
      </c>
      <c r="C201" s="6" t="s">
        <v>300</v>
      </c>
      <c r="D201" s="6" t="s">
        <v>182</v>
      </c>
      <c r="E201" s="6" t="s">
        <v>28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1854</v>
      </c>
      <c r="L201" s="7">
        <f t="shared" si="7"/>
        <v>1520</v>
      </c>
      <c r="M201" s="7">
        <v>25</v>
      </c>
      <c r="N201" s="7">
        <f t="shared" si="9"/>
        <v>4834</v>
      </c>
      <c r="O201" s="7">
        <f t="shared" si="8"/>
        <v>45166</v>
      </c>
    </row>
    <row r="202" spans="1:15" s="8" customFormat="1" ht="24.95" customHeight="1" x14ac:dyDescent="0.25">
      <c r="A202" s="6">
        <v>194</v>
      </c>
      <c r="B202" s="6" t="s">
        <v>301</v>
      </c>
      <c r="C202" s="6" t="s">
        <v>300</v>
      </c>
      <c r="D202" s="6" t="s">
        <v>68</v>
      </c>
      <c r="E202" s="6" t="s">
        <v>54</v>
      </c>
      <c r="F202" s="6" t="s">
        <v>37</v>
      </c>
      <c r="G202" s="7">
        <v>69000</v>
      </c>
      <c r="H202" s="7">
        <v>0</v>
      </c>
      <c r="I202" s="7">
        <v>69000</v>
      </c>
      <c r="J202" s="7">
        <v>1980.3</v>
      </c>
      <c r="K202" s="7">
        <v>5180.3</v>
      </c>
      <c r="L202" s="7">
        <f t="shared" si="7"/>
        <v>2097.6</v>
      </c>
      <c r="M202" s="7">
        <v>425</v>
      </c>
      <c r="N202" s="7">
        <f t="shared" si="9"/>
        <v>9683.2000000000007</v>
      </c>
      <c r="O202" s="7">
        <f t="shared" si="8"/>
        <v>59316.800000000003</v>
      </c>
    </row>
    <row r="203" spans="1:15" s="8" customFormat="1" ht="24.95" customHeight="1" x14ac:dyDescent="0.25">
      <c r="A203" s="6">
        <v>195</v>
      </c>
      <c r="B203" s="6" t="s">
        <v>302</v>
      </c>
      <c r="C203" s="6" t="s">
        <v>300</v>
      </c>
      <c r="D203" s="6" t="s">
        <v>196</v>
      </c>
      <c r="E203" s="6" t="s">
        <v>28</v>
      </c>
      <c r="F203" s="6" t="s">
        <v>29</v>
      </c>
      <c r="G203" s="7">
        <v>57500</v>
      </c>
      <c r="H203" s="7">
        <v>0</v>
      </c>
      <c r="I203" s="7">
        <v>57500</v>
      </c>
      <c r="J203" s="7">
        <f>+I203*2.87%</f>
        <v>1650.25</v>
      </c>
      <c r="K203" s="7">
        <v>3016.23</v>
      </c>
      <c r="L203" s="7">
        <f t="shared" si="7"/>
        <v>1748</v>
      </c>
      <c r="M203" s="7">
        <v>12875</v>
      </c>
      <c r="N203" s="7">
        <f t="shared" si="9"/>
        <v>19289.48</v>
      </c>
      <c r="O203" s="7">
        <f t="shared" si="8"/>
        <v>38210.520000000004</v>
      </c>
    </row>
    <row r="204" spans="1:15" s="8" customFormat="1" ht="24.95" customHeight="1" x14ac:dyDescent="0.25">
      <c r="A204" s="6">
        <v>196</v>
      </c>
      <c r="B204" s="6" t="s">
        <v>303</v>
      </c>
      <c r="C204" s="6" t="s">
        <v>300</v>
      </c>
      <c r="D204" s="6" t="s">
        <v>222</v>
      </c>
      <c r="E204" s="6" t="s">
        <v>54</v>
      </c>
      <c r="F204" s="6" t="s">
        <v>29</v>
      </c>
      <c r="G204" s="7">
        <v>50000</v>
      </c>
      <c r="H204" s="7">
        <v>0</v>
      </c>
      <c r="I204" s="7">
        <v>50000</v>
      </c>
      <c r="J204" s="7">
        <f>+I204*2.87%</f>
        <v>1435</v>
      </c>
      <c r="K204" s="7">
        <v>1854</v>
      </c>
      <c r="L204" s="7">
        <f t="shared" si="7"/>
        <v>1520</v>
      </c>
      <c r="M204" s="7">
        <v>11525</v>
      </c>
      <c r="N204" s="7">
        <f t="shared" si="9"/>
        <v>16334</v>
      </c>
      <c r="O204" s="7">
        <f t="shared" si="8"/>
        <v>33666</v>
      </c>
    </row>
    <row r="205" spans="1:15" ht="24.95" customHeight="1" x14ac:dyDescent="0.25">
      <c r="A205" s="6">
        <v>197</v>
      </c>
      <c r="B205" s="6" t="s">
        <v>304</v>
      </c>
      <c r="C205" s="6" t="s">
        <v>300</v>
      </c>
      <c r="D205" s="6" t="s">
        <v>305</v>
      </c>
      <c r="E205" s="6" t="s">
        <v>28</v>
      </c>
      <c r="F205" s="6" t="s">
        <v>29</v>
      </c>
      <c r="G205" s="7">
        <v>22050</v>
      </c>
      <c r="H205" s="7">
        <v>0</v>
      </c>
      <c r="I205" s="7">
        <v>22050</v>
      </c>
      <c r="J205" s="7">
        <f>+I205*2.87%</f>
        <v>632.83500000000004</v>
      </c>
      <c r="K205" s="7">
        <v>0</v>
      </c>
      <c r="L205" s="7">
        <f t="shared" ref="L205:L273" si="10">+I205*3.04%</f>
        <v>670.32</v>
      </c>
      <c r="M205" s="7">
        <v>2317.33</v>
      </c>
      <c r="N205" s="7">
        <f t="shared" si="9"/>
        <v>3620.4850000000001</v>
      </c>
      <c r="O205" s="7">
        <f t="shared" si="8"/>
        <v>18429.514999999999</v>
      </c>
    </row>
    <row r="206" spans="1:15" ht="24.95" customHeight="1" x14ac:dyDescent="0.25">
      <c r="A206" s="6">
        <v>198</v>
      </c>
      <c r="B206" s="6" t="s">
        <v>306</v>
      </c>
      <c r="C206" s="6" t="s">
        <v>300</v>
      </c>
      <c r="D206" s="6" t="s">
        <v>222</v>
      </c>
      <c r="E206" s="6" t="s">
        <v>54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10"/>
        <v>1520</v>
      </c>
      <c r="M206" s="7">
        <v>3925</v>
      </c>
      <c r="N206" s="7">
        <f t="shared" si="9"/>
        <v>8734</v>
      </c>
      <c r="O206" s="7">
        <f t="shared" si="8"/>
        <v>41266</v>
      </c>
    </row>
    <row r="207" spans="1:15" ht="24.95" customHeight="1" x14ac:dyDescent="0.25">
      <c r="A207" s="6">
        <v>199</v>
      </c>
      <c r="B207" t="s">
        <v>307</v>
      </c>
      <c r="C207" s="6" t="s">
        <v>300</v>
      </c>
      <c r="D207" s="6" t="s">
        <v>251</v>
      </c>
      <c r="E207" s="6" t="s">
        <v>36</v>
      </c>
      <c r="F207" s="6" t="s">
        <v>29</v>
      </c>
      <c r="G207" s="7">
        <v>11000</v>
      </c>
      <c r="H207" s="7">
        <v>0</v>
      </c>
      <c r="I207" s="7">
        <v>11000</v>
      </c>
      <c r="J207" s="7">
        <v>315.7</v>
      </c>
      <c r="K207" s="7">
        <v>0</v>
      </c>
      <c r="L207" s="7">
        <f t="shared" si="10"/>
        <v>334.4</v>
      </c>
      <c r="M207" s="7">
        <v>25</v>
      </c>
      <c r="N207" s="7">
        <f t="shared" si="9"/>
        <v>675.09999999999991</v>
      </c>
      <c r="O207" s="7">
        <f t="shared" si="8"/>
        <v>10324.9</v>
      </c>
    </row>
    <row r="208" spans="1:15" ht="24.95" customHeight="1" x14ac:dyDescent="0.25">
      <c r="A208" s="6">
        <v>200</v>
      </c>
      <c r="B208" s="6" t="s">
        <v>308</v>
      </c>
      <c r="C208" s="6" t="s">
        <v>309</v>
      </c>
      <c r="D208" s="6" t="s">
        <v>65</v>
      </c>
      <c r="E208" s="6" t="s">
        <v>36</v>
      </c>
      <c r="F208" s="6" t="s">
        <v>37</v>
      </c>
      <c r="G208" s="7">
        <v>22050</v>
      </c>
      <c r="H208" s="7">
        <v>0</v>
      </c>
      <c r="I208" s="7">
        <v>22050</v>
      </c>
      <c r="J208" s="7">
        <f>+I208*2.87%</f>
        <v>632.83500000000004</v>
      </c>
      <c r="K208" s="7">
        <v>0</v>
      </c>
      <c r="L208" s="7">
        <f t="shared" si="10"/>
        <v>670.32</v>
      </c>
      <c r="M208" s="7">
        <v>25</v>
      </c>
      <c r="N208" s="7">
        <f t="shared" si="9"/>
        <v>1328.1550000000002</v>
      </c>
      <c r="O208" s="7">
        <f t="shared" ref="O208:O273" si="11">+G208-N208</f>
        <v>20721.845000000001</v>
      </c>
    </row>
    <row r="209" spans="1:15" ht="24.95" customHeight="1" x14ac:dyDescent="0.25">
      <c r="A209" s="6">
        <v>201</v>
      </c>
      <c r="B209" s="6" t="s">
        <v>310</v>
      </c>
      <c r="C209" s="6" t="s">
        <v>309</v>
      </c>
      <c r="D209" s="6" t="s">
        <v>65</v>
      </c>
      <c r="E209" s="6" t="s">
        <v>36</v>
      </c>
      <c r="F209" s="6" t="s">
        <v>37</v>
      </c>
      <c r="G209" s="7">
        <v>26000</v>
      </c>
      <c r="H209" s="7">
        <v>0</v>
      </c>
      <c r="I209" s="7">
        <v>26000</v>
      </c>
      <c r="J209" s="7">
        <v>746.2</v>
      </c>
      <c r="K209" s="7">
        <v>0</v>
      </c>
      <c r="L209" s="7">
        <f t="shared" si="10"/>
        <v>790.4</v>
      </c>
      <c r="M209" s="7">
        <v>25</v>
      </c>
      <c r="N209" s="7">
        <f t="shared" ref="N209:N274" si="12">+J209+K209+L209+M209</f>
        <v>1561.6</v>
      </c>
      <c r="O209" s="7">
        <f t="shared" si="11"/>
        <v>24438.400000000001</v>
      </c>
    </row>
    <row r="210" spans="1:15" ht="24.95" customHeight="1" x14ac:dyDescent="0.25">
      <c r="A210" s="6">
        <v>202</v>
      </c>
      <c r="B210" s="6" t="s">
        <v>311</v>
      </c>
      <c r="C210" s="6" t="s">
        <v>309</v>
      </c>
      <c r="D210" s="6" t="s">
        <v>196</v>
      </c>
      <c r="E210" s="6" t="s">
        <v>54</v>
      </c>
      <c r="F210" s="6" t="s">
        <v>29</v>
      </c>
      <c r="G210" s="7">
        <v>57500</v>
      </c>
      <c r="H210" s="7">
        <v>0</v>
      </c>
      <c r="I210" s="7">
        <v>57500</v>
      </c>
      <c r="J210" s="7">
        <v>1650.25</v>
      </c>
      <c r="K210" s="7">
        <v>3016.23</v>
      </c>
      <c r="L210" s="7">
        <f t="shared" si="10"/>
        <v>1748</v>
      </c>
      <c r="M210" s="7">
        <v>425</v>
      </c>
      <c r="N210" s="7">
        <f t="shared" si="12"/>
        <v>6839.48</v>
      </c>
      <c r="O210" s="7">
        <f t="shared" si="11"/>
        <v>50660.520000000004</v>
      </c>
    </row>
    <row r="211" spans="1:15" ht="24.95" customHeight="1" x14ac:dyDescent="0.25">
      <c r="A211" s="6">
        <v>203</v>
      </c>
      <c r="B211" s="6" t="s">
        <v>312</v>
      </c>
      <c r="C211" s="6" t="s">
        <v>309</v>
      </c>
      <c r="D211" s="6" t="s">
        <v>196</v>
      </c>
      <c r="E211" s="6" t="s">
        <v>54</v>
      </c>
      <c r="F211" s="6" t="s">
        <v>37</v>
      </c>
      <c r="G211" s="7">
        <v>57500</v>
      </c>
      <c r="H211" s="7">
        <v>0</v>
      </c>
      <c r="I211" s="7">
        <v>57500</v>
      </c>
      <c r="J211" s="7">
        <v>1650.25</v>
      </c>
      <c r="K211" s="7">
        <v>3016.23</v>
      </c>
      <c r="L211" s="7">
        <f t="shared" si="10"/>
        <v>1748</v>
      </c>
      <c r="M211" s="7">
        <v>685</v>
      </c>
      <c r="N211" s="7">
        <f t="shared" si="12"/>
        <v>7099.48</v>
      </c>
      <c r="O211" s="7">
        <f t="shared" si="11"/>
        <v>50400.520000000004</v>
      </c>
    </row>
    <row r="212" spans="1:15" ht="24.95" customHeight="1" x14ac:dyDescent="0.25">
      <c r="A212" s="6">
        <v>204</v>
      </c>
      <c r="B212" t="s">
        <v>1024</v>
      </c>
      <c r="C212" s="6" t="s">
        <v>309</v>
      </c>
      <c r="D212" s="6" t="s">
        <v>196</v>
      </c>
      <c r="E212" s="6" t="s">
        <v>54</v>
      </c>
      <c r="F212" s="6" t="s">
        <v>37</v>
      </c>
      <c r="G212" s="7">
        <v>40250</v>
      </c>
      <c r="H212" s="7">
        <v>0</v>
      </c>
      <c r="I212" s="7">
        <v>40250</v>
      </c>
      <c r="J212" s="7">
        <v>1155.18</v>
      </c>
      <c r="K212" s="7">
        <v>477.93</v>
      </c>
      <c r="L212" s="7">
        <f t="shared" si="10"/>
        <v>1223.5999999999999</v>
      </c>
      <c r="M212" s="7">
        <v>25</v>
      </c>
      <c r="N212" s="7">
        <f t="shared" si="12"/>
        <v>2881.71</v>
      </c>
      <c r="O212" s="7">
        <f t="shared" si="11"/>
        <v>37368.29</v>
      </c>
    </row>
    <row r="213" spans="1:15" ht="24.95" customHeight="1" x14ac:dyDescent="0.25">
      <c r="A213" s="6">
        <v>205</v>
      </c>
      <c r="B213" t="s">
        <v>313</v>
      </c>
      <c r="C213" s="6" t="s">
        <v>309</v>
      </c>
      <c r="D213" s="6" t="s">
        <v>196</v>
      </c>
      <c r="E213" s="6" t="s">
        <v>28</v>
      </c>
      <c r="F213" s="6" t="s">
        <v>37</v>
      </c>
      <c r="G213" s="7">
        <v>57500</v>
      </c>
      <c r="H213" s="7">
        <v>0</v>
      </c>
      <c r="I213" s="7">
        <v>57500</v>
      </c>
      <c r="J213" s="7">
        <v>1650.25</v>
      </c>
      <c r="K213" s="7">
        <v>3016.23</v>
      </c>
      <c r="L213" s="7">
        <f t="shared" si="10"/>
        <v>1748</v>
      </c>
      <c r="M213" s="7">
        <v>4456.59</v>
      </c>
      <c r="N213" s="7">
        <f t="shared" si="12"/>
        <v>10871.07</v>
      </c>
      <c r="O213" s="7">
        <f t="shared" si="11"/>
        <v>46628.93</v>
      </c>
    </row>
    <row r="214" spans="1:15" ht="24.95" customHeight="1" x14ac:dyDescent="0.25">
      <c r="A214" s="6">
        <v>206</v>
      </c>
      <c r="B214" t="s">
        <v>314</v>
      </c>
      <c r="C214" s="6" t="s">
        <v>309</v>
      </c>
      <c r="D214" s="6" t="s">
        <v>196</v>
      </c>
      <c r="E214" s="6" t="s">
        <v>54</v>
      </c>
      <c r="F214" s="6" t="s">
        <v>37</v>
      </c>
      <c r="G214" s="7">
        <v>57500</v>
      </c>
      <c r="H214" s="7">
        <v>0</v>
      </c>
      <c r="I214" s="7">
        <v>57500</v>
      </c>
      <c r="J214" s="7">
        <v>1650.25</v>
      </c>
      <c r="K214" s="7">
        <v>3016.23</v>
      </c>
      <c r="L214" s="7">
        <f t="shared" si="10"/>
        <v>1748</v>
      </c>
      <c r="M214" s="7">
        <v>425</v>
      </c>
      <c r="N214" s="7">
        <f t="shared" si="12"/>
        <v>6839.48</v>
      </c>
      <c r="O214" s="7">
        <f t="shared" si="11"/>
        <v>50660.520000000004</v>
      </c>
    </row>
    <row r="215" spans="1:15" ht="24.95" customHeight="1" x14ac:dyDescent="0.25">
      <c r="A215" s="6">
        <v>207</v>
      </c>
      <c r="B215" s="6" t="s">
        <v>315</v>
      </c>
      <c r="C215" s="6" t="s">
        <v>309</v>
      </c>
      <c r="D215" s="6" t="s">
        <v>40</v>
      </c>
      <c r="E215" s="6" t="s">
        <v>36</v>
      </c>
      <c r="F215" s="6" t="s">
        <v>37</v>
      </c>
      <c r="G215" s="7">
        <v>20000</v>
      </c>
      <c r="H215" s="7">
        <v>0</v>
      </c>
      <c r="I215" s="7">
        <v>20000</v>
      </c>
      <c r="J215" s="7">
        <v>574</v>
      </c>
      <c r="K215" s="7">
        <v>0</v>
      </c>
      <c r="L215" s="7">
        <f t="shared" si="10"/>
        <v>608</v>
      </c>
      <c r="M215" s="7">
        <v>5964.34</v>
      </c>
      <c r="N215" s="7">
        <f t="shared" si="12"/>
        <v>7146.34</v>
      </c>
      <c r="O215" s="7">
        <f t="shared" si="11"/>
        <v>12853.66</v>
      </c>
    </row>
    <row r="216" spans="1:15" ht="24.95" customHeight="1" x14ac:dyDescent="0.25">
      <c r="A216" s="6">
        <v>208</v>
      </c>
      <c r="B216" t="s">
        <v>1506</v>
      </c>
      <c r="C216" s="6" t="s">
        <v>309</v>
      </c>
      <c r="D216" s="6" t="s">
        <v>40</v>
      </c>
      <c r="E216" s="6" t="s">
        <v>28</v>
      </c>
      <c r="F216" s="6" t="s">
        <v>29</v>
      </c>
      <c r="G216" s="7">
        <v>25000</v>
      </c>
      <c r="H216" s="7">
        <v>0</v>
      </c>
      <c r="I216" s="7">
        <v>25000</v>
      </c>
      <c r="J216" s="7">
        <v>717.5</v>
      </c>
      <c r="K216" s="7">
        <v>0</v>
      </c>
      <c r="L216" s="7">
        <v>760</v>
      </c>
      <c r="M216" s="7">
        <v>25</v>
      </c>
      <c r="N216" s="7">
        <f t="shared" si="12"/>
        <v>1502.5</v>
      </c>
      <c r="O216" s="7">
        <f t="shared" si="11"/>
        <v>23497.5</v>
      </c>
    </row>
    <row r="217" spans="1:15" ht="24.95" customHeight="1" x14ac:dyDescent="0.25">
      <c r="A217" s="6">
        <v>209</v>
      </c>
      <c r="B217" s="6" t="s">
        <v>185</v>
      </c>
      <c r="C217" s="6" t="s">
        <v>309</v>
      </c>
      <c r="D217" s="6" t="s">
        <v>1526</v>
      </c>
      <c r="E217" s="6" t="s">
        <v>28</v>
      </c>
      <c r="F217" s="6" t="s">
        <v>37</v>
      </c>
      <c r="G217" s="7">
        <v>57500</v>
      </c>
      <c r="H217" s="7">
        <v>0</v>
      </c>
      <c r="I217" s="7">
        <v>57500</v>
      </c>
      <c r="J217" s="7">
        <v>1650.25</v>
      </c>
      <c r="K217" s="7">
        <v>3016.23</v>
      </c>
      <c r="L217" s="7">
        <f>+I217*3.04%</f>
        <v>1748</v>
      </c>
      <c r="M217" s="7">
        <v>125</v>
      </c>
      <c r="N217" s="7">
        <f>+J217+K217+L217+M217</f>
        <v>6539.48</v>
      </c>
      <c r="O217" s="7">
        <f>+G217-N217</f>
        <v>50960.520000000004</v>
      </c>
    </row>
    <row r="218" spans="1:15" ht="24.95" customHeight="1" x14ac:dyDescent="0.25">
      <c r="A218" s="6">
        <v>210</v>
      </c>
      <c r="B218" t="s">
        <v>316</v>
      </c>
      <c r="C218" s="6" t="s">
        <v>317</v>
      </c>
      <c r="D218" s="6" t="s">
        <v>196</v>
      </c>
      <c r="E218" s="6" t="s">
        <v>54</v>
      </c>
      <c r="F218" s="6" t="s">
        <v>29</v>
      </c>
      <c r="G218" s="7">
        <v>57500</v>
      </c>
      <c r="H218" s="7">
        <v>0</v>
      </c>
      <c r="I218" s="7">
        <v>57500</v>
      </c>
      <c r="J218" s="7">
        <v>1650.25</v>
      </c>
      <c r="K218" s="7">
        <v>3016.23</v>
      </c>
      <c r="L218" s="7">
        <f t="shared" si="10"/>
        <v>1748</v>
      </c>
      <c r="M218" s="7">
        <v>2625</v>
      </c>
      <c r="N218" s="7">
        <f t="shared" si="12"/>
        <v>9039.48</v>
      </c>
      <c r="O218" s="7">
        <f t="shared" si="11"/>
        <v>48460.520000000004</v>
      </c>
    </row>
    <row r="219" spans="1:15" ht="24.95" customHeight="1" x14ac:dyDescent="0.25">
      <c r="A219" s="6">
        <v>211</v>
      </c>
      <c r="B219" s="6" t="s">
        <v>318</v>
      </c>
      <c r="C219" s="6" t="s">
        <v>317</v>
      </c>
      <c r="D219" s="6" t="s">
        <v>182</v>
      </c>
      <c r="E219" s="6" t="s">
        <v>54</v>
      </c>
      <c r="F219" s="6" t="s">
        <v>37</v>
      </c>
      <c r="G219" s="7">
        <v>50000</v>
      </c>
      <c r="H219" s="7">
        <v>0</v>
      </c>
      <c r="I219" s="7">
        <v>50000</v>
      </c>
      <c r="J219" s="7">
        <v>1435</v>
      </c>
      <c r="K219" s="7">
        <v>1854</v>
      </c>
      <c r="L219" s="7">
        <f t="shared" si="10"/>
        <v>1520</v>
      </c>
      <c r="M219" s="7">
        <v>45157.3</v>
      </c>
      <c r="N219" s="7">
        <f t="shared" si="12"/>
        <v>49966.3</v>
      </c>
      <c r="O219" s="7">
        <f t="shared" si="11"/>
        <v>33.69999999999709</v>
      </c>
    </row>
    <row r="220" spans="1:15" ht="24.95" customHeight="1" x14ac:dyDescent="0.25">
      <c r="A220" s="6">
        <v>212</v>
      </c>
      <c r="B220" s="6" t="s">
        <v>319</v>
      </c>
      <c r="C220" s="6" t="s">
        <v>317</v>
      </c>
      <c r="D220" s="6" t="s">
        <v>65</v>
      </c>
      <c r="E220" s="6" t="s">
        <v>54</v>
      </c>
      <c r="F220" s="6" t="s">
        <v>37</v>
      </c>
      <c r="G220" s="7">
        <v>22050</v>
      </c>
      <c r="H220" s="7">
        <v>0</v>
      </c>
      <c r="I220" s="7">
        <v>22050</v>
      </c>
      <c r="J220" s="7">
        <v>632.84</v>
      </c>
      <c r="K220" s="7">
        <v>0</v>
      </c>
      <c r="L220" s="7">
        <f t="shared" si="10"/>
        <v>670.32</v>
      </c>
      <c r="M220" s="7">
        <v>25</v>
      </c>
      <c r="N220" s="7">
        <f t="shared" si="12"/>
        <v>1328.16</v>
      </c>
      <c r="O220" s="7">
        <f t="shared" si="11"/>
        <v>20721.84</v>
      </c>
    </row>
    <row r="221" spans="1:15" ht="24.95" customHeight="1" x14ac:dyDescent="0.25">
      <c r="A221" s="6">
        <v>213</v>
      </c>
      <c r="B221" t="s">
        <v>322</v>
      </c>
      <c r="C221" s="6" t="s">
        <v>320</v>
      </c>
      <c r="D221" t="s">
        <v>251</v>
      </c>
      <c r="E221" s="6" t="s">
        <v>36</v>
      </c>
      <c r="F221" s="6" t="s">
        <v>29</v>
      </c>
      <c r="G221" s="7">
        <v>15000</v>
      </c>
      <c r="H221" s="7">
        <v>0</v>
      </c>
      <c r="I221" s="7">
        <v>15000</v>
      </c>
      <c r="J221" s="7">
        <v>430.5</v>
      </c>
      <c r="K221" s="7">
        <v>0</v>
      </c>
      <c r="L221" s="7">
        <f t="shared" si="10"/>
        <v>456</v>
      </c>
      <c r="M221" s="7">
        <v>25</v>
      </c>
      <c r="N221" s="7">
        <f t="shared" si="12"/>
        <v>911.5</v>
      </c>
      <c r="O221" s="7">
        <f t="shared" si="11"/>
        <v>14088.5</v>
      </c>
    </row>
    <row r="222" spans="1:15" ht="24.95" customHeight="1" x14ac:dyDescent="0.25">
      <c r="A222" s="6">
        <v>214</v>
      </c>
      <c r="B222" t="s">
        <v>323</v>
      </c>
      <c r="C222" s="6" t="s">
        <v>320</v>
      </c>
      <c r="D222" t="s">
        <v>114</v>
      </c>
      <c r="E222" s="6" t="s">
        <v>36</v>
      </c>
      <c r="F222" s="6" t="s">
        <v>37</v>
      </c>
      <c r="G222" s="7">
        <v>11000</v>
      </c>
      <c r="H222" s="7">
        <v>0</v>
      </c>
      <c r="I222" s="7">
        <v>11000</v>
      </c>
      <c r="J222" s="7">
        <v>315.7</v>
      </c>
      <c r="K222" s="7">
        <v>0</v>
      </c>
      <c r="L222" s="7">
        <f t="shared" si="10"/>
        <v>334.4</v>
      </c>
      <c r="M222" s="7">
        <v>25</v>
      </c>
      <c r="N222" s="7">
        <f t="shared" si="12"/>
        <v>675.09999999999991</v>
      </c>
      <c r="O222" s="7">
        <f t="shared" si="11"/>
        <v>10324.9</v>
      </c>
    </row>
    <row r="223" spans="1:15" ht="24.95" customHeight="1" x14ac:dyDescent="0.25">
      <c r="A223" s="6">
        <v>215</v>
      </c>
      <c r="B223" s="6" t="s">
        <v>352</v>
      </c>
      <c r="C223" s="6" t="s">
        <v>353</v>
      </c>
      <c r="D223" s="6" t="s">
        <v>65</v>
      </c>
      <c r="E223" s="6" t="s">
        <v>36</v>
      </c>
      <c r="F223" s="6" t="s">
        <v>37</v>
      </c>
      <c r="G223" s="7">
        <v>32000</v>
      </c>
      <c r="H223" s="7">
        <v>0</v>
      </c>
      <c r="I223" s="7">
        <v>32000</v>
      </c>
      <c r="J223" s="7">
        <v>918.4</v>
      </c>
      <c r="K223" s="7">
        <v>0</v>
      </c>
      <c r="L223" s="7">
        <f>+I223*3.04%</f>
        <v>972.8</v>
      </c>
      <c r="M223" s="7">
        <v>1944.78</v>
      </c>
      <c r="N223" s="7">
        <f>+J223+K223+L223+M223</f>
        <v>3835.9799999999996</v>
      </c>
      <c r="O223" s="7">
        <f>+G223-N223</f>
        <v>28164.02</v>
      </c>
    </row>
    <row r="224" spans="1:15" ht="24.95" customHeight="1" x14ac:dyDescent="0.25">
      <c r="A224" s="6">
        <v>216</v>
      </c>
      <c r="B224" s="6" t="s">
        <v>324</v>
      </c>
      <c r="C224" s="6" t="s">
        <v>325</v>
      </c>
      <c r="D224" s="6" t="s">
        <v>65</v>
      </c>
      <c r="E224" s="6" t="s">
        <v>54</v>
      </c>
      <c r="F224" s="6" t="s">
        <v>37</v>
      </c>
      <c r="G224" s="7">
        <v>26250</v>
      </c>
      <c r="H224" s="7">
        <v>0</v>
      </c>
      <c r="I224" s="7">
        <v>26250</v>
      </c>
      <c r="J224" s="7">
        <v>753.38</v>
      </c>
      <c r="K224" s="7">
        <v>0</v>
      </c>
      <c r="L224" s="7">
        <f t="shared" si="10"/>
        <v>798</v>
      </c>
      <c r="M224" s="7">
        <v>2135.8000000000002</v>
      </c>
      <c r="N224" s="7">
        <f t="shared" si="12"/>
        <v>3687.1800000000003</v>
      </c>
      <c r="O224" s="7">
        <f t="shared" si="11"/>
        <v>22562.82</v>
      </c>
    </row>
    <row r="225" spans="1:15" s="8" customFormat="1" ht="24.95" customHeight="1" x14ac:dyDescent="0.25">
      <c r="A225" s="6">
        <v>217</v>
      </c>
      <c r="B225" s="6" t="s">
        <v>326</v>
      </c>
      <c r="C225" s="6" t="s">
        <v>327</v>
      </c>
      <c r="D225" s="6" t="s">
        <v>328</v>
      </c>
      <c r="E225" s="6" t="s">
        <v>54</v>
      </c>
      <c r="F225" s="6" t="s">
        <v>29</v>
      </c>
      <c r="G225" s="7">
        <v>60000</v>
      </c>
      <c r="H225" s="7">
        <v>0</v>
      </c>
      <c r="I225" s="7">
        <v>60000</v>
      </c>
      <c r="J225" s="7">
        <v>1722</v>
      </c>
      <c r="K225" s="7">
        <v>3486.68</v>
      </c>
      <c r="L225" s="7">
        <f t="shared" si="10"/>
        <v>1824</v>
      </c>
      <c r="M225" s="7">
        <v>525</v>
      </c>
      <c r="N225" s="7">
        <f t="shared" si="12"/>
        <v>7557.68</v>
      </c>
      <c r="O225" s="7">
        <f t="shared" si="11"/>
        <v>52442.32</v>
      </c>
    </row>
    <row r="226" spans="1:15" ht="24.95" customHeight="1" x14ac:dyDescent="0.25">
      <c r="A226" s="6">
        <v>218</v>
      </c>
      <c r="B226" s="6" t="s">
        <v>329</v>
      </c>
      <c r="C226" s="6" t="s">
        <v>327</v>
      </c>
      <c r="D226" s="6" t="s">
        <v>65</v>
      </c>
      <c r="E226" s="6" t="s">
        <v>36</v>
      </c>
      <c r="F226" s="6" t="s">
        <v>37</v>
      </c>
      <c r="G226" s="7">
        <v>22050</v>
      </c>
      <c r="H226" s="7">
        <v>0</v>
      </c>
      <c r="I226" s="7">
        <v>22050</v>
      </c>
      <c r="J226" s="7">
        <v>632.84</v>
      </c>
      <c r="K226" s="7">
        <v>0</v>
      </c>
      <c r="L226" s="7">
        <f t="shared" si="10"/>
        <v>670.32</v>
      </c>
      <c r="M226" s="7">
        <v>125</v>
      </c>
      <c r="N226" s="7">
        <f t="shared" si="12"/>
        <v>1428.16</v>
      </c>
      <c r="O226" s="7">
        <f t="shared" si="11"/>
        <v>20621.84</v>
      </c>
    </row>
    <row r="227" spans="1:15" ht="24.95" customHeight="1" x14ac:dyDescent="0.25">
      <c r="A227" s="6">
        <v>219</v>
      </c>
      <c r="B227" t="s">
        <v>330</v>
      </c>
      <c r="C227" s="6" t="s">
        <v>327</v>
      </c>
      <c r="D227" t="s">
        <v>46</v>
      </c>
      <c r="E227" s="6" t="s">
        <v>36</v>
      </c>
      <c r="F227" s="6" t="s">
        <v>29</v>
      </c>
      <c r="G227" s="7">
        <v>15000</v>
      </c>
      <c r="H227" s="7">
        <v>0</v>
      </c>
      <c r="I227" s="7">
        <v>15000</v>
      </c>
      <c r="J227" s="7">
        <v>430.5</v>
      </c>
      <c r="K227" s="7">
        <v>0</v>
      </c>
      <c r="L227" s="7">
        <f t="shared" si="10"/>
        <v>456</v>
      </c>
      <c r="M227" s="7">
        <v>25</v>
      </c>
      <c r="N227" s="7">
        <f t="shared" si="12"/>
        <v>911.5</v>
      </c>
      <c r="O227" s="7">
        <f t="shared" si="11"/>
        <v>14088.5</v>
      </c>
    </row>
    <row r="228" spans="1:15" ht="24.95" customHeight="1" x14ac:dyDescent="0.25">
      <c r="A228" s="6">
        <v>220</v>
      </c>
      <c r="B228" t="s">
        <v>331</v>
      </c>
      <c r="C228" s="6" t="s">
        <v>327</v>
      </c>
      <c r="D228" t="s">
        <v>46</v>
      </c>
      <c r="E228" s="6" t="s">
        <v>36</v>
      </c>
      <c r="F228" s="6" t="s">
        <v>29</v>
      </c>
      <c r="G228" s="7">
        <v>15000</v>
      </c>
      <c r="H228" s="7">
        <v>0</v>
      </c>
      <c r="I228" s="7">
        <v>15000</v>
      </c>
      <c r="J228" s="7">
        <v>430.5</v>
      </c>
      <c r="K228" s="7">
        <v>0</v>
      </c>
      <c r="L228" s="7">
        <f t="shared" si="10"/>
        <v>456</v>
      </c>
      <c r="M228" s="7">
        <v>25</v>
      </c>
      <c r="N228" s="7">
        <f t="shared" si="12"/>
        <v>911.5</v>
      </c>
      <c r="O228" s="7">
        <f t="shared" si="11"/>
        <v>14088.5</v>
      </c>
    </row>
    <row r="229" spans="1:15" ht="24.95" customHeight="1" x14ac:dyDescent="0.25">
      <c r="A229" s="6">
        <v>221</v>
      </c>
      <c r="B229" t="s">
        <v>1384</v>
      </c>
      <c r="C229" s="6" t="s">
        <v>327</v>
      </c>
      <c r="D229" t="s">
        <v>46</v>
      </c>
      <c r="E229" s="6" t="s">
        <v>36</v>
      </c>
      <c r="F229" s="6" t="s">
        <v>37</v>
      </c>
      <c r="G229" s="7">
        <v>11000</v>
      </c>
      <c r="H229" s="7">
        <v>0</v>
      </c>
      <c r="I229" s="7">
        <v>11000</v>
      </c>
      <c r="J229" s="7">
        <v>315.7</v>
      </c>
      <c r="K229" s="7">
        <v>0</v>
      </c>
      <c r="L229" s="7">
        <f t="shared" si="10"/>
        <v>334.4</v>
      </c>
      <c r="M229" s="7">
        <v>25</v>
      </c>
      <c r="N229" s="7">
        <f t="shared" si="12"/>
        <v>675.09999999999991</v>
      </c>
      <c r="O229" s="7">
        <f t="shared" si="11"/>
        <v>10324.9</v>
      </c>
    </row>
    <row r="230" spans="1:15" ht="24.95" customHeight="1" x14ac:dyDescent="0.25">
      <c r="A230" s="6">
        <v>222</v>
      </c>
      <c r="B230" t="s">
        <v>1546</v>
      </c>
      <c r="C230" s="6" t="s">
        <v>327</v>
      </c>
      <c r="D230" t="s">
        <v>46</v>
      </c>
      <c r="E230" s="6" t="s">
        <v>36</v>
      </c>
      <c r="F230" s="6" t="s">
        <v>29</v>
      </c>
      <c r="G230" s="7">
        <v>15000</v>
      </c>
      <c r="H230" s="7">
        <v>0</v>
      </c>
      <c r="I230" s="7">
        <v>15000</v>
      </c>
      <c r="J230" s="7">
        <v>430.5</v>
      </c>
      <c r="K230" s="7">
        <v>0</v>
      </c>
      <c r="L230" s="7">
        <v>456</v>
      </c>
      <c r="M230" s="7">
        <v>25</v>
      </c>
      <c r="N230" s="7">
        <v>911.5</v>
      </c>
      <c r="O230" s="7">
        <v>14088.5</v>
      </c>
    </row>
    <row r="231" spans="1:15" ht="24.95" customHeight="1" x14ac:dyDescent="0.25">
      <c r="A231" s="6">
        <v>223</v>
      </c>
      <c r="B231" t="s">
        <v>332</v>
      </c>
      <c r="C231" s="6" t="s">
        <v>333</v>
      </c>
      <c r="D231" t="s">
        <v>196</v>
      </c>
      <c r="E231" s="6" t="s">
        <v>28</v>
      </c>
      <c r="F231" s="6" t="s">
        <v>37</v>
      </c>
      <c r="G231" s="7">
        <v>57500</v>
      </c>
      <c r="H231" s="7">
        <v>0</v>
      </c>
      <c r="I231" s="7">
        <v>57500</v>
      </c>
      <c r="J231" s="7">
        <v>1650.25</v>
      </c>
      <c r="K231" s="7">
        <v>2336.58</v>
      </c>
      <c r="L231" s="7">
        <f t="shared" si="10"/>
        <v>1748</v>
      </c>
      <c r="M231" s="7">
        <v>12198.24</v>
      </c>
      <c r="N231" s="7">
        <f t="shared" si="12"/>
        <v>17933.07</v>
      </c>
      <c r="O231" s="7">
        <f t="shared" si="11"/>
        <v>39566.93</v>
      </c>
    </row>
    <row r="232" spans="1:15" s="8" customFormat="1" ht="24.95" customHeight="1" x14ac:dyDescent="0.25">
      <c r="A232" s="6">
        <v>224</v>
      </c>
      <c r="B232" s="6" t="s">
        <v>334</v>
      </c>
      <c r="C232" s="6" t="s">
        <v>335</v>
      </c>
      <c r="D232" s="6" t="s">
        <v>290</v>
      </c>
      <c r="E232" s="6" t="s">
        <v>28</v>
      </c>
      <c r="F232" s="6" t="s">
        <v>29</v>
      </c>
      <c r="G232" s="7">
        <v>90000</v>
      </c>
      <c r="H232" s="7">
        <v>0</v>
      </c>
      <c r="I232" s="7">
        <v>90000</v>
      </c>
      <c r="J232" s="7">
        <v>2583</v>
      </c>
      <c r="K232" s="7">
        <v>9753.1200000000008</v>
      </c>
      <c r="L232" s="7">
        <f t="shared" si="10"/>
        <v>2736</v>
      </c>
      <c r="M232" s="7">
        <v>2195</v>
      </c>
      <c r="N232" s="7">
        <f t="shared" si="12"/>
        <v>17267.120000000003</v>
      </c>
      <c r="O232" s="7">
        <f t="shared" si="11"/>
        <v>72732.88</v>
      </c>
    </row>
    <row r="233" spans="1:15" ht="24.95" customHeight="1" x14ac:dyDescent="0.25">
      <c r="A233" s="6">
        <v>225</v>
      </c>
      <c r="B233" t="s">
        <v>337</v>
      </c>
      <c r="C233" s="6" t="s">
        <v>338</v>
      </c>
      <c r="D233" t="s">
        <v>68</v>
      </c>
      <c r="E233" s="6" t="s">
        <v>54</v>
      </c>
      <c r="F233" s="6" t="s">
        <v>29</v>
      </c>
      <c r="G233" s="7">
        <v>57500</v>
      </c>
      <c r="H233" s="7">
        <v>0</v>
      </c>
      <c r="I233" s="7">
        <v>57500</v>
      </c>
      <c r="J233" s="7">
        <v>1650.25</v>
      </c>
      <c r="K233" s="7">
        <v>3016.23</v>
      </c>
      <c r="L233" s="7">
        <f t="shared" si="10"/>
        <v>1748</v>
      </c>
      <c r="M233" s="7">
        <v>1684</v>
      </c>
      <c r="N233" s="7">
        <f t="shared" si="12"/>
        <v>8098.48</v>
      </c>
      <c r="O233" s="7">
        <f t="shared" si="11"/>
        <v>49401.520000000004</v>
      </c>
    </row>
    <row r="234" spans="1:15" ht="24.95" customHeight="1" x14ac:dyDescent="0.25">
      <c r="A234" s="6">
        <v>226</v>
      </c>
      <c r="B234" s="6" t="s">
        <v>72</v>
      </c>
      <c r="C234" s="6" t="s">
        <v>1521</v>
      </c>
      <c r="D234" s="6" t="s">
        <v>40</v>
      </c>
      <c r="E234" s="6" t="s">
        <v>28</v>
      </c>
      <c r="F234" s="6" t="s">
        <v>37</v>
      </c>
      <c r="G234" s="7">
        <v>21000</v>
      </c>
      <c r="H234" s="7">
        <v>0</v>
      </c>
      <c r="I234" s="7">
        <v>21000</v>
      </c>
      <c r="J234" s="7">
        <v>602.70000000000005</v>
      </c>
      <c r="K234" s="7">
        <v>0</v>
      </c>
      <c r="L234" s="7">
        <f>+I234*3.04%</f>
        <v>638.4</v>
      </c>
      <c r="M234" s="7">
        <v>25</v>
      </c>
      <c r="N234" s="7">
        <f>+J234+K234+L234+M234</f>
        <v>1266.0999999999999</v>
      </c>
      <c r="O234" s="7">
        <f>+G234-N234</f>
        <v>19733.900000000001</v>
      </c>
    </row>
    <row r="235" spans="1:15" s="8" customFormat="1" ht="24.95" customHeight="1" x14ac:dyDescent="0.25">
      <c r="A235" s="6">
        <v>227</v>
      </c>
      <c r="B235" s="6" t="s">
        <v>339</v>
      </c>
      <c r="C235" s="6" t="s">
        <v>340</v>
      </c>
      <c r="D235" s="6" t="s">
        <v>68</v>
      </c>
      <c r="E235" s="6" t="s">
        <v>54</v>
      </c>
      <c r="F235" s="6" t="s">
        <v>37</v>
      </c>
      <c r="G235" s="7">
        <v>69000</v>
      </c>
      <c r="H235" s="7">
        <v>0</v>
      </c>
      <c r="I235" s="7">
        <v>69000</v>
      </c>
      <c r="J235" s="7">
        <v>1980.3</v>
      </c>
      <c r="K235" s="7">
        <v>5180.3</v>
      </c>
      <c r="L235" s="7">
        <f t="shared" si="10"/>
        <v>2097.6</v>
      </c>
      <c r="M235" s="7">
        <v>425</v>
      </c>
      <c r="N235" s="7">
        <f t="shared" si="12"/>
        <v>9683.2000000000007</v>
      </c>
      <c r="O235" s="7">
        <f t="shared" si="11"/>
        <v>59316.800000000003</v>
      </c>
    </row>
    <row r="236" spans="1:15" ht="24.95" customHeight="1" x14ac:dyDescent="0.25">
      <c r="A236" s="6">
        <v>228</v>
      </c>
      <c r="B236" s="6" t="s">
        <v>341</v>
      </c>
      <c r="C236" s="6" t="s">
        <v>340</v>
      </c>
      <c r="D236" s="6" t="s">
        <v>196</v>
      </c>
      <c r="E236" s="6" t="s">
        <v>54</v>
      </c>
      <c r="F236" s="6" t="s">
        <v>29</v>
      </c>
      <c r="G236" s="7">
        <v>57500</v>
      </c>
      <c r="H236" s="7">
        <v>0</v>
      </c>
      <c r="I236" s="7">
        <v>57500</v>
      </c>
      <c r="J236" s="7">
        <v>1650.25</v>
      </c>
      <c r="K236" s="7">
        <v>3016.23</v>
      </c>
      <c r="L236" s="7">
        <f t="shared" si="10"/>
        <v>1748</v>
      </c>
      <c r="M236" s="7">
        <v>425</v>
      </c>
      <c r="N236" s="7">
        <f t="shared" si="12"/>
        <v>6839.48</v>
      </c>
      <c r="O236" s="7">
        <f t="shared" si="11"/>
        <v>50660.520000000004</v>
      </c>
    </row>
    <row r="237" spans="1:15" ht="24.95" customHeight="1" x14ac:dyDescent="0.25">
      <c r="A237" s="6">
        <v>229</v>
      </c>
      <c r="B237" s="6" t="s">
        <v>342</v>
      </c>
      <c r="C237" s="6" t="s">
        <v>340</v>
      </c>
      <c r="D237" s="6" t="s">
        <v>114</v>
      </c>
      <c r="E237" s="6" t="s">
        <v>36</v>
      </c>
      <c r="F237" s="6" t="s">
        <v>37</v>
      </c>
      <c r="G237" s="7">
        <v>15000</v>
      </c>
      <c r="H237" s="7">
        <v>0</v>
      </c>
      <c r="I237" s="7">
        <v>15000</v>
      </c>
      <c r="J237" s="7">
        <v>430.5</v>
      </c>
      <c r="K237" s="7">
        <v>0</v>
      </c>
      <c r="L237" s="7">
        <f t="shared" si="10"/>
        <v>456</v>
      </c>
      <c r="M237" s="7">
        <v>25</v>
      </c>
      <c r="N237" s="7">
        <f t="shared" si="12"/>
        <v>911.5</v>
      </c>
      <c r="O237" s="7">
        <f t="shared" si="11"/>
        <v>14088.5</v>
      </c>
    </row>
    <row r="238" spans="1:15" ht="24.95" customHeight="1" x14ac:dyDescent="0.25">
      <c r="A238" s="6">
        <v>230</v>
      </c>
      <c r="B238" s="6" t="s">
        <v>343</v>
      </c>
      <c r="C238" s="6" t="s">
        <v>340</v>
      </c>
      <c r="D238" s="6" t="s">
        <v>121</v>
      </c>
      <c r="E238" s="6" t="s">
        <v>36</v>
      </c>
      <c r="F238" s="6" t="s">
        <v>29</v>
      </c>
      <c r="G238" s="7">
        <v>11000</v>
      </c>
      <c r="H238" s="7">
        <v>0</v>
      </c>
      <c r="I238" s="7">
        <v>11000</v>
      </c>
      <c r="J238" s="7">
        <v>315.7</v>
      </c>
      <c r="K238" s="7">
        <v>0</v>
      </c>
      <c r="L238" s="7">
        <f t="shared" si="10"/>
        <v>334.4</v>
      </c>
      <c r="M238" s="7">
        <v>25</v>
      </c>
      <c r="N238" s="7">
        <f t="shared" si="12"/>
        <v>675.09999999999991</v>
      </c>
      <c r="O238" s="7">
        <f t="shared" si="11"/>
        <v>10324.9</v>
      </c>
    </row>
    <row r="239" spans="1:15" ht="24.95" customHeight="1" x14ac:dyDescent="0.25">
      <c r="A239" s="6">
        <v>231</v>
      </c>
      <c r="B239" t="s">
        <v>1271</v>
      </c>
      <c r="C239" s="6" t="s">
        <v>340</v>
      </c>
      <c r="D239" s="6" t="s">
        <v>1270</v>
      </c>
      <c r="E239" s="6" t="s">
        <v>36</v>
      </c>
      <c r="F239" s="6" t="s">
        <v>29</v>
      </c>
      <c r="G239" s="7">
        <v>15000</v>
      </c>
      <c r="H239" s="7">
        <v>0</v>
      </c>
      <c r="I239" s="7">
        <v>15000</v>
      </c>
      <c r="J239" s="7">
        <v>430.5</v>
      </c>
      <c r="K239" s="7">
        <v>0</v>
      </c>
      <c r="L239" s="7">
        <f t="shared" si="10"/>
        <v>456</v>
      </c>
      <c r="M239" s="7">
        <v>25</v>
      </c>
      <c r="N239" s="7">
        <f t="shared" si="12"/>
        <v>911.5</v>
      </c>
      <c r="O239" s="7">
        <f t="shared" si="11"/>
        <v>14088.5</v>
      </c>
    </row>
    <row r="240" spans="1:15" ht="24.95" customHeight="1" x14ac:dyDescent="0.25">
      <c r="A240" s="6">
        <v>232</v>
      </c>
      <c r="B240" s="6" t="s">
        <v>344</v>
      </c>
      <c r="C240" s="6" t="s">
        <v>340</v>
      </c>
      <c r="D240" s="6" t="s">
        <v>46</v>
      </c>
      <c r="E240" s="6" t="s">
        <v>36</v>
      </c>
      <c r="F240" s="6" t="s">
        <v>29</v>
      </c>
      <c r="G240" s="7">
        <v>11000</v>
      </c>
      <c r="H240" s="7">
        <v>0</v>
      </c>
      <c r="I240" s="7">
        <v>11000</v>
      </c>
      <c r="J240" s="7">
        <v>315.7</v>
      </c>
      <c r="K240" s="7">
        <v>0</v>
      </c>
      <c r="L240" s="7">
        <f t="shared" si="10"/>
        <v>334.4</v>
      </c>
      <c r="M240" s="7">
        <v>25</v>
      </c>
      <c r="N240" s="7">
        <f t="shared" si="12"/>
        <v>675.09999999999991</v>
      </c>
      <c r="O240" s="7">
        <f t="shared" si="11"/>
        <v>10324.9</v>
      </c>
    </row>
    <row r="241" spans="1:15" ht="24.95" customHeight="1" x14ac:dyDescent="0.25">
      <c r="A241" s="6">
        <v>233</v>
      </c>
      <c r="B241" t="s">
        <v>1505</v>
      </c>
      <c r="C241" s="6" t="s">
        <v>340</v>
      </c>
      <c r="D241" s="6" t="s">
        <v>46</v>
      </c>
      <c r="E241" s="6" t="s">
        <v>36</v>
      </c>
      <c r="F241" s="6" t="s">
        <v>29</v>
      </c>
      <c r="G241" s="7">
        <v>15000</v>
      </c>
      <c r="H241" s="7">
        <v>0</v>
      </c>
      <c r="I241" s="7">
        <v>15000</v>
      </c>
      <c r="J241" s="7">
        <v>430.5</v>
      </c>
      <c r="K241" s="7">
        <v>0</v>
      </c>
      <c r="L241" s="7">
        <v>456</v>
      </c>
      <c r="M241" s="7">
        <v>25</v>
      </c>
      <c r="N241" s="7">
        <f t="shared" si="12"/>
        <v>911.5</v>
      </c>
      <c r="O241" s="7">
        <f t="shared" si="11"/>
        <v>14088.5</v>
      </c>
    </row>
    <row r="242" spans="1:15" ht="24.95" customHeight="1" x14ac:dyDescent="0.25">
      <c r="A242" s="6">
        <v>234</v>
      </c>
      <c r="B242" t="s">
        <v>346</v>
      </c>
      <c r="C242" s="6" t="s">
        <v>345</v>
      </c>
      <c r="D242" s="6" t="s">
        <v>1530</v>
      </c>
      <c r="E242" s="6" t="s">
        <v>54</v>
      </c>
      <c r="F242" s="6" t="s">
        <v>37</v>
      </c>
      <c r="G242" s="7">
        <v>57500</v>
      </c>
      <c r="H242" s="7">
        <v>0</v>
      </c>
      <c r="I242" s="7">
        <v>57500</v>
      </c>
      <c r="J242" s="7">
        <v>1650.25</v>
      </c>
      <c r="K242" s="7">
        <v>2048.61</v>
      </c>
      <c r="L242" s="7">
        <f t="shared" si="10"/>
        <v>1748</v>
      </c>
      <c r="M242" s="7">
        <v>6184.34</v>
      </c>
      <c r="N242" s="7">
        <f t="shared" si="12"/>
        <v>11631.2</v>
      </c>
      <c r="O242" s="7">
        <f t="shared" si="11"/>
        <v>45868.800000000003</v>
      </c>
    </row>
    <row r="243" spans="1:15" ht="24.95" customHeight="1" x14ac:dyDescent="0.25">
      <c r="A243" s="6">
        <v>235</v>
      </c>
      <c r="B243" s="6" t="s">
        <v>917</v>
      </c>
      <c r="C243" s="6" t="s">
        <v>345</v>
      </c>
      <c r="D243" s="6" t="s">
        <v>196</v>
      </c>
      <c r="E243" s="6" t="s">
        <v>28</v>
      </c>
      <c r="F243" s="6" t="s">
        <v>37</v>
      </c>
      <c r="G243" s="7">
        <v>40250</v>
      </c>
      <c r="H243" s="7">
        <v>0</v>
      </c>
      <c r="I243" s="7">
        <v>40250</v>
      </c>
      <c r="J243" s="7">
        <v>1155.18</v>
      </c>
      <c r="K243" s="7">
        <v>477.93</v>
      </c>
      <c r="L243" s="7">
        <f t="shared" si="10"/>
        <v>1223.5999999999999</v>
      </c>
      <c r="M243" s="7">
        <v>25</v>
      </c>
      <c r="N243" s="7">
        <f t="shared" si="12"/>
        <v>2881.71</v>
      </c>
      <c r="O243" s="7">
        <f t="shared" si="11"/>
        <v>37368.29</v>
      </c>
    </row>
    <row r="244" spans="1:15" ht="24.95" customHeight="1" x14ac:dyDescent="0.25">
      <c r="A244" s="6">
        <v>236</v>
      </c>
      <c r="B244" s="6" t="s">
        <v>933</v>
      </c>
      <c r="C244" s="6" t="s">
        <v>345</v>
      </c>
      <c r="D244" s="6" t="s">
        <v>196</v>
      </c>
      <c r="E244" s="6" t="s">
        <v>28</v>
      </c>
      <c r="F244" s="6" t="s">
        <v>37</v>
      </c>
      <c r="G244" s="7">
        <v>40250</v>
      </c>
      <c r="H244" s="7">
        <v>0</v>
      </c>
      <c r="I244" s="7">
        <v>40250</v>
      </c>
      <c r="J244" s="7">
        <v>1155.18</v>
      </c>
      <c r="K244" s="7">
        <v>477.93</v>
      </c>
      <c r="L244" s="7">
        <f t="shared" si="10"/>
        <v>1223.5999999999999</v>
      </c>
      <c r="M244" s="7">
        <v>25</v>
      </c>
      <c r="N244" s="7">
        <f t="shared" si="12"/>
        <v>2881.71</v>
      </c>
      <c r="O244" s="7">
        <f t="shared" si="11"/>
        <v>37368.29</v>
      </c>
    </row>
    <row r="245" spans="1:15" ht="24.95" customHeight="1" x14ac:dyDescent="0.25">
      <c r="A245" s="6">
        <v>237</v>
      </c>
      <c r="B245" s="6" t="s">
        <v>278</v>
      </c>
      <c r="C245" s="6" t="s">
        <v>345</v>
      </c>
      <c r="D245" s="6" t="s">
        <v>65</v>
      </c>
      <c r="E245" s="6" t="s">
        <v>28</v>
      </c>
      <c r="F245" s="6" t="s">
        <v>37</v>
      </c>
      <c r="G245" s="7">
        <v>30000</v>
      </c>
      <c r="H245" s="7">
        <v>0</v>
      </c>
      <c r="I245" s="7">
        <v>30000</v>
      </c>
      <c r="J245" s="7">
        <f>+G245*2.87%</f>
        <v>861</v>
      </c>
      <c r="K245" s="7">
        <v>0</v>
      </c>
      <c r="L245" s="7">
        <f>+I245*3.04%</f>
        <v>912</v>
      </c>
      <c r="M245" s="7">
        <v>1944.78</v>
      </c>
      <c r="N245" s="7">
        <f>+J245+K245+L245+M245</f>
        <v>3717.7799999999997</v>
      </c>
      <c r="O245" s="7">
        <f>+G245-N245</f>
        <v>26282.22</v>
      </c>
    </row>
    <row r="246" spans="1:15" ht="24.95" customHeight="1" x14ac:dyDescent="0.25">
      <c r="A246" s="6">
        <v>238</v>
      </c>
      <c r="B246" s="6" t="s">
        <v>347</v>
      </c>
      <c r="C246" s="6" t="s">
        <v>348</v>
      </c>
      <c r="D246" s="6" t="s">
        <v>80</v>
      </c>
      <c r="E246" s="6" t="s">
        <v>36</v>
      </c>
      <c r="F246" s="6" t="s">
        <v>37</v>
      </c>
      <c r="G246" s="7">
        <v>22050</v>
      </c>
      <c r="H246" s="7">
        <v>0</v>
      </c>
      <c r="I246" s="7">
        <v>22050</v>
      </c>
      <c r="J246" s="7">
        <v>632.84</v>
      </c>
      <c r="K246" s="7">
        <v>0</v>
      </c>
      <c r="L246" s="7">
        <f t="shared" si="10"/>
        <v>670.32</v>
      </c>
      <c r="M246" s="7">
        <v>1257.3</v>
      </c>
      <c r="N246" s="7">
        <f t="shared" si="12"/>
        <v>2560.46</v>
      </c>
      <c r="O246" s="7">
        <f t="shared" si="11"/>
        <v>19489.54</v>
      </c>
    </row>
    <row r="247" spans="1:15" ht="24.95" customHeight="1" x14ac:dyDescent="0.25">
      <c r="A247" s="6">
        <v>239</v>
      </c>
      <c r="B247" s="6" t="s">
        <v>349</v>
      </c>
      <c r="C247" s="6" t="s">
        <v>348</v>
      </c>
      <c r="D247" s="6" t="s">
        <v>1499</v>
      </c>
      <c r="E247" s="6" t="s">
        <v>54</v>
      </c>
      <c r="F247" s="6" t="s">
        <v>37</v>
      </c>
      <c r="G247" s="7">
        <v>57500</v>
      </c>
      <c r="H247" s="7">
        <v>0</v>
      </c>
      <c r="I247" s="7">
        <v>57500</v>
      </c>
      <c r="J247" s="7">
        <v>1650.25</v>
      </c>
      <c r="K247" s="7">
        <v>3016.23</v>
      </c>
      <c r="L247" s="7">
        <f t="shared" si="10"/>
        <v>1748</v>
      </c>
      <c r="M247" s="7">
        <v>1073.5</v>
      </c>
      <c r="N247" s="7">
        <f t="shared" si="12"/>
        <v>7487.98</v>
      </c>
      <c r="O247" s="7">
        <f t="shared" si="11"/>
        <v>50012.020000000004</v>
      </c>
    </row>
    <row r="248" spans="1:15" ht="24.95" customHeight="1" x14ac:dyDescent="0.25">
      <c r="A248" s="6">
        <v>240</v>
      </c>
      <c r="B248" t="s">
        <v>354</v>
      </c>
      <c r="C248" s="6" t="s">
        <v>355</v>
      </c>
      <c r="D248" s="6" t="s">
        <v>196</v>
      </c>
      <c r="E248" s="6" t="s">
        <v>54</v>
      </c>
      <c r="F248" t="s">
        <v>29</v>
      </c>
      <c r="G248" s="7">
        <v>57500</v>
      </c>
      <c r="H248" s="7">
        <v>0</v>
      </c>
      <c r="I248" s="7">
        <v>57500</v>
      </c>
      <c r="J248" s="7">
        <v>1650.25</v>
      </c>
      <c r="K248" s="7">
        <v>3016.23</v>
      </c>
      <c r="L248" s="7">
        <f t="shared" si="10"/>
        <v>1748</v>
      </c>
      <c r="M248" s="7">
        <v>3530</v>
      </c>
      <c r="N248" s="7">
        <f t="shared" si="12"/>
        <v>9944.48</v>
      </c>
      <c r="O248" s="7">
        <f t="shared" si="11"/>
        <v>47555.520000000004</v>
      </c>
    </row>
    <row r="249" spans="1:15" ht="24.95" customHeight="1" x14ac:dyDescent="0.25">
      <c r="A249" s="6">
        <v>241</v>
      </c>
      <c r="B249" t="s">
        <v>356</v>
      </c>
      <c r="C249" s="6" t="s">
        <v>355</v>
      </c>
      <c r="D249" s="6" t="s">
        <v>196</v>
      </c>
      <c r="E249" s="6" t="s">
        <v>54</v>
      </c>
      <c r="F249" t="s">
        <v>37</v>
      </c>
      <c r="G249" s="7">
        <v>57500</v>
      </c>
      <c r="H249" s="7">
        <v>0</v>
      </c>
      <c r="I249" s="7">
        <v>57500</v>
      </c>
      <c r="J249" s="7">
        <v>1650.25</v>
      </c>
      <c r="K249" s="7">
        <v>3016.23</v>
      </c>
      <c r="L249" s="7">
        <f t="shared" si="10"/>
        <v>1748</v>
      </c>
      <c r="M249" s="7">
        <v>1657.3</v>
      </c>
      <c r="N249" s="7">
        <f t="shared" si="12"/>
        <v>8071.78</v>
      </c>
      <c r="O249" s="7">
        <f t="shared" si="11"/>
        <v>49428.22</v>
      </c>
    </row>
    <row r="250" spans="1:15" ht="24.95" customHeight="1" x14ac:dyDescent="0.25">
      <c r="A250" s="6">
        <v>242</v>
      </c>
      <c r="B250" s="10" t="s">
        <v>357</v>
      </c>
      <c r="C250" s="6" t="s">
        <v>355</v>
      </c>
      <c r="D250" s="6" t="s">
        <v>46</v>
      </c>
      <c r="E250" s="6" t="s">
        <v>36</v>
      </c>
      <c r="F250" s="6" t="s">
        <v>29</v>
      </c>
      <c r="G250" s="7">
        <v>15000</v>
      </c>
      <c r="H250" s="7">
        <v>0</v>
      </c>
      <c r="I250" s="7">
        <v>15000</v>
      </c>
      <c r="J250" s="7">
        <v>430.5</v>
      </c>
      <c r="K250" s="7">
        <v>0</v>
      </c>
      <c r="L250" s="7">
        <f t="shared" si="10"/>
        <v>456</v>
      </c>
      <c r="M250" s="7">
        <v>25</v>
      </c>
      <c r="N250" s="7">
        <f t="shared" si="12"/>
        <v>911.5</v>
      </c>
      <c r="O250" s="7">
        <f t="shared" si="11"/>
        <v>14088.5</v>
      </c>
    </row>
    <row r="251" spans="1:15" ht="24.95" customHeight="1" x14ac:dyDescent="0.25">
      <c r="A251" s="6">
        <v>243</v>
      </c>
      <c r="B251" s="6" t="s">
        <v>358</v>
      </c>
      <c r="C251" s="6" t="s">
        <v>355</v>
      </c>
      <c r="D251" s="6" t="s">
        <v>46</v>
      </c>
      <c r="E251" s="6" t="s">
        <v>36</v>
      </c>
      <c r="F251" s="6" t="s">
        <v>29</v>
      </c>
      <c r="G251" s="7">
        <v>15000</v>
      </c>
      <c r="H251" s="7">
        <v>0</v>
      </c>
      <c r="I251" s="7">
        <v>15000</v>
      </c>
      <c r="J251" s="7">
        <v>430.5</v>
      </c>
      <c r="K251" s="7">
        <v>0</v>
      </c>
      <c r="L251" s="7">
        <f t="shared" si="10"/>
        <v>456</v>
      </c>
      <c r="M251" s="7">
        <v>25</v>
      </c>
      <c r="N251" s="7">
        <f t="shared" si="12"/>
        <v>911.5</v>
      </c>
      <c r="O251" s="7">
        <f t="shared" si="11"/>
        <v>14088.5</v>
      </c>
    </row>
    <row r="252" spans="1:15" ht="24.95" customHeight="1" x14ac:dyDescent="0.25">
      <c r="A252" s="6">
        <v>244</v>
      </c>
      <c r="B252" t="s">
        <v>1537</v>
      </c>
      <c r="C252" s="6" t="s">
        <v>355</v>
      </c>
      <c r="D252" s="6" t="s">
        <v>46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v>456</v>
      </c>
      <c r="M252" s="7">
        <v>25</v>
      </c>
      <c r="N252" s="7">
        <f t="shared" si="12"/>
        <v>911.5</v>
      </c>
      <c r="O252" s="7">
        <f t="shared" si="11"/>
        <v>14088.5</v>
      </c>
    </row>
    <row r="253" spans="1:15" ht="24.95" customHeight="1" x14ac:dyDescent="0.25">
      <c r="A253" s="6">
        <v>245</v>
      </c>
      <c r="B253" s="6" t="s">
        <v>359</v>
      </c>
      <c r="C253" s="6" t="s">
        <v>355</v>
      </c>
      <c r="D253" s="6" t="s">
        <v>196</v>
      </c>
      <c r="E253" s="6" t="s">
        <v>54</v>
      </c>
      <c r="F253" s="6" t="s">
        <v>29</v>
      </c>
      <c r="G253" s="7">
        <v>57500</v>
      </c>
      <c r="H253" s="7">
        <v>0</v>
      </c>
      <c r="I253" s="7">
        <v>57500</v>
      </c>
      <c r="J253" s="7">
        <v>1650.25</v>
      </c>
      <c r="K253" s="7">
        <v>3016.23</v>
      </c>
      <c r="L253" s="7">
        <f t="shared" si="10"/>
        <v>1748</v>
      </c>
      <c r="M253" s="7">
        <v>525</v>
      </c>
      <c r="N253" s="7">
        <f t="shared" si="12"/>
        <v>6939.48</v>
      </c>
      <c r="O253" s="7">
        <f t="shared" si="11"/>
        <v>50560.520000000004</v>
      </c>
    </row>
    <row r="254" spans="1:15" ht="24.95" customHeight="1" x14ac:dyDescent="0.25">
      <c r="A254" s="6">
        <v>246</v>
      </c>
      <c r="B254" s="6" t="s">
        <v>360</v>
      </c>
      <c r="C254" s="6" t="s">
        <v>355</v>
      </c>
      <c r="D254" s="6" t="s">
        <v>196</v>
      </c>
      <c r="E254" s="6" t="s">
        <v>28</v>
      </c>
      <c r="F254" s="6" t="s">
        <v>29</v>
      </c>
      <c r="G254" s="7">
        <v>57500</v>
      </c>
      <c r="H254" s="7">
        <v>0</v>
      </c>
      <c r="I254" s="7">
        <v>57500</v>
      </c>
      <c r="J254" s="7">
        <v>1650.25</v>
      </c>
      <c r="K254" s="7">
        <v>3016.23</v>
      </c>
      <c r="L254" s="7">
        <f t="shared" si="10"/>
        <v>1748</v>
      </c>
      <c r="M254" s="7">
        <v>425</v>
      </c>
      <c r="N254" s="7">
        <f t="shared" si="12"/>
        <v>6839.48</v>
      </c>
      <c r="O254" s="7">
        <f t="shared" si="11"/>
        <v>50660.520000000004</v>
      </c>
    </row>
    <row r="255" spans="1:15" ht="24.95" customHeight="1" x14ac:dyDescent="0.25">
      <c r="A255" s="6">
        <v>247</v>
      </c>
      <c r="B255" s="6" t="s">
        <v>361</v>
      </c>
      <c r="C255" s="6" t="s">
        <v>355</v>
      </c>
      <c r="D255" s="6" t="s">
        <v>196</v>
      </c>
      <c r="E255" s="6" t="s">
        <v>54</v>
      </c>
      <c r="F255" s="6" t="s">
        <v>29</v>
      </c>
      <c r="G255" s="7">
        <v>57500</v>
      </c>
      <c r="H255" s="7">
        <v>0</v>
      </c>
      <c r="I255" s="7">
        <v>57500</v>
      </c>
      <c r="J255" s="7">
        <v>1650.25</v>
      </c>
      <c r="K255" s="7">
        <v>3016.23</v>
      </c>
      <c r="L255" s="7">
        <f t="shared" si="10"/>
        <v>1748</v>
      </c>
      <c r="M255" s="7">
        <v>2850</v>
      </c>
      <c r="N255" s="7">
        <f t="shared" si="12"/>
        <v>9264.48</v>
      </c>
      <c r="O255" s="7">
        <f t="shared" si="11"/>
        <v>48235.520000000004</v>
      </c>
    </row>
    <row r="256" spans="1:15" ht="24.95" customHeight="1" x14ac:dyDescent="0.25">
      <c r="A256" s="6">
        <v>248</v>
      </c>
      <c r="B256" s="6" t="s">
        <v>362</v>
      </c>
      <c r="C256" s="6" t="s">
        <v>355</v>
      </c>
      <c r="D256" s="6" t="s">
        <v>100</v>
      </c>
      <c r="E256" s="6" t="s">
        <v>36</v>
      </c>
      <c r="F256" s="6" t="s">
        <v>29</v>
      </c>
      <c r="G256" s="7">
        <v>30000</v>
      </c>
      <c r="H256" s="7">
        <v>0</v>
      </c>
      <c r="I256" s="7">
        <v>30000</v>
      </c>
      <c r="J256" s="7">
        <v>861</v>
      </c>
      <c r="K256" s="7">
        <v>0</v>
      </c>
      <c r="L256" s="7">
        <f t="shared" si="10"/>
        <v>912</v>
      </c>
      <c r="M256" s="7">
        <v>25</v>
      </c>
      <c r="N256" s="7">
        <f t="shared" si="12"/>
        <v>1798</v>
      </c>
      <c r="O256" s="7">
        <f t="shared" si="11"/>
        <v>28202</v>
      </c>
    </row>
    <row r="257" spans="1:15" ht="24.95" customHeight="1" x14ac:dyDescent="0.25">
      <c r="A257" s="6">
        <v>249</v>
      </c>
      <c r="B257" s="6" t="s">
        <v>363</v>
      </c>
      <c r="C257" s="6" t="s">
        <v>355</v>
      </c>
      <c r="D257" s="6" t="s">
        <v>100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f t="shared" si="10"/>
        <v>456</v>
      </c>
      <c r="M257" s="7">
        <v>25</v>
      </c>
      <c r="N257" s="7">
        <f t="shared" si="12"/>
        <v>911.5</v>
      </c>
      <c r="O257" s="7">
        <f t="shared" si="11"/>
        <v>14088.5</v>
      </c>
    </row>
    <row r="258" spans="1:15" ht="24.95" customHeight="1" x14ac:dyDescent="0.25">
      <c r="A258" s="6">
        <v>250</v>
      </c>
      <c r="B258" s="6" t="s">
        <v>364</v>
      </c>
      <c r="C258" s="6" t="s">
        <v>355</v>
      </c>
      <c r="D258" s="6" t="s">
        <v>173</v>
      </c>
      <c r="E258" s="6" t="s">
        <v>54</v>
      </c>
      <c r="F258" s="6" t="s">
        <v>29</v>
      </c>
      <c r="G258" s="7">
        <v>22050</v>
      </c>
      <c r="H258" s="7">
        <v>0</v>
      </c>
      <c r="I258" s="7">
        <v>22050</v>
      </c>
      <c r="J258" s="7">
        <v>632.84</v>
      </c>
      <c r="K258" s="7">
        <v>0</v>
      </c>
      <c r="L258" s="7">
        <f t="shared" si="10"/>
        <v>670.32</v>
      </c>
      <c r="M258" s="7">
        <v>1944.78</v>
      </c>
      <c r="N258" s="7">
        <f t="shared" si="12"/>
        <v>3247.94</v>
      </c>
      <c r="O258" s="7">
        <f t="shared" si="11"/>
        <v>18802.060000000001</v>
      </c>
    </row>
    <row r="259" spans="1:15" ht="24.95" customHeight="1" x14ac:dyDescent="0.25">
      <c r="A259" s="6">
        <v>251</v>
      </c>
      <c r="B259" s="6" t="s">
        <v>365</v>
      </c>
      <c r="C259" s="6" t="s">
        <v>355</v>
      </c>
      <c r="D259" s="6" t="s">
        <v>65</v>
      </c>
      <c r="E259" s="6" t="s">
        <v>28</v>
      </c>
      <c r="F259" s="6" t="s">
        <v>37</v>
      </c>
      <c r="G259" s="7">
        <v>22050</v>
      </c>
      <c r="H259" s="7">
        <v>0</v>
      </c>
      <c r="I259" s="7">
        <v>22050</v>
      </c>
      <c r="J259" s="7">
        <v>632.84</v>
      </c>
      <c r="K259" s="7">
        <v>0</v>
      </c>
      <c r="L259" s="7">
        <f t="shared" si="10"/>
        <v>670.32</v>
      </c>
      <c r="M259" s="7">
        <v>2284.7800000000002</v>
      </c>
      <c r="N259" s="7">
        <f t="shared" si="12"/>
        <v>3587.9400000000005</v>
      </c>
      <c r="O259" s="7">
        <f t="shared" si="11"/>
        <v>18462.059999999998</v>
      </c>
    </row>
    <row r="260" spans="1:15" ht="24.95" customHeight="1" x14ac:dyDescent="0.25">
      <c r="A260" s="6">
        <v>252</v>
      </c>
      <c r="B260" s="6" t="s">
        <v>366</v>
      </c>
      <c r="C260" s="6" t="s">
        <v>355</v>
      </c>
      <c r="D260" s="6" t="s">
        <v>173</v>
      </c>
      <c r="E260" s="6" t="s">
        <v>54</v>
      </c>
      <c r="F260" s="6" t="s">
        <v>29</v>
      </c>
      <c r="G260" s="7">
        <v>19000</v>
      </c>
      <c r="H260" s="7">
        <v>0</v>
      </c>
      <c r="I260" s="7">
        <v>19000</v>
      </c>
      <c r="J260" s="7">
        <v>545.29999999999995</v>
      </c>
      <c r="K260" s="7">
        <v>0</v>
      </c>
      <c r="L260" s="7">
        <f t="shared" si="10"/>
        <v>577.6</v>
      </c>
      <c r="M260" s="7">
        <v>25</v>
      </c>
      <c r="N260" s="7">
        <f t="shared" si="12"/>
        <v>1147.9000000000001</v>
      </c>
      <c r="O260" s="7">
        <f t="shared" si="11"/>
        <v>17852.099999999999</v>
      </c>
    </row>
    <row r="261" spans="1:15" ht="24.95" customHeight="1" x14ac:dyDescent="0.25">
      <c r="A261" s="6">
        <v>253</v>
      </c>
      <c r="B261" s="6" t="s">
        <v>367</v>
      </c>
      <c r="C261" s="6" t="s">
        <v>355</v>
      </c>
      <c r="D261" s="6" t="s">
        <v>100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f t="shared" si="10"/>
        <v>456</v>
      </c>
      <c r="M261" s="7">
        <v>25</v>
      </c>
      <c r="N261" s="7">
        <f t="shared" si="12"/>
        <v>911.5</v>
      </c>
      <c r="O261" s="7">
        <f t="shared" si="11"/>
        <v>14088.5</v>
      </c>
    </row>
    <row r="262" spans="1:15" ht="24.95" customHeight="1" x14ac:dyDescent="0.25">
      <c r="A262" s="6">
        <v>254</v>
      </c>
      <c r="B262" s="6" t="s">
        <v>368</v>
      </c>
      <c r="C262" s="6" t="s">
        <v>355</v>
      </c>
      <c r="D262" s="6" t="s">
        <v>100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f t="shared" si="10"/>
        <v>456</v>
      </c>
      <c r="M262" s="7">
        <v>25</v>
      </c>
      <c r="N262" s="7">
        <f t="shared" si="12"/>
        <v>911.5</v>
      </c>
      <c r="O262" s="7">
        <f t="shared" si="11"/>
        <v>14088.5</v>
      </c>
    </row>
    <row r="263" spans="1:15" ht="24.95" customHeight="1" x14ac:dyDescent="0.25">
      <c r="A263" s="6">
        <v>255</v>
      </c>
      <c r="B263" s="6" t="s">
        <v>369</v>
      </c>
      <c r="C263" s="6" t="s">
        <v>355</v>
      </c>
      <c r="D263" s="6" t="s">
        <v>196</v>
      </c>
      <c r="E263" s="6" t="s">
        <v>28</v>
      </c>
      <c r="F263" s="6" t="s">
        <v>29</v>
      </c>
      <c r="G263" s="7">
        <v>57500</v>
      </c>
      <c r="H263" s="7">
        <v>0</v>
      </c>
      <c r="I263" s="7">
        <v>57500</v>
      </c>
      <c r="J263" s="7">
        <v>1650.25</v>
      </c>
      <c r="K263" s="7">
        <v>2632.27</v>
      </c>
      <c r="L263" s="7">
        <f t="shared" si="10"/>
        <v>1748</v>
      </c>
      <c r="M263" s="7">
        <v>2484.7800000000002</v>
      </c>
      <c r="N263" s="7">
        <f t="shared" si="12"/>
        <v>8515.3000000000011</v>
      </c>
      <c r="O263" s="7">
        <f t="shared" si="11"/>
        <v>48984.7</v>
      </c>
    </row>
    <row r="264" spans="1:15" ht="24.95" customHeight="1" x14ac:dyDescent="0.25">
      <c r="A264" s="6">
        <v>256</v>
      </c>
      <c r="B264" s="6" t="s">
        <v>370</v>
      </c>
      <c r="C264" s="6" t="s">
        <v>355</v>
      </c>
      <c r="D264" s="6" t="s">
        <v>182</v>
      </c>
      <c r="E264" s="6" t="s">
        <v>28</v>
      </c>
      <c r="F264" s="6" t="s">
        <v>37</v>
      </c>
      <c r="G264" s="7">
        <v>57500</v>
      </c>
      <c r="H264" s="7">
        <v>0</v>
      </c>
      <c r="I264" s="7">
        <v>57500</v>
      </c>
      <c r="J264" s="7">
        <v>1650.25</v>
      </c>
      <c r="K264" s="7">
        <v>3016.23</v>
      </c>
      <c r="L264" s="7">
        <f t="shared" si="10"/>
        <v>1748</v>
      </c>
      <c r="M264" s="7">
        <v>25</v>
      </c>
      <c r="N264" s="7">
        <f t="shared" si="12"/>
        <v>6439.48</v>
      </c>
      <c r="O264" s="7">
        <f t="shared" si="11"/>
        <v>51060.520000000004</v>
      </c>
    </row>
    <row r="265" spans="1:15" ht="24.95" customHeight="1" x14ac:dyDescent="0.25">
      <c r="A265" s="6">
        <v>257</v>
      </c>
      <c r="B265" s="6" t="s">
        <v>371</v>
      </c>
      <c r="C265" s="6" t="s">
        <v>355</v>
      </c>
      <c r="D265" s="6" t="s">
        <v>182</v>
      </c>
      <c r="E265" s="6" t="s">
        <v>28</v>
      </c>
      <c r="F265" s="6" t="s">
        <v>29</v>
      </c>
      <c r="G265" s="7">
        <v>50000</v>
      </c>
      <c r="H265" s="7">
        <v>0</v>
      </c>
      <c r="I265" s="7">
        <v>50000</v>
      </c>
      <c r="J265" s="7">
        <v>1435</v>
      </c>
      <c r="K265" s="7">
        <v>1854</v>
      </c>
      <c r="L265" s="7">
        <f t="shared" si="10"/>
        <v>1520</v>
      </c>
      <c r="M265" s="7">
        <v>25</v>
      </c>
      <c r="N265" s="7">
        <f t="shared" si="12"/>
        <v>4834</v>
      </c>
      <c r="O265" s="7">
        <f t="shared" si="11"/>
        <v>45166</v>
      </c>
    </row>
    <row r="266" spans="1:15" ht="24.95" customHeight="1" x14ac:dyDescent="0.25">
      <c r="A266" s="6">
        <v>258</v>
      </c>
      <c r="B266" s="6" t="s">
        <v>372</v>
      </c>
      <c r="C266" s="6" t="s">
        <v>355</v>
      </c>
      <c r="D266" s="6" t="s">
        <v>100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f t="shared" si="10"/>
        <v>456</v>
      </c>
      <c r="M266" s="7">
        <v>25</v>
      </c>
      <c r="N266" s="7">
        <f t="shared" si="12"/>
        <v>911.5</v>
      </c>
      <c r="O266" s="7">
        <f t="shared" si="11"/>
        <v>14088.5</v>
      </c>
    </row>
    <row r="267" spans="1:15" ht="24.95" customHeight="1" x14ac:dyDescent="0.25">
      <c r="A267" s="6">
        <v>259</v>
      </c>
      <c r="B267" s="6" t="s">
        <v>373</v>
      </c>
      <c r="C267" s="6" t="s">
        <v>355</v>
      </c>
      <c r="D267" s="6" t="s">
        <v>196</v>
      </c>
      <c r="E267" s="6" t="s">
        <v>54</v>
      </c>
      <c r="F267" s="6" t="s">
        <v>29</v>
      </c>
      <c r="G267" s="7">
        <v>57500</v>
      </c>
      <c r="H267" s="7">
        <v>0</v>
      </c>
      <c r="I267" s="7">
        <v>57500</v>
      </c>
      <c r="J267" s="7">
        <v>1650.25</v>
      </c>
      <c r="K267" s="7">
        <v>3016.23</v>
      </c>
      <c r="L267" s="7">
        <f t="shared" si="10"/>
        <v>1748</v>
      </c>
      <c r="M267" s="7">
        <v>925</v>
      </c>
      <c r="N267" s="7">
        <f t="shared" si="12"/>
        <v>7339.48</v>
      </c>
      <c r="O267" s="7">
        <f t="shared" si="11"/>
        <v>50160.520000000004</v>
      </c>
    </row>
    <row r="268" spans="1:15" ht="24.95" customHeight="1" x14ac:dyDescent="0.25">
      <c r="A268" s="6">
        <v>260</v>
      </c>
      <c r="B268" s="6" t="s">
        <v>374</v>
      </c>
      <c r="C268" s="6" t="s">
        <v>355</v>
      </c>
      <c r="D268" s="6" t="s">
        <v>121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f t="shared" si="10"/>
        <v>456</v>
      </c>
      <c r="M268" s="7">
        <v>25</v>
      </c>
      <c r="N268" s="7">
        <f t="shared" si="12"/>
        <v>911.5</v>
      </c>
      <c r="O268" s="7">
        <f t="shared" si="11"/>
        <v>14088.5</v>
      </c>
    </row>
    <row r="269" spans="1:15" ht="24.95" customHeight="1" x14ac:dyDescent="0.25">
      <c r="A269" s="6">
        <v>261</v>
      </c>
      <c r="B269" s="6" t="s">
        <v>375</v>
      </c>
      <c r="C269" s="6" t="s">
        <v>355</v>
      </c>
      <c r="D269" s="6" t="s">
        <v>100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f t="shared" si="10"/>
        <v>456</v>
      </c>
      <c r="M269" s="7">
        <v>25</v>
      </c>
      <c r="N269" s="7">
        <f t="shared" si="12"/>
        <v>911.5</v>
      </c>
      <c r="O269" s="7">
        <f t="shared" si="11"/>
        <v>14088.5</v>
      </c>
    </row>
    <row r="270" spans="1:15" ht="24.95" customHeight="1" x14ac:dyDescent="0.25">
      <c r="A270" s="6">
        <v>262</v>
      </c>
      <c r="B270" s="6" t="s">
        <v>376</v>
      </c>
      <c r="C270" s="6" t="s">
        <v>355</v>
      </c>
      <c r="D270" s="6" t="s">
        <v>100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f t="shared" si="10"/>
        <v>456</v>
      </c>
      <c r="M270" s="7">
        <v>25</v>
      </c>
      <c r="N270" s="7">
        <f t="shared" si="12"/>
        <v>911.5</v>
      </c>
      <c r="O270" s="7">
        <f t="shared" si="11"/>
        <v>14088.5</v>
      </c>
    </row>
    <row r="271" spans="1:15" ht="24.95" customHeight="1" x14ac:dyDescent="0.25">
      <c r="A271" s="6">
        <v>263</v>
      </c>
      <c r="B271" s="6" t="s">
        <v>377</v>
      </c>
      <c r="C271" s="6" t="s">
        <v>355</v>
      </c>
      <c r="D271" s="6" t="s">
        <v>100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f t="shared" si="10"/>
        <v>456</v>
      </c>
      <c r="M271" s="7">
        <v>25</v>
      </c>
      <c r="N271" s="7">
        <f t="shared" si="12"/>
        <v>911.5</v>
      </c>
      <c r="O271" s="7">
        <f t="shared" si="11"/>
        <v>14088.5</v>
      </c>
    </row>
    <row r="272" spans="1:15" ht="24.95" customHeight="1" x14ac:dyDescent="0.25">
      <c r="A272" s="6">
        <v>264</v>
      </c>
      <c r="B272" s="6" t="s">
        <v>378</v>
      </c>
      <c r="C272" s="6" t="s">
        <v>355</v>
      </c>
      <c r="D272" s="6" t="s">
        <v>100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f t="shared" si="10"/>
        <v>456</v>
      </c>
      <c r="M272" s="7">
        <v>25</v>
      </c>
      <c r="N272" s="7">
        <f t="shared" si="12"/>
        <v>911.5</v>
      </c>
      <c r="O272" s="7">
        <f t="shared" si="11"/>
        <v>14088.5</v>
      </c>
    </row>
    <row r="273" spans="1:15" ht="24.95" customHeight="1" x14ac:dyDescent="0.25">
      <c r="A273" s="6">
        <v>265</v>
      </c>
      <c r="B273" s="6" t="s">
        <v>379</v>
      </c>
      <c r="C273" s="6" t="s">
        <v>355</v>
      </c>
      <c r="D273" s="6" t="s">
        <v>46</v>
      </c>
      <c r="E273" s="6" t="s">
        <v>36</v>
      </c>
      <c r="F273" s="6" t="s">
        <v>29</v>
      </c>
      <c r="G273" s="7">
        <v>15000</v>
      </c>
      <c r="H273" s="7">
        <v>0</v>
      </c>
      <c r="I273" s="7">
        <v>15000</v>
      </c>
      <c r="J273" s="7">
        <v>430.5</v>
      </c>
      <c r="K273" s="7">
        <v>0</v>
      </c>
      <c r="L273" s="7">
        <f t="shared" si="10"/>
        <v>456</v>
      </c>
      <c r="M273" s="7">
        <v>25</v>
      </c>
      <c r="N273" s="7">
        <f t="shared" si="12"/>
        <v>911.5</v>
      </c>
      <c r="O273" s="7">
        <f t="shared" si="11"/>
        <v>14088.5</v>
      </c>
    </row>
    <row r="274" spans="1:15" ht="24.95" customHeight="1" x14ac:dyDescent="0.25">
      <c r="A274" s="6">
        <v>266</v>
      </c>
      <c r="B274" t="s">
        <v>380</v>
      </c>
      <c r="C274" s="6" t="s">
        <v>355</v>
      </c>
      <c r="D274" t="s">
        <v>46</v>
      </c>
      <c r="E274" s="6" t="s">
        <v>36</v>
      </c>
      <c r="F274" s="6" t="s">
        <v>37</v>
      </c>
      <c r="G274" s="7">
        <v>25000</v>
      </c>
      <c r="H274" s="7">
        <v>0</v>
      </c>
      <c r="I274" s="7">
        <v>25000</v>
      </c>
      <c r="J274" s="7">
        <v>717.5</v>
      </c>
      <c r="K274" s="7">
        <v>0</v>
      </c>
      <c r="L274" s="7">
        <f t="shared" ref="L274:L337" si="13">+I274*3.04%</f>
        <v>760</v>
      </c>
      <c r="M274" s="7">
        <v>25</v>
      </c>
      <c r="N274" s="7">
        <f t="shared" si="12"/>
        <v>1502.5</v>
      </c>
      <c r="O274" s="7">
        <f t="shared" ref="O274:O337" si="14">+G274-N274</f>
        <v>23497.5</v>
      </c>
    </row>
    <row r="275" spans="1:15" ht="24.95" customHeight="1" x14ac:dyDescent="0.25">
      <c r="A275" s="6">
        <v>267</v>
      </c>
      <c r="B275" t="s">
        <v>381</v>
      </c>
      <c r="C275" s="6" t="s">
        <v>355</v>
      </c>
      <c r="D275" t="s">
        <v>46</v>
      </c>
      <c r="E275" s="6" t="s">
        <v>36</v>
      </c>
      <c r="F275" s="6" t="s">
        <v>29</v>
      </c>
      <c r="G275" s="7">
        <v>11000</v>
      </c>
      <c r="H275" s="7">
        <v>0</v>
      </c>
      <c r="I275" s="7">
        <v>11000</v>
      </c>
      <c r="J275" s="7">
        <v>315.7</v>
      </c>
      <c r="K275" s="7">
        <v>0</v>
      </c>
      <c r="L275" s="7">
        <f t="shared" si="13"/>
        <v>334.4</v>
      </c>
      <c r="M275" s="7">
        <v>25</v>
      </c>
      <c r="N275" s="7">
        <f t="shared" ref="N275:N338" si="15">+J275+K275+L275+M275</f>
        <v>675.09999999999991</v>
      </c>
      <c r="O275" s="7">
        <f t="shared" si="14"/>
        <v>10324.9</v>
      </c>
    </row>
    <row r="276" spans="1:15" ht="24.95" customHeight="1" x14ac:dyDescent="0.25">
      <c r="A276" s="6">
        <v>268</v>
      </c>
      <c r="B276" s="6" t="s">
        <v>382</v>
      </c>
      <c r="C276" s="6" t="s">
        <v>355</v>
      </c>
      <c r="D276" s="6" t="s">
        <v>65</v>
      </c>
      <c r="E276" s="6" t="s">
        <v>54</v>
      </c>
      <c r="F276" s="6" t="s">
        <v>37</v>
      </c>
      <c r="G276" s="7">
        <v>30000</v>
      </c>
      <c r="H276" s="7">
        <v>0</v>
      </c>
      <c r="I276" s="7">
        <v>30000</v>
      </c>
      <c r="J276" s="7">
        <v>861</v>
      </c>
      <c r="K276" s="7">
        <v>0</v>
      </c>
      <c r="L276" s="7">
        <f t="shared" si="13"/>
        <v>912</v>
      </c>
      <c r="M276" s="7">
        <v>2164.7800000000002</v>
      </c>
      <c r="N276" s="7">
        <f t="shared" si="15"/>
        <v>3937.78</v>
      </c>
      <c r="O276" s="7">
        <f t="shared" si="14"/>
        <v>26062.22</v>
      </c>
    </row>
    <row r="277" spans="1:15" ht="24.95" customHeight="1" x14ac:dyDescent="0.25">
      <c r="A277" s="6">
        <v>269</v>
      </c>
      <c r="B277" s="6" t="s">
        <v>383</v>
      </c>
      <c r="C277" s="6" t="s">
        <v>355</v>
      </c>
      <c r="D277" s="6" t="s">
        <v>100</v>
      </c>
      <c r="E277" s="6" t="s">
        <v>36</v>
      </c>
      <c r="F277" s="6" t="s">
        <v>29</v>
      </c>
      <c r="G277" s="7">
        <v>11000</v>
      </c>
      <c r="H277" s="7">
        <v>0</v>
      </c>
      <c r="I277" s="7">
        <v>11000</v>
      </c>
      <c r="J277" s="7">
        <v>315.7</v>
      </c>
      <c r="K277" s="7">
        <v>0</v>
      </c>
      <c r="L277" s="7">
        <f t="shared" si="13"/>
        <v>334.4</v>
      </c>
      <c r="M277" s="7">
        <v>25</v>
      </c>
      <c r="N277" s="7">
        <f t="shared" si="15"/>
        <v>675.09999999999991</v>
      </c>
      <c r="O277" s="7">
        <f t="shared" si="14"/>
        <v>10324.9</v>
      </c>
    </row>
    <row r="278" spans="1:15" ht="24.95" customHeight="1" x14ac:dyDescent="0.25">
      <c r="A278" s="6">
        <v>270</v>
      </c>
      <c r="B278" s="6" t="s">
        <v>384</v>
      </c>
      <c r="C278" s="6" t="s">
        <v>355</v>
      </c>
      <c r="D278" s="6" t="s">
        <v>100</v>
      </c>
      <c r="E278" s="6" t="s">
        <v>36</v>
      </c>
      <c r="F278" s="6" t="s">
        <v>29</v>
      </c>
      <c r="G278" s="7">
        <v>15000</v>
      </c>
      <c r="H278" s="7">
        <v>0</v>
      </c>
      <c r="I278" s="7">
        <v>15000</v>
      </c>
      <c r="J278" s="7">
        <v>430.5</v>
      </c>
      <c r="K278" s="7">
        <v>0</v>
      </c>
      <c r="L278" s="7">
        <f t="shared" si="13"/>
        <v>456</v>
      </c>
      <c r="M278" s="7">
        <v>25</v>
      </c>
      <c r="N278" s="7">
        <f t="shared" si="15"/>
        <v>911.5</v>
      </c>
      <c r="O278" s="7">
        <f t="shared" si="14"/>
        <v>14088.5</v>
      </c>
    </row>
    <row r="279" spans="1:15" ht="24.95" customHeight="1" x14ac:dyDescent="0.25">
      <c r="A279" s="6">
        <v>271</v>
      </c>
      <c r="B279" s="6" t="s">
        <v>385</v>
      </c>
      <c r="C279" s="6" t="s">
        <v>355</v>
      </c>
      <c r="D279" s="6" t="s">
        <v>196</v>
      </c>
      <c r="E279" s="6" t="s">
        <v>54</v>
      </c>
      <c r="F279" s="6" t="s">
        <v>37</v>
      </c>
      <c r="G279" s="7">
        <v>57500</v>
      </c>
      <c r="H279" s="7">
        <v>0</v>
      </c>
      <c r="I279" s="7">
        <v>57500</v>
      </c>
      <c r="J279" s="7">
        <v>1650.25</v>
      </c>
      <c r="K279" s="7">
        <v>3016.23</v>
      </c>
      <c r="L279" s="7">
        <f t="shared" si="13"/>
        <v>1748</v>
      </c>
      <c r="M279" s="7">
        <v>525</v>
      </c>
      <c r="N279" s="7">
        <f t="shared" si="15"/>
        <v>6939.48</v>
      </c>
      <c r="O279" s="7">
        <f t="shared" si="14"/>
        <v>50560.520000000004</v>
      </c>
    </row>
    <row r="280" spans="1:15" ht="24.95" customHeight="1" x14ac:dyDescent="0.25">
      <c r="A280" s="6">
        <v>272</v>
      </c>
      <c r="B280" s="6" t="s">
        <v>386</v>
      </c>
      <c r="C280" s="6" t="s">
        <v>355</v>
      </c>
      <c r="D280" s="6" t="s">
        <v>998</v>
      </c>
      <c r="E280" s="6" t="s">
        <v>28</v>
      </c>
      <c r="F280" s="6" t="s">
        <v>29</v>
      </c>
      <c r="G280" s="7">
        <v>57500</v>
      </c>
      <c r="H280" s="7">
        <v>0</v>
      </c>
      <c r="I280" s="7">
        <v>57500</v>
      </c>
      <c r="J280" s="7">
        <v>1650.25</v>
      </c>
      <c r="K280" s="7">
        <v>3016.23</v>
      </c>
      <c r="L280" s="7">
        <f t="shared" si="13"/>
        <v>1748</v>
      </c>
      <c r="M280" s="7">
        <v>425</v>
      </c>
      <c r="N280" s="7">
        <f t="shared" si="15"/>
        <v>6839.48</v>
      </c>
      <c r="O280" s="7">
        <f t="shared" si="14"/>
        <v>50660.520000000004</v>
      </c>
    </row>
    <row r="281" spans="1:15" ht="24.95" customHeight="1" x14ac:dyDescent="0.25">
      <c r="A281" s="6">
        <v>273</v>
      </c>
      <c r="B281" s="6" t="s">
        <v>387</v>
      </c>
      <c r="C281" s="6" t="s">
        <v>355</v>
      </c>
      <c r="D281" s="6" t="s">
        <v>65</v>
      </c>
      <c r="E281" s="6" t="s">
        <v>36</v>
      </c>
      <c r="F281" s="6" t="s">
        <v>37</v>
      </c>
      <c r="G281" s="7">
        <v>21000</v>
      </c>
      <c r="H281" s="7">
        <v>0</v>
      </c>
      <c r="I281" s="7">
        <v>21000</v>
      </c>
      <c r="J281" s="7">
        <v>602.70000000000005</v>
      </c>
      <c r="K281" s="7">
        <v>0</v>
      </c>
      <c r="L281" s="7">
        <f t="shared" si="13"/>
        <v>638.4</v>
      </c>
      <c r="M281" s="7">
        <v>1944.78</v>
      </c>
      <c r="N281" s="7">
        <f t="shared" si="15"/>
        <v>3185.88</v>
      </c>
      <c r="O281" s="7">
        <f t="shared" si="14"/>
        <v>17814.12</v>
      </c>
    </row>
    <row r="282" spans="1:15" ht="24.95" customHeight="1" x14ac:dyDescent="0.25">
      <c r="A282" s="6">
        <v>274</v>
      </c>
      <c r="B282" s="6" t="s">
        <v>388</v>
      </c>
      <c r="C282" s="6" t="s">
        <v>355</v>
      </c>
      <c r="D282" s="6" t="s">
        <v>196</v>
      </c>
      <c r="E282" s="6" t="s">
        <v>54</v>
      </c>
      <c r="F282" s="6" t="s">
        <v>29</v>
      </c>
      <c r="G282" s="7">
        <v>57500</v>
      </c>
      <c r="H282" s="7">
        <v>0</v>
      </c>
      <c r="I282" s="7">
        <v>57500</v>
      </c>
      <c r="J282" s="7">
        <v>1650.25</v>
      </c>
      <c r="K282" s="7">
        <v>3016.23</v>
      </c>
      <c r="L282" s="7">
        <f t="shared" si="13"/>
        <v>1748</v>
      </c>
      <c r="M282" s="7">
        <v>925</v>
      </c>
      <c r="N282" s="7">
        <f t="shared" si="15"/>
        <v>7339.48</v>
      </c>
      <c r="O282" s="7">
        <f t="shared" si="14"/>
        <v>50160.520000000004</v>
      </c>
    </row>
    <row r="283" spans="1:15" ht="24.95" customHeight="1" x14ac:dyDescent="0.25">
      <c r="A283" s="6">
        <v>275</v>
      </c>
      <c r="B283" s="6" t="s">
        <v>389</v>
      </c>
      <c r="C283" s="6" t="s">
        <v>355</v>
      </c>
      <c r="D283" s="6" t="s">
        <v>196</v>
      </c>
      <c r="E283" s="6" t="s">
        <v>28</v>
      </c>
      <c r="F283" s="6" t="s">
        <v>37</v>
      </c>
      <c r="G283" s="7">
        <v>57500</v>
      </c>
      <c r="H283" s="7">
        <v>0</v>
      </c>
      <c r="I283" s="7">
        <v>57500</v>
      </c>
      <c r="J283" s="7">
        <v>1650.25</v>
      </c>
      <c r="K283" s="7">
        <v>3016.23</v>
      </c>
      <c r="L283" s="7">
        <f t="shared" si="13"/>
        <v>1748</v>
      </c>
      <c r="M283" s="7">
        <v>525</v>
      </c>
      <c r="N283" s="7">
        <f t="shared" si="15"/>
        <v>6939.48</v>
      </c>
      <c r="O283" s="7">
        <f t="shared" si="14"/>
        <v>50560.520000000004</v>
      </c>
    </row>
    <row r="284" spans="1:15" s="8" customFormat="1" ht="24.95" customHeight="1" x14ac:dyDescent="0.25">
      <c r="A284" s="6">
        <v>276</v>
      </c>
      <c r="B284" s="6" t="s">
        <v>390</v>
      </c>
      <c r="C284" s="6" t="s">
        <v>355</v>
      </c>
      <c r="D284" s="6" t="s">
        <v>328</v>
      </c>
      <c r="E284" s="6" t="s">
        <v>54</v>
      </c>
      <c r="F284" s="6" t="s">
        <v>37</v>
      </c>
      <c r="G284" s="7">
        <v>60000</v>
      </c>
      <c r="H284" s="7">
        <v>0</v>
      </c>
      <c r="I284" s="7">
        <v>60000</v>
      </c>
      <c r="J284" s="7">
        <v>1722</v>
      </c>
      <c r="K284" s="7">
        <v>3102.72</v>
      </c>
      <c r="L284" s="7">
        <f t="shared" si="13"/>
        <v>1824</v>
      </c>
      <c r="M284" s="7">
        <v>1944.78</v>
      </c>
      <c r="N284" s="7">
        <f t="shared" si="15"/>
        <v>8593.5</v>
      </c>
      <c r="O284" s="7">
        <f t="shared" si="14"/>
        <v>51406.5</v>
      </c>
    </row>
    <row r="285" spans="1:15" ht="24.95" customHeight="1" x14ac:dyDescent="0.25">
      <c r="A285" s="6">
        <v>277</v>
      </c>
      <c r="B285" s="6" t="s">
        <v>391</v>
      </c>
      <c r="C285" s="6" t="s">
        <v>355</v>
      </c>
      <c r="D285" s="6" t="s">
        <v>196</v>
      </c>
      <c r="E285" s="6" t="s">
        <v>54</v>
      </c>
      <c r="F285" s="6" t="s">
        <v>29</v>
      </c>
      <c r="G285" s="7">
        <v>57500</v>
      </c>
      <c r="H285" s="7">
        <v>0</v>
      </c>
      <c r="I285" s="7">
        <v>57500</v>
      </c>
      <c r="J285" s="7">
        <v>1650.25</v>
      </c>
      <c r="K285" s="7">
        <v>3016.23</v>
      </c>
      <c r="L285" s="7">
        <f t="shared" si="13"/>
        <v>1748</v>
      </c>
      <c r="M285" s="7">
        <v>6856.49</v>
      </c>
      <c r="N285" s="7">
        <f t="shared" si="15"/>
        <v>13270.97</v>
      </c>
      <c r="O285" s="7">
        <f t="shared" si="14"/>
        <v>44229.03</v>
      </c>
    </row>
    <row r="286" spans="1:15" ht="24.95" customHeight="1" x14ac:dyDescent="0.25">
      <c r="A286" s="6">
        <v>278</v>
      </c>
      <c r="B286" s="6" t="s">
        <v>392</v>
      </c>
      <c r="C286" s="6" t="s">
        <v>355</v>
      </c>
      <c r="D286" s="6" t="s">
        <v>196</v>
      </c>
      <c r="E286" s="6" t="s">
        <v>28</v>
      </c>
      <c r="F286" s="6" t="s">
        <v>29</v>
      </c>
      <c r="G286" s="7">
        <v>57500</v>
      </c>
      <c r="H286" s="7">
        <v>0</v>
      </c>
      <c r="I286" s="7">
        <v>57500</v>
      </c>
      <c r="J286" s="7">
        <v>1650.25</v>
      </c>
      <c r="K286" s="7">
        <v>3016.23</v>
      </c>
      <c r="L286" s="7">
        <f t="shared" si="13"/>
        <v>1748</v>
      </c>
      <c r="M286" s="7">
        <v>525</v>
      </c>
      <c r="N286" s="7">
        <f t="shared" si="15"/>
        <v>6939.48</v>
      </c>
      <c r="O286" s="7">
        <f t="shared" si="14"/>
        <v>50560.520000000004</v>
      </c>
    </row>
    <row r="287" spans="1:15" ht="24.95" customHeight="1" x14ac:dyDescent="0.25">
      <c r="A287" s="6">
        <v>279</v>
      </c>
      <c r="B287" s="6" t="s">
        <v>394</v>
      </c>
      <c r="C287" s="6" t="s">
        <v>355</v>
      </c>
      <c r="D287" s="6" t="s">
        <v>196</v>
      </c>
      <c r="E287" s="6" t="s">
        <v>28</v>
      </c>
      <c r="F287" s="6" t="s">
        <v>29</v>
      </c>
      <c r="G287" s="7">
        <v>57500</v>
      </c>
      <c r="H287" s="7">
        <v>0</v>
      </c>
      <c r="I287" s="7">
        <v>57500</v>
      </c>
      <c r="J287" s="7">
        <v>1650.25</v>
      </c>
      <c r="K287" s="7">
        <v>3016.23</v>
      </c>
      <c r="L287" s="7">
        <f t="shared" si="13"/>
        <v>1748</v>
      </c>
      <c r="M287" s="7">
        <v>4189.04</v>
      </c>
      <c r="N287" s="7">
        <f t="shared" si="15"/>
        <v>10603.52</v>
      </c>
      <c r="O287" s="7">
        <f t="shared" si="14"/>
        <v>46896.479999999996</v>
      </c>
    </row>
    <row r="288" spans="1:15" ht="24.95" customHeight="1" x14ac:dyDescent="0.25">
      <c r="A288" s="6">
        <v>280</v>
      </c>
      <c r="B288" s="6" t="s">
        <v>395</v>
      </c>
      <c r="C288" s="6" t="s">
        <v>355</v>
      </c>
      <c r="D288" s="6" t="s">
        <v>46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f t="shared" si="13"/>
        <v>456</v>
      </c>
      <c r="M288" s="7">
        <v>25</v>
      </c>
      <c r="N288" s="7">
        <f t="shared" si="15"/>
        <v>911.5</v>
      </c>
      <c r="O288" s="7">
        <f t="shared" si="14"/>
        <v>14088.5</v>
      </c>
    </row>
    <row r="289" spans="1:15" ht="24.95" customHeight="1" x14ac:dyDescent="0.25">
      <c r="A289" s="6">
        <v>281</v>
      </c>
      <c r="B289" t="s">
        <v>396</v>
      </c>
      <c r="C289" s="6" t="s">
        <v>355</v>
      </c>
      <c r="D289" s="6" t="s">
        <v>46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f t="shared" si="13"/>
        <v>456</v>
      </c>
      <c r="M289" s="7">
        <v>25</v>
      </c>
      <c r="N289" s="7">
        <f t="shared" si="15"/>
        <v>911.5</v>
      </c>
      <c r="O289" s="7">
        <f t="shared" si="14"/>
        <v>14088.5</v>
      </c>
    </row>
    <row r="290" spans="1:15" ht="24.95" customHeight="1" x14ac:dyDescent="0.25">
      <c r="A290" s="6">
        <v>282</v>
      </c>
      <c r="B290" t="s">
        <v>397</v>
      </c>
      <c r="C290" s="6" t="s">
        <v>355</v>
      </c>
      <c r="D290" s="6" t="s">
        <v>46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f t="shared" si="13"/>
        <v>456</v>
      </c>
      <c r="M290" s="7">
        <v>25</v>
      </c>
      <c r="N290" s="7">
        <f t="shared" si="15"/>
        <v>911.5</v>
      </c>
      <c r="O290" s="7">
        <f t="shared" si="14"/>
        <v>14088.5</v>
      </c>
    </row>
    <row r="291" spans="1:15" ht="24.95" customHeight="1" x14ac:dyDescent="0.25">
      <c r="A291" s="6">
        <v>283</v>
      </c>
      <c r="B291" t="s">
        <v>398</v>
      </c>
      <c r="C291" s="6" t="s">
        <v>355</v>
      </c>
      <c r="D291" s="6" t="s">
        <v>46</v>
      </c>
      <c r="E291" s="6" t="s">
        <v>36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f t="shared" si="13"/>
        <v>456</v>
      </c>
      <c r="M291" s="7">
        <v>25</v>
      </c>
      <c r="N291" s="7">
        <f t="shared" si="15"/>
        <v>911.5</v>
      </c>
      <c r="O291" s="7">
        <f t="shared" si="14"/>
        <v>14088.5</v>
      </c>
    </row>
    <row r="292" spans="1:15" ht="24.95" customHeight="1" x14ac:dyDescent="0.25">
      <c r="A292" s="6">
        <v>284</v>
      </c>
      <c r="B292" t="s">
        <v>399</v>
      </c>
      <c r="C292" s="6" t="s">
        <v>355</v>
      </c>
      <c r="D292" s="6" t="s">
        <v>46</v>
      </c>
      <c r="E292" s="6" t="s">
        <v>36</v>
      </c>
      <c r="F292" s="6" t="s">
        <v>29</v>
      </c>
      <c r="G292" s="7">
        <v>20000</v>
      </c>
      <c r="H292" s="7">
        <v>0</v>
      </c>
      <c r="I292" s="7">
        <v>20000</v>
      </c>
      <c r="J292" s="7">
        <v>574</v>
      </c>
      <c r="K292" s="7">
        <v>0</v>
      </c>
      <c r="L292" s="7">
        <f t="shared" si="13"/>
        <v>608</v>
      </c>
      <c r="M292" s="7">
        <v>25</v>
      </c>
      <c r="N292" s="7">
        <f t="shared" si="15"/>
        <v>1207</v>
      </c>
      <c r="O292" s="7">
        <f t="shared" si="14"/>
        <v>18793</v>
      </c>
    </row>
    <row r="293" spans="1:15" ht="24.95" customHeight="1" x14ac:dyDescent="0.25">
      <c r="A293" s="6">
        <v>285</v>
      </c>
      <c r="B293" t="s">
        <v>1383</v>
      </c>
      <c r="C293" s="6" t="s">
        <v>355</v>
      </c>
      <c r="D293" s="6" t="s">
        <v>46</v>
      </c>
      <c r="E293" s="6" t="s">
        <v>36</v>
      </c>
      <c r="F293" s="6" t="s">
        <v>37</v>
      </c>
      <c r="G293" s="7">
        <v>20000</v>
      </c>
      <c r="H293" s="7">
        <v>0</v>
      </c>
      <c r="I293" s="7">
        <v>20000</v>
      </c>
      <c r="J293" s="7">
        <v>574</v>
      </c>
      <c r="K293" s="7">
        <v>0</v>
      </c>
      <c r="L293" s="7">
        <f t="shared" si="13"/>
        <v>608</v>
      </c>
      <c r="M293" s="7">
        <v>25</v>
      </c>
      <c r="N293" s="7">
        <f t="shared" si="15"/>
        <v>1207</v>
      </c>
      <c r="O293" s="7">
        <f t="shared" si="14"/>
        <v>18793</v>
      </c>
    </row>
    <row r="294" spans="1:15" ht="24.95" customHeight="1" x14ac:dyDescent="0.25">
      <c r="A294" s="6">
        <v>286</v>
      </c>
      <c r="B294" t="s">
        <v>1483</v>
      </c>
      <c r="C294" s="6" t="s">
        <v>355</v>
      </c>
      <c r="D294" s="6" t="s">
        <v>46</v>
      </c>
      <c r="E294" s="6" t="s">
        <v>36</v>
      </c>
      <c r="F294" s="6" t="s">
        <v>29</v>
      </c>
      <c r="G294" s="7">
        <v>15000</v>
      </c>
      <c r="H294" s="7">
        <v>0</v>
      </c>
      <c r="I294" s="7">
        <v>15000</v>
      </c>
      <c r="J294" s="7">
        <v>430.5</v>
      </c>
      <c r="K294" s="7">
        <v>0</v>
      </c>
      <c r="L294" s="7">
        <f t="shared" si="13"/>
        <v>456</v>
      </c>
      <c r="M294" s="7">
        <v>25</v>
      </c>
      <c r="N294" s="7">
        <f t="shared" si="15"/>
        <v>911.5</v>
      </c>
      <c r="O294" s="7">
        <f t="shared" si="14"/>
        <v>14088.5</v>
      </c>
    </row>
    <row r="295" spans="1:15" ht="24.95" customHeight="1" x14ac:dyDescent="0.25">
      <c r="A295" s="6">
        <v>287</v>
      </c>
      <c r="B295" s="6" t="s">
        <v>400</v>
      </c>
      <c r="C295" s="6" t="s">
        <v>401</v>
      </c>
      <c r="D295" s="6" t="s">
        <v>196</v>
      </c>
      <c r="E295" s="6" t="s">
        <v>54</v>
      </c>
      <c r="F295" s="6" t="s">
        <v>29</v>
      </c>
      <c r="G295" s="7">
        <v>57500</v>
      </c>
      <c r="H295" s="7">
        <v>0</v>
      </c>
      <c r="I295" s="7">
        <v>57500</v>
      </c>
      <c r="J295" s="7">
        <v>1650.25</v>
      </c>
      <c r="K295" s="7">
        <v>3016.23</v>
      </c>
      <c r="L295" s="7">
        <f t="shared" si="13"/>
        <v>1748</v>
      </c>
      <c r="M295" s="7">
        <v>1225</v>
      </c>
      <c r="N295" s="7">
        <f t="shared" si="15"/>
        <v>7639.48</v>
      </c>
      <c r="O295" s="7">
        <f t="shared" si="14"/>
        <v>49860.520000000004</v>
      </c>
    </row>
    <row r="296" spans="1:15" ht="24.95" customHeight="1" x14ac:dyDescent="0.25">
      <c r="A296" s="6">
        <v>288</v>
      </c>
      <c r="B296" s="6" t="s">
        <v>402</v>
      </c>
      <c r="C296" s="6" t="s">
        <v>401</v>
      </c>
      <c r="D296" s="6" t="s">
        <v>196</v>
      </c>
      <c r="E296" s="6" t="s">
        <v>28</v>
      </c>
      <c r="F296" s="6" t="s">
        <v>37</v>
      </c>
      <c r="G296" s="7">
        <v>51750</v>
      </c>
      <c r="H296" s="7">
        <v>0</v>
      </c>
      <c r="I296" s="7">
        <v>51750</v>
      </c>
      <c r="J296" s="7">
        <v>1485.23</v>
      </c>
      <c r="K296" s="7">
        <v>2100.9899999999998</v>
      </c>
      <c r="L296" s="7">
        <f t="shared" si="13"/>
        <v>1573.2</v>
      </c>
      <c r="M296" s="7">
        <v>5427.84</v>
      </c>
      <c r="N296" s="7">
        <f t="shared" si="15"/>
        <v>10587.26</v>
      </c>
      <c r="O296" s="7">
        <f t="shared" si="14"/>
        <v>41162.74</v>
      </c>
    </row>
    <row r="297" spans="1:15" ht="24.95" customHeight="1" x14ac:dyDescent="0.25">
      <c r="A297" s="6">
        <v>289</v>
      </c>
      <c r="B297" s="6" t="s">
        <v>403</v>
      </c>
      <c r="C297" s="6" t="s">
        <v>401</v>
      </c>
      <c r="D297" s="6" t="s">
        <v>196</v>
      </c>
      <c r="E297" s="6" t="s">
        <v>28</v>
      </c>
      <c r="F297" s="6" t="s">
        <v>29</v>
      </c>
      <c r="G297" s="7">
        <v>57500</v>
      </c>
      <c r="H297" s="7">
        <v>0</v>
      </c>
      <c r="I297" s="7">
        <v>57500</v>
      </c>
      <c r="J297" s="7">
        <v>1650.25</v>
      </c>
      <c r="K297" s="7">
        <v>3016.23</v>
      </c>
      <c r="L297" s="7">
        <f t="shared" si="13"/>
        <v>1748</v>
      </c>
      <c r="M297" s="7">
        <v>4410.8</v>
      </c>
      <c r="N297" s="7">
        <f t="shared" si="15"/>
        <v>10825.279999999999</v>
      </c>
      <c r="O297" s="7">
        <f t="shared" si="14"/>
        <v>46674.720000000001</v>
      </c>
    </row>
    <row r="298" spans="1:15" ht="24.95" customHeight="1" x14ac:dyDescent="0.25">
      <c r="A298" s="6">
        <v>290</v>
      </c>
      <c r="B298" s="6" t="s">
        <v>404</v>
      </c>
      <c r="C298" s="6" t="s">
        <v>401</v>
      </c>
      <c r="D298" s="6" t="s">
        <v>196</v>
      </c>
      <c r="E298" s="6" t="s">
        <v>54</v>
      </c>
      <c r="F298" s="6" t="s">
        <v>29</v>
      </c>
      <c r="G298" s="7">
        <v>57500</v>
      </c>
      <c r="H298" s="7">
        <v>0</v>
      </c>
      <c r="I298" s="7">
        <v>57500</v>
      </c>
      <c r="J298" s="7">
        <v>1650.25</v>
      </c>
      <c r="K298" s="7">
        <v>3016.23</v>
      </c>
      <c r="L298" s="7">
        <f t="shared" si="13"/>
        <v>1748</v>
      </c>
      <c r="M298" s="7">
        <v>925</v>
      </c>
      <c r="N298" s="7">
        <f t="shared" si="15"/>
        <v>7339.48</v>
      </c>
      <c r="O298" s="7">
        <f t="shared" si="14"/>
        <v>50160.520000000004</v>
      </c>
    </row>
    <row r="299" spans="1:15" ht="24.95" customHeight="1" x14ac:dyDescent="0.25">
      <c r="A299" s="6">
        <v>291</v>
      </c>
      <c r="B299" s="6" t="s">
        <v>405</v>
      </c>
      <c r="C299" s="6" t="s">
        <v>401</v>
      </c>
      <c r="D299" s="6" t="s">
        <v>75</v>
      </c>
      <c r="E299" s="6" t="s">
        <v>54</v>
      </c>
      <c r="F299" s="6" t="s">
        <v>37</v>
      </c>
      <c r="G299" s="7">
        <v>57500</v>
      </c>
      <c r="H299" s="7">
        <v>0</v>
      </c>
      <c r="I299" s="7">
        <v>57500</v>
      </c>
      <c r="J299" s="7">
        <v>1650.25</v>
      </c>
      <c r="K299" s="7">
        <v>2632.27</v>
      </c>
      <c r="L299" s="7">
        <f t="shared" si="13"/>
        <v>1748</v>
      </c>
      <c r="M299" s="7">
        <v>9154.16</v>
      </c>
      <c r="N299" s="7">
        <f t="shared" si="15"/>
        <v>15184.68</v>
      </c>
      <c r="O299" s="7">
        <f t="shared" si="14"/>
        <v>42315.32</v>
      </c>
    </row>
    <row r="300" spans="1:15" ht="24.95" customHeight="1" x14ac:dyDescent="0.25">
      <c r="A300" s="6">
        <v>292</v>
      </c>
      <c r="B300" s="6" t="s">
        <v>406</v>
      </c>
      <c r="C300" s="6" t="s">
        <v>401</v>
      </c>
      <c r="D300" s="6" t="s">
        <v>182</v>
      </c>
      <c r="E300" s="6" t="s">
        <v>28</v>
      </c>
      <c r="F300" s="6" t="s">
        <v>29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3"/>
        <v>1520</v>
      </c>
      <c r="M300" s="7">
        <v>10007.57</v>
      </c>
      <c r="N300" s="7">
        <f t="shared" si="15"/>
        <v>14816.57</v>
      </c>
      <c r="O300" s="7">
        <f t="shared" si="14"/>
        <v>35183.43</v>
      </c>
    </row>
    <row r="301" spans="1:15" ht="24.95" customHeight="1" x14ac:dyDescent="0.25">
      <c r="A301" s="6">
        <v>293</v>
      </c>
      <c r="B301" s="6" t="s">
        <v>407</v>
      </c>
      <c r="C301" s="6" t="s">
        <v>401</v>
      </c>
      <c r="D301" s="6" t="s">
        <v>182</v>
      </c>
      <c r="E301" s="6" t="s">
        <v>28</v>
      </c>
      <c r="F301" s="6" t="s">
        <v>37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3"/>
        <v>1520</v>
      </c>
      <c r="M301" s="7">
        <v>45025</v>
      </c>
      <c r="N301" s="7">
        <f t="shared" si="15"/>
        <v>49834</v>
      </c>
      <c r="O301" s="7">
        <f t="shared" si="14"/>
        <v>166</v>
      </c>
    </row>
    <row r="302" spans="1:15" ht="24.95" customHeight="1" x14ac:dyDescent="0.25">
      <c r="A302" s="6">
        <v>294</v>
      </c>
      <c r="B302" t="s">
        <v>408</v>
      </c>
      <c r="C302" s="6" t="s">
        <v>401</v>
      </c>
      <c r="D302" s="6" t="s">
        <v>46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f t="shared" si="13"/>
        <v>456</v>
      </c>
      <c r="M302" s="7">
        <v>25</v>
      </c>
      <c r="N302" s="7">
        <f t="shared" si="15"/>
        <v>911.5</v>
      </c>
      <c r="O302" s="7">
        <f t="shared" si="14"/>
        <v>14088.5</v>
      </c>
    </row>
    <row r="303" spans="1:15" ht="24.95" customHeight="1" x14ac:dyDescent="0.25">
      <c r="A303" s="6">
        <v>295</v>
      </c>
      <c r="B303" t="s">
        <v>1410</v>
      </c>
      <c r="C303" s="6" t="s">
        <v>401</v>
      </c>
      <c r="D303" s="6" t="s">
        <v>46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f t="shared" si="13"/>
        <v>456</v>
      </c>
      <c r="M303" s="7">
        <v>25</v>
      </c>
      <c r="N303" s="7">
        <f t="shared" si="15"/>
        <v>911.5</v>
      </c>
      <c r="O303" s="7">
        <f t="shared" si="14"/>
        <v>14088.5</v>
      </c>
    </row>
    <row r="304" spans="1:15" ht="24.95" customHeight="1" x14ac:dyDescent="0.25">
      <c r="A304" s="6">
        <v>296</v>
      </c>
      <c r="B304" t="s">
        <v>1417</v>
      </c>
      <c r="C304" s="6" t="s">
        <v>401</v>
      </c>
      <c r="D304" s="6" t="s">
        <v>46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f t="shared" si="13"/>
        <v>456</v>
      </c>
      <c r="M304" s="7">
        <v>25</v>
      </c>
      <c r="N304" s="7">
        <f t="shared" si="15"/>
        <v>911.5</v>
      </c>
      <c r="O304" s="7">
        <f t="shared" si="14"/>
        <v>14088.5</v>
      </c>
    </row>
    <row r="305" spans="1:15" ht="24.95" customHeight="1" x14ac:dyDescent="0.25">
      <c r="A305" s="6">
        <v>297</v>
      </c>
      <c r="B305" t="s">
        <v>1418</v>
      </c>
      <c r="C305" s="6" t="s">
        <v>401</v>
      </c>
      <c r="D305" s="6" t="s">
        <v>46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f t="shared" si="13"/>
        <v>456</v>
      </c>
      <c r="M305" s="7">
        <v>25</v>
      </c>
      <c r="N305" s="7">
        <f t="shared" si="15"/>
        <v>911.5</v>
      </c>
      <c r="O305" s="7">
        <f t="shared" si="14"/>
        <v>14088.5</v>
      </c>
    </row>
    <row r="306" spans="1:15" ht="24.95" customHeight="1" x14ac:dyDescent="0.25">
      <c r="A306" s="6">
        <v>298</v>
      </c>
      <c r="B306" t="s">
        <v>409</v>
      </c>
      <c r="C306" s="6" t="s">
        <v>401</v>
      </c>
      <c r="D306" s="6" t="s">
        <v>196</v>
      </c>
      <c r="E306" s="6" t="s">
        <v>28</v>
      </c>
      <c r="F306" s="6" t="s">
        <v>29</v>
      </c>
      <c r="G306" s="7">
        <v>57500</v>
      </c>
      <c r="H306" s="7">
        <v>0</v>
      </c>
      <c r="I306" s="7">
        <v>57500</v>
      </c>
      <c r="J306" s="7">
        <v>1650.25</v>
      </c>
      <c r="K306" s="7">
        <v>3016.23</v>
      </c>
      <c r="L306" s="7">
        <f t="shared" si="13"/>
        <v>1748</v>
      </c>
      <c r="M306" s="7">
        <v>425</v>
      </c>
      <c r="N306" s="7">
        <f t="shared" si="15"/>
        <v>6839.48</v>
      </c>
      <c r="O306" s="7">
        <f t="shared" si="14"/>
        <v>50660.520000000004</v>
      </c>
    </row>
    <row r="307" spans="1:15" ht="24.95" customHeight="1" x14ac:dyDescent="0.25">
      <c r="A307" s="6">
        <v>299</v>
      </c>
      <c r="B307" s="6" t="s">
        <v>410</v>
      </c>
      <c r="C307" s="6" t="s">
        <v>401</v>
      </c>
      <c r="D307" s="6" t="s">
        <v>182</v>
      </c>
      <c r="E307" s="6" t="s">
        <v>28</v>
      </c>
      <c r="F307" s="6" t="s">
        <v>29</v>
      </c>
      <c r="G307" s="7">
        <v>50000</v>
      </c>
      <c r="H307" s="7">
        <v>0</v>
      </c>
      <c r="I307" s="7">
        <v>50000</v>
      </c>
      <c r="J307" s="7">
        <v>1435</v>
      </c>
      <c r="K307" s="7">
        <v>1854</v>
      </c>
      <c r="L307" s="7">
        <f t="shared" si="13"/>
        <v>1520</v>
      </c>
      <c r="M307" s="7">
        <v>925</v>
      </c>
      <c r="N307" s="7">
        <f t="shared" si="15"/>
        <v>5734</v>
      </c>
      <c r="O307" s="7">
        <f t="shared" si="14"/>
        <v>44266</v>
      </c>
    </row>
    <row r="308" spans="1:15" ht="24.95" customHeight="1" x14ac:dyDescent="0.25">
      <c r="A308" s="6">
        <v>300</v>
      </c>
      <c r="B308" s="6" t="s">
        <v>411</v>
      </c>
      <c r="C308" s="6" t="s">
        <v>401</v>
      </c>
      <c r="D308" s="6" t="s">
        <v>222</v>
      </c>
      <c r="E308" s="6" t="s">
        <v>54</v>
      </c>
      <c r="F308" s="6" t="s">
        <v>29</v>
      </c>
      <c r="G308" s="7">
        <v>57500</v>
      </c>
      <c r="H308" s="7">
        <v>0</v>
      </c>
      <c r="I308" s="7">
        <v>57500</v>
      </c>
      <c r="J308" s="7">
        <v>1650.25</v>
      </c>
      <c r="K308" s="7">
        <v>3016.23</v>
      </c>
      <c r="L308" s="7">
        <f t="shared" si="13"/>
        <v>1748</v>
      </c>
      <c r="M308" s="7">
        <v>925</v>
      </c>
      <c r="N308" s="7">
        <f t="shared" si="15"/>
        <v>7339.48</v>
      </c>
      <c r="O308" s="7">
        <f t="shared" si="14"/>
        <v>50160.520000000004</v>
      </c>
    </row>
    <row r="309" spans="1:15" ht="24.95" customHeight="1" x14ac:dyDescent="0.25">
      <c r="A309" s="6">
        <v>301</v>
      </c>
      <c r="B309" s="6" t="s">
        <v>412</v>
      </c>
      <c r="C309" s="6" t="s">
        <v>401</v>
      </c>
      <c r="D309" s="6" t="s">
        <v>173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f t="shared" si="13"/>
        <v>456</v>
      </c>
      <c r="M309" s="7">
        <v>679</v>
      </c>
      <c r="N309" s="7">
        <f t="shared" si="15"/>
        <v>1565.5</v>
      </c>
      <c r="O309" s="7">
        <f t="shared" si="14"/>
        <v>13434.5</v>
      </c>
    </row>
    <row r="310" spans="1:15" ht="24.95" customHeight="1" x14ac:dyDescent="0.25">
      <c r="A310" s="6">
        <v>302</v>
      </c>
      <c r="B310" s="6" t="s">
        <v>413</v>
      </c>
      <c r="C310" s="6" t="s">
        <v>401</v>
      </c>
      <c r="D310" s="6" t="s">
        <v>100</v>
      </c>
      <c r="E310" s="6" t="s">
        <v>36</v>
      </c>
      <c r="F310" s="6" t="s">
        <v>29</v>
      </c>
      <c r="G310" s="7">
        <v>11000</v>
      </c>
      <c r="H310" s="7">
        <v>0</v>
      </c>
      <c r="I310" s="7">
        <v>11000</v>
      </c>
      <c r="J310" s="7">
        <v>315.7</v>
      </c>
      <c r="K310" s="7">
        <v>0</v>
      </c>
      <c r="L310" s="7">
        <f t="shared" si="13"/>
        <v>334.4</v>
      </c>
      <c r="M310" s="7">
        <v>25</v>
      </c>
      <c r="N310" s="7">
        <f t="shared" si="15"/>
        <v>675.09999999999991</v>
      </c>
      <c r="O310" s="7">
        <f t="shared" si="14"/>
        <v>10324.9</v>
      </c>
    </row>
    <row r="311" spans="1:15" ht="24.95" customHeight="1" x14ac:dyDescent="0.25">
      <c r="A311" s="6">
        <v>303</v>
      </c>
      <c r="B311" s="6" t="s">
        <v>414</v>
      </c>
      <c r="C311" s="6" t="s">
        <v>401</v>
      </c>
      <c r="D311" s="6" t="s">
        <v>415</v>
      </c>
      <c r="E311" s="6" t="s">
        <v>28</v>
      </c>
      <c r="F311" s="6" t="s">
        <v>29</v>
      </c>
      <c r="G311" s="7">
        <v>31500</v>
      </c>
      <c r="H311" s="7">
        <v>0</v>
      </c>
      <c r="I311" s="7">
        <v>31500</v>
      </c>
      <c r="J311" s="7">
        <v>904.05</v>
      </c>
      <c r="K311" s="7">
        <v>0</v>
      </c>
      <c r="L311" s="7">
        <f t="shared" si="13"/>
        <v>957.6</v>
      </c>
      <c r="M311" s="7">
        <v>1925</v>
      </c>
      <c r="N311" s="7">
        <f t="shared" si="15"/>
        <v>3786.65</v>
      </c>
      <c r="O311" s="7">
        <f t="shared" si="14"/>
        <v>27713.35</v>
      </c>
    </row>
    <row r="312" spans="1:15" ht="24.95" customHeight="1" x14ac:dyDescent="0.25">
      <c r="A312" s="6">
        <v>304</v>
      </c>
      <c r="B312" s="6" t="s">
        <v>416</v>
      </c>
      <c r="C312" s="6" t="s">
        <v>401</v>
      </c>
      <c r="D312" s="6" t="s">
        <v>100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f t="shared" si="13"/>
        <v>456</v>
      </c>
      <c r="M312" s="7">
        <v>25</v>
      </c>
      <c r="N312" s="7">
        <f t="shared" si="15"/>
        <v>911.5</v>
      </c>
      <c r="O312" s="7">
        <f t="shared" si="14"/>
        <v>14088.5</v>
      </c>
    </row>
    <row r="313" spans="1:15" ht="24.95" customHeight="1" x14ac:dyDescent="0.25">
      <c r="A313" s="6">
        <v>305</v>
      </c>
      <c r="B313" s="6" t="s">
        <v>417</v>
      </c>
      <c r="C313" s="6" t="s">
        <v>401</v>
      </c>
      <c r="D313" s="6" t="s">
        <v>65</v>
      </c>
      <c r="E313" s="6" t="s">
        <v>54</v>
      </c>
      <c r="F313" s="6" t="s">
        <v>37</v>
      </c>
      <c r="G313" s="7">
        <v>22050</v>
      </c>
      <c r="H313" s="7">
        <v>0</v>
      </c>
      <c r="I313" s="7">
        <v>22050</v>
      </c>
      <c r="J313" s="7">
        <v>632.84</v>
      </c>
      <c r="K313" s="7">
        <v>0</v>
      </c>
      <c r="L313" s="7">
        <f t="shared" si="13"/>
        <v>670.32</v>
      </c>
      <c r="M313" s="7">
        <v>25</v>
      </c>
      <c r="N313" s="7">
        <f t="shared" si="15"/>
        <v>1328.16</v>
      </c>
      <c r="O313" s="7">
        <f t="shared" si="14"/>
        <v>20721.84</v>
      </c>
    </row>
    <row r="314" spans="1:15" ht="24.95" customHeight="1" x14ac:dyDescent="0.25">
      <c r="A314" s="6">
        <v>306</v>
      </c>
      <c r="B314" s="6" t="s">
        <v>418</v>
      </c>
      <c r="C314" s="6" t="s">
        <v>401</v>
      </c>
      <c r="D314" s="6" t="s">
        <v>100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f t="shared" si="13"/>
        <v>456</v>
      </c>
      <c r="M314" s="7">
        <v>25</v>
      </c>
      <c r="N314" s="7">
        <f t="shared" si="15"/>
        <v>911.5</v>
      </c>
      <c r="O314" s="7">
        <f t="shared" si="14"/>
        <v>14088.5</v>
      </c>
    </row>
    <row r="315" spans="1:15" ht="24.95" customHeight="1" x14ac:dyDescent="0.25">
      <c r="A315" s="6">
        <v>307</v>
      </c>
      <c r="B315" s="6" t="s">
        <v>419</v>
      </c>
      <c r="C315" s="6" t="s">
        <v>401</v>
      </c>
      <c r="D315" s="6" t="s">
        <v>196</v>
      </c>
      <c r="E315" s="6" t="s">
        <v>28</v>
      </c>
      <c r="F315" s="6" t="s">
        <v>37</v>
      </c>
      <c r="G315" s="7">
        <v>57500</v>
      </c>
      <c r="H315" s="7">
        <v>0</v>
      </c>
      <c r="I315" s="7">
        <v>57500</v>
      </c>
      <c r="J315" s="7">
        <v>1650.25</v>
      </c>
      <c r="K315" s="7">
        <v>3016.23</v>
      </c>
      <c r="L315" s="7">
        <f t="shared" si="13"/>
        <v>1748</v>
      </c>
      <c r="M315" s="7">
        <v>925</v>
      </c>
      <c r="N315" s="7">
        <f t="shared" si="15"/>
        <v>7339.48</v>
      </c>
      <c r="O315" s="7">
        <f t="shared" si="14"/>
        <v>50160.520000000004</v>
      </c>
    </row>
    <row r="316" spans="1:15" ht="24.95" customHeight="1" x14ac:dyDescent="0.25">
      <c r="A316" s="6">
        <v>308</v>
      </c>
      <c r="B316" s="6" t="s">
        <v>420</v>
      </c>
      <c r="C316" s="6" t="s">
        <v>401</v>
      </c>
      <c r="D316" s="6" t="s">
        <v>222</v>
      </c>
      <c r="E316" s="6" t="s">
        <v>54</v>
      </c>
      <c r="F316" s="6" t="s">
        <v>29</v>
      </c>
      <c r="G316" s="7">
        <v>57500</v>
      </c>
      <c r="H316" s="7">
        <v>0</v>
      </c>
      <c r="I316" s="7">
        <v>57500</v>
      </c>
      <c r="J316" s="7">
        <v>1650.25</v>
      </c>
      <c r="K316" s="7">
        <v>3016.23</v>
      </c>
      <c r="L316" s="7">
        <f t="shared" si="13"/>
        <v>1748</v>
      </c>
      <c r="M316" s="7">
        <v>3357.3</v>
      </c>
      <c r="N316" s="7">
        <f t="shared" si="15"/>
        <v>9771.7799999999988</v>
      </c>
      <c r="O316" s="7">
        <f t="shared" si="14"/>
        <v>47728.22</v>
      </c>
    </row>
    <row r="317" spans="1:15" ht="24.95" customHeight="1" x14ac:dyDescent="0.25">
      <c r="A317" s="6">
        <v>309</v>
      </c>
      <c r="B317" s="6" t="s">
        <v>421</v>
      </c>
      <c r="C317" s="6" t="s">
        <v>401</v>
      </c>
      <c r="D317" s="6" t="s">
        <v>100</v>
      </c>
      <c r="E317" s="6" t="s">
        <v>36</v>
      </c>
      <c r="F317" s="6" t="s">
        <v>29</v>
      </c>
      <c r="G317" s="7">
        <v>15000</v>
      </c>
      <c r="H317" s="7">
        <v>0</v>
      </c>
      <c r="I317" s="7">
        <v>15000</v>
      </c>
      <c r="J317" s="7">
        <v>430.5</v>
      </c>
      <c r="K317" s="7">
        <v>0</v>
      </c>
      <c r="L317" s="7">
        <f t="shared" si="13"/>
        <v>456</v>
      </c>
      <c r="M317" s="7">
        <v>25</v>
      </c>
      <c r="N317" s="7">
        <f t="shared" si="15"/>
        <v>911.5</v>
      </c>
      <c r="O317" s="7">
        <f t="shared" si="14"/>
        <v>14088.5</v>
      </c>
    </row>
    <row r="318" spans="1:15" ht="24.95" customHeight="1" x14ac:dyDescent="0.25">
      <c r="A318" s="6">
        <v>310</v>
      </c>
      <c r="B318" s="6" t="s">
        <v>422</v>
      </c>
      <c r="C318" s="6" t="s">
        <v>401</v>
      </c>
      <c r="D318" s="6" t="s">
        <v>196</v>
      </c>
      <c r="E318" s="6" t="s">
        <v>54</v>
      </c>
      <c r="F318" s="6" t="s">
        <v>29</v>
      </c>
      <c r="G318" s="7">
        <v>57500</v>
      </c>
      <c r="H318" s="7">
        <v>0</v>
      </c>
      <c r="I318" s="7">
        <v>57500</v>
      </c>
      <c r="J318" s="7">
        <v>1650.25</v>
      </c>
      <c r="K318" s="7">
        <v>3016.23</v>
      </c>
      <c r="L318" s="7">
        <f t="shared" si="13"/>
        <v>1748</v>
      </c>
      <c r="M318" s="7">
        <v>1375</v>
      </c>
      <c r="N318" s="7">
        <f t="shared" si="15"/>
        <v>7789.48</v>
      </c>
      <c r="O318" s="7">
        <f t="shared" si="14"/>
        <v>49710.520000000004</v>
      </c>
    </row>
    <row r="319" spans="1:15" ht="24.95" customHeight="1" x14ac:dyDescent="0.25">
      <c r="A319" s="6">
        <v>311</v>
      </c>
      <c r="B319" s="6" t="s">
        <v>423</v>
      </c>
      <c r="C319" s="6" t="s">
        <v>401</v>
      </c>
      <c r="D319" s="6" t="s">
        <v>121</v>
      </c>
      <c r="E319" s="6" t="s">
        <v>28</v>
      </c>
      <c r="F319" s="6" t="s">
        <v>29</v>
      </c>
      <c r="G319" s="7">
        <v>12650</v>
      </c>
      <c r="H319" s="7">
        <v>0</v>
      </c>
      <c r="I319" s="7">
        <v>12650</v>
      </c>
      <c r="J319" s="7">
        <v>363.06</v>
      </c>
      <c r="K319" s="7">
        <v>0</v>
      </c>
      <c r="L319" s="7">
        <f t="shared" si="13"/>
        <v>384.56</v>
      </c>
      <c r="M319" s="7">
        <v>25</v>
      </c>
      <c r="N319" s="7">
        <f t="shared" si="15"/>
        <v>772.62</v>
      </c>
      <c r="O319" s="7">
        <f t="shared" si="14"/>
        <v>11877.38</v>
      </c>
    </row>
    <row r="320" spans="1:15" ht="24.95" customHeight="1" x14ac:dyDescent="0.25">
      <c r="A320" s="6">
        <v>312</v>
      </c>
      <c r="B320" s="6" t="s">
        <v>424</v>
      </c>
      <c r="C320" s="6" t="s">
        <v>401</v>
      </c>
      <c r="D320" s="6" t="s">
        <v>173</v>
      </c>
      <c r="E320" s="6" t="s">
        <v>36</v>
      </c>
      <c r="F320" s="6" t="s">
        <v>29</v>
      </c>
      <c r="G320" s="7">
        <v>11000</v>
      </c>
      <c r="H320" s="7">
        <v>0</v>
      </c>
      <c r="I320" s="7">
        <v>11000</v>
      </c>
      <c r="J320" s="7">
        <v>315.7</v>
      </c>
      <c r="K320" s="7">
        <v>0</v>
      </c>
      <c r="L320" s="7">
        <f t="shared" si="13"/>
        <v>334.4</v>
      </c>
      <c r="M320" s="7">
        <v>25</v>
      </c>
      <c r="N320" s="7">
        <f t="shared" si="15"/>
        <v>675.09999999999991</v>
      </c>
      <c r="O320" s="7">
        <f t="shared" si="14"/>
        <v>10324.9</v>
      </c>
    </row>
    <row r="321" spans="1:129" ht="24.95" customHeight="1" x14ac:dyDescent="0.25">
      <c r="A321" s="6">
        <v>313</v>
      </c>
      <c r="B321" s="6" t="s">
        <v>425</v>
      </c>
      <c r="C321" s="6" t="s">
        <v>401</v>
      </c>
      <c r="D321" s="6" t="s">
        <v>182</v>
      </c>
      <c r="E321" s="6" t="s">
        <v>28</v>
      </c>
      <c r="F321" s="6" t="s">
        <v>29</v>
      </c>
      <c r="G321" s="7">
        <v>57500</v>
      </c>
      <c r="H321" s="7">
        <v>0</v>
      </c>
      <c r="I321" s="7">
        <v>57500</v>
      </c>
      <c r="J321" s="7">
        <v>1650.25</v>
      </c>
      <c r="K321" s="7">
        <v>3016.23</v>
      </c>
      <c r="L321" s="7">
        <f t="shared" si="13"/>
        <v>1748</v>
      </c>
      <c r="M321" s="7">
        <v>1017.5</v>
      </c>
      <c r="N321" s="7">
        <f t="shared" si="15"/>
        <v>7431.98</v>
      </c>
      <c r="O321" s="7">
        <f t="shared" si="14"/>
        <v>50068.020000000004</v>
      </c>
    </row>
    <row r="322" spans="1:129" ht="24.95" customHeight="1" x14ac:dyDescent="0.25">
      <c r="A322" s="6">
        <v>314</v>
      </c>
      <c r="B322" s="6" t="s">
        <v>426</v>
      </c>
      <c r="C322" s="6" t="s">
        <v>401</v>
      </c>
      <c r="D322" s="6" t="s">
        <v>196</v>
      </c>
      <c r="E322" s="6" t="s">
        <v>28</v>
      </c>
      <c r="F322" s="6" t="s">
        <v>29</v>
      </c>
      <c r="G322" s="7">
        <v>57500</v>
      </c>
      <c r="H322" s="7">
        <v>0</v>
      </c>
      <c r="I322" s="7">
        <v>57500</v>
      </c>
      <c r="J322" s="7">
        <v>1650.25</v>
      </c>
      <c r="K322" s="7">
        <v>2336.58</v>
      </c>
      <c r="L322" s="7">
        <f t="shared" si="13"/>
        <v>1748</v>
      </c>
      <c r="M322" s="7">
        <v>6854.56</v>
      </c>
      <c r="N322" s="7">
        <f t="shared" si="15"/>
        <v>12589.39</v>
      </c>
      <c r="O322" s="7">
        <f t="shared" si="14"/>
        <v>44910.61</v>
      </c>
    </row>
    <row r="323" spans="1:129" ht="24.95" customHeight="1" x14ac:dyDescent="0.25">
      <c r="A323" s="6">
        <v>315</v>
      </c>
      <c r="B323" s="6" t="s">
        <v>427</v>
      </c>
      <c r="C323" s="6" t="s">
        <v>401</v>
      </c>
      <c r="D323" s="6" t="s">
        <v>196</v>
      </c>
      <c r="E323" s="6" t="s">
        <v>54</v>
      </c>
      <c r="F323" s="6" t="s">
        <v>29</v>
      </c>
      <c r="G323" s="7">
        <v>57500</v>
      </c>
      <c r="H323" s="7">
        <v>0</v>
      </c>
      <c r="I323" s="7">
        <v>57500</v>
      </c>
      <c r="J323" s="7">
        <v>1650.25</v>
      </c>
      <c r="K323" s="7">
        <v>2632.27</v>
      </c>
      <c r="L323" s="7">
        <f t="shared" si="13"/>
        <v>1748</v>
      </c>
      <c r="M323" s="7">
        <v>4855.58</v>
      </c>
      <c r="N323" s="7">
        <f t="shared" si="15"/>
        <v>10886.1</v>
      </c>
      <c r="O323" s="7">
        <f t="shared" si="14"/>
        <v>46613.9</v>
      </c>
    </row>
    <row r="324" spans="1:129" s="11" customFormat="1" ht="24.95" customHeight="1" x14ac:dyDescent="0.25">
      <c r="A324" s="6">
        <v>316</v>
      </c>
      <c r="B324" s="6" t="s">
        <v>428</v>
      </c>
      <c r="C324" s="6" t="s">
        <v>401</v>
      </c>
      <c r="D324" s="6" t="s">
        <v>196</v>
      </c>
      <c r="E324" s="6" t="s">
        <v>54</v>
      </c>
      <c r="F324" s="6" t="s">
        <v>29</v>
      </c>
      <c r="G324" s="7">
        <v>57500</v>
      </c>
      <c r="H324" s="7">
        <v>0</v>
      </c>
      <c r="I324" s="7">
        <v>57500</v>
      </c>
      <c r="J324" s="7">
        <v>1650.25</v>
      </c>
      <c r="K324" s="7">
        <v>2632.27</v>
      </c>
      <c r="L324" s="7">
        <f t="shared" si="13"/>
        <v>1748</v>
      </c>
      <c r="M324" s="7">
        <v>22221.5</v>
      </c>
      <c r="N324" s="7">
        <f t="shared" si="15"/>
        <v>28252.02</v>
      </c>
      <c r="O324" s="7">
        <f t="shared" si="14"/>
        <v>29247.98</v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6"/>
    </row>
    <row r="325" spans="1:129" ht="24.95" customHeight="1" x14ac:dyDescent="0.25">
      <c r="A325" s="6">
        <v>317</v>
      </c>
      <c r="B325" s="6" t="s">
        <v>429</v>
      </c>
      <c r="C325" s="6" t="s">
        <v>401</v>
      </c>
      <c r="D325" s="6" t="s">
        <v>100</v>
      </c>
      <c r="E325" s="6" t="s">
        <v>36</v>
      </c>
      <c r="F325" s="6" t="s">
        <v>29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3"/>
        <v>334.4</v>
      </c>
      <c r="M325" s="7">
        <v>25</v>
      </c>
      <c r="N325" s="7">
        <f t="shared" si="15"/>
        <v>675.09999999999991</v>
      </c>
      <c r="O325" s="7">
        <f t="shared" si="14"/>
        <v>10324.9</v>
      </c>
    </row>
    <row r="326" spans="1:129" ht="24.95" customHeight="1" x14ac:dyDescent="0.25">
      <c r="A326" s="6">
        <v>318</v>
      </c>
      <c r="B326" s="6" t="s">
        <v>430</v>
      </c>
      <c r="C326" s="6" t="s">
        <v>401</v>
      </c>
      <c r="D326" s="6" t="s">
        <v>100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f t="shared" si="13"/>
        <v>456</v>
      </c>
      <c r="M326" s="7">
        <v>25</v>
      </c>
      <c r="N326" s="7">
        <f t="shared" si="15"/>
        <v>911.5</v>
      </c>
      <c r="O326" s="7">
        <f t="shared" si="14"/>
        <v>14088.5</v>
      </c>
    </row>
    <row r="327" spans="1:129" ht="24.95" customHeight="1" x14ac:dyDescent="0.25">
      <c r="A327" s="6">
        <v>319</v>
      </c>
      <c r="B327" s="6" t="s">
        <v>431</v>
      </c>
      <c r="C327" s="6" t="s">
        <v>401</v>
      </c>
      <c r="D327" s="6" t="s">
        <v>121</v>
      </c>
      <c r="E327" s="6" t="s">
        <v>36</v>
      </c>
      <c r="F327" s="6" t="s">
        <v>37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3"/>
        <v>334.4</v>
      </c>
      <c r="M327" s="7">
        <v>2044.78</v>
      </c>
      <c r="N327" s="7">
        <f t="shared" si="15"/>
        <v>2694.88</v>
      </c>
      <c r="O327" s="7">
        <f t="shared" si="14"/>
        <v>8305.119999999999</v>
      </c>
    </row>
    <row r="328" spans="1:129" ht="24.95" customHeight="1" x14ac:dyDescent="0.25">
      <c r="A328" s="6">
        <v>320</v>
      </c>
      <c r="B328" s="6" t="s">
        <v>432</v>
      </c>
      <c r="C328" s="6" t="s">
        <v>401</v>
      </c>
      <c r="D328" s="6" t="s">
        <v>100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f t="shared" si="13"/>
        <v>456</v>
      </c>
      <c r="M328" s="7">
        <v>25</v>
      </c>
      <c r="N328" s="7">
        <f t="shared" si="15"/>
        <v>911.5</v>
      </c>
      <c r="O328" s="7">
        <f t="shared" si="14"/>
        <v>14088.5</v>
      </c>
    </row>
    <row r="329" spans="1:129" ht="24.95" customHeight="1" x14ac:dyDescent="0.25">
      <c r="A329" s="6">
        <v>321</v>
      </c>
      <c r="B329" s="6" t="s">
        <v>433</v>
      </c>
      <c r="C329" s="6" t="s">
        <v>401</v>
      </c>
      <c r="D329" s="6" t="s">
        <v>100</v>
      </c>
      <c r="E329" s="6" t="s">
        <v>36</v>
      </c>
      <c r="F329" s="6" t="s">
        <v>29</v>
      </c>
      <c r="G329" s="7">
        <v>11000</v>
      </c>
      <c r="H329" s="7">
        <v>0</v>
      </c>
      <c r="I329" s="7">
        <v>11000</v>
      </c>
      <c r="J329" s="7">
        <v>315.7</v>
      </c>
      <c r="K329" s="7">
        <v>0</v>
      </c>
      <c r="L329" s="7">
        <f t="shared" si="13"/>
        <v>334.4</v>
      </c>
      <c r="M329" s="7">
        <v>25</v>
      </c>
      <c r="N329" s="7">
        <f t="shared" si="15"/>
        <v>675.09999999999991</v>
      </c>
      <c r="O329" s="7">
        <f t="shared" si="14"/>
        <v>10324.9</v>
      </c>
    </row>
    <row r="330" spans="1:129" ht="24.95" customHeight="1" x14ac:dyDescent="0.25">
      <c r="A330" s="6">
        <v>322</v>
      </c>
      <c r="B330" s="6" t="s">
        <v>434</v>
      </c>
      <c r="C330" s="6" t="s">
        <v>401</v>
      </c>
      <c r="D330" s="6" t="s">
        <v>100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f t="shared" si="13"/>
        <v>456</v>
      </c>
      <c r="M330" s="7">
        <v>25</v>
      </c>
      <c r="N330" s="7">
        <f t="shared" si="15"/>
        <v>911.5</v>
      </c>
      <c r="O330" s="7">
        <f t="shared" si="14"/>
        <v>14088.5</v>
      </c>
    </row>
    <row r="331" spans="1:129" ht="24.95" customHeight="1" x14ac:dyDescent="0.25">
      <c r="A331" s="6">
        <v>323</v>
      </c>
      <c r="B331" s="6" t="s">
        <v>435</v>
      </c>
      <c r="C331" s="6" t="s">
        <v>401</v>
      </c>
      <c r="D331" s="6" t="s">
        <v>100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f t="shared" si="13"/>
        <v>456</v>
      </c>
      <c r="M331" s="7">
        <v>25</v>
      </c>
      <c r="N331" s="7">
        <f t="shared" si="15"/>
        <v>911.5</v>
      </c>
      <c r="O331" s="7">
        <f t="shared" si="14"/>
        <v>14088.5</v>
      </c>
    </row>
    <row r="332" spans="1:129" ht="24.95" customHeight="1" x14ac:dyDescent="0.25">
      <c r="A332" s="6">
        <v>324</v>
      </c>
      <c r="B332" s="6" t="s">
        <v>436</v>
      </c>
      <c r="C332" s="6" t="s">
        <v>401</v>
      </c>
      <c r="D332" s="6" t="s">
        <v>100</v>
      </c>
      <c r="E332" s="6" t="s">
        <v>36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f t="shared" si="13"/>
        <v>456</v>
      </c>
      <c r="M332" s="7">
        <v>1944.78</v>
      </c>
      <c r="N332" s="7">
        <f t="shared" si="15"/>
        <v>2831.2799999999997</v>
      </c>
      <c r="O332" s="7">
        <f t="shared" si="14"/>
        <v>12168.720000000001</v>
      </c>
    </row>
    <row r="333" spans="1:129" ht="24.95" customHeight="1" x14ac:dyDescent="0.25">
      <c r="A333" s="6">
        <v>325</v>
      </c>
      <c r="B333" s="6" t="s">
        <v>437</v>
      </c>
      <c r="C333" s="6" t="s">
        <v>401</v>
      </c>
      <c r="D333" s="6" t="s">
        <v>35</v>
      </c>
      <c r="E333" s="6" t="s">
        <v>36</v>
      </c>
      <c r="F333" s="6" t="s">
        <v>37</v>
      </c>
      <c r="G333" s="7">
        <v>25000</v>
      </c>
      <c r="H333" s="7">
        <v>0</v>
      </c>
      <c r="I333" s="7">
        <v>25000</v>
      </c>
      <c r="J333" s="7">
        <v>717.5</v>
      </c>
      <c r="K333" s="7">
        <v>0</v>
      </c>
      <c r="L333" s="7">
        <f t="shared" si="13"/>
        <v>760</v>
      </c>
      <c r="M333" s="7">
        <v>1525</v>
      </c>
      <c r="N333" s="7">
        <f t="shared" si="15"/>
        <v>3002.5</v>
      </c>
      <c r="O333" s="7">
        <f t="shared" si="14"/>
        <v>21997.5</v>
      </c>
    </row>
    <row r="334" spans="1:129" ht="24.95" customHeight="1" x14ac:dyDescent="0.25">
      <c r="A334" s="6">
        <v>326</v>
      </c>
      <c r="B334" t="s">
        <v>438</v>
      </c>
      <c r="C334" s="6" t="s">
        <v>401</v>
      </c>
      <c r="D334" s="6" t="s">
        <v>35</v>
      </c>
      <c r="E334" s="6" t="s">
        <v>28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f t="shared" si="13"/>
        <v>638.4</v>
      </c>
      <c r="M334" s="7">
        <v>5979.94</v>
      </c>
      <c r="N334" s="7">
        <f t="shared" si="15"/>
        <v>7221.0399999999991</v>
      </c>
      <c r="O334" s="7">
        <f t="shared" si="14"/>
        <v>13778.960000000001</v>
      </c>
    </row>
    <row r="335" spans="1:129" ht="24.95" customHeight="1" x14ac:dyDescent="0.25">
      <c r="A335" s="6">
        <v>327</v>
      </c>
      <c r="B335" t="s">
        <v>439</v>
      </c>
      <c r="C335" s="6" t="s">
        <v>401</v>
      </c>
      <c r="D335" s="6" t="s">
        <v>35</v>
      </c>
      <c r="E335" s="6" t="s">
        <v>28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f t="shared" si="13"/>
        <v>638.4</v>
      </c>
      <c r="M335" s="7">
        <v>25</v>
      </c>
      <c r="N335" s="7">
        <f t="shared" si="15"/>
        <v>1266.0999999999999</v>
      </c>
      <c r="O335" s="7">
        <f t="shared" si="14"/>
        <v>19733.900000000001</v>
      </c>
    </row>
    <row r="336" spans="1:129" ht="24.95" customHeight="1" x14ac:dyDescent="0.25">
      <c r="A336" s="6">
        <v>328</v>
      </c>
      <c r="B336" t="s">
        <v>440</v>
      </c>
      <c r="C336" s="6" t="s">
        <v>401</v>
      </c>
      <c r="D336" t="s">
        <v>100</v>
      </c>
      <c r="E336" s="6" t="s">
        <v>28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f t="shared" si="13"/>
        <v>456</v>
      </c>
      <c r="M336" s="7">
        <v>25</v>
      </c>
      <c r="N336" s="7">
        <f t="shared" si="15"/>
        <v>911.5</v>
      </c>
      <c r="O336" s="7">
        <f t="shared" si="14"/>
        <v>14088.5</v>
      </c>
    </row>
    <row r="337" spans="1:15" ht="24.95" customHeight="1" x14ac:dyDescent="0.25">
      <c r="A337" s="6">
        <v>329</v>
      </c>
      <c r="B337" s="6" t="s">
        <v>441</v>
      </c>
      <c r="C337" s="6" t="s">
        <v>401</v>
      </c>
      <c r="D337" s="6" t="s">
        <v>65</v>
      </c>
      <c r="E337" s="6" t="s">
        <v>36</v>
      </c>
      <c r="F337" s="6" t="s">
        <v>37</v>
      </c>
      <c r="G337" s="7">
        <v>21000</v>
      </c>
      <c r="H337" s="7">
        <v>0</v>
      </c>
      <c r="I337" s="7">
        <v>21000</v>
      </c>
      <c r="J337" s="7">
        <v>602.70000000000005</v>
      </c>
      <c r="K337" s="7">
        <v>0</v>
      </c>
      <c r="L337" s="7">
        <f t="shared" si="13"/>
        <v>638.4</v>
      </c>
      <c r="M337" s="7">
        <v>25</v>
      </c>
      <c r="N337" s="7">
        <f t="shared" si="15"/>
        <v>1266.0999999999999</v>
      </c>
      <c r="O337" s="7">
        <f t="shared" si="14"/>
        <v>19733.900000000001</v>
      </c>
    </row>
    <row r="338" spans="1:15" ht="24.95" customHeight="1" x14ac:dyDescent="0.25">
      <c r="A338" s="6">
        <v>330</v>
      </c>
      <c r="B338" t="s">
        <v>1487</v>
      </c>
      <c r="C338" s="6" t="s">
        <v>401</v>
      </c>
      <c r="D338" s="6" t="s">
        <v>65</v>
      </c>
      <c r="E338" s="6" t="s">
        <v>36</v>
      </c>
      <c r="F338" s="6" t="s">
        <v>37</v>
      </c>
      <c r="G338" s="7">
        <v>25000</v>
      </c>
      <c r="H338" s="7">
        <v>0</v>
      </c>
      <c r="I338" s="7">
        <v>25000</v>
      </c>
      <c r="J338" s="7">
        <v>717.5</v>
      </c>
      <c r="K338" s="7">
        <v>0</v>
      </c>
      <c r="L338" s="7">
        <f t="shared" ref="L338:L402" si="16">+I338*3.04%</f>
        <v>760</v>
      </c>
      <c r="M338" s="7">
        <v>25</v>
      </c>
      <c r="N338" s="7">
        <f t="shared" si="15"/>
        <v>1502.5</v>
      </c>
      <c r="O338" s="7">
        <f t="shared" ref="O338:O402" si="17">+G338-N338</f>
        <v>23497.5</v>
      </c>
    </row>
    <row r="339" spans="1:15" ht="24.95" customHeight="1" x14ac:dyDescent="0.25">
      <c r="A339" s="6">
        <v>331</v>
      </c>
      <c r="B339" s="1" t="s">
        <v>442</v>
      </c>
      <c r="C339" s="6" t="s">
        <v>401</v>
      </c>
      <c r="D339" s="6" t="s">
        <v>46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f t="shared" si="16"/>
        <v>456</v>
      </c>
      <c r="M339" s="7">
        <v>25</v>
      </c>
      <c r="N339" s="7">
        <f t="shared" ref="N339:N403" si="18">+J339+K339+L339+M339</f>
        <v>911.5</v>
      </c>
      <c r="O339" s="7">
        <f t="shared" si="17"/>
        <v>14088.5</v>
      </c>
    </row>
    <row r="340" spans="1:15" ht="24.95" customHeight="1" x14ac:dyDescent="0.25">
      <c r="A340" s="6">
        <v>332</v>
      </c>
      <c r="B340" s="6" t="s">
        <v>443</v>
      </c>
      <c r="C340" s="6" t="s">
        <v>401</v>
      </c>
      <c r="D340" s="6" t="s">
        <v>114</v>
      </c>
      <c r="E340" s="6" t="s">
        <v>36</v>
      </c>
      <c r="F340" s="6" t="s">
        <v>37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f t="shared" si="16"/>
        <v>456</v>
      </c>
      <c r="M340" s="7">
        <v>1525</v>
      </c>
      <c r="N340" s="7">
        <f t="shared" si="18"/>
        <v>2411.5</v>
      </c>
      <c r="O340" s="7">
        <f t="shared" si="17"/>
        <v>12588.5</v>
      </c>
    </row>
    <row r="341" spans="1:15" ht="24.95" customHeight="1" x14ac:dyDescent="0.25">
      <c r="A341" s="6">
        <v>333</v>
      </c>
      <c r="B341" t="s">
        <v>1547</v>
      </c>
      <c r="C341" s="6" t="s">
        <v>401</v>
      </c>
      <c r="D341" s="6" t="s">
        <v>114</v>
      </c>
      <c r="E341" s="6" t="s">
        <v>36</v>
      </c>
      <c r="F341" s="6" t="s">
        <v>37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v>911.5</v>
      </c>
      <c r="O341" s="7">
        <v>14088.5</v>
      </c>
    </row>
    <row r="342" spans="1:15" ht="24.95" customHeight="1" x14ac:dyDescent="0.25">
      <c r="A342" s="6">
        <v>334</v>
      </c>
      <c r="B342" t="s">
        <v>1366</v>
      </c>
      <c r="C342" s="6" t="s">
        <v>401</v>
      </c>
      <c r="D342" s="6" t="s">
        <v>46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f t="shared" si="16"/>
        <v>456</v>
      </c>
      <c r="M342" s="7">
        <v>25</v>
      </c>
      <c r="N342" s="7">
        <f t="shared" si="18"/>
        <v>911.5</v>
      </c>
      <c r="O342" s="7">
        <f t="shared" si="17"/>
        <v>14088.5</v>
      </c>
    </row>
    <row r="343" spans="1:15" ht="24.95" customHeight="1" x14ac:dyDescent="0.25">
      <c r="A343" s="6">
        <v>335</v>
      </c>
      <c r="B343" t="s">
        <v>1385</v>
      </c>
      <c r="C343" s="6" t="s">
        <v>401</v>
      </c>
      <c r="D343" s="6" t="s">
        <v>46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f t="shared" si="16"/>
        <v>456</v>
      </c>
      <c r="M343" s="7">
        <v>25</v>
      </c>
      <c r="N343" s="7">
        <f t="shared" si="18"/>
        <v>911.5</v>
      </c>
      <c r="O343" s="7">
        <f t="shared" si="17"/>
        <v>14088.5</v>
      </c>
    </row>
    <row r="344" spans="1:15" ht="24.95" customHeight="1" x14ac:dyDescent="0.25">
      <c r="A344" s="6">
        <v>336</v>
      </c>
      <c r="B344" s="6" t="s">
        <v>444</v>
      </c>
      <c r="C344" s="6" t="s">
        <v>401</v>
      </c>
      <c r="D344" s="6" t="s">
        <v>182</v>
      </c>
      <c r="E344" s="6" t="s">
        <v>28</v>
      </c>
      <c r="F344" s="6" t="s">
        <v>29</v>
      </c>
      <c r="G344" s="7">
        <v>57500</v>
      </c>
      <c r="H344" s="7">
        <v>0</v>
      </c>
      <c r="I344" s="7">
        <v>57500</v>
      </c>
      <c r="J344" s="7">
        <v>1650.25</v>
      </c>
      <c r="K344" s="7">
        <v>3016.23</v>
      </c>
      <c r="L344" s="7">
        <f t="shared" si="16"/>
        <v>1748</v>
      </c>
      <c r="M344" s="7">
        <v>425</v>
      </c>
      <c r="N344" s="7">
        <f t="shared" si="18"/>
        <v>6839.48</v>
      </c>
      <c r="O344" s="7">
        <f t="shared" si="17"/>
        <v>50660.520000000004</v>
      </c>
    </row>
    <row r="345" spans="1:15" ht="24.95" customHeight="1" x14ac:dyDescent="0.25">
      <c r="A345" s="6">
        <v>337</v>
      </c>
      <c r="B345" s="6" t="s">
        <v>445</v>
      </c>
      <c r="C345" s="6" t="s">
        <v>401</v>
      </c>
      <c r="D345" s="6" t="s">
        <v>222</v>
      </c>
      <c r="E345" s="6" t="s">
        <v>54</v>
      </c>
      <c r="F345" s="6" t="s">
        <v>29</v>
      </c>
      <c r="G345" s="7">
        <v>57500</v>
      </c>
      <c r="H345" s="7">
        <v>0</v>
      </c>
      <c r="I345" s="7">
        <v>57500</v>
      </c>
      <c r="J345" s="7">
        <v>1650.25</v>
      </c>
      <c r="K345" s="7">
        <v>3016.23</v>
      </c>
      <c r="L345" s="7">
        <f t="shared" si="16"/>
        <v>1748</v>
      </c>
      <c r="M345" s="7">
        <v>28489.82</v>
      </c>
      <c r="N345" s="7">
        <f t="shared" si="18"/>
        <v>34904.300000000003</v>
      </c>
      <c r="O345" s="7">
        <f t="shared" si="17"/>
        <v>22595.699999999997</v>
      </c>
    </row>
    <row r="346" spans="1:15" ht="24.95" customHeight="1" x14ac:dyDescent="0.25">
      <c r="A346" s="6">
        <v>338</v>
      </c>
      <c r="B346" s="6" t="s">
        <v>446</v>
      </c>
      <c r="C346" s="6" t="s">
        <v>401</v>
      </c>
      <c r="D346" s="6" t="s">
        <v>100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f t="shared" si="16"/>
        <v>456</v>
      </c>
      <c r="M346" s="7">
        <v>25</v>
      </c>
      <c r="N346" s="7">
        <f t="shared" si="18"/>
        <v>911.5</v>
      </c>
      <c r="O346" s="7">
        <f t="shared" si="17"/>
        <v>14088.5</v>
      </c>
    </row>
    <row r="347" spans="1:15" ht="24.95" customHeight="1" x14ac:dyDescent="0.25">
      <c r="A347" s="6">
        <v>339</v>
      </c>
      <c r="B347" s="6" t="s">
        <v>447</v>
      </c>
      <c r="C347" s="6" t="s">
        <v>401</v>
      </c>
      <c r="D347" s="6" t="s">
        <v>100</v>
      </c>
      <c r="E347" s="6" t="s">
        <v>36</v>
      </c>
      <c r="F347" s="6" t="s">
        <v>29</v>
      </c>
      <c r="G347" s="7">
        <v>15000</v>
      </c>
      <c r="H347" s="7">
        <v>0</v>
      </c>
      <c r="I347" s="7">
        <v>15000</v>
      </c>
      <c r="J347" s="7">
        <v>430.5</v>
      </c>
      <c r="K347" s="7">
        <v>0</v>
      </c>
      <c r="L347" s="7">
        <f t="shared" si="16"/>
        <v>456</v>
      </c>
      <c r="M347" s="7">
        <v>25</v>
      </c>
      <c r="N347" s="7">
        <f t="shared" si="18"/>
        <v>911.5</v>
      </c>
      <c r="O347" s="7">
        <f t="shared" si="17"/>
        <v>14088.5</v>
      </c>
    </row>
    <row r="348" spans="1:15" ht="24.95" customHeight="1" x14ac:dyDescent="0.25">
      <c r="A348" s="6">
        <v>340</v>
      </c>
      <c r="B348" s="6" t="s">
        <v>448</v>
      </c>
      <c r="C348" s="6" t="s">
        <v>401</v>
      </c>
      <c r="D348" s="6" t="s">
        <v>100</v>
      </c>
      <c r="E348" s="6" t="s">
        <v>36</v>
      </c>
      <c r="F348" s="6" t="s">
        <v>29</v>
      </c>
      <c r="G348" s="7">
        <v>15000</v>
      </c>
      <c r="H348" s="7">
        <v>0</v>
      </c>
      <c r="I348" s="7">
        <v>15000</v>
      </c>
      <c r="J348" s="7">
        <v>430.5</v>
      </c>
      <c r="K348" s="7">
        <v>0</v>
      </c>
      <c r="L348" s="7">
        <f t="shared" si="16"/>
        <v>456</v>
      </c>
      <c r="M348" s="7">
        <v>25</v>
      </c>
      <c r="N348" s="7">
        <f t="shared" si="18"/>
        <v>911.5</v>
      </c>
      <c r="O348" s="7">
        <f t="shared" si="17"/>
        <v>14088.5</v>
      </c>
    </row>
    <row r="349" spans="1:15" ht="24.95" customHeight="1" x14ac:dyDescent="0.25">
      <c r="A349" s="6">
        <v>341</v>
      </c>
      <c r="B349" s="6" t="s">
        <v>449</v>
      </c>
      <c r="C349" s="6" t="s">
        <v>401</v>
      </c>
      <c r="D349" s="6" t="s">
        <v>196</v>
      </c>
      <c r="E349" s="6" t="s">
        <v>28</v>
      </c>
      <c r="F349" s="6" t="s">
        <v>29</v>
      </c>
      <c r="G349" s="7">
        <v>57500</v>
      </c>
      <c r="H349" s="7">
        <v>0</v>
      </c>
      <c r="I349" s="7">
        <v>57500</v>
      </c>
      <c r="J349" s="7">
        <v>1650.25</v>
      </c>
      <c r="K349" s="7">
        <v>3016.23</v>
      </c>
      <c r="L349" s="7">
        <f t="shared" si="16"/>
        <v>1748</v>
      </c>
      <c r="M349" s="7">
        <v>1325</v>
      </c>
      <c r="N349" s="7">
        <f t="shared" si="18"/>
        <v>7739.48</v>
      </c>
      <c r="O349" s="7">
        <f t="shared" si="17"/>
        <v>49760.520000000004</v>
      </c>
    </row>
    <row r="350" spans="1:15" ht="24.95" customHeight="1" x14ac:dyDescent="0.25">
      <c r="A350" s="6">
        <v>342</v>
      </c>
      <c r="B350" s="6" t="s">
        <v>450</v>
      </c>
      <c r="C350" s="6" t="s">
        <v>401</v>
      </c>
      <c r="D350" s="6" t="s">
        <v>196</v>
      </c>
      <c r="E350" s="6" t="s">
        <v>28</v>
      </c>
      <c r="F350" s="6" t="s">
        <v>29</v>
      </c>
      <c r="G350" s="7">
        <v>57500</v>
      </c>
      <c r="H350" s="7">
        <v>0</v>
      </c>
      <c r="I350" s="7">
        <v>57500</v>
      </c>
      <c r="J350" s="7">
        <v>1650.25</v>
      </c>
      <c r="K350" s="7">
        <v>3016.23</v>
      </c>
      <c r="L350" s="7">
        <f t="shared" si="16"/>
        <v>1748</v>
      </c>
      <c r="M350" s="7">
        <v>425</v>
      </c>
      <c r="N350" s="7">
        <f t="shared" si="18"/>
        <v>6839.48</v>
      </c>
      <c r="O350" s="7">
        <f t="shared" si="17"/>
        <v>50660.520000000004</v>
      </c>
    </row>
    <row r="351" spans="1:15" ht="24.95" customHeight="1" x14ac:dyDescent="0.25">
      <c r="A351" s="6">
        <v>343</v>
      </c>
      <c r="B351" s="6" t="s">
        <v>451</v>
      </c>
      <c r="C351" s="6" t="s">
        <v>401</v>
      </c>
      <c r="D351" s="6" t="s">
        <v>196</v>
      </c>
      <c r="E351" s="6" t="s">
        <v>28</v>
      </c>
      <c r="F351" s="6" t="s">
        <v>29</v>
      </c>
      <c r="G351" s="7">
        <v>57500</v>
      </c>
      <c r="H351" s="7">
        <v>0</v>
      </c>
      <c r="I351" s="7">
        <v>57500</v>
      </c>
      <c r="J351" s="7">
        <v>1650.25</v>
      </c>
      <c r="K351" s="7">
        <v>3016.23</v>
      </c>
      <c r="L351" s="7">
        <f t="shared" si="16"/>
        <v>1748</v>
      </c>
      <c r="M351" s="7">
        <v>12249.8</v>
      </c>
      <c r="N351" s="7">
        <f t="shared" si="18"/>
        <v>18664.28</v>
      </c>
      <c r="O351" s="7">
        <f t="shared" si="17"/>
        <v>38835.72</v>
      </c>
    </row>
    <row r="352" spans="1:15" ht="24.95" customHeight="1" x14ac:dyDescent="0.25">
      <c r="A352" s="6">
        <v>344</v>
      </c>
      <c r="B352" s="6" t="s">
        <v>452</v>
      </c>
      <c r="C352" s="6" t="s">
        <v>401</v>
      </c>
      <c r="D352" s="6" t="s">
        <v>173</v>
      </c>
      <c r="E352" s="6" t="s">
        <v>36</v>
      </c>
      <c r="F352" s="6" t="s">
        <v>29</v>
      </c>
      <c r="G352" s="7">
        <v>11000</v>
      </c>
      <c r="H352" s="7">
        <v>0</v>
      </c>
      <c r="I352" s="7">
        <v>11000</v>
      </c>
      <c r="J352" s="7">
        <v>315.7</v>
      </c>
      <c r="K352" s="7">
        <v>0</v>
      </c>
      <c r="L352" s="7">
        <f t="shared" si="16"/>
        <v>334.4</v>
      </c>
      <c r="M352" s="7">
        <v>25</v>
      </c>
      <c r="N352" s="7">
        <f t="shared" si="18"/>
        <v>675.09999999999991</v>
      </c>
      <c r="O352" s="7">
        <f t="shared" si="17"/>
        <v>10324.9</v>
      </c>
    </row>
    <row r="353" spans="1:15" ht="24.95" customHeight="1" x14ac:dyDescent="0.25">
      <c r="A353" s="6">
        <v>345</v>
      </c>
      <c r="B353" s="6" t="s">
        <v>453</v>
      </c>
      <c r="C353" s="6" t="s">
        <v>401</v>
      </c>
      <c r="D353" s="6" t="s">
        <v>196</v>
      </c>
      <c r="E353" s="6" t="s">
        <v>54</v>
      </c>
      <c r="F353" s="6" t="s">
        <v>29</v>
      </c>
      <c r="G353" s="7">
        <v>57500</v>
      </c>
      <c r="H353" s="7">
        <v>0</v>
      </c>
      <c r="I353" s="7">
        <v>57500</v>
      </c>
      <c r="J353" s="7">
        <v>1650.25</v>
      </c>
      <c r="K353" s="7">
        <v>2632.27</v>
      </c>
      <c r="L353" s="7">
        <f t="shared" si="16"/>
        <v>1748</v>
      </c>
      <c r="M353" s="7">
        <v>24326.62</v>
      </c>
      <c r="N353" s="7">
        <f t="shared" si="18"/>
        <v>30357.14</v>
      </c>
      <c r="O353" s="7">
        <f t="shared" si="17"/>
        <v>27142.86</v>
      </c>
    </row>
    <row r="354" spans="1:15" ht="24.95" customHeight="1" x14ac:dyDescent="0.25">
      <c r="A354" s="6">
        <v>346</v>
      </c>
      <c r="B354" s="6" t="s">
        <v>454</v>
      </c>
      <c r="C354" s="6" t="s">
        <v>401</v>
      </c>
      <c r="D354" s="6" t="s">
        <v>46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6"/>
        <v>456</v>
      </c>
      <c r="M354" s="7">
        <v>25</v>
      </c>
      <c r="N354" s="7">
        <f t="shared" si="18"/>
        <v>911.5</v>
      </c>
      <c r="O354" s="7">
        <f t="shared" si="17"/>
        <v>14088.5</v>
      </c>
    </row>
    <row r="355" spans="1:15" ht="24.95" customHeight="1" x14ac:dyDescent="0.25">
      <c r="A355" s="6">
        <v>347</v>
      </c>
      <c r="B355" s="6" t="s">
        <v>455</v>
      </c>
      <c r="C355" s="6" t="s">
        <v>401</v>
      </c>
      <c r="D355" s="6" t="s">
        <v>40</v>
      </c>
      <c r="E355" s="6" t="s">
        <v>36</v>
      </c>
      <c r="F355" s="6" t="s">
        <v>29</v>
      </c>
      <c r="G355" s="7">
        <v>25000</v>
      </c>
      <c r="H355" s="7">
        <v>0</v>
      </c>
      <c r="I355" s="7">
        <v>25000</v>
      </c>
      <c r="J355" s="7">
        <f>+G355*2.87%</f>
        <v>717.5</v>
      </c>
      <c r="K355" s="7">
        <v>0</v>
      </c>
      <c r="L355" s="7">
        <f t="shared" si="16"/>
        <v>760</v>
      </c>
      <c r="M355" s="7">
        <v>25</v>
      </c>
      <c r="N355" s="7">
        <f t="shared" si="18"/>
        <v>1502.5</v>
      </c>
      <c r="O355" s="7">
        <f t="shared" si="17"/>
        <v>23497.5</v>
      </c>
    </row>
    <row r="356" spans="1:15" ht="24.95" customHeight="1" x14ac:dyDescent="0.25">
      <c r="A356" s="6">
        <v>348</v>
      </c>
      <c r="B356" s="6" t="s">
        <v>456</v>
      </c>
      <c r="C356" s="6" t="s">
        <v>401</v>
      </c>
      <c r="D356" s="6" t="s">
        <v>129</v>
      </c>
      <c r="E356" s="6" t="s">
        <v>36</v>
      </c>
      <c r="F356" s="6" t="s">
        <v>29</v>
      </c>
      <c r="G356" s="7">
        <v>15000</v>
      </c>
      <c r="H356" s="7">
        <v>0</v>
      </c>
      <c r="I356" s="7">
        <v>15000</v>
      </c>
      <c r="J356" s="7">
        <v>430.5</v>
      </c>
      <c r="K356" s="7">
        <v>0</v>
      </c>
      <c r="L356" s="7">
        <f t="shared" si="16"/>
        <v>456</v>
      </c>
      <c r="M356" s="7">
        <v>25</v>
      </c>
      <c r="N356" s="7">
        <f t="shared" si="18"/>
        <v>911.5</v>
      </c>
      <c r="O356" s="7">
        <f t="shared" si="17"/>
        <v>14088.5</v>
      </c>
    </row>
    <row r="357" spans="1:15" ht="24.95" customHeight="1" x14ac:dyDescent="0.25">
      <c r="A357" s="6">
        <v>349</v>
      </c>
      <c r="B357" s="6" t="s">
        <v>457</v>
      </c>
      <c r="C357" s="6" t="s">
        <v>401</v>
      </c>
      <c r="D357" s="6" t="s">
        <v>114</v>
      </c>
      <c r="E357" s="6" t="s">
        <v>36</v>
      </c>
      <c r="F357" s="6" t="s">
        <v>29</v>
      </c>
      <c r="G357" s="7">
        <v>15000</v>
      </c>
      <c r="H357" s="7">
        <v>0</v>
      </c>
      <c r="I357" s="7">
        <v>15000</v>
      </c>
      <c r="J357" s="7">
        <v>430.5</v>
      </c>
      <c r="K357" s="7">
        <v>0</v>
      </c>
      <c r="L357" s="7">
        <f t="shared" si="16"/>
        <v>456</v>
      </c>
      <c r="M357" s="7">
        <v>25</v>
      </c>
      <c r="N357" s="7">
        <f t="shared" si="18"/>
        <v>911.5</v>
      </c>
      <c r="O357" s="7">
        <f t="shared" si="17"/>
        <v>14088.5</v>
      </c>
    </row>
    <row r="358" spans="1:15" ht="24.95" customHeight="1" x14ac:dyDescent="0.25">
      <c r="A358" s="6">
        <v>350</v>
      </c>
      <c r="B358" s="6" t="s">
        <v>458</v>
      </c>
      <c r="C358" s="6" t="s">
        <v>459</v>
      </c>
      <c r="D358" s="6" t="s">
        <v>998</v>
      </c>
      <c r="E358" s="6" t="s">
        <v>54</v>
      </c>
      <c r="F358" s="6" t="s">
        <v>29</v>
      </c>
      <c r="G358" s="7">
        <v>92000</v>
      </c>
      <c r="H358" s="7">
        <v>0</v>
      </c>
      <c r="I358" s="7">
        <v>92000</v>
      </c>
      <c r="J358" s="7">
        <v>2640.4</v>
      </c>
      <c r="K358" s="7">
        <v>10223.57</v>
      </c>
      <c r="L358" s="7">
        <f t="shared" si="16"/>
        <v>2796.8</v>
      </c>
      <c r="M358" s="7">
        <v>4395</v>
      </c>
      <c r="N358" s="7">
        <f t="shared" si="18"/>
        <v>20055.77</v>
      </c>
      <c r="O358" s="7">
        <f t="shared" si="17"/>
        <v>71944.23</v>
      </c>
    </row>
    <row r="359" spans="1:15" ht="24.95" customHeight="1" x14ac:dyDescent="0.25">
      <c r="A359" s="6">
        <v>351</v>
      </c>
      <c r="B359" s="6" t="s">
        <v>460</v>
      </c>
      <c r="C359" s="6" t="s">
        <v>459</v>
      </c>
      <c r="D359" s="6" t="s">
        <v>196</v>
      </c>
      <c r="E359" s="6" t="s">
        <v>28</v>
      </c>
      <c r="F359" s="6" t="s">
        <v>37</v>
      </c>
      <c r="G359" s="7">
        <v>57500</v>
      </c>
      <c r="H359" s="7">
        <v>0</v>
      </c>
      <c r="I359" s="7">
        <v>57500</v>
      </c>
      <c r="J359" s="7">
        <v>1650.25</v>
      </c>
      <c r="K359" s="7">
        <v>3016.23</v>
      </c>
      <c r="L359" s="7">
        <f t="shared" si="16"/>
        <v>1748</v>
      </c>
      <c r="M359" s="7">
        <v>15971.67</v>
      </c>
      <c r="N359" s="7">
        <f t="shared" si="18"/>
        <v>22386.15</v>
      </c>
      <c r="O359" s="7">
        <f t="shared" si="17"/>
        <v>35113.85</v>
      </c>
    </row>
    <row r="360" spans="1:15" ht="24.95" customHeight="1" x14ac:dyDescent="0.25">
      <c r="A360" s="6">
        <v>352</v>
      </c>
      <c r="B360" s="6" t="s">
        <v>461</v>
      </c>
      <c r="C360" s="6" t="s">
        <v>459</v>
      </c>
      <c r="D360" s="6" t="s">
        <v>283</v>
      </c>
      <c r="E360" s="6" t="s">
        <v>28</v>
      </c>
      <c r="F360" s="6" t="s">
        <v>29</v>
      </c>
      <c r="G360" s="7">
        <v>50000</v>
      </c>
      <c r="H360" s="7">
        <v>0</v>
      </c>
      <c r="I360" s="7">
        <v>50000</v>
      </c>
      <c r="J360" s="7">
        <v>1435</v>
      </c>
      <c r="K360" s="7">
        <v>1566.03</v>
      </c>
      <c r="L360" s="7">
        <f t="shared" si="16"/>
        <v>1520</v>
      </c>
      <c r="M360" s="7">
        <v>32464.959999999999</v>
      </c>
      <c r="N360" s="7">
        <f t="shared" si="18"/>
        <v>36985.99</v>
      </c>
      <c r="O360" s="7">
        <f t="shared" si="17"/>
        <v>13014.010000000002</v>
      </c>
    </row>
    <row r="361" spans="1:15" ht="24.95" customHeight="1" x14ac:dyDescent="0.25">
      <c r="A361" s="6">
        <v>353</v>
      </c>
      <c r="B361" s="6" t="s">
        <v>462</v>
      </c>
      <c r="C361" s="6" t="s">
        <v>459</v>
      </c>
      <c r="D361" s="6" t="s">
        <v>75</v>
      </c>
      <c r="E361" s="6" t="s">
        <v>54</v>
      </c>
      <c r="F361" s="6" t="s">
        <v>37</v>
      </c>
      <c r="G361" s="7">
        <v>57500</v>
      </c>
      <c r="H361" s="7">
        <v>0</v>
      </c>
      <c r="I361" s="7">
        <v>57500</v>
      </c>
      <c r="J361" s="7">
        <v>1650.25</v>
      </c>
      <c r="K361" s="7">
        <v>3016.23</v>
      </c>
      <c r="L361" s="7">
        <f t="shared" si="16"/>
        <v>1748</v>
      </c>
      <c r="M361" s="7">
        <v>14625.27</v>
      </c>
      <c r="N361" s="7">
        <f t="shared" si="18"/>
        <v>21039.75</v>
      </c>
      <c r="O361" s="7">
        <f t="shared" si="17"/>
        <v>36460.25</v>
      </c>
    </row>
    <row r="362" spans="1:15" ht="24.95" customHeight="1" x14ac:dyDescent="0.25">
      <c r="A362" s="6">
        <v>354</v>
      </c>
      <c r="B362" s="1" t="s">
        <v>463</v>
      </c>
      <c r="C362" s="6" t="s">
        <v>459</v>
      </c>
      <c r="D362" s="1" t="s">
        <v>46</v>
      </c>
      <c r="E362" s="6" t="s">
        <v>36</v>
      </c>
      <c r="F362" s="6" t="s">
        <v>29</v>
      </c>
      <c r="G362" s="7">
        <v>10000</v>
      </c>
      <c r="H362" s="7">
        <v>0</v>
      </c>
      <c r="I362" s="7">
        <v>10000</v>
      </c>
      <c r="J362" s="7">
        <v>287</v>
      </c>
      <c r="K362" s="7">
        <v>0</v>
      </c>
      <c r="L362" s="7">
        <f t="shared" si="16"/>
        <v>304</v>
      </c>
      <c r="M362" s="7">
        <v>25</v>
      </c>
      <c r="N362" s="7">
        <f t="shared" si="18"/>
        <v>616</v>
      </c>
      <c r="O362" s="7">
        <f t="shared" si="17"/>
        <v>9384</v>
      </c>
    </row>
    <row r="363" spans="1:15" ht="24.95" customHeight="1" x14ac:dyDescent="0.25">
      <c r="A363" s="6">
        <v>355</v>
      </c>
      <c r="B363" s="6" t="s">
        <v>464</v>
      </c>
      <c r="C363" s="6" t="s">
        <v>459</v>
      </c>
      <c r="D363" s="1" t="s">
        <v>46</v>
      </c>
      <c r="E363" s="6" t="s">
        <v>28</v>
      </c>
      <c r="F363" s="6" t="s">
        <v>29</v>
      </c>
      <c r="G363" s="7">
        <v>15000</v>
      </c>
      <c r="H363" s="7">
        <v>0</v>
      </c>
      <c r="I363" s="7">
        <v>15000</v>
      </c>
      <c r="J363" s="7">
        <v>430.5</v>
      </c>
      <c r="K363" s="7">
        <v>0</v>
      </c>
      <c r="L363" s="7">
        <f t="shared" si="16"/>
        <v>456</v>
      </c>
      <c r="M363" s="7">
        <v>25</v>
      </c>
      <c r="N363" s="7">
        <f t="shared" si="18"/>
        <v>911.5</v>
      </c>
      <c r="O363" s="7">
        <f t="shared" si="17"/>
        <v>14088.5</v>
      </c>
    </row>
    <row r="364" spans="1:15" ht="24.95" customHeight="1" x14ac:dyDescent="0.25">
      <c r="A364" s="6">
        <v>356</v>
      </c>
      <c r="B364" t="s">
        <v>1286</v>
      </c>
      <c r="C364" s="6" t="s">
        <v>459</v>
      </c>
      <c r="D364" s="1" t="s">
        <v>46</v>
      </c>
      <c r="E364" s="6" t="s">
        <v>36</v>
      </c>
      <c r="F364" s="6" t="s">
        <v>29</v>
      </c>
      <c r="G364" s="7">
        <v>15000</v>
      </c>
      <c r="H364" s="7">
        <v>0</v>
      </c>
      <c r="I364" s="7">
        <v>15000</v>
      </c>
      <c r="J364" s="7">
        <v>430.5</v>
      </c>
      <c r="K364" s="7">
        <v>0</v>
      </c>
      <c r="L364" s="7">
        <f t="shared" si="16"/>
        <v>456</v>
      </c>
      <c r="M364" s="7">
        <v>25</v>
      </c>
      <c r="N364" s="7">
        <f t="shared" si="18"/>
        <v>911.5</v>
      </c>
      <c r="O364" s="7">
        <f t="shared" si="17"/>
        <v>14088.5</v>
      </c>
    </row>
    <row r="365" spans="1:15" ht="24.95" customHeight="1" x14ac:dyDescent="0.25">
      <c r="A365" s="6">
        <v>357</v>
      </c>
      <c r="B365" s="6" t="s">
        <v>465</v>
      </c>
      <c r="C365" s="6" t="s">
        <v>459</v>
      </c>
      <c r="D365" s="6" t="s">
        <v>100</v>
      </c>
      <c r="E365" s="6" t="s">
        <v>36</v>
      </c>
      <c r="F365" s="6" t="s">
        <v>29</v>
      </c>
      <c r="G365" s="7">
        <v>11000</v>
      </c>
      <c r="H365" s="7">
        <v>0</v>
      </c>
      <c r="I365" s="7">
        <v>11000</v>
      </c>
      <c r="J365" s="7">
        <v>315.7</v>
      </c>
      <c r="K365" s="7">
        <v>0</v>
      </c>
      <c r="L365" s="7">
        <f t="shared" si="16"/>
        <v>334.4</v>
      </c>
      <c r="M365" s="7">
        <v>25</v>
      </c>
      <c r="N365" s="7">
        <f t="shared" si="18"/>
        <v>675.09999999999991</v>
      </c>
      <c r="O365" s="7">
        <f t="shared" si="17"/>
        <v>10324.9</v>
      </c>
    </row>
    <row r="366" spans="1:15" ht="24.95" customHeight="1" x14ac:dyDescent="0.25">
      <c r="A366" s="6">
        <v>358</v>
      </c>
      <c r="B366" s="6" t="s">
        <v>466</v>
      </c>
      <c r="C366" s="6" t="s">
        <v>459</v>
      </c>
      <c r="D366" s="6" t="s">
        <v>100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6"/>
        <v>334.4</v>
      </c>
      <c r="M366" s="7">
        <v>25</v>
      </c>
      <c r="N366" s="7">
        <f t="shared" si="18"/>
        <v>675.09999999999991</v>
      </c>
      <c r="O366" s="7">
        <f t="shared" si="17"/>
        <v>10324.9</v>
      </c>
    </row>
    <row r="367" spans="1:15" ht="24.95" customHeight="1" x14ac:dyDescent="0.25">
      <c r="A367" s="6">
        <v>359</v>
      </c>
      <c r="B367" s="6" t="s">
        <v>467</v>
      </c>
      <c r="C367" s="6" t="s">
        <v>459</v>
      </c>
      <c r="D367" s="6" t="s">
        <v>100</v>
      </c>
      <c r="E367" s="6" t="s">
        <v>36</v>
      </c>
      <c r="F367" s="6" t="s">
        <v>29</v>
      </c>
      <c r="G367" s="7">
        <v>15000</v>
      </c>
      <c r="H367" s="7">
        <v>0</v>
      </c>
      <c r="I367" s="7">
        <v>15000</v>
      </c>
      <c r="J367" s="7">
        <v>430.5</v>
      </c>
      <c r="K367" s="7">
        <v>0</v>
      </c>
      <c r="L367" s="7">
        <f t="shared" si="16"/>
        <v>456</v>
      </c>
      <c r="M367" s="7">
        <v>825</v>
      </c>
      <c r="N367" s="7">
        <f t="shared" si="18"/>
        <v>1711.5</v>
      </c>
      <c r="O367" s="7">
        <f t="shared" si="17"/>
        <v>13288.5</v>
      </c>
    </row>
    <row r="368" spans="1:15" ht="24.95" customHeight="1" x14ac:dyDescent="0.25">
      <c r="A368" s="6">
        <v>360</v>
      </c>
      <c r="B368" s="6" t="s">
        <v>468</v>
      </c>
      <c r="C368" s="6" t="s">
        <v>459</v>
      </c>
      <c r="D368" s="6" t="s">
        <v>173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6"/>
        <v>334.4</v>
      </c>
      <c r="M368" s="7">
        <v>25</v>
      </c>
      <c r="N368" s="7">
        <f t="shared" si="18"/>
        <v>675.09999999999991</v>
      </c>
      <c r="O368" s="7">
        <f t="shared" si="17"/>
        <v>10324.9</v>
      </c>
    </row>
    <row r="369" spans="1:15" ht="24.95" customHeight="1" x14ac:dyDescent="0.25">
      <c r="A369" s="6">
        <v>361</v>
      </c>
      <c r="B369" s="6" t="s">
        <v>469</v>
      </c>
      <c r="C369" s="6" t="s">
        <v>459</v>
      </c>
      <c r="D369" s="6" t="s">
        <v>470</v>
      </c>
      <c r="E369" s="6" t="s">
        <v>36</v>
      </c>
      <c r="F369" s="6" t="s">
        <v>29</v>
      </c>
      <c r="G369" s="7">
        <v>15000</v>
      </c>
      <c r="H369" s="7">
        <v>0</v>
      </c>
      <c r="I369" s="7">
        <v>15000</v>
      </c>
      <c r="J369" s="7">
        <v>430.5</v>
      </c>
      <c r="K369" s="7">
        <v>0</v>
      </c>
      <c r="L369" s="7">
        <f t="shared" si="16"/>
        <v>456</v>
      </c>
      <c r="M369" s="7">
        <v>25</v>
      </c>
      <c r="N369" s="7">
        <f t="shared" si="18"/>
        <v>911.5</v>
      </c>
      <c r="O369" s="7">
        <f t="shared" si="17"/>
        <v>14088.5</v>
      </c>
    </row>
    <row r="370" spans="1:15" ht="24.95" customHeight="1" x14ac:dyDescent="0.25">
      <c r="A370" s="6">
        <v>362</v>
      </c>
      <c r="B370" s="6" t="s">
        <v>471</v>
      </c>
      <c r="C370" s="6" t="s">
        <v>459</v>
      </c>
      <c r="D370" s="6" t="s">
        <v>196</v>
      </c>
      <c r="E370" s="6" t="s">
        <v>28</v>
      </c>
      <c r="F370" s="6" t="s">
        <v>29</v>
      </c>
      <c r="G370" s="7">
        <v>57500</v>
      </c>
      <c r="H370" s="7">
        <v>0</v>
      </c>
      <c r="I370" s="7">
        <v>57500</v>
      </c>
      <c r="J370" s="7">
        <v>1650.25</v>
      </c>
      <c r="K370" s="7">
        <v>3016.23</v>
      </c>
      <c r="L370" s="7">
        <f t="shared" si="16"/>
        <v>1748</v>
      </c>
      <c r="M370" s="7">
        <v>2185</v>
      </c>
      <c r="N370" s="7">
        <f t="shared" si="18"/>
        <v>8599.48</v>
      </c>
      <c r="O370" s="7">
        <f t="shared" si="17"/>
        <v>48900.520000000004</v>
      </c>
    </row>
    <row r="371" spans="1:15" ht="24.95" customHeight="1" x14ac:dyDescent="0.25">
      <c r="A371" s="6">
        <v>363</v>
      </c>
      <c r="B371" s="6" t="s">
        <v>1413</v>
      </c>
      <c r="C371" s="6" t="s">
        <v>459</v>
      </c>
      <c r="D371" s="6" t="s">
        <v>35</v>
      </c>
      <c r="E371" s="6" t="s">
        <v>36</v>
      </c>
      <c r="F371" s="6" t="s">
        <v>37</v>
      </c>
      <c r="G371" s="7">
        <v>22050</v>
      </c>
      <c r="H371" s="7">
        <v>0</v>
      </c>
      <c r="I371" s="7">
        <v>22050</v>
      </c>
      <c r="J371" s="7">
        <v>632.84</v>
      </c>
      <c r="K371" s="7">
        <v>0</v>
      </c>
      <c r="L371" s="7">
        <f t="shared" si="16"/>
        <v>670.32</v>
      </c>
      <c r="M371" s="7">
        <v>25</v>
      </c>
      <c r="N371" s="7">
        <f t="shared" si="18"/>
        <v>1328.16</v>
      </c>
      <c r="O371" s="7">
        <f t="shared" si="17"/>
        <v>20721.84</v>
      </c>
    </row>
    <row r="372" spans="1:15" ht="24.95" customHeight="1" x14ac:dyDescent="0.25">
      <c r="A372" s="6">
        <v>364</v>
      </c>
      <c r="B372" s="6" t="s">
        <v>472</v>
      </c>
      <c r="C372" s="6" t="s">
        <v>459</v>
      </c>
      <c r="D372" s="6" t="s">
        <v>222</v>
      </c>
      <c r="E372" s="6" t="s">
        <v>54</v>
      </c>
      <c r="F372" s="6" t="s">
        <v>29</v>
      </c>
      <c r="G372" s="7">
        <v>57500</v>
      </c>
      <c r="H372" s="7">
        <v>0</v>
      </c>
      <c r="I372" s="7">
        <v>57500</v>
      </c>
      <c r="J372" s="7">
        <v>1650.25</v>
      </c>
      <c r="K372" s="7">
        <v>3016.23</v>
      </c>
      <c r="L372" s="7">
        <f t="shared" si="16"/>
        <v>1748</v>
      </c>
      <c r="M372" s="7">
        <v>6350</v>
      </c>
      <c r="N372" s="7">
        <f t="shared" si="18"/>
        <v>12764.48</v>
      </c>
      <c r="O372" s="7">
        <f t="shared" si="17"/>
        <v>44735.520000000004</v>
      </c>
    </row>
    <row r="373" spans="1:15" ht="24.95" customHeight="1" x14ac:dyDescent="0.25">
      <c r="A373" s="6">
        <v>365</v>
      </c>
      <c r="B373" s="6" t="s">
        <v>473</v>
      </c>
      <c r="C373" s="6" t="s">
        <v>459</v>
      </c>
      <c r="D373" s="6" t="s">
        <v>100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6"/>
        <v>334.4</v>
      </c>
      <c r="M373" s="7">
        <v>1884.84</v>
      </c>
      <c r="N373" s="7">
        <f t="shared" si="18"/>
        <v>2534.9399999999996</v>
      </c>
      <c r="O373" s="7">
        <f t="shared" si="17"/>
        <v>8465.0600000000013</v>
      </c>
    </row>
    <row r="374" spans="1:15" ht="24.95" customHeight="1" x14ac:dyDescent="0.25">
      <c r="A374" s="6">
        <v>366</v>
      </c>
      <c r="B374" s="6" t="s">
        <v>474</v>
      </c>
      <c r="C374" s="6" t="s">
        <v>459</v>
      </c>
      <c r="D374" s="6" t="s">
        <v>100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6"/>
        <v>334.4</v>
      </c>
      <c r="M374" s="7">
        <v>3244.68</v>
      </c>
      <c r="N374" s="7">
        <f t="shared" si="18"/>
        <v>3894.7799999999997</v>
      </c>
      <c r="O374" s="7">
        <f t="shared" si="17"/>
        <v>7105.22</v>
      </c>
    </row>
    <row r="375" spans="1:15" ht="24.95" customHeight="1" x14ac:dyDescent="0.25">
      <c r="A375" s="6">
        <v>367</v>
      </c>
      <c r="B375" s="6" t="s">
        <v>475</v>
      </c>
      <c r="C375" s="6" t="s">
        <v>459</v>
      </c>
      <c r="D375" s="6" t="s">
        <v>100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6"/>
        <v>334.4</v>
      </c>
      <c r="M375" s="7">
        <v>25</v>
      </c>
      <c r="N375" s="7">
        <f t="shared" si="18"/>
        <v>675.09999999999991</v>
      </c>
      <c r="O375" s="7">
        <f t="shared" si="17"/>
        <v>10324.9</v>
      </c>
    </row>
    <row r="376" spans="1:15" ht="24.95" customHeight="1" x14ac:dyDescent="0.25">
      <c r="A376" s="6">
        <v>368</v>
      </c>
      <c r="B376" s="6" t="s">
        <v>476</v>
      </c>
      <c r="C376" s="6" t="s">
        <v>459</v>
      </c>
      <c r="D376" s="6" t="s">
        <v>100</v>
      </c>
      <c r="E376" s="6" t="s">
        <v>36</v>
      </c>
      <c r="F376" s="6" t="s">
        <v>29</v>
      </c>
      <c r="G376" s="7">
        <v>15000</v>
      </c>
      <c r="H376" s="7">
        <v>0</v>
      </c>
      <c r="I376" s="7">
        <v>15000</v>
      </c>
      <c r="J376" s="7">
        <v>430.5</v>
      </c>
      <c r="K376" s="7">
        <v>0</v>
      </c>
      <c r="L376" s="7">
        <f t="shared" si="16"/>
        <v>456</v>
      </c>
      <c r="M376" s="7">
        <v>25</v>
      </c>
      <c r="N376" s="7">
        <f t="shared" si="18"/>
        <v>911.5</v>
      </c>
      <c r="O376" s="7">
        <f t="shared" si="17"/>
        <v>14088.5</v>
      </c>
    </row>
    <row r="377" spans="1:15" ht="24.95" customHeight="1" x14ac:dyDescent="0.25">
      <c r="A377" s="6">
        <v>369</v>
      </c>
      <c r="B377" s="6" t="s">
        <v>477</v>
      </c>
      <c r="C377" s="6" t="s">
        <v>459</v>
      </c>
      <c r="D377" s="6" t="s">
        <v>46</v>
      </c>
      <c r="E377" s="6" t="s">
        <v>36</v>
      </c>
      <c r="F377" s="6" t="s">
        <v>29</v>
      </c>
      <c r="G377" s="7">
        <v>11000</v>
      </c>
      <c r="H377" s="7">
        <v>0</v>
      </c>
      <c r="I377" s="7">
        <v>11000</v>
      </c>
      <c r="J377" s="7">
        <v>315.7</v>
      </c>
      <c r="K377" s="7">
        <v>0</v>
      </c>
      <c r="L377" s="7">
        <f t="shared" si="16"/>
        <v>334.4</v>
      </c>
      <c r="M377" s="7">
        <v>25</v>
      </c>
      <c r="N377" s="7">
        <f t="shared" si="18"/>
        <v>675.09999999999991</v>
      </c>
      <c r="O377" s="7">
        <f t="shared" si="17"/>
        <v>10324.9</v>
      </c>
    </row>
    <row r="378" spans="1:15" ht="24.95" customHeight="1" x14ac:dyDescent="0.25">
      <c r="A378" s="6">
        <v>370</v>
      </c>
      <c r="B378" s="6" t="s">
        <v>478</v>
      </c>
      <c r="C378" s="6" t="s">
        <v>459</v>
      </c>
      <c r="D378" s="6" t="s">
        <v>100</v>
      </c>
      <c r="E378" s="6" t="s">
        <v>36</v>
      </c>
      <c r="F378" s="6" t="s">
        <v>29</v>
      </c>
      <c r="G378" s="7">
        <v>11000</v>
      </c>
      <c r="H378" s="7">
        <v>0</v>
      </c>
      <c r="I378" s="7">
        <v>11000</v>
      </c>
      <c r="J378" s="7">
        <v>315.7</v>
      </c>
      <c r="K378" s="7">
        <v>0</v>
      </c>
      <c r="L378" s="7">
        <f t="shared" si="16"/>
        <v>334.4</v>
      </c>
      <c r="M378" s="7">
        <v>25</v>
      </c>
      <c r="N378" s="7">
        <f t="shared" si="18"/>
        <v>675.09999999999991</v>
      </c>
      <c r="O378" s="7">
        <f t="shared" si="17"/>
        <v>10324.9</v>
      </c>
    </row>
    <row r="379" spans="1:15" ht="24.95" customHeight="1" x14ac:dyDescent="0.25">
      <c r="A379" s="6">
        <v>371</v>
      </c>
      <c r="B379" s="6" t="s">
        <v>479</v>
      </c>
      <c r="C379" s="6" t="s">
        <v>459</v>
      </c>
      <c r="D379" s="6" t="s">
        <v>100</v>
      </c>
      <c r="E379" s="6" t="s">
        <v>36</v>
      </c>
      <c r="F379" s="6" t="s">
        <v>29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f t="shared" si="16"/>
        <v>456</v>
      </c>
      <c r="M379" s="7">
        <v>25</v>
      </c>
      <c r="N379" s="7">
        <f t="shared" si="18"/>
        <v>911.5</v>
      </c>
      <c r="O379" s="7">
        <f t="shared" si="17"/>
        <v>14088.5</v>
      </c>
    </row>
    <row r="380" spans="1:15" ht="24.95" customHeight="1" x14ac:dyDescent="0.25">
      <c r="A380" s="6">
        <v>372</v>
      </c>
      <c r="B380" s="6" t="s">
        <v>480</v>
      </c>
      <c r="C380" s="6" t="s">
        <v>459</v>
      </c>
      <c r="D380" s="6" t="s">
        <v>114</v>
      </c>
      <c r="E380" s="6" t="s">
        <v>36</v>
      </c>
      <c r="F380" s="6" t="s">
        <v>37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f t="shared" si="16"/>
        <v>456</v>
      </c>
      <c r="M380" s="7">
        <v>825</v>
      </c>
      <c r="N380" s="7">
        <f t="shared" si="18"/>
        <v>1711.5</v>
      </c>
      <c r="O380" s="7">
        <f t="shared" si="17"/>
        <v>13288.5</v>
      </c>
    </row>
    <row r="381" spans="1:15" ht="24.95" customHeight="1" x14ac:dyDescent="0.25">
      <c r="A381" s="6">
        <v>373</v>
      </c>
      <c r="B381" s="6" t="s">
        <v>481</v>
      </c>
      <c r="C381" s="6" t="s">
        <v>459</v>
      </c>
      <c r="D381" s="6" t="s">
        <v>100</v>
      </c>
      <c r="E381" s="6" t="s">
        <v>36</v>
      </c>
      <c r="F381" s="6" t="s">
        <v>29</v>
      </c>
      <c r="G381" s="7">
        <v>11000</v>
      </c>
      <c r="H381" s="7">
        <v>0</v>
      </c>
      <c r="I381" s="7">
        <v>11000</v>
      </c>
      <c r="J381" s="7">
        <v>315.7</v>
      </c>
      <c r="K381" s="7">
        <v>0</v>
      </c>
      <c r="L381" s="7">
        <f t="shared" si="16"/>
        <v>334.4</v>
      </c>
      <c r="M381" s="7">
        <v>25</v>
      </c>
      <c r="N381" s="7">
        <f t="shared" si="18"/>
        <v>675.09999999999991</v>
      </c>
      <c r="O381" s="7">
        <f t="shared" si="17"/>
        <v>10324.9</v>
      </c>
    </row>
    <row r="382" spans="1:15" ht="24.95" customHeight="1" x14ac:dyDescent="0.25">
      <c r="A382" s="6">
        <v>374</v>
      </c>
      <c r="B382" s="6" t="s">
        <v>482</v>
      </c>
      <c r="C382" s="6" t="s">
        <v>459</v>
      </c>
      <c r="D382" s="6" t="s">
        <v>100</v>
      </c>
      <c r="E382" s="6" t="s">
        <v>36</v>
      </c>
      <c r="F382" s="6" t="s">
        <v>29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f t="shared" si="16"/>
        <v>456</v>
      </c>
      <c r="M382" s="7">
        <v>25</v>
      </c>
      <c r="N382" s="7">
        <f t="shared" si="18"/>
        <v>911.5</v>
      </c>
      <c r="O382" s="7">
        <f t="shared" si="17"/>
        <v>14088.5</v>
      </c>
    </row>
    <row r="383" spans="1:15" ht="24.95" customHeight="1" x14ac:dyDescent="0.25">
      <c r="A383" s="6">
        <v>375</v>
      </c>
      <c r="B383" s="6" t="s">
        <v>483</v>
      </c>
      <c r="C383" s="6" t="s">
        <v>1531</v>
      </c>
      <c r="D383" s="6" t="s">
        <v>182</v>
      </c>
      <c r="E383" s="6" t="s">
        <v>54</v>
      </c>
      <c r="F383" s="6" t="s">
        <v>29</v>
      </c>
      <c r="G383" s="7">
        <v>50000</v>
      </c>
      <c r="H383" s="7">
        <v>0</v>
      </c>
      <c r="I383" s="7">
        <v>50000</v>
      </c>
      <c r="J383" s="7">
        <v>1435</v>
      </c>
      <c r="K383" s="7">
        <v>1566.03</v>
      </c>
      <c r="L383" s="7">
        <f t="shared" si="16"/>
        <v>1520</v>
      </c>
      <c r="M383" s="7">
        <v>2844.78</v>
      </c>
      <c r="N383" s="7">
        <f t="shared" si="18"/>
        <v>7365.8099999999995</v>
      </c>
      <c r="O383" s="7">
        <f t="shared" si="17"/>
        <v>42634.19</v>
      </c>
    </row>
    <row r="384" spans="1:15" ht="24.95" customHeight="1" x14ac:dyDescent="0.25">
      <c r="A384" s="6">
        <v>376</v>
      </c>
      <c r="B384" s="6" t="s">
        <v>484</v>
      </c>
      <c r="C384" s="6" t="s">
        <v>459</v>
      </c>
      <c r="D384" s="6" t="s">
        <v>485</v>
      </c>
      <c r="E384" s="6" t="s">
        <v>36</v>
      </c>
      <c r="F384" s="6" t="s">
        <v>37</v>
      </c>
      <c r="G384" s="7">
        <v>26250</v>
      </c>
      <c r="H384" s="7">
        <v>0</v>
      </c>
      <c r="I384" s="7">
        <v>26250</v>
      </c>
      <c r="J384" s="7">
        <v>753.38</v>
      </c>
      <c r="K384" s="7">
        <v>0</v>
      </c>
      <c r="L384" s="7">
        <f t="shared" si="16"/>
        <v>798</v>
      </c>
      <c r="M384" s="7">
        <v>8048.91</v>
      </c>
      <c r="N384" s="7">
        <f t="shared" si="18"/>
        <v>9600.2900000000009</v>
      </c>
      <c r="O384" s="7">
        <f t="shared" si="17"/>
        <v>16649.71</v>
      </c>
    </row>
    <row r="385" spans="1:15" ht="24.95" customHeight="1" x14ac:dyDescent="0.25">
      <c r="A385" s="6">
        <v>377</v>
      </c>
      <c r="B385" s="6" t="s">
        <v>486</v>
      </c>
      <c r="C385" s="6" t="s">
        <v>459</v>
      </c>
      <c r="D385" s="6" t="s">
        <v>100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f t="shared" si="16"/>
        <v>456</v>
      </c>
      <c r="M385" s="7">
        <v>25</v>
      </c>
      <c r="N385" s="7">
        <f t="shared" si="18"/>
        <v>911.5</v>
      </c>
      <c r="O385" s="7">
        <f t="shared" si="17"/>
        <v>14088.5</v>
      </c>
    </row>
    <row r="386" spans="1:15" ht="24.95" customHeight="1" x14ac:dyDescent="0.25">
      <c r="A386" s="6">
        <v>378</v>
      </c>
      <c r="B386" s="6" t="s">
        <v>487</v>
      </c>
      <c r="C386" s="6" t="s">
        <v>459</v>
      </c>
      <c r="D386" s="6" t="s">
        <v>100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f t="shared" si="16"/>
        <v>456</v>
      </c>
      <c r="M386" s="7">
        <v>25</v>
      </c>
      <c r="N386" s="7">
        <f t="shared" si="18"/>
        <v>911.5</v>
      </c>
      <c r="O386" s="7">
        <f t="shared" si="17"/>
        <v>14088.5</v>
      </c>
    </row>
    <row r="387" spans="1:15" ht="24.95" customHeight="1" x14ac:dyDescent="0.25">
      <c r="A387" s="6">
        <v>379</v>
      </c>
      <c r="B387" s="6" t="s">
        <v>488</v>
      </c>
      <c r="C387" s="6" t="s">
        <v>459</v>
      </c>
      <c r="D387" s="6" t="s">
        <v>100</v>
      </c>
      <c r="E387" s="6" t="s">
        <v>36</v>
      </c>
      <c r="F387" s="6" t="s">
        <v>29</v>
      </c>
      <c r="G387" s="7">
        <v>15000</v>
      </c>
      <c r="H387" s="7">
        <v>0</v>
      </c>
      <c r="I387" s="7">
        <v>15000</v>
      </c>
      <c r="J387" s="7">
        <v>430.5</v>
      </c>
      <c r="K387" s="7">
        <v>0</v>
      </c>
      <c r="L387" s="7">
        <f t="shared" si="16"/>
        <v>456</v>
      </c>
      <c r="M387" s="7">
        <v>3864.56</v>
      </c>
      <c r="N387" s="7">
        <f t="shared" si="18"/>
        <v>4751.0599999999995</v>
      </c>
      <c r="O387" s="7">
        <f t="shared" si="17"/>
        <v>10248.94</v>
      </c>
    </row>
    <row r="388" spans="1:15" ht="24.95" customHeight="1" x14ac:dyDescent="0.25">
      <c r="A388" s="6">
        <v>380</v>
      </c>
      <c r="B388" s="6" t="s">
        <v>489</v>
      </c>
      <c r="C388" s="6" t="s">
        <v>459</v>
      </c>
      <c r="D388" s="6" t="s">
        <v>100</v>
      </c>
      <c r="E388" s="6" t="s">
        <v>36</v>
      </c>
      <c r="F388" s="6" t="s">
        <v>29</v>
      </c>
      <c r="G388" s="7">
        <v>15000</v>
      </c>
      <c r="H388" s="7">
        <v>0</v>
      </c>
      <c r="I388" s="7">
        <v>15000</v>
      </c>
      <c r="J388" s="7">
        <v>430.5</v>
      </c>
      <c r="K388" s="7">
        <v>0</v>
      </c>
      <c r="L388" s="7">
        <f t="shared" si="16"/>
        <v>456</v>
      </c>
      <c r="M388" s="7">
        <v>25</v>
      </c>
      <c r="N388" s="7">
        <f t="shared" si="18"/>
        <v>911.5</v>
      </c>
      <c r="O388" s="7">
        <f t="shared" si="17"/>
        <v>14088.5</v>
      </c>
    </row>
    <row r="389" spans="1:15" ht="24.95" customHeight="1" x14ac:dyDescent="0.25">
      <c r="A389" s="6">
        <v>381</v>
      </c>
      <c r="B389" s="6" t="s">
        <v>490</v>
      </c>
      <c r="C389" s="6" t="s">
        <v>459</v>
      </c>
      <c r="D389" s="6" t="s">
        <v>222</v>
      </c>
      <c r="E389" s="6" t="s">
        <v>28</v>
      </c>
      <c r="F389" s="6" t="s">
        <v>29</v>
      </c>
      <c r="G389" s="7">
        <v>26565</v>
      </c>
      <c r="H389" s="7">
        <v>0</v>
      </c>
      <c r="I389" s="7">
        <v>26565</v>
      </c>
      <c r="J389" s="7">
        <v>762.42</v>
      </c>
      <c r="K389" s="7">
        <v>0</v>
      </c>
      <c r="L389" s="7">
        <f t="shared" si="16"/>
        <v>807.57600000000002</v>
      </c>
      <c r="M389" s="7">
        <v>25</v>
      </c>
      <c r="N389" s="7">
        <f t="shared" si="18"/>
        <v>1594.9960000000001</v>
      </c>
      <c r="O389" s="7">
        <f t="shared" si="17"/>
        <v>24970.004000000001</v>
      </c>
    </row>
    <row r="390" spans="1:15" ht="24.95" customHeight="1" x14ac:dyDescent="0.25">
      <c r="A390" s="6">
        <v>382</v>
      </c>
      <c r="B390" s="6" t="s">
        <v>491</v>
      </c>
      <c r="C390" s="6" t="s">
        <v>459</v>
      </c>
      <c r="D390" s="6" t="s">
        <v>196</v>
      </c>
      <c r="E390" s="6" t="s">
        <v>54</v>
      </c>
      <c r="F390" s="6" t="s">
        <v>29</v>
      </c>
      <c r="G390" s="7">
        <v>46000</v>
      </c>
      <c r="H390" s="7">
        <v>0</v>
      </c>
      <c r="I390" s="7">
        <v>46000</v>
      </c>
      <c r="J390" s="7">
        <v>1320.2</v>
      </c>
      <c r="K390" s="7">
        <v>713.53</v>
      </c>
      <c r="L390" s="7">
        <f t="shared" si="16"/>
        <v>1398.4</v>
      </c>
      <c r="M390" s="7">
        <v>4264.5600000000004</v>
      </c>
      <c r="N390" s="7">
        <f t="shared" si="18"/>
        <v>7696.6900000000005</v>
      </c>
      <c r="O390" s="7">
        <f t="shared" si="17"/>
        <v>38303.31</v>
      </c>
    </row>
    <row r="391" spans="1:15" ht="24.95" customHeight="1" x14ac:dyDescent="0.25">
      <c r="A391" s="6">
        <v>383</v>
      </c>
      <c r="B391" s="6" t="s">
        <v>492</v>
      </c>
      <c r="C391" s="6" t="s">
        <v>459</v>
      </c>
      <c r="D391" s="6" t="s">
        <v>196</v>
      </c>
      <c r="E391" s="6" t="s">
        <v>54</v>
      </c>
      <c r="F391" s="6" t="s">
        <v>29</v>
      </c>
      <c r="G391" s="7">
        <v>46000</v>
      </c>
      <c r="H391" s="7">
        <v>0</v>
      </c>
      <c r="I391" s="7">
        <v>46000</v>
      </c>
      <c r="J391" s="7">
        <v>1320.2</v>
      </c>
      <c r="K391" s="7">
        <v>1289.46</v>
      </c>
      <c r="L391" s="7">
        <f t="shared" si="16"/>
        <v>1398.4</v>
      </c>
      <c r="M391" s="7">
        <v>425</v>
      </c>
      <c r="N391" s="7">
        <f t="shared" si="18"/>
        <v>4433.0599999999995</v>
      </c>
      <c r="O391" s="7">
        <f t="shared" si="17"/>
        <v>41566.94</v>
      </c>
    </row>
    <row r="392" spans="1:15" ht="24.95" customHeight="1" x14ac:dyDescent="0.25">
      <c r="A392" s="6">
        <v>384</v>
      </c>
      <c r="B392" s="6" t="s">
        <v>493</v>
      </c>
      <c r="C392" s="6" t="s">
        <v>459</v>
      </c>
      <c r="D392" s="6" t="s">
        <v>196</v>
      </c>
      <c r="E392" s="6" t="s">
        <v>28</v>
      </c>
      <c r="F392" s="6" t="s">
        <v>29</v>
      </c>
      <c r="G392" s="7">
        <v>57500</v>
      </c>
      <c r="H392" s="7">
        <v>0</v>
      </c>
      <c r="I392" s="7">
        <v>57500</v>
      </c>
      <c r="J392" s="7">
        <v>1650.25</v>
      </c>
      <c r="K392" s="7">
        <v>2632.27</v>
      </c>
      <c r="L392" s="7">
        <f t="shared" si="16"/>
        <v>1748</v>
      </c>
      <c r="M392" s="7">
        <v>2844.78</v>
      </c>
      <c r="N392" s="7">
        <f t="shared" si="18"/>
        <v>8875.3000000000011</v>
      </c>
      <c r="O392" s="7">
        <f t="shared" si="17"/>
        <v>48624.7</v>
      </c>
    </row>
    <row r="393" spans="1:15" ht="24.95" customHeight="1" x14ac:dyDescent="0.25">
      <c r="A393" s="6">
        <v>385</v>
      </c>
      <c r="B393" s="6" t="s">
        <v>494</v>
      </c>
      <c r="C393" s="6" t="s">
        <v>459</v>
      </c>
      <c r="D393" s="6" t="s">
        <v>196</v>
      </c>
      <c r="E393" s="6" t="s">
        <v>28</v>
      </c>
      <c r="F393" s="6" t="s">
        <v>29</v>
      </c>
      <c r="G393" s="7">
        <v>57500</v>
      </c>
      <c r="H393" s="7">
        <v>0</v>
      </c>
      <c r="I393" s="7">
        <v>57500</v>
      </c>
      <c r="J393" s="7">
        <v>1650.25</v>
      </c>
      <c r="K393" s="7">
        <v>3016.23</v>
      </c>
      <c r="L393" s="7">
        <f t="shared" si="16"/>
        <v>1748</v>
      </c>
      <c r="M393" s="7">
        <v>425</v>
      </c>
      <c r="N393" s="7">
        <f t="shared" si="18"/>
        <v>6839.48</v>
      </c>
      <c r="O393" s="7">
        <f t="shared" si="17"/>
        <v>50660.520000000004</v>
      </c>
    </row>
    <row r="394" spans="1:15" ht="24.95" customHeight="1" x14ac:dyDescent="0.25">
      <c r="A394" s="6">
        <v>386</v>
      </c>
      <c r="B394" s="6" t="s">
        <v>495</v>
      </c>
      <c r="C394" s="6" t="s">
        <v>459</v>
      </c>
      <c r="D394" s="6" t="s">
        <v>196</v>
      </c>
      <c r="E394" s="6" t="s">
        <v>28</v>
      </c>
      <c r="F394" s="6" t="s">
        <v>37</v>
      </c>
      <c r="G394" s="7">
        <v>50000</v>
      </c>
      <c r="H394" s="7">
        <v>0</v>
      </c>
      <c r="I394" s="7">
        <v>50000</v>
      </c>
      <c r="J394" s="7">
        <v>1435</v>
      </c>
      <c r="K394" s="7">
        <v>1854</v>
      </c>
      <c r="L394" s="7">
        <f t="shared" si="16"/>
        <v>1520</v>
      </c>
      <c r="M394" s="7">
        <v>2035.8</v>
      </c>
      <c r="N394" s="7">
        <f t="shared" si="18"/>
        <v>6844.8</v>
      </c>
      <c r="O394" s="7">
        <f t="shared" si="17"/>
        <v>43155.199999999997</v>
      </c>
    </row>
    <row r="395" spans="1:15" ht="24.95" customHeight="1" x14ac:dyDescent="0.25">
      <c r="A395" s="6">
        <v>387</v>
      </c>
      <c r="B395" s="6" t="s">
        <v>496</v>
      </c>
      <c r="C395" s="6" t="s">
        <v>459</v>
      </c>
      <c r="D395" s="6" t="s">
        <v>173</v>
      </c>
      <c r="E395" s="6" t="s">
        <v>36</v>
      </c>
      <c r="F395" s="6" t="s">
        <v>29</v>
      </c>
      <c r="G395" s="7">
        <v>15000</v>
      </c>
      <c r="H395" s="7">
        <v>0</v>
      </c>
      <c r="I395" s="7">
        <v>15000</v>
      </c>
      <c r="J395" s="7">
        <v>430.5</v>
      </c>
      <c r="K395" s="7">
        <v>0</v>
      </c>
      <c r="L395" s="7">
        <f t="shared" si="16"/>
        <v>456</v>
      </c>
      <c r="M395" s="7">
        <v>4803.2700000000004</v>
      </c>
      <c r="N395" s="7">
        <f t="shared" si="18"/>
        <v>5689.77</v>
      </c>
      <c r="O395" s="7">
        <f t="shared" si="17"/>
        <v>9310.23</v>
      </c>
    </row>
    <row r="396" spans="1:15" ht="24.95" customHeight="1" x14ac:dyDescent="0.25">
      <c r="A396" s="6">
        <v>388</v>
      </c>
      <c r="B396" s="6" t="s">
        <v>497</v>
      </c>
      <c r="C396" s="6" t="s">
        <v>459</v>
      </c>
      <c r="D396" s="6" t="s">
        <v>196</v>
      </c>
      <c r="E396" s="6" t="s">
        <v>28</v>
      </c>
      <c r="F396" s="6" t="s">
        <v>29</v>
      </c>
      <c r="G396" s="7">
        <v>57500</v>
      </c>
      <c r="H396" s="7">
        <v>0</v>
      </c>
      <c r="I396" s="7">
        <v>57500</v>
      </c>
      <c r="J396" s="7">
        <v>1650.25</v>
      </c>
      <c r="K396" s="7">
        <v>2632.27</v>
      </c>
      <c r="L396" s="7">
        <f t="shared" si="16"/>
        <v>1748</v>
      </c>
      <c r="M396" s="7">
        <v>2344.7800000000002</v>
      </c>
      <c r="N396" s="7">
        <f t="shared" si="18"/>
        <v>8375.3000000000011</v>
      </c>
      <c r="O396" s="7">
        <f t="shared" si="17"/>
        <v>49124.7</v>
      </c>
    </row>
    <row r="397" spans="1:15" ht="24.95" customHeight="1" x14ac:dyDescent="0.25">
      <c r="A397" s="6">
        <v>389</v>
      </c>
      <c r="B397" s="6" t="s">
        <v>498</v>
      </c>
      <c r="C397" s="6" t="s">
        <v>459</v>
      </c>
      <c r="D397" s="6" t="s">
        <v>173</v>
      </c>
      <c r="E397" s="6" t="s">
        <v>36</v>
      </c>
      <c r="F397" s="6" t="s">
        <v>29</v>
      </c>
      <c r="G397" s="7">
        <v>11000</v>
      </c>
      <c r="H397" s="7">
        <v>0</v>
      </c>
      <c r="I397" s="7">
        <v>11000</v>
      </c>
      <c r="J397" s="7">
        <v>315.7</v>
      </c>
      <c r="K397" s="7">
        <v>0</v>
      </c>
      <c r="L397" s="7">
        <f t="shared" si="16"/>
        <v>334.4</v>
      </c>
      <c r="M397" s="7">
        <v>25</v>
      </c>
      <c r="N397" s="7">
        <f t="shared" si="18"/>
        <v>675.09999999999991</v>
      </c>
      <c r="O397" s="7">
        <f t="shared" si="17"/>
        <v>10324.9</v>
      </c>
    </row>
    <row r="398" spans="1:15" ht="24.95" customHeight="1" x14ac:dyDescent="0.25">
      <c r="A398" s="6">
        <v>390</v>
      </c>
      <c r="B398" s="6" t="s">
        <v>499</v>
      </c>
      <c r="C398" s="6" t="s">
        <v>459</v>
      </c>
      <c r="D398" s="6" t="s">
        <v>173</v>
      </c>
      <c r="E398" s="6" t="s">
        <v>36</v>
      </c>
      <c r="F398" s="6" t="s">
        <v>29</v>
      </c>
      <c r="G398" s="7">
        <v>11000</v>
      </c>
      <c r="H398" s="7">
        <v>0</v>
      </c>
      <c r="I398" s="7">
        <v>11000</v>
      </c>
      <c r="J398" s="7">
        <v>315.7</v>
      </c>
      <c r="K398" s="7">
        <v>0</v>
      </c>
      <c r="L398" s="7">
        <f t="shared" si="16"/>
        <v>334.4</v>
      </c>
      <c r="M398" s="7">
        <v>25</v>
      </c>
      <c r="N398" s="7">
        <f t="shared" si="18"/>
        <v>675.09999999999991</v>
      </c>
      <c r="O398" s="7">
        <f t="shared" si="17"/>
        <v>10324.9</v>
      </c>
    </row>
    <row r="399" spans="1:15" ht="24.95" customHeight="1" x14ac:dyDescent="0.25">
      <c r="A399" s="6">
        <v>391</v>
      </c>
      <c r="B399" s="6" t="s">
        <v>500</v>
      </c>
      <c r="C399" s="6" t="s">
        <v>459</v>
      </c>
      <c r="D399" s="6" t="s">
        <v>100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f t="shared" si="16"/>
        <v>456</v>
      </c>
      <c r="M399" s="7">
        <v>3864.56</v>
      </c>
      <c r="N399" s="7">
        <f t="shared" si="18"/>
        <v>4751.0599999999995</v>
      </c>
      <c r="O399" s="7">
        <f t="shared" si="17"/>
        <v>10248.94</v>
      </c>
    </row>
    <row r="400" spans="1:15" ht="24.95" customHeight="1" x14ac:dyDescent="0.25">
      <c r="A400" s="6">
        <v>392</v>
      </c>
      <c r="B400" s="6" t="s">
        <v>501</v>
      </c>
      <c r="C400" s="6" t="s">
        <v>459</v>
      </c>
      <c r="D400" s="6" t="s">
        <v>196</v>
      </c>
      <c r="E400" s="6" t="s">
        <v>54</v>
      </c>
      <c r="F400" s="6" t="s">
        <v>29</v>
      </c>
      <c r="G400" s="7">
        <v>57500</v>
      </c>
      <c r="H400" s="7">
        <v>0</v>
      </c>
      <c r="I400" s="7">
        <v>57500</v>
      </c>
      <c r="J400" s="7">
        <v>1650.25</v>
      </c>
      <c r="K400" s="7">
        <v>3016.23</v>
      </c>
      <c r="L400" s="7">
        <f t="shared" si="16"/>
        <v>1748</v>
      </c>
      <c r="M400" s="7">
        <v>925</v>
      </c>
      <c r="N400" s="7">
        <f t="shared" si="18"/>
        <v>7339.48</v>
      </c>
      <c r="O400" s="7">
        <f t="shared" si="17"/>
        <v>50160.520000000004</v>
      </c>
    </row>
    <row r="401" spans="1:15" ht="24.95" customHeight="1" x14ac:dyDescent="0.25">
      <c r="A401" s="6">
        <v>393</v>
      </c>
      <c r="B401" s="6" t="s">
        <v>502</v>
      </c>
      <c r="C401" s="6" t="s">
        <v>459</v>
      </c>
      <c r="D401" s="6" t="s">
        <v>100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f t="shared" si="16"/>
        <v>456</v>
      </c>
      <c r="M401" s="7">
        <v>25</v>
      </c>
      <c r="N401" s="7">
        <f t="shared" si="18"/>
        <v>911.5</v>
      </c>
      <c r="O401" s="7">
        <f t="shared" si="17"/>
        <v>14088.5</v>
      </c>
    </row>
    <row r="402" spans="1:15" ht="24.95" customHeight="1" x14ac:dyDescent="0.25">
      <c r="A402" s="6">
        <v>394</v>
      </c>
      <c r="B402" s="6" t="s">
        <v>503</v>
      </c>
      <c r="C402" s="6" t="s">
        <v>459</v>
      </c>
      <c r="D402" s="6" t="s">
        <v>182</v>
      </c>
      <c r="E402" s="6" t="s">
        <v>28</v>
      </c>
      <c r="F402" s="6" t="s">
        <v>37</v>
      </c>
      <c r="G402" s="7">
        <v>50000</v>
      </c>
      <c r="H402" s="7">
        <v>0</v>
      </c>
      <c r="I402" s="7">
        <v>50000</v>
      </c>
      <c r="J402" s="7">
        <v>1435</v>
      </c>
      <c r="K402" s="7">
        <v>1854</v>
      </c>
      <c r="L402" s="7">
        <f t="shared" si="16"/>
        <v>1520</v>
      </c>
      <c r="M402" s="7">
        <v>7549.72</v>
      </c>
      <c r="N402" s="7">
        <f t="shared" si="18"/>
        <v>12358.720000000001</v>
      </c>
      <c r="O402" s="7">
        <f t="shared" si="17"/>
        <v>37641.279999999999</v>
      </c>
    </row>
    <row r="403" spans="1:15" ht="24.95" customHeight="1" x14ac:dyDescent="0.25">
      <c r="A403" s="6">
        <v>395</v>
      </c>
      <c r="B403" s="6" t="s">
        <v>504</v>
      </c>
      <c r="C403" s="6" t="s">
        <v>459</v>
      </c>
      <c r="D403" s="6" t="s">
        <v>100</v>
      </c>
      <c r="E403" s="6" t="s">
        <v>36</v>
      </c>
      <c r="F403" s="6" t="s">
        <v>29</v>
      </c>
      <c r="G403" s="7">
        <v>15000</v>
      </c>
      <c r="H403" s="7">
        <v>0</v>
      </c>
      <c r="I403" s="7">
        <v>15000</v>
      </c>
      <c r="J403" s="7">
        <v>430.5</v>
      </c>
      <c r="K403" s="7">
        <v>0</v>
      </c>
      <c r="L403" s="7">
        <f t="shared" ref="L403:L468" si="19">+I403*3.04%</f>
        <v>456</v>
      </c>
      <c r="M403" s="7">
        <v>25</v>
      </c>
      <c r="N403" s="7">
        <f t="shared" si="18"/>
        <v>911.5</v>
      </c>
      <c r="O403" s="7">
        <f t="shared" ref="O403:O468" si="20">+G403-N403</f>
        <v>14088.5</v>
      </c>
    </row>
    <row r="404" spans="1:15" ht="24.95" customHeight="1" x14ac:dyDescent="0.25">
      <c r="A404" s="6">
        <v>396</v>
      </c>
      <c r="B404" s="6" t="s">
        <v>505</v>
      </c>
      <c r="C404" s="6" t="s">
        <v>506</v>
      </c>
      <c r="D404" s="6" t="s">
        <v>100</v>
      </c>
      <c r="E404" s="6" t="s">
        <v>36</v>
      </c>
      <c r="F404" s="6" t="s">
        <v>29</v>
      </c>
      <c r="G404" s="7">
        <v>15000</v>
      </c>
      <c r="H404" s="7">
        <v>0</v>
      </c>
      <c r="I404" s="7">
        <v>15000</v>
      </c>
      <c r="J404" s="7">
        <v>430.5</v>
      </c>
      <c r="K404" s="7">
        <v>0</v>
      </c>
      <c r="L404" s="7">
        <f t="shared" si="19"/>
        <v>456</v>
      </c>
      <c r="M404" s="7">
        <v>25</v>
      </c>
      <c r="N404" s="7">
        <f t="shared" ref="N404:N469" si="21">+J404+K404+L404+M404</f>
        <v>911.5</v>
      </c>
      <c r="O404" s="7">
        <f t="shared" si="20"/>
        <v>14088.5</v>
      </c>
    </row>
    <row r="405" spans="1:15" ht="24.95" customHeight="1" x14ac:dyDescent="0.25">
      <c r="A405" s="6">
        <v>397</v>
      </c>
      <c r="B405" s="6" t="s">
        <v>507</v>
      </c>
      <c r="C405" s="6" t="s">
        <v>506</v>
      </c>
      <c r="D405" s="6" t="s">
        <v>508</v>
      </c>
      <c r="E405" s="6" t="s">
        <v>509</v>
      </c>
      <c r="F405" s="6" t="s">
        <v>29</v>
      </c>
      <c r="G405" s="7">
        <v>92000</v>
      </c>
      <c r="H405" s="7">
        <v>0</v>
      </c>
      <c r="I405" s="7">
        <v>92000</v>
      </c>
      <c r="J405" s="7">
        <v>2640.4</v>
      </c>
      <c r="K405" s="7">
        <v>10223.57</v>
      </c>
      <c r="L405" s="7">
        <f t="shared" si="19"/>
        <v>2796.8</v>
      </c>
      <c r="M405" s="7">
        <v>425</v>
      </c>
      <c r="N405" s="7">
        <f t="shared" si="21"/>
        <v>16085.77</v>
      </c>
      <c r="O405" s="7">
        <f t="shared" si="20"/>
        <v>75914.23</v>
      </c>
    </row>
    <row r="406" spans="1:15" ht="24.95" customHeight="1" x14ac:dyDescent="0.25">
      <c r="A406" s="6">
        <v>398</v>
      </c>
      <c r="B406" s="6" t="s">
        <v>510</v>
      </c>
      <c r="C406" s="6" t="s">
        <v>506</v>
      </c>
      <c r="D406" s="6" t="s">
        <v>989</v>
      </c>
      <c r="E406" s="6" t="s">
        <v>54</v>
      </c>
      <c r="F406" s="6" t="s">
        <v>37</v>
      </c>
      <c r="G406" s="7">
        <v>50000</v>
      </c>
      <c r="H406" s="7">
        <v>0</v>
      </c>
      <c r="I406" s="7">
        <v>50000</v>
      </c>
      <c r="J406" s="7">
        <v>1435</v>
      </c>
      <c r="K406" s="7">
        <v>1566.03</v>
      </c>
      <c r="L406" s="7">
        <f t="shared" si="19"/>
        <v>1520</v>
      </c>
      <c r="M406" s="7">
        <v>2444.7800000000002</v>
      </c>
      <c r="N406" s="7">
        <f t="shared" si="21"/>
        <v>6965.8099999999995</v>
      </c>
      <c r="O406" s="7">
        <f t="shared" si="20"/>
        <v>43034.19</v>
      </c>
    </row>
    <row r="407" spans="1:15" ht="24.95" customHeight="1" x14ac:dyDescent="0.25">
      <c r="A407" s="6">
        <v>399</v>
      </c>
      <c r="B407" s="6" t="s">
        <v>511</v>
      </c>
      <c r="C407" s="6" t="s">
        <v>506</v>
      </c>
      <c r="D407" s="6" t="s">
        <v>182</v>
      </c>
      <c r="E407" s="6" t="s">
        <v>28</v>
      </c>
      <c r="F407" s="6" t="s">
        <v>29</v>
      </c>
      <c r="G407" s="7">
        <v>50000</v>
      </c>
      <c r="H407" s="7">
        <v>0</v>
      </c>
      <c r="I407" s="7">
        <v>50000</v>
      </c>
      <c r="J407" s="7">
        <v>1435</v>
      </c>
      <c r="K407" s="7">
        <v>1854</v>
      </c>
      <c r="L407" s="7">
        <f t="shared" si="19"/>
        <v>1520</v>
      </c>
      <c r="M407" s="7">
        <v>925</v>
      </c>
      <c r="N407" s="7">
        <f t="shared" si="21"/>
        <v>5734</v>
      </c>
      <c r="O407" s="7">
        <f t="shared" si="20"/>
        <v>44266</v>
      </c>
    </row>
    <row r="408" spans="1:15" ht="24.95" customHeight="1" x14ac:dyDescent="0.25">
      <c r="A408" s="6">
        <v>400</v>
      </c>
      <c r="B408" s="6" t="s">
        <v>512</v>
      </c>
      <c r="C408" s="6" t="s">
        <v>506</v>
      </c>
      <c r="D408" s="6" t="s">
        <v>182</v>
      </c>
      <c r="E408" s="6" t="s">
        <v>28</v>
      </c>
      <c r="F408" s="6" t="s">
        <v>29</v>
      </c>
      <c r="G408" s="7">
        <v>57500</v>
      </c>
      <c r="H408" s="7">
        <v>0</v>
      </c>
      <c r="I408" s="7">
        <v>57500</v>
      </c>
      <c r="J408" s="7">
        <v>1650.25</v>
      </c>
      <c r="K408" s="7">
        <v>2632.27</v>
      </c>
      <c r="L408" s="7">
        <f t="shared" si="19"/>
        <v>1748</v>
      </c>
      <c r="M408" s="7">
        <v>19124.47</v>
      </c>
      <c r="N408" s="7">
        <f t="shared" si="21"/>
        <v>25154.99</v>
      </c>
      <c r="O408" s="7">
        <f t="shared" si="20"/>
        <v>32345.01</v>
      </c>
    </row>
    <row r="409" spans="1:15" ht="24.95" customHeight="1" x14ac:dyDescent="0.25">
      <c r="A409" s="6">
        <v>401</v>
      </c>
      <c r="B409" s="6" t="s">
        <v>513</v>
      </c>
      <c r="C409" s="6" t="s">
        <v>506</v>
      </c>
      <c r="D409" s="6" t="s">
        <v>196</v>
      </c>
      <c r="E409" s="6" t="s">
        <v>54</v>
      </c>
      <c r="F409" s="6" t="s">
        <v>29</v>
      </c>
      <c r="G409" s="7">
        <v>57500</v>
      </c>
      <c r="H409" s="7">
        <v>0</v>
      </c>
      <c r="I409" s="7">
        <v>57500</v>
      </c>
      <c r="J409" s="7">
        <v>1650.25</v>
      </c>
      <c r="K409" s="7">
        <v>2632.27</v>
      </c>
      <c r="L409" s="7">
        <f t="shared" si="19"/>
        <v>1748</v>
      </c>
      <c r="M409" s="7">
        <v>6141.68</v>
      </c>
      <c r="N409" s="7">
        <f t="shared" si="21"/>
        <v>12172.2</v>
      </c>
      <c r="O409" s="7">
        <f t="shared" si="20"/>
        <v>45327.8</v>
      </c>
    </row>
    <row r="410" spans="1:15" ht="24.95" customHeight="1" x14ac:dyDescent="0.25">
      <c r="A410" s="6">
        <v>402</v>
      </c>
      <c r="B410" s="6" t="s">
        <v>514</v>
      </c>
      <c r="C410" s="6" t="s">
        <v>506</v>
      </c>
      <c r="D410" s="6" t="s">
        <v>173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f t="shared" si="19"/>
        <v>456</v>
      </c>
      <c r="M410" s="7">
        <v>25</v>
      </c>
      <c r="N410" s="7">
        <f t="shared" si="21"/>
        <v>911.5</v>
      </c>
      <c r="O410" s="7">
        <f t="shared" si="20"/>
        <v>14088.5</v>
      </c>
    </row>
    <row r="411" spans="1:15" ht="24.95" customHeight="1" x14ac:dyDescent="0.25">
      <c r="A411" s="6">
        <v>403</v>
      </c>
      <c r="B411" s="6" t="s">
        <v>515</v>
      </c>
      <c r="C411" s="6" t="s">
        <v>506</v>
      </c>
      <c r="D411" s="6" t="s">
        <v>196</v>
      </c>
      <c r="E411" s="6" t="s">
        <v>28</v>
      </c>
      <c r="F411" s="6" t="s">
        <v>29</v>
      </c>
      <c r="G411" s="7">
        <v>57500</v>
      </c>
      <c r="H411" s="7">
        <v>0</v>
      </c>
      <c r="I411" s="7">
        <v>57500</v>
      </c>
      <c r="J411" s="7">
        <v>1650.25</v>
      </c>
      <c r="K411" s="7">
        <v>3016.23</v>
      </c>
      <c r="L411" s="7">
        <f t="shared" si="19"/>
        <v>1748</v>
      </c>
      <c r="M411" s="7">
        <v>425</v>
      </c>
      <c r="N411" s="7">
        <f t="shared" si="21"/>
        <v>6839.48</v>
      </c>
      <c r="O411" s="7">
        <f t="shared" si="20"/>
        <v>50660.520000000004</v>
      </c>
    </row>
    <row r="412" spans="1:15" ht="24.95" customHeight="1" x14ac:dyDescent="0.25">
      <c r="A412" s="6">
        <v>404</v>
      </c>
      <c r="B412" s="6" t="s">
        <v>516</v>
      </c>
      <c r="C412" s="6" t="s">
        <v>506</v>
      </c>
      <c r="D412" s="6" t="s">
        <v>1532</v>
      </c>
      <c r="E412" s="6" t="s">
        <v>28</v>
      </c>
      <c r="F412" s="6" t="s">
        <v>37</v>
      </c>
      <c r="G412" s="7">
        <v>31500</v>
      </c>
      <c r="H412" s="7">
        <v>0</v>
      </c>
      <c r="I412" s="7">
        <v>31500</v>
      </c>
      <c r="J412" s="7">
        <v>904.05</v>
      </c>
      <c r="K412" s="7">
        <v>0</v>
      </c>
      <c r="L412" s="7">
        <f t="shared" si="19"/>
        <v>957.6</v>
      </c>
      <c r="M412" s="7">
        <v>25</v>
      </c>
      <c r="N412" s="7">
        <f t="shared" si="21"/>
        <v>1886.65</v>
      </c>
      <c r="O412" s="7">
        <f t="shared" si="20"/>
        <v>29613.35</v>
      </c>
    </row>
    <row r="413" spans="1:15" ht="24.95" customHeight="1" x14ac:dyDescent="0.25">
      <c r="A413" s="6">
        <v>405</v>
      </c>
      <c r="B413" s="6" t="s">
        <v>517</v>
      </c>
      <c r="C413" s="6" t="s">
        <v>506</v>
      </c>
      <c r="D413" s="6" t="s">
        <v>100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f t="shared" si="19"/>
        <v>456</v>
      </c>
      <c r="M413" s="7">
        <v>25</v>
      </c>
      <c r="N413" s="7">
        <f t="shared" si="21"/>
        <v>911.5</v>
      </c>
      <c r="O413" s="7">
        <f t="shared" si="20"/>
        <v>14088.5</v>
      </c>
    </row>
    <row r="414" spans="1:15" ht="24.95" customHeight="1" x14ac:dyDescent="0.25">
      <c r="A414" s="6">
        <v>406</v>
      </c>
      <c r="B414" s="6" t="s">
        <v>518</v>
      </c>
      <c r="C414" s="6" t="s">
        <v>506</v>
      </c>
      <c r="D414" s="6" t="s">
        <v>100</v>
      </c>
      <c r="E414" s="6" t="s">
        <v>36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f t="shared" si="19"/>
        <v>456</v>
      </c>
      <c r="M414" s="7">
        <v>25</v>
      </c>
      <c r="N414" s="7">
        <f t="shared" si="21"/>
        <v>911.5</v>
      </c>
      <c r="O414" s="7">
        <f t="shared" si="20"/>
        <v>14088.5</v>
      </c>
    </row>
    <row r="415" spans="1:15" ht="24.95" customHeight="1" x14ac:dyDescent="0.25">
      <c r="A415" s="6">
        <v>407</v>
      </c>
      <c r="B415" s="6" t="s">
        <v>519</v>
      </c>
      <c r="C415" s="6" t="s">
        <v>506</v>
      </c>
      <c r="D415" s="6" t="s">
        <v>196</v>
      </c>
      <c r="E415" s="6" t="s">
        <v>54</v>
      </c>
      <c r="F415" s="6" t="s">
        <v>29</v>
      </c>
      <c r="G415" s="7">
        <v>57500</v>
      </c>
      <c r="H415" s="7">
        <v>0</v>
      </c>
      <c r="I415" s="7">
        <v>57500</v>
      </c>
      <c r="J415" s="7">
        <v>1650.25</v>
      </c>
      <c r="K415" s="7">
        <v>3016.23</v>
      </c>
      <c r="L415" s="7">
        <f t="shared" si="19"/>
        <v>1748</v>
      </c>
      <c r="M415" s="7">
        <v>1605</v>
      </c>
      <c r="N415" s="7">
        <f t="shared" si="21"/>
        <v>8019.48</v>
      </c>
      <c r="O415" s="7">
        <f t="shared" si="20"/>
        <v>49480.520000000004</v>
      </c>
    </row>
    <row r="416" spans="1:15" ht="24.95" customHeight="1" x14ac:dyDescent="0.25">
      <c r="A416" s="6">
        <v>408</v>
      </c>
      <c r="B416" s="6" t="s">
        <v>520</v>
      </c>
      <c r="C416" s="6" t="s">
        <v>506</v>
      </c>
      <c r="D416" s="6" t="s">
        <v>196</v>
      </c>
      <c r="E416" s="6" t="s">
        <v>28</v>
      </c>
      <c r="F416" s="6" t="s">
        <v>29</v>
      </c>
      <c r="G416" s="7">
        <v>57500</v>
      </c>
      <c r="H416" s="7">
        <v>0</v>
      </c>
      <c r="I416" s="7">
        <v>57500</v>
      </c>
      <c r="J416" s="7">
        <v>1650.25</v>
      </c>
      <c r="K416" s="7">
        <v>2632.27</v>
      </c>
      <c r="L416" s="7">
        <f t="shared" si="19"/>
        <v>1748</v>
      </c>
      <c r="M416" s="7">
        <v>2444.7800000000002</v>
      </c>
      <c r="N416" s="7">
        <f t="shared" si="21"/>
        <v>8475.3000000000011</v>
      </c>
      <c r="O416" s="7">
        <f t="shared" si="20"/>
        <v>49024.7</v>
      </c>
    </row>
    <row r="417" spans="1:15" ht="24.95" customHeight="1" x14ac:dyDescent="0.25">
      <c r="A417" s="6">
        <v>409</v>
      </c>
      <c r="B417" s="6" t="s">
        <v>521</v>
      </c>
      <c r="C417" s="6" t="s">
        <v>506</v>
      </c>
      <c r="D417" s="6" t="s">
        <v>100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f t="shared" si="19"/>
        <v>456</v>
      </c>
      <c r="M417" s="7">
        <v>3607.81</v>
      </c>
      <c r="N417" s="7">
        <f t="shared" si="21"/>
        <v>4494.3099999999995</v>
      </c>
      <c r="O417" s="7">
        <f t="shared" si="20"/>
        <v>10505.69</v>
      </c>
    </row>
    <row r="418" spans="1:15" ht="24.95" customHeight="1" x14ac:dyDescent="0.25">
      <c r="A418" s="6">
        <v>410</v>
      </c>
      <c r="B418" s="6" t="s">
        <v>522</v>
      </c>
      <c r="C418" s="6" t="s">
        <v>506</v>
      </c>
      <c r="D418" s="6" t="s">
        <v>100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f t="shared" si="19"/>
        <v>456</v>
      </c>
      <c r="M418" s="7">
        <v>25</v>
      </c>
      <c r="N418" s="7">
        <f t="shared" si="21"/>
        <v>911.5</v>
      </c>
      <c r="O418" s="7">
        <f t="shared" si="20"/>
        <v>14088.5</v>
      </c>
    </row>
    <row r="419" spans="1:15" ht="24.95" customHeight="1" x14ac:dyDescent="0.25">
      <c r="A419" s="6">
        <v>411</v>
      </c>
      <c r="B419" s="6" t="s">
        <v>523</v>
      </c>
      <c r="C419" s="6" t="s">
        <v>506</v>
      </c>
      <c r="D419" s="6" t="s">
        <v>196</v>
      </c>
      <c r="E419" s="6" t="s">
        <v>28</v>
      </c>
      <c r="F419" s="6" t="s">
        <v>37</v>
      </c>
      <c r="G419" s="7">
        <v>57500</v>
      </c>
      <c r="H419" s="7">
        <v>0</v>
      </c>
      <c r="I419" s="7">
        <v>57500</v>
      </c>
      <c r="J419" s="7">
        <v>1650.25</v>
      </c>
      <c r="K419" s="7">
        <v>3016.23</v>
      </c>
      <c r="L419" s="7">
        <f t="shared" si="19"/>
        <v>1748</v>
      </c>
      <c r="M419" s="7">
        <v>8528.17</v>
      </c>
      <c r="N419" s="7">
        <f t="shared" si="21"/>
        <v>14942.65</v>
      </c>
      <c r="O419" s="7">
        <f t="shared" si="20"/>
        <v>42557.35</v>
      </c>
    </row>
    <row r="420" spans="1:15" ht="24.95" customHeight="1" x14ac:dyDescent="0.25">
      <c r="A420" s="6">
        <v>412</v>
      </c>
      <c r="B420" s="6" t="s">
        <v>524</v>
      </c>
      <c r="C420" s="6" t="s">
        <v>506</v>
      </c>
      <c r="D420" s="6" t="s">
        <v>173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f t="shared" si="19"/>
        <v>456</v>
      </c>
      <c r="M420" s="7">
        <v>25</v>
      </c>
      <c r="N420" s="7">
        <f t="shared" si="21"/>
        <v>911.5</v>
      </c>
      <c r="O420" s="7">
        <f t="shared" si="20"/>
        <v>14088.5</v>
      </c>
    </row>
    <row r="421" spans="1:15" ht="24.95" customHeight="1" x14ac:dyDescent="0.25">
      <c r="A421" s="6">
        <v>413</v>
      </c>
      <c r="B421" s="6" t="s">
        <v>525</v>
      </c>
      <c r="C421" s="6" t="s">
        <v>506</v>
      </c>
      <c r="D421" s="6" t="s">
        <v>196</v>
      </c>
      <c r="E421" s="6" t="s">
        <v>54</v>
      </c>
      <c r="F421" s="6" t="s">
        <v>29</v>
      </c>
      <c r="G421" s="7">
        <v>57500</v>
      </c>
      <c r="H421" s="7">
        <v>0</v>
      </c>
      <c r="I421" s="7">
        <v>57500</v>
      </c>
      <c r="J421" s="7">
        <v>1650.25</v>
      </c>
      <c r="K421" s="7">
        <v>2632.27</v>
      </c>
      <c r="L421" s="7">
        <f t="shared" si="19"/>
        <v>1748</v>
      </c>
      <c r="M421" s="7">
        <v>4844.78</v>
      </c>
      <c r="N421" s="7">
        <f t="shared" si="21"/>
        <v>10875.3</v>
      </c>
      <c r="O421" s="7">
        <f t="shared" si="20"/>
        <v>46624.7</v>
      </c>
    </row>
    <row r="422" spans="1:15" ht="24.95" customHeight="1" x14ac:dyDescent="0.25">
      <c r="A422" s="6">
        <v>414</v>
      </c>
      <c r="B422" s="6" t="s">
        <v>526</v>
      </c>
      <c r="C422" s="6" t="s">
        <v>506</v>
      </c>
      <c r="D422" s="6" t="s">
        <v>100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f t="shared" si="19"/>
        <v>456</v>
      </c>
      <c r="M422" s="7">
        <v>795</v>
      </c>
      <c r="N422" s="7">
        <f t="shared" si="21"/>
        <v>1681.5</v>
      </c>
      <c r="O422" s="7">
        <f t="shared" si="20"/>
        <v>13318.5</v>
      </c>
    </row>
    <row r="423" spans="1:15" ht="24.95" customHeight="1" x14ac:dyDescent="0.25">
      <c r="A423" s="6">
        <v>415</v>
      </c>
      <c r="B423" s="6" t="s">
        <v>527</v>
      </c>
      <c r="C423" s="6" t="s">
        <v>506</v>
      </c>
      <c r="D423" s="6" t="s">
        <v>173</v>
      </c>
      <c r="E423" s="6" t="s">
        <v>36</v>
      </c>
      <c r="F423" s="6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f t="shared" si="19"/>
        <v>456</v>
      </c>
      <c r="M423" s="7">
        <v>25</v>
      </c>
      <c r="N423" s="7">
        <f t="shared" si="21"/>
        <v>911.5</v>
      </c>
      <c r="O423" s="7">
        <f t="shared" si="20"/>
        <v>14088.5</v>
      </c>
    </row>
    <row r="424" spans="1:15" ht="24.95" customHeight="1" x14ac:dyDescent="0.25">
      <c r="A424" s="6">
        <v>416</v>
      </c>
      <c r="B424" s="6" t="s">
        <v>528</v>
      </c>
      <c r="C424" s="6" t="s">
        <v>506</v>
      </c>
      <c r="D424" s="6" t="s">
        <v>129</v>
      </c>
      <c r="E424" s="6" t="s">
        <v>36</v>
      </c>
      <c r="F424" s="6" t="s">
        <v>29</v>
      </c>
      <c r="G424" s="7">
        <v>22000</v>
      </c>
      <c r="H424" s="7">
        <v>0</v>
      </c>
      <c r="I424" s="7">
        <v>22000</v>
      </c>
      <c r="J424" s="7">
        <v>631.4</v>
      </c>
      <c r="K424" s="7">
        <v>0</v>
      </c>
      <c r="L424" s="7">
        <f t="shared" si="19"/>
        <v>668.8</v>
      </c>
      <c r="M424" s="7">
        <v>25</v>
      </c>
      <c r="N424" s="7">
        <f t="shared" si="21"/>
        <v>1325.1999999999998</v>
      </c>
      <c r="O424" s="7">
        <f t="shared" si="20"/>
        <v>20674.8</v>
      </c>
    </row>
    <row r="425" spans="1:15" ht="24.95" customHeight="1" x14ac:dyDescent="0.25">
      <c r="A425" s="6">
        <v>417</v>
      </c>
      <c r="B425" t="s">
        <v>1367</v>
      </c>
      <c r="C425" t="s">
        <v>506</v>
      </c>
      <c r="D425" t="s">
        <v>129</v>
      </c>
      <c r="E425" s="6" t="s">
        <v>36</v>
      </c>
      <c r="F425" s="6" t="s">
        <v>29</v>
      </c>
      <c r="G425" s="7">
        <v>20000</v>
      </c>
      <c r="H425" s="7">
        <v>0</v>
      </c>
      <c r="I425" s="7">
        <v>20000</v>
      </c>
      <c r="J425" s="7">
        <v>574</v>
      </c>
      <c r="K425" s="7">
        <v>0</v>
      </c>
      <c r="L425" s="7">
        <f t="shared" si="19"/>
        <v>608</v>
      </c>
      <c r="M425" s="7">
        <v>25</v>
      </c>
      <c r="N425" s="7">
        <f t="shared" si="21"/>
        <v>1207</v>
      </c>
      <c r="O425" s="7">
        <f t="shared" si="20"/>
        <v>18793</v>
      </c>
    </row>
    <row r="426" spans="1:15" ht="24.95" customHeight="1" x14ac:dyDescent="0.25">
      <c r="A426" s="6">
        <v>418</v>
      </c>
      <c r="B426" s="6" t="s">
        <v>529</v>
      </c>
      <c r="C426" s="6" t="s">
        <v>506</v>
      </c>
      <c r="D426" s="6" t="s">
        <v>121</v>
      </c>
      <c r="E426" s="6" t="s">
        <v>36</v>
      </c>
      <c r="F426" s="6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f t="shared" si="19"/>
        <v>456</v>
      </c>
      <c r="M426" s="7">
        <v>25</v>
      </c>
      <c r="N426" s="7">
        <f t="shared" si="21"/>
        <v>911.5</v>
      </c>
      <c r="O426" s="7">
        <f t="shared" si="20"/>
        <v>14088.5</v>
      </c>
    </row>
    <row r="427" spans="1:15" ht="24.95" customHeight="1" x14ac:dyDescent="0.25">
      <c r="A427" s="6">
        <v>419</v>
      </c>
      <c r="B427" s="6" t="s">
        <v>530</v>
      </c>
      <c r="C427" s="6" t="s">
        <v>506</v>
      </c>
      <c r="D427" s="6" t="s">
        <v>114</v>
      </c>
      <c r="E427" s="6" t="s">
        <v>36</v>
      </c>
      <c r="F427" s="6" t="s">
        <v>37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f t="shared" si="19"/>
        <v>456</v>
      </c>
      <c r="M427" s="7">
        <v>1944.78</v>
      </c>
      <c r="N427" s="7">
        <f t="shared" si="21"/>
        <v>2831.2799999999997</v>
      </c>
      <c r="O427" s="7">
        <f t="shared" si="20"/>
        <v>12168.720000000001</v>
      </c>
    </row>
    <row r="428" spans="1:15" ht="24.95" customHeight="1" x14ac:dyDescent="0.25">
      <c r="A428" s="6">
        <v>420</v>
      </c>
      <c r="B428" t="s">
        <v>531</v>
      </c>
      <c r="C428" s="6" t="s">
        <v>506</v>
      </c>
      <c r="D428" t="s">
        <v>114</v>
      </c>
      <c r="E428" s="6" t="s">
        <v>36</v>
      </c>
      <c r="F428" s="6" t="s">
        <v>37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f t="shared" si="19"/>
        <v>456</v>
      </c>
      <c r="M428" s="7">
        <v>25</v>
      </c>
      <c r="N428" s="7">
        <f t="shared" si="21"/>
        <v>911.5</v>
      </c>
      <c r="O428" s="7">
        <f t="shared" si="20"/>
        <v>14088.5</v>
      </c>
    </row>
    <row r="429" spans="1:15" ht="24.95" customHeight="1" x14ac:dyDescent="0.25">
      <c r="A429" s="6">
        <v>421</v>
      </c>
      <c r="B429" t="s">
        <v>532</v>
      </c>
      <c r="C429" s="6" t="s">
        <v>506</v>
      </c>
      <c r="D429" t="s">
        <v>196</v>
      </c>
      <c r="E429" s="6" t="s">
        <v>54</v>
      </c>
      <c r="F429" s="6" t="s">
        <v>37</v>
      </c>
      <c r="G429" s="7">
        <v>57500</v>
      </c>
      <c r="H429" s="7">
        <v>0</v>
      </c>
      <c r="I429" s="7">
        <v>57500</v>
      </c>
      <c r="J429" s="7">
        <v>1650.25</v>
      </c>
      <c r="K429" s="7">
        <v>2632.27</v>
      </c>
      <c r="L429" s="7">
        <f t="shared" si="19"/>
        <v>1748</v>
      </c>
      <c r="M429" s="7">
        <v>7979.78</v>
      </c>
      <c r="N429" s="7">
        <f t="shared" si="21"/>
        <v>14010.3</v>
      </c>
      <c r="O429" s="7">
        <f t="shared" si="20"/>
        <v>43489.7</v>
      </c>
    </row>
    <row r="430" spans="1:15" ht="24.95" customHeight="1" x14ac:dyDescent="0.25">
      <c r="A430" s="6">
        <v>422</v>
      </c>
      <c r="B430" s="6" t="s">
        <v>533</v>
      </c>
      <c r="C430" s="6" t="s">
        <v>506</v>
      </c>
      <c r="D430" s="6" t="s">
        <v>46</v>
      </c>
      <c r="E430" s="6" t="s">
        <v>36</v>
      </c>
      <c r="F430" s="6" t="s">
        <v>37</v>
      </c>
      <c r="G430" s="7">
        <v>11000</v>
      </c>
      <c r="H430" s="7">
        <v>0</v>
      </c>
      <c r="I430" s="7">
        <v>11000</v>
      </c>
      <c r="J430" s="7">
        <v>315.7</v>
      </c>
      <c r="K430" s="7">
        <v>0</v>
      </c>
      <c r="L430" s="7">
        <f t="shared" si="19"/>
        <v>334.4</v>
      </c>
      <c r="M430" s="7">
        <v>782</v>
      </c>
      <c r="N430" s="7">
        <f t="shared" si="21"/>
        <v>1432.1</v>
      </c>
      <c r="O430" s="7">
        <f t="shared" si="20"/>
        <v>9567.9</v>
      </c>
    </row>
    <row r="431" spans="1:15" ht="24.95" customHeight="1" x14ac:dyDescent="0.25">
      <c r="A431" s="6">
        <v>423</v>
      </c>
      <c r="B431" t="s">
        <v>534</v>
      </c>
      <c r="C431" s="6" t="s">
        <v>506</v>
      </c>
      <c r="D431" s="6" t="s">
        <v>46</v>
      </c>
      <c r="E431" s="6" t="s">
        <v>36</v>
      </c>
      <c r="F431" s="7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f t="shared" si="19"/>
        <v>456</v>
      </c>
      <c r="M431" s="7">
        <v>25</v>
      </c>
      <c r="N431" s="7">
        <f t="shared" si="21"/>
        <v>911.5</v>
      </c>
      <c r="O431" s="7">
        <f t="shared" si="20"/>
        <v>14088.5</v>
      </c>
    </row>
    <row r="432" spans="1:15" ht="24.95" customHeight="1" x14ac:dyDescent="0.25">
      <c r="A432" s="6">
        <v>424</v>
      </c>
      <c r="B432" t="s">
        <v>535</v>
      </c>
      <c r="C432" s="6" t="s">
        <v>506</v>
      </c>
      <c r="D432" s="6" t="s">
        <v>46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f t="shared" si="19"/>
        <v>456</v>
      </c>
      <c r="M432" s="7">
        <v>25</v>
      </c>
      <c r="N432" s="7">
        <f t="shared" si="21"/>
        <v>911.5</v>
      </c>
      <c r="O432" s="7">
        <f t="shared" si="20"/>
        <v>14088.5</v>
      </c>
    </row>
    <row r="433" spans="1:15" ht="24.95" customHeight="1" x14ac:dyDescent="0.25">
      <c r="A433" s="6">
        <v>425</v>
      </c>
      <c r="B433" t="s">
        <v>536</v>
      </c>
      <c r="C433" s="6" t="s">
        <v>506</v>
      </c>
      <c r="D433" s="6" t="s">
        <v>46</v>
      </c>
      <c r="E433" s="6" t="s">
        <v>36</v>
      </c>
      <c r="F433" s="7" t="s">
        <v>29</v>
      </c>
      <c r="G433" s="7">
        <v>11000</v>
      </c>
      <c r="H433" s="7">
        <v>0</v>
      </c>
      <c r="I433" s="7">
        <v>11000</v>
      </c>
      <c r="J433" s="7">
        <v>315.7</v>
      </c>
      <c r="K433" s="7">
        <v>0</v>
      </c>
      <c r="L433" s="7">
        <f t="shared" si="19"/>
        <v>334.4</v>
      </c>
      <c r="M433" s="7">
        <v>25</v>
      </c>
      <c r="N433" s="7">
        <f t="shared" si="21"/>
        <v>675.09999999999991</v>
      </c>
      <c r="O433" s="7">
        <f t="shared" si="20"/>
        <v>10324.9</v>
      </c>
    </row>
    <row r="434" spans="1:15" ht="24.95" customHeight="1" x14ac:dyDescent="0.25">
      <c r="A434" s="6">
        <v>426</v>
      </c>
      <c r="B434" t="s">
        <v>1272</v>
      </c>
      <c r="C434" s="6" t="s">
        <v>506</v>
      </c>
      <c r="D434" s="6" t="s">
        <v>46</v>
      </c>
      <c r="E434" s="6" t="s">
        <v>36</v>
      </c>
      <c r="F434" s="7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f t="shared" si="19"/>
        <v>456</v>
      </c>
      <c r="M434" s="7">
        <v>25</v>
      </c>
      <c r="N434" s="7">
        <f t="shared" si="21"/>
        <v>911.5</v>
      </c>
      <c r="O434" s="7">
        <f t="shared" si="20"/>
        <v>14088.5</v>
      </c>
    </row>
    <row r="435" spans="1:15" ht="24.95" customHeight="1" x14ac:dyDescent="0.25">
      <c r="A435" s="6">
        <v>427</v>
      </c>
      <c r="B435" t="s">
        <v>1435</v>
      </c>
      <c r="C435" s="6" t="s">
        <v>506</v>
      </c>
      <c r="D435" s="6" t="s">
        <v>46</v>
      </c>
      <c r="E435" s="6" t="s">
        <v>36</v>
      </c>
      <c r="F435" s="7" t="s">
        <v>29</v>
      </c>
      <c r="G435" s="7">
        <v>20000</v>
      </c>
      <c r="H435" s="7">
        <v>0</v>
      </c>
      <c r="I435" s="7">
        <v>20000</v>
      </c>
      <c r="J435" s="7">
        <v>574</v>
      </c>
      <c r="K435" s="7">
        <v>0</v>
      </c>
      <c r="L435" s="7">
        <f t="shared" si="19"/>
        <v>608</v>
      </c>
      <c r="M435" s="7">
        <v>25</v>
      </c>
      <c r="N435" s="7">
        <f t="shared" si="21"/>
        <v>1207</v>
      </c>
      <c r="O435" s="7">
        <f t="shared" si="20"/>
        <v>18793</v>
      </c>
    </row>
    <row r="436" spans="1:15" ht="24.95" customHeight="1" x14ac:dyDescent="0.25">
      <c r="A436" s="6">
        <v>428</v>
      </c>
      <c r="B436" s="6" t="s">
        <v>537</v>
      </c>
      <c r="C436" s="6" t="s">
        <v>506</v>
      </c>
      <c r="D436" s="6" t="s">
        <v>100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f t="shared" si="19"/>
        <v>456</v>
      </c>
      <c r="M436" s="7">
        <v>25</v>
      </c>
      <c r="N436" s="7">
        <f t="shared" si="21"/>
        <v>911.5</v>
      </c>
      <c r="O436" s="7">
        <f t="shared" si="20"/>
        <v>14088.5</v>
      </c>
    </row>
    <row r="437" spans="1:15" ht="24.95" customHeight="1" x14ac:dyDescent="0.25">
      <c r="A437" s="6">
        <v>429</v>
      </c>
      <c r="B437" s="6" t="s">
        <v>538</v>
      </c>
      <c r="C437" s="6" t="s">
        <v>506</v>
      </c>
      <c r="D437" s="6" t="s">
        <v>100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f t="shared" si="19"/>
        <v>456</v>
      </c>
      <c r="M437" s="7">
        <v>25</v>
      </c>
      <c r="N437" s="7">
        <f t="shared" si="21"/>
        <v>911.5</v>
      </c>
      <c r="O437" s="7">
        <f t="shared" si="20"/>
        <v>14088.5</v>
      </c>
    </row>
    <row r="438" spans="1:15" ht="24.95" customHeight="1" x14ac:dyDescent="0.25">
      <c r="A438" s="6">
        <v>430</v>
      </c>
      <c r="B438" s="1" t="s">
        <v>539</v>
      </c>
      <c r="C438" s="6" t="s">
        <v>506</v>
      </c>
      <c r="D438" s="6" t="s">
        <v>121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f t="shared" si="19"/>
        <v>456</v>
      </c>
      <c r="M438" s="7">
        <v>25</v>
      </c>
      <c r="N438" s="7">
        <f t="shared" si="21"/>
        <v>911.5</v>
      </c>
      <c r="O438" s="7">
        <f t="shared" si="20"/>
        <v>14088.5</v>
      </c>
    </row>
    <row r="439" spans="1:15" ht="24.95" customHeight="1" x14ac:dyDescent="0.25">
      <c r="A439" s="6">
        <v>431</v>
      </c>
      <c r="B439" s="1" t="s">
        <v>540</v>
      </c>
      <c r="C439" s="6" t="s">
        <v>506</v>
      </c>
      <c r="D439" s="6" t="s">
        <v>114</v>
      </c>
      <c r="E439" s="6" t="s">
        <v>36</v>
      </c>
      <c r="F439" s="6" t="s">
        <v>37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f t="shared" si="19"/>
        <v>456</v>
      </c>
      <c r="M439" s="7">
        <v>825</v>
      </c>
      <c r="N439" s="7">
        <f t="shared" si="21"/>
        <v>1711.5</v>
      </c>
      <c r="O439" s="7">
        <f t="shared" si="20"/>
        <v>13288.5</v>
      </c>
    </row>
    <row r="440" spans="1:15" ht="24.95" customHeight="1" x14ac:dyDescent="0.25">
      <c r="A440" s="6">
        <v>432</v>
      </c>
      <c r="B440" s="6" t="s">
        <v>541</v>
      </c>
      <c r="C440" s="6" t="s">
        <v>506</v>
      </c>
      <c r="D440" s="6" t="s">
        <v>100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f t="shared" si="19"/>
        <v>456</v>
      </c>
      <c r="M440" s="7">
        <v>25</v>
      </c>
      <c r="N440" s="7">
        <f t="shared" si="21"/>
        <v>911.5</v>
      </c>
      <c r="O440" s="7">
        <f t="shared" si="20"/>
        <v>14088.5</v>
      </c>
    </row>
    <row r="441" spans="1:15" ht="24.95" customHeight="1" x14ac:dyDescent="0.25">
      <c r="A441" s="6">
        <v>433</v>
      </c>
      <c r="B441" s="6" t="s">
        <v>542</v>
      </c>
      <c r="C441" s="6" t="s">
        <v>506</v>
      </c>
      <c r="D441" s="6" t="s">
        <v>100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f t="shared" si="19"/>
        <v>456</v>
      </c>
      <c r="M441" s="7">
        <v>1944.78</v>
      </c>
      <c r="N441" s="7">
        <f t="shared" si="21"/>
        <v>2831.2799999999997</v>
      </c>
      <c r="O441" s="7">
        <f t="shared" si="20"/>
        <v>12168.720000000001</v>
      </c>
    </row>
    <row r="442" spans="1:15" ht="24.95" customHeight="1" x14ac:dyDescent="0.25">
      <c r="A442" s="6">
        <v>434</v>
      </c>
      <c r="B442" s="6" t="s">
        <v>543</v>
      </c>
      <c r="C442" s="6" t="s">
        <v>506</v>
      </c>
      <c r="D442" s="6" t="s">
        <v>65</v>
      </c>
      <c r="E442" s="6" t="s">
        <v>36</v>
      </c>
      <c r="F442" s="6" t="s">
        <v>37</v>
      </c>
      <c r="G442" s="7">
        <v>22050</v>
      </c>
      <c r="H442" s="7">
        <v>0</v>
      </c>
      <c r="I442" s="7">
        <v>22050</v>
      </c>
      <c r="J442" s="7">
        <v>632.84</v>
      </c>
      <c r="K442" s="7">
        <v>0</v>
      </c>
      <c r="L442" s="7">
        <f t="shared" si="19"/>
        <v>670.32</v>
      </c>
      <c r="M442" s="7">
        <v>25</v>
      </c>
      <c r="N442" s="7">
        <f t="shared" si="21"/>
        <v>1328.16</v>
      </c>
      <c r="O442" s="7">
        <f t="shared" si="20"/>
        <v>20721.84</v>
      </c>
    </row>
    <row r="443" spans="1:15" ht="24.95" customHeight="1" x14ac:dyDescent="0.25">
      <c r="A443" s="6">
        <v>435</v>
      </c>
      <c r="B443" t="s">
        <v>1414</v>
      </c>
      <c r="C443" s="6" t="s">
        <v>506</v>
      </c>
      <c r="D443" s="6" t="s">
        <v>65</v>
      </c>
      <c r="E443" s="6" t="s">
        <v>36</v>
      </c>
      <c r="F443" s="6" t="s">
        <v>37</v>
      </c>
      <c r="G443" s="7">
        <v>22050</v>
      </c>
      <c r="H443" s="7">
        <v>0</v>
      </c>
      <c r="I443" s="7">
        <v>22050</v>
      </c>
      <c r="J443" s="7">
        <v>632.84</v>
      </c>
      <c r="K443" s="7">
        <v>0</v>
      </c>
      <c r="L443" s="7">
        <f t="shared" si="19"/>
        <v>670.32</v>
      </c>
      <c r="M443" s="7">
        <v>25</v>
      </c>
      <c r="N443" s="7">
        <f t="shared" si="21"/>
        <v>1328.16</v>
      </c>
      <c r="O443" s="7">
        <f t="shared" si="20"/>
        <v>20721.84</v>
      </c>
    </row>
    <row r="444" spans="1:15" ht="24.95" customHeight="1" x14ac:dyDescent="0.25">
      <c r="A444" s="6">
        <v>436</v>
      </c>
      <c r="B444" s="6" t="s">
        <v>544</v>
      </c>
      <c r="C444" s="6" t="s">
        <v>506</v>
      </c>
      <c r="D444" s="6" t="s">
        <v>182</v>
      </c>
      <c r="E444" s="6" t="s">
        <v>54</v>
      </c>
      <c r="F444" s="6" t="s">
        <v>37</v>
      </c>
      <c r="G444" s="7">
        <v>50000</v>
      </c>
      <c r="H444" s="7">
        <v>0</v>
      </c>
      <c r="I444" s="7">
        <v>50000</v>
      </c>
      <c r="J444" s="7">
        <v>1435</v>
      </c>
      <c r="K444" s="7">
        <v>1278.07</v>
      </c>
      <c r="L444" s="7">
        <f t="shared" si="19"/>
        <v>1520</v>
      </c>
      <c r="M444" s="7">
        <v>20111.650000000001</v>
      </c>
      <c r="N444" s="7">
        <f t="shared" si="21"/>
        <v>24344.720000000001</v>
      </c>
      <c r="O444" s="7">
        <f t="shared" si="20"/>
        <v>25655.279999999999</v>
      </c>
    </row>
    <row r="445" spans="1:15" ht="24.95" customHeight="1" x14ac:dyDescent="0.25">
      <c r="A445" s="6">
        <v>437</v>
      </c>
      <c r="B445" s="6" t="s">
        <v>545</v>
      </c>
      <c r="C445" s="6" t="s">
        <v>506</v>
      </c>
      <c r="D445" s="6" t="s">
        <v>196</v>
      </c>
      <c r="E445" s="6" t="s">
        <v>28</v>
      </c>
      <c r="F445" s="6" t="s">
        <v>29</v>
      </c>
      <c r="G445" s="7">
        <v>51750</v>
      </c>
      <c r="H445" s="7">
        <v>0</v>
      </c>
      <c r="I445" s="7">
        <v>51750</v>
      </c>
      <c r="J445" s="7">
        <v>1485.23</v>
      </c>
      <c r="K445" s="7">
        <v>2100.9899999999998</v>
      </c>
      <c r="L445" s="7">
        <f t="shared" si="19"/>
        <v>1573.2</v>
      </c>
      <c r="M445" s="7">
        <v>25</v>
      </c>
      <c r="N445" s="7">
        <f t="shared" si="21"/>
        <v>5184.42</v>
      </c>
      <c r="O445" s="7">
        <f t="shared" si="20"/>
        <v>46565.58</v>
      </c>
    </row>
    <row r="446" spans="1:15" ht="24.95" customHeight="1" x14ac:dyDescent="0.25">
      <c r="A446" s="6">
        <v>438</v>
      </c>
      <c r="B446" s="6" t="s">
        <v>546</v>
      </c>
      <c r="C446" s="6" t="s">
        <v>506</v>
      </c>
      <c r="D446" s="6" t="s">
        <v>173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f t="shared" si="19"/>
        <v>456</v>
      </c>
      <c r="M446" s="7">
        <v>25</v>
      </c>
      <c r="N446" s="7">
        <f t="shared" si="21"/>
        <v>911.5</v>
      </c>
      <c r="O446" s="7">
        <f t="shared" si="20"/>
        <v>14088.5</v>
      </c>
    </row>
    <row r="447" spans="1:15" ht="24.95" customHeight="1" x14ac:dyDescent="0.25">
      <c r="A447" s="6">
        <v>439</v>
      </c>
      <c r="B447" s="6" t="s">
        <v>547</v>
      </c>
      <c r="C447" s="6" t="s">
        <v>506</v>
      </c>
      <c r="D447" s="6" t="s">
        <v>100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f t="shared" si="19"/>
        <v>456</v>
      </c>
      <c r="M447" s="7">
        <v>25</v>
      </c>
      <c r="N447" s="7">
        <f t="shared" si="21"/>
        <v>911.5</v>
      </c>
      <c r="O447" s="7">
        <f t="shared" si="20"/>
        <v>14088.5</v>
      </c>
    </row>
    <row r="448" spans="1:15" ht="24.95" customHeight="1" x14ac:dyDescent="0.25">
      <c r="A448" s="6">
        <v>440</v>
      </c>
      <c r="B448" s="6" t="s">
        <v>548</v>
      </c>
      <c r="C448" s="6" t="s">
        <v>506</v>
      </c>
      <c r="D448" s="6" t="s">
        <v>196</v>
      </c>
      <c r="E448" s="6" t="s">
        <v>28</v>
      </c>
      <c r="F448" s="6" t="s">
        <v>29</v>
      </c>
      <c r="G448" s="7">
        <v>57500</v>
      </c>
      <c r="H448" s="7">
        <v>0</v>
      </c>
      <c r="I448" s="7">
        <v>57500</v>
      </c>
      <c r="J448" s="7">
        <v>1650.25</v>
      </c>
      <c r="K448" s="7">
        <v>3016.23</v>
      </c>
      <c r="L448" s="7">
        <f t="shared" si="19"/>
        <v>1748</v>
      </c>
      <c r="M448" s="7">
        <v>25</v>
      </c>
      <c r="N448" s="7">
        <f t="shared" si="21"/>
        <v>6439.48</v>
      </c>
      <c r="O448" s="7">
        <f t="shared" si="20"/>
        <v>51060.520000000004</v>
      </c>
    </row>
    <row r="449" spans="1:15" ht="24.95" customHeight="1" x14ac:dyDescent="0.25">
      <c r="A449" s="6">
        <v>441</v>
      </c>
      <c r="B449" s="6" t="s">
        <v>549</v>
      </c>
      <c r="C449" s="6" t="s">
        <v>506</v>
      </c>
      <c r="D449" s="6" t="s">
        <v>100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f t="shared" si="19"/>
        <v>456</v>
      </c>
      <c r="M449" s="7">
        <v>25</v>
      </c>
      <c r="N449" s="7">
        <f t="shared" si="21"/>
        <v>911.5</v>
      </c>
      <c r="O449" s="7">
        <f t="shared" si="20"/>
        <v>14088.5</v>
      </c>
    </row>
    <row r="450" spans="1:15" ht="24.95" customHeight="1" x14ac:dyDescent="0.25">
      <c r="A450" s="6">
        <v>442</v>
      </c>
      <c r="B450" s="6" t="s">
        <v>550</v>
      </c>
      <c r="C450" s="6" t="s">
        <v>506</v>
      </c>
      <c r="D450" s="6" t="s">
        <v>46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f t="shared" si="19"/>
        <v>456</v>
      </c>
      <c r="M450" s="7">
        <v>25</v>
      </c>
      <c r="N450" s="7">
        <f t="shared" si="21"/>
        <v>911.5</v>
      </c>
      <c r="O450" s="7">
        <f t="shared" si="20"/>
        <v>14088.5</v>
      </c>
    </row>
    <row r="451" spans="1:15" ht="24.95" customHeight="1" x14ac:dyDescent="0.25">
      <c r="A451" s="6">
        <v>443</v>
      </c>
      <c r="B451" s="6" t="s">
        <v>551</v>
      </c>
      <c r="C451" s="6" t="s">
        <v>506</v>
      </c>
      <c r="D451" s="6" t="s">
        <v>46</v>
      </c>
      <c r="E451" s="6" t="s">
        <v>36</v>
      </c>
      <c r="F451" s="6" t="s">
        <v>37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f t="shared" si="19"/>
        <v>456</v>
      </c>
      <c r="M451" s="7">
        <v>25</v>
      </c>
      <c r="N451" s="7">
        <f t="shared" si="21"/>
        <v>911.5</v>
      </c>
      <c r="O451" s="7">
        <f t="shared" si="20"/>
        <v>14088.5</v>
      </c>
    </row>
    <row r="452" spans="1:15" ht="24.95" customHeight="1" x14ac:dyDescent="0.25">
      <c r="A452" s="6">
        <v>444</v>
      </c>
      <c r="B452" s="6" t="s">
        <v>552</v>
      </c>
      <c r="C452" s="6" t="s">
        <v>506</v>
      </c>
      <c r="D452" s="6" t="s">
        <v>46</v>
      </c>
      <c r="E452" s="6" t="s">
        <v>36</v>
      </c>
      <c r="F452" s="6" t="s">
        <v>29</v>
      </c>
      <c r="G452" s="7">
        <v>15000</v>
      </c>
      <c r="H452" s="7">
        <v>0</v>
      </c>
      <c r="I452" s="7">
        <v>15000</v>
      </c>
      <c r="J452" s="7">
        <v>430.5</v>
      </c>
      <c r="K452" s="7">
        <v>0</v>
      </c>
      <c r="L452" s="7">
        <f t="shared" si="19"/>
        <v>456</v>
      </c>
      <c r="M452" s="7">
        <v>2025</v>
      </c>
      <c r="N452" s="7">
        <f t="shared" si="21"/>
        <v>2911.5</v>
      </c>
      <c r="O452" s="7">
        <f t="shared" si="20"/>
        <v>12088.5</v>
      </c>
    </row>
    <row r="453" spans="1:15" ht="24.95" customHeight="1" x14ac:dyDescent="0.25">
      <c r="A453" s="6">
        <v>445</v>
      </c>
      <c r="B453" s="6" t="s">
        <v>1469</v>
      </c>
      <c r="C453" s="6" t="s">
        <v>506</v>
      </c>
      <c r="D453" s="6" t="s">
        <v>46</v>
      </c>
      <c r="E453" s="6" t="s">
        <v>36</v>
      </c>
      <c r="F453" s="6" t="s">
        <v>29</v>
      </c>
      <c r="G453" s="7">
        <v>15000</v>
      </c>
      <c r="H453" s="7">
        <v>0</v>
      </c>
      <c r="I453" s="7">
        <v>15000</v>
      </c>
      <c r="J453" s="7">
        <v>430.5</v>
      </c>
      <c r="K453" s="7">
        <v>0</v>
      </c>
      <c r="L453" s="7">
        <f t="shared" si="19"/>
        <v>456</v>
      </c>
      <c r="M453" s="7">
        <v>25</v>
      </c>
      <c r="N453" s="7">
        <f t="shared" si="21"/>
        <v>911.5</v>
      </c>
      <c r="O453" s="7">
        <f t="shared" si="20"/>
        <v>14088.5</v>
      </c>
    </row>
    <row r="454" spans="1:15" ht="24.95" customHeight="1" x14ac:dyDescent="0.25">
      <c r="A454" s="6">
        <v>446</v>
      </c>
      <c r="B454" t="s">
        <v>1543</v>
      </c>
      <c r="C454" s="6" t="s">
        <v>506</v>
      </c>
      <c r="D454" s="6" t="s">
        <v>46</v>
      </c>
      <c r="E454" s="6" t="s">
        <v>36</v>
      </c>
      <c r="F454" s="6" t="s">
        <v>29</v>
      </c>
      <c r="G454" s="7">
        <v>15000</v>
      </c>
      <c r="H454" s="7">
        <v>0</v>
      </c>
      <c r="I454" s="7">
        <v>15000</v>
      </c>
      <c r="J454" s="7">
        <v>430.5</v>
      </c>
      <c r="K454" s="7">
        <v>0</v>
      </c>
      <c r="L454" s="7">
        <v>456</v>
      </c>
      <c r="M454" s="7">
        <v>25</v>
      </c>
      <c r="N454" s="7">
        <v>911.5</v>
      </c>
      <c r="O454" s="7">
        <v>14088.5</v>
      </c>
    </row>
    <row r="455" spans="1:15" ht="24.95" customHeight="1" x14ac:dyDescent="0.25">
      <c r="A455" s="6">
        <v>447</v>
      </c>
      <c r="B455" t="s">
        <v>1549</v>
      </c>
      <c r="C455" s="6" t="s">
        <v>506</v>
      </c>
      <c r="D455" s="6" t="s">
        <v>46</v>
      </c>
      <c r="E455" s="6" t="s">
        <v>36</v>
      </c>
      <c r="F455" s="6" t="s">
        <v>29</v>
      </c>
      <c r="G455" s="7">
        <v>25000</v>
      </c>
      <c r="H455" s="7">
        <v>0</v>
      </c>
      <c r="I455" s="7">
        <v>25000</v>
      </c>
      <c r="J455" s="7">
        <v>717.5</v>
      </c>
      <c r="K455" s="7">
        <v>0</v>
      </c>
      <c r="L455" s="7">
        <v>760</v>
      </c>
      <c r="M455" s="7">
        <v>25</v>
      </c>
      <c r="N455" s="7">
        <v>1502.5</v>
      </c>
      <c r="O455" s="7">
        <v>23497.5</v>
      </c>
    </row>
    <row r="456" spans="1:15" ht="24.95" customHeight="1" x14ac:dyDescent="0.25">
      <c r="A456" s="6">
        <v>448</v>
      </c>
      <c r="B456" s="6" t="s">
        <v>553</v>
      </c>
      <c r="C456" s="6" t="s">
        <v>506</v>
      </c>
      <c r="D456" s="6" t="s">
        <v>196</v>
      </c>
      <c r="E456" s="6" t="s">
        <v>54</v>
      </c>
      <c r="F456" s="6" t="s">
        <v>37</v>
      </c>
      <c r="G456" s="7">
        <v>57500</v>
      </c>
      <c r="H456" s="7">
        <v>0</v>
      </c>
      <c r="I456" s="7">
        <v>57500</v>
      </c>
      <c r="J456" s="7">
        <v>1650.25</v>
      </c>
      <c r="K456" s="7">
        <v>3016.23</v>
      </c>
      <c r="L456" s="7">
        <f t="shared" si="19"/>
        <v>1748</v>
      </c>
      <c r="M456" s="7">
        <v>25664.16</v>
      </c>
      <c r="N456" s="7">
        <f t="shared" si="21"/>
        <v>32078.639999999999</v>
      </c>
      <c r="O456" s="7">
        <f t="shared" si="20"/>
        <v>25421.360000000001</v>
      </c>
    </row>
    <row r="457" spans="1:15" ht="24.95" customHeight="1" x14ac:dyDescent="0.25">
      <c r="A457" s="6">
        <v>449</v>
      </c>
      <c r="B457" s="6" t="s">
        <v>554</v>
      </c>
      <c r="C457" s="6" t="s">
        <v>555</v>
      </c>
      <c r="D457" s="6" t="s">
        <v>297</v>
      </c>
      <c r="E457" s="6" t="s">
        <v>28</v>
      </c>
      <c r="F457" s="6" t="s">
        <v>29</v>
      </c>
      <c r="G457" s="7">
        <v>57500</v>
      </c>
      <c r="H457" s="7">
        <v>0</v>
      </c>
      <c r="I457" s="7">
        <v>57500</v>
      </c>
      <c r="J457" s="7">
        <v>1650.25</v>
      </c>
      <c r="K457" s="7">
        <v>3016.23</v>
      </c>
      <c r="L457" s="7">
        <f t="shared" si="19"/>
        <v>1748</v>
      </c>
      <c r="M457" s="7">
        <v>1757.3</v>
      </c>
      <c r="N457" s="7">
        <f t="shared" si="21"/>
        <v>8171.78</v>
      </c>
      <c r="O457" s="7">
        <f t="shared" si="20"/>
        <v>49328.22</v>
      </c>
    </row>
    <row r="458" spans="1:15" ht="24.95" customHeight="1" x14ac:dyDescent="0.25">
      <c r="A458" s="6">
        <v>450</v>
      </c>
      <c r="B458" s="6" t="s">
        <v>556</v>
      </c>
      <c r="C458" s="6" t="s">
        <v>555</v>
      </c>
      <c r="D458" s="6" t="s">
        <v>196</v>
      </c>
      <c r="E458" s="6" t="s">
        <v>54</v>
      </c>
      <c r="F458" s="6" t="s">
        <v>29</v>
      </c>
      <c r="G458" s="7">
        <v>57500</v>
      </c>
      <c r="H458" s="7">
        <v>0</v>
      </c>
      <c r="I458" s="7">
        <v>57500</v>
      </c>
      <c r="J458" s="7">
        <v>1650.25</v>
      </c>
      <c r="K458" s="7">
        <v>3016.23</v>
      </c>
      <c r="L458" s="7">
        <f t="shared" si="19"/>
        <v>1748</v>
      </c>
      <c r="M458" s="7">
        <v>4435.8</v>
      </c>
      <c r="N458" s="7">
        <f t="shared" si="21"/>
        <v>10850.279999999999</v>
      </c>
      <c r="O458" s="7">
        <f t="shared" si="20"/>
        <v>46649.72</v>
      </c>
    </row>
    <row r="459" spans="1:15" ht="24.95" customHeight="1" x14ac:dyDescent="0.25">
      <c r="A459" s="6">
        <v>451</v>
      </c>
      <c r="B459" s="6" t="s">
        <v>557</v>
      </c>
      <c r="C459" s="6" t="s">
        <v>555</v>
      </c>
      <c r="D459" s="6" t="s">
        <v>182</v>
      </c>
      <c r="E459" s="6" t="s">
        <v>54</v>
      </c>
      <c r="F459" s="6" t="s">
        <v>37</v>
      </c>
      <c r="G459" s="7">
        <v>50000</v>
      </c>
      <c r="H459" s="7">
        <v>0</v>
      </c>
      <c r="I459" s="7">
        <v>50000</v>
      </c>
      <c r="J459" s="7">
        <v>1435</v>
      </c>
      <c r="K459" s="7">
        <v>1566.03</v>
      </c>
      <c r="L459" s="7">
        <f t="shared" si="19"/>
        <v>1520</v>
      </c>
      <c r="M459" s="7">
        <v>2344.7800000000002</v>
      </c>
      <c r="N459" s="7">
        <f t="shared" si="21"/>
        <v>6865.8099999999995</v>
      </c>
      <c r="O459" s="7">
        <f t="shared" si="20"/>
        <v>43134.19</v>
      </c>
    </row>
    <row r="460" spans="1:15" ht="24.95" customHeight="1" x14ac:dyDescent="0.25">
      <c r="A460" s="6">
        <v>452</v>
      </c>
      <c r="B460" s="6" t="s">
        <v>558</v>
      </c>
      <c r="C460" s="6" t="s">
        <v>555</v>
      </c>
      <c r="D460" s="6" t="s">
        <v>100</v>
      </c>
      <c r="E460" s="6" t="s">
        <v>36</v>
      </c>
      <c r="F460" s="6" t="s">
        <v>29</v>
      </c>
      <c r="G460" s="7">
        <v>11000</v>
      </c>
      <c r="H460" s="7">
        <v>0</v>
      </c>
      <c r="I460" s="7">
        <v>11000</v>
      </c>
      <c r="J460" s="7">
        <v>315.7</v>
      </c>
      <c r="K460" s="7">
        <v>0</v>
      </c>
      <c r="L460" s="7">
        <f t="shared" si="19"/>
        <v>334.4</v>
      </c>
      <c r="M460" s="7">
        <v>25</v>
      </c>
      <c r="N460" s="7">
        <f t="shared" si="21"/>
        <v>675.09999999999991</v>
      </c>
      <c r="O460" s="7">
        <f t="shared" si="20"/>
        <v>10324.9</v>
      </c>
    </row>
    <row r="461" spans="1:15" ht="24.95" customHeight="1" x14ac:dyDescent="0.25">
      <c r="A461" s="6">
        <v>453</v>
      </c>
      <c r="B461" s="6" t="s">
        <v>559</v>
      </c>
      <c r="C461" s="6" t="s">
        <v>555</v>
      </c>
      <c r="D461" s="6" t="s">
        <v>40</v>
      </c>
      <c r="E461" s="6" t="s">
        <v>28</v>
      </c>
      <c r="F461" s="6" t="s">
        <v>29</v>
      </c>
      <c r="G461" s="7">
        <v>30000</v>
      </c>
      <c r="H461" s="7">
        <v>0</v>
      </c>
      <c r="I461" s="7">
        <v>30000</v>
      </c>
      <c r="J461" s="7">
        <v>861</v>
      </c>
      <c r="K461" s="7">
        <v>0</v>
      </c>
      <c r="L461" s="7">
        <f t="shared" si="19"/>
        <v>912</v>
      </c>
      <c r="M461" s="7">
        <v>25</v>
      </c>
      <c r="N461" s="7">
        <f t="shared" si="21"/>
        <v>1798</v>
      </c>
      <c r="O461" s="7">
        <f t="shared" si="20"/>
        <v>28202</v>
      </c>
    </row>
    <row r="462" spans="1:15" ht="24.95" customHeight="1" x14ac:dyDescent="0.25">
      <c r="A462" s="6">
        <v>454</v>
      </c>
      <c r="B462" s="6" t="s">
        <v>560</v>
      </c>
      <c r="C462" s="6" t="s">
        <v>555</v>
      </c>
      <c r="D462" s="6" t="s">
        <v>100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f t="shared" si="19"/>
        <v>456</v>
      </c>
      <c r="M462" s="7">
        <v>25</v>
      </c>
      <c r="N462" s="7">
        <f t="shared" si="21"/>
        <v>911.5</v>
      </c>
      <c r="O462" s="7">
        <f t="shared" si="20"/>
        <v>14088.5</v>
      </c>
    </row>
    <row r="463" spans="1:15" ht="24.95" customHeight="1" x14ac:dyDescent="0.25">
      <c r="A463" s="6">
        <v>455</v>
      </c>
      <c r="B463" s="6" t="s">
        <v>561</v>
      </c>
      <c r="C463" s="6" t="s">
        <v>555</v>
      </c>
      <c r="D463" s="6" t="s">
        <v>196</v>
      </c>
      <c r="E463" s="6" t="s">
        <v>28</v>
      </c>
      <c r="F463" s="6" t="s">
        <v>29</v>
      </c>
      <c r="G463" s="7">
        <v>57500</v>
      </c>
      <c r="H463" s="7">
        <v>0</v>
      </c>
      <c r="I463" s="7">
        <v>57500</v>
      </c>
      <c r="J463" s="7">
        <v>1650.25</v>
      </c>
      <c r="K463" s="7">
        <v>3016.23</v>
      </c>
      <c r="L463" s="7">
        <f t="shared" si="19"/>
        <v>1748</v>
      </c>
      <c r="M463" s="7">
        <v>425</v>
      </c>
      <c r="N463" s="7">
        <f t="shared" si="21"/>
        <v>6839.48</v>
      </c>
      <c r="O463" s="7">
        <f t="shared" si="20"/>
        <v>50660.520000000004</v>
      </c>
    </row>
    <row r="464" spans="1:15" ht="24.95" customHeight="1" x14ac:dyDescent="0.25">
      <c r="A464" s="6">
        <v>456</v>
      </c>
      <c r="B464" s="6" t="s">
        <v>562</v>
      </c>
      <c r="C464" s="6" t="s">
        <v>555</v>
      </c>
      <c r="D464" s="6" t="s">
        <v>173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f t="shared" si="19"/>
        <v>456</v>
      </c>
      <c r="M464" s="7">
        <v>25</v>
      </c>
      <c r="N464" s="7">
        <f t="shared" si="21"/>
        <v>911.5</v>
      </c>
      <c r="O464" s="7">
        <f t="shared" si="20"/>
        <v>14088.5</v>
      </c>
    </row>
    <row r="465" spans="1:15" ht="24.95" customHeight="1" x14ac:dyDescent="0.25">
      <c r="A465" s="6">
        <v>457</v>
      </c>
      <c r="B465" s="6" t="s">
        <v>563</v>
      </c>
      <c r="C465" s="6" t="s">
        <v>555</v>
      </c>
      <c r="D465" s="6" t="s">
        <v>415</v>
      </c>
      <c r="E465" s="6" t="s">
        <v>28</v>
      </c>
      <c r="F465" s="6" t="s">
        <v>37</v>
      </c>
      <c r="G465" s="7">
        <v>31500</v>
      </c>
      <c r="H465" s="7">
        <v>0</v>
      </c>
      <c r="I465" s="7">
        <v>31500</v>
      </c>
      <c r="J465" s="7">
        <v>904.05</v>
      </c>
      <c r="K465" s="7">
        <v>0</v>
      </c>
      <c r="L465" s="7">
        <f t="shared" si="19"/>
        <v>957.6</v>
      </c>
      <c r="M465" s="7">
        <v>25</v>
      </c>
      <c r="N465" s="7">
        <f t="shared" si="21"/>
        <v>1886.65</v>
      </c>
      <c r="O465" s="7">
        <f t="shared" si="20"/>
        <v>29613.35</v>
      </c>
    </row>
    <row r="466" spans="1:15" ht="24.95" customHeight="1" x14ac:dyDescent="0.25">
      <c r="A466" s="6">
        <v>458</v>
      </c>
      <c r="B466" s="6" t="s">
        <v>564</v>
      </c>
      <c r="C466" s="6" t="s">
        <v>555</v>
      </c>
      <c r="D466" s="6" t="s">
        <v>100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f t="shared" si="19"/>
        <v>456</v>
      </c>
      <c r="M466" s="7">
        <v>4224.5600000000004</v>
      </c>
      <c r="N466" s="7">
        <f t="shared" si="21"/>
        <v>5111.0600000000004</v>
      </c>
      <c r="O466" s="7">
        <f t="shared" si="20"/>
        <v>9888.9399999999987</v>
      </c>
    </row>
    <row r="467" spans="1:15" ht="24.95" customHeight="1" x14ac:dyDescent="0.25">
      <c r="A467" s="6">
        <v>459</v>
      </c>
      <c r="B467" s="6" t="s">
        <v>565</v>
      </c>
      <c r="C467" s="6" t="s">
        <v>555</v>
      </c>
      <c r="D467" s="6" t="s">
        <v>100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f t="shared" si="19"/>
        <v>456</v>
      </c>
      <c r="M467" s="7">
        <v>25</v>
      </c>
      <c r="N467" s="7">
        <f t="shared" si="21"/>
        <v>911.5</v>
      </c>
      <c r="O467" s="7">
        <f t="shared" si="20"/>
        <v>14088.5</v>
      </c>
    </row>
    <row r="468" spans="1:15" ht="24.95" customHeight="1" x14ac:dyDescent="0.25">
      <c r="A468" s="6">
        <v>460</v>
      </c>
      <c r="B468" s="6" t="s">
        <v>566</v>
      </c>
      <c r="C468" s="6" t="s">
        <v>555</v>
      </c>
      <c r="D468" s="6" t="s">
        <v>100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19"/>
        <v>334.4</v>
      </c>
      <c r="M468" s="7">
        <v>25</v>
      </c>
      <c r="N468" s="7">
        <f t="shared" si="21"/>
        <v>675.09999999999991</v>
      </c>
      <c r="O468" s="7">
        <f t="shared" si="20"/>
        <v>10324.9</v>
      </c>
    </row>
    <row r="469" spans="1:15" ht="24.95" customHeight="1" x14ac:dyDescent="0.25">
      <c r="A469" s="6">
        <v>461</v>
      </c>
      <c r="B469" s="6" t="s">
        <v>567</v>
      </c>
      <c r="C469" s="6" t="s">
        <v>555</v>
      </c>
      <c r="D469" s="6" t="s">
        <v>100</v>
      </c>
      <c r="E469" s="6" t="s">
        <v>36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f t="shared" ref="L469:L533" si="22">+I469*3.04%</f>
        <v>456</v>
      </c>
      <c r="M469" s="7">
        <v>25</v>
      </c>
      <c r="N469" s="7">
        <f t="shared" si="21"/>
        <v>911.5</v>
      </c>
      <c r="O469" s="7">
        <f t="shared" ref="O469:O533" si="23">+G469-N469</f>
        <v>14088.5</v>
      </c>
    </row>
    <row r="470" spans="1:15" ht="24.95" customHeight="1" x14ac:dyDescent="0.25">
      <c r="A470" s="6">
        <v>462</v>
      </c>
      <c r="B470" s="6" t="s">
        <v>568</v>
      </c>
      <c r="C470" s="6" t="s">
        <v>555</v>
      </c>
      <c r="D470" s="6" t="s">
        <v>65</v>
      </c>
      <c r="E470" s="6" t="s">
        <v>54</v>
      </c>
      <c r="F470" s="6" t="s">
        <v>29</v>
      </c>
      <c r="G470" s="7">
        <v>22050</v>
      </c>
      <c r="H470" s="7">
        <v>0</v>
      </c>
      <c r="I470" s="7">
        <v>22050</v>
      </c>
      <c r="J470" s="7">
        <v>632.84</v>
      </c>
      <c r="K470" s="7">
        <v>0</v>
      </c>
      <c r="L470" s="7">
        <f t="shared" si="22"/>
        <v>670.32</v>
      </c>
      <c r="M470" s="7">
        <v>25</v>
      </c>
      <c r="N470" s="7">
        <f t="shared" ref="N470:N533" si="24">+J470+K470+L470+M470</f>
        <v>1328.16</v>
      </c>
      <c r="O470" s="7">
        <f t="shared" si="23"/>
        <v>20721.84</v>
      </c>
    </row>
    <row r="471" spans="1:15" ht="24.95" customHeight="1" x14ac:dyDescent="0.25">
      <c r="A471" s="6">
        <v>463</v>
      </c>
      <c r="B471" s="6" t="s">
        <v>569</v>
      </c>
      <c r="C471" s="6" t="s">
        <v>555</v>
      </c>
      <c r="D471" s="6" t="s">
        <v>100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2"/>
        <v>456</v>
      </c>
      <c r="M471" s="7">
        <v>25</v>
      </c>
      <c r="N471" s="7">
        <f t="shared" si="24"/>
        <v>911.5</v>
      </c>
      <c r="O471" s="7">
        <f t="shared" si="23"/>
        <v>14088.5</v>
      </c>
    </row>
    <row r="472" spans="1:15" ht="24.95" customHeight="1" x14ac:dyDescent="0.25">
      <c r="A472" s="6">
        <v>464</v>
      </c>
      <c r="B472" s="6" t="s">
        <v>570</v>
      </c>
      <c r="C472" s="6" t="s">
        <v>555</v>
      </c>
      <c r="D472" s="6" t="s">
        <v>100</v>
      </c>
      <c r="E472" s="6" t="s">
        <v>36</v>
      </c>
      <c r="F472" s="6" t="s">
        <v>29</v>
      </c>
      <c r="G472" s="7">
        <v>11000</v>
      </c>
      <c r="H472" s="7">
        <v>0</v>
      </c>
      <c r="I472" s="7">
        <v>11000</v>
      </c>
      <c r="J472" s="7">
        <v>315.7</v>
      </c>
      <c r="K472" s="7">
        <v>0</v>
      </c>
      <c r="L472" s="7">
        <f t="shared" si="22"/>
        <v>334.4</v>
      </c>
      <c r="M472" s="7">
        <v>25</v>
      </c>
      <c r="N472" s="7">
        <f t="shared" si="24"/>
        <v>675.09999999999991</v>
      </c>
      <c r="O472" s="7">
        <f t="shared" si="23"/>
        <v>10324.9</v>
      </c>
    </row>
    <row r="473" spans="1:15" ht="24.95" customHeight="1" x14ac:dyDescent="0.25">
      <c r="A473" s="6">
        <v>465</v>
      </c>
      <c r="B473" s="6" t="s">
        <v>571</v>
      </c>
      <c r="C473" s="6" t="s">
        <v>555</v>
      </c>
      <c r="D473" s="6" t="s">
        <v>100</v>
      </c>
      <c r="E473" s="6" t="s">
        <v>36</v>
      </c>
      <c r="F473" s="6" t="s">
        <v>29</v>
      </c>
      <c r="G473" s="7">
        <v>11000</v>
      </c>
      <c r="H473" s="7">
        <v>0</v>
      </c>
      <c r="I473" s="7">
        <v>11000</v>
      </c>
      <c r="J473" s="7">
        <v>315.7</v>
      </c>
      <c r="K473" s="7">
        <v>0</v>
      </c>
      <c r="L473" s="7">
        <f t="shared" si="22"/>
        <v>334.4</v>
      </c>
      <c r="M473" s="7">
        <v>25</v>
      </c>
      <c r="N473" s="7">
        <f t="shared" si="24"/>
        <v>675.09999999999991</v>
      </c>
      <c r="O473" s="7">
        <f t="shared" si="23"/>
        <v>10324.9</v>
      </c>
    </row>
    <row r="474" spans="1:15" ht="24.95" customHeight="1" x14ac:dyDescent="0.25">
      <c r="A474" s="6">
        <v>466</v>
      </c>
      <c r="B474" s="6" t="s">
        <v>572</v>
      </c>
      <c r="C474" s="6" t="s">
        <v>555</v>
      </c>
      <c r="D474" s="6" t="s">
        <v>100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f t="shared" si="22"/>
        <v>456</v>
      </c>
      <c r="M474" s="7">
        <v>25</v>
      </c>
      <c r="N474" s="7">
        <f t="shared" si="24"/>
        <v>911.5</v>
      </c>
      <c r="O474" s="7">
        <f t="shared" si="23"/>
        <v>14088.5</v>
      </c>
    </row>
    <row r="475" spans="1:15" ht="24.95" customHeight="1" x14ac:dyDescent="0.25">
      <c r="A475" s="6">
        <v>467</v>
      </c>
      <c r="B475" s="6" t="s">
        <v>573</v>
      </c>
      <c r="C475" s="6" t="s">
        <v>555</v>
      </c>
      <c r="D475" s="6" t="s">
        <v>121</v>
      </c>
      <c r="E475" s="6" t="s">
        <v>36</v>
      </c>
      <c r="F475" s="6" t="s">
        <v>37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f t="shared" si="22"/>
        <v>456</v>
      </c>
      <c r="M475" s="7">
        <v>25</v>
      </c>
      <c r="N475" s="7">
        <f t="shared" si="24"/>
        <v>911.5</v>
      </c>
      <c r="O475" s="7">
        <f t="shared" si="23"/>
        <v>14088.5</v>
      </c>
    </row>
    <row r="476" spans="1:15" ht="24.95" customHeight="1" x14ac:dyDescent="0.25">
      <c r="A476" s="6">
        <v>468</v>
      </c>
      <c r="B476" s="6" t="s">
        <v>574</v>
      </c>
      <c r="C476" s="6" t="s">
        <v>555</v>
      </c>
      <c r="D476" s="6" t="s">
        <v>470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2"/>
        <v>456</v>
      </c>
      <c r="M476" s="7">
        <v>25</v>
      </c>
      <c r="N476" s="7">
        <f t="shared" si="24"/>
        <v>911.5</v>
      </c>
      <c r="O476" s="7">
        <f t="shared" si="23"/>
        <v>14088.5</v>
      </c>
    </row>
    <row r="477" spans="1:15" ht="24.95" customHeight="1" x14ac:dyDescent="0.25">
      <c r="A477" s="6">
        <v>469</v>
      </c>
      <c r="B477" s="6" t="s">
        <v>575</v>
      </c>
      <c r="C477" s="6" t="s">
        <v>555</v>
      </c>
      <c r="D477" s="6" t="s">
        <v>100</v>
      </c>
      <c r="E477" s="6" t="s">
        <v>36</v>
      </c>
      <c r="F477" s="6" t="s">
        <v>29</v>
      </c>
      <c r="G477" s="7">
        <v>11000</v>
      </c>
      <c r="H477" s="7">
        <v>0</v>
      </c>
      <c r="I477" s="7">
        <v>11000</v>
      </c>
      <c r="J477" s="7">
        <v>315.7</v>
      </c>
      <c r="K477" s="7">
        <v>0</v>
      </c>
      <c r="L477" s="7">
        <f t="shared" si="22"/>
        <v>334.4</v>
      </c>
      <c r="M477" s="7">
        <v>25</v>
      </c>
      <c r="N477" s="7">
        <f t="shared" si="24"/>
        <v>675.09999999999991</v>
      </c>
      <c r="O477" s="7">
        <f t="shared" si="23"/>
        <v>10324.9</v>
      </c>
    </row>
    <row r="478" spans="1:15" ht="24.95" customHeight="1" x14ac:dyDescent="0.25">
      <c r="A478" s="6">
        <v>470</v>
      </c>
      <c r="B478" s="6" t="s">
        <v>576</v>
      </c>
      <c r="C478" s="6" t="s">
        <v>555</v>
      </c>
      <c r="D478" s="6" t="s">
        <v>100</v>
      </c>
      <c r="E478" s="6" t="s">
        <v>36</v>
      </c>
      <c r="F478" s="6" t="s">
        <v>37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f t="shared" si="22"/>
        <v>456</v>
      </c>
      <c r="M478" s="7">
        <v>25</v>
      </c>
      <c r="N478" s="7">
        <f t="shared" si="24"/>
        <v>911.5</v>
      </c>
      <c r="O478" s="7">
        <f t="shared" si="23"/>
        <v>14088.5</v>
      </c>
    </row>
    <row r="479" spans="1:15" ht="24.95" customHeight="1" x14ac:dyDescent="0.25">
      <c r="A479" s="6">
        <v>471</v>
      </c>
      <c r="B479" s="6" t="s">
        <v>577</v>
      </c>
      <c r="C479" s="6" t="s">
        <v>555</v>
      </c>
      <c r="D479" s="6" t="s">
        <v>100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f t="shared" si="22"/>
        <v>456</v>
      </c>
      <c r="M479" s="7">
        <v>3864.56</v>
      </c>
      <c r="N479" s="7">
        <f t="shared" si="24"/>
        <v>4751.0599999999995</v>
      </c>
      <c r="O479" s="7">
        <f t="shared" si="23"/>
        <v>10248.94</v>
      </c>
    </row>
    <row r="480" spans="1:15" ht="24.95" customHeight="1" x14ac:dyDescent="0.25">
      <c r="A480" s="6">
        <v>472</v>
      </c>
      <c r="B480" s="6" t="s">
        <v>578</v>
      </c>
      <c r="C480" s="6" t="s">
        <v>555</v>
      </c>
      <c r="D480" s="6" t="s">
        <v>100</v>
      </c>
      <c r="E480" s="6" t="s">
        <v>36</v>
      </c>
      <c r="F480" s="6" t="s">
        <v>29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f t="shared" si="22"/>
        <v>456</v>
      </c>
      <c r="M480" s="7">
        <v>25</v>
      </c>
      <c r="N480" s="7">
        <f t="shared" si="24"/>
        <v>911.5</v>
      </c>
      <c r="O480" s="7">
        <f t="shared" si="23"/>
        <v>14088.5</v>
      </c>
    </row>
    <row r="481" spans="1:15" ht="24.95" customHeight="1" x14ac:dyDescent="0.25">
      <c r="A481" s="6">
        <v>473</v>
      </c>
      <c r="B481" s="6" t="s">
        <v>579</v>
      </c>
      <c r="C481" s="6" t="s">
        <v>555</v>
      </c>
      <c r="D481" s="6" t="s">
        <v>100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f t="shared" si="22"/>
        <v>456</v>
      </c>
      <c r="M481" s="7">
        <v>25</v>
      </c>
      <c r="N481" s="7">
        <f t="shared" si="24"/>
        <v>911.5</v>
      </c>
      <c r="O481" s="7">
        <f t="shared" si="23"/>
        <v>14088.5</v>
      </c>
    </row>
    <row r="482" spans="1:15" ht="24.95" customHeight="1" x14ac:dyDescent="0.25">
      <c r="A482" s="6">
        <v>474</v>
      </c>
      <c r="B482" s="6" t="s">
        <v>580</v>
      </c>
      <c r="C482" s="6" t="s">
        <v>555</v>
      </c>
      <c r="D482" s="6" t="s">
        <v>196</v>
      </c>
      <c r="E482" s="6" t="s">
        <v>28</v>
      </c>
      <c r="F482" s="6" t="s">
        <v>29</v>
      </c>
      <c r="G482" s="7">
        <v>46000</v>
      </c>
      <c r="H482" s="7">
        <v>0</v>
      </c>
      <c r="I482" s="7">
        <v>46000</v>
      </c>
      <c r="J482" s="7">
        <v>1320.2</v>
      </c>
      <c r="K482" s="7">
        <v>1289.46</v>
      </c>
      <c r="L482" s="7">
        <f t="shared" si="22"/>
        <v>1398.4</v>
      </c>
      <c r="M482" s="7">
        <v>7981.57</v>
      </c>
      <c r="N482" s="7">
        <f t="shared" si="24"/>
        <v>11989.63</v>
      </c>
      <c r="O482" s="7">
        <f t="shared" si="23"/>
        <v>34010.370000000003</v>
      </c>
    </row>
    <row r="483" spans="1:15" ht="24.95" customHeight="1" x14ac:dyDescent="0.25">
      <c r="A483" s="6">
        <v>475</v>
      </c>
      <c r="B483" s="1" t="s">
        <v>581</v>
      </c>
      <c r="C483" s="6" t="s">
        <v>555</v>
      </c>
      <c r="D483" s="6" t="s">
        <v>46</v>
      </c>
      <c r="E483" s="6" t="s">
        <v>36</v>
      </c>
      <c r="F483" s="6" t="s">
        <v>29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f t="shared" si="22"/>
        <v>456</v>
      </c>
      <c r="M483" s="7">
        <v>25</v>
      </c>
      <c r="N483" s="7">
        <f t="shared" si="24"/>
        <v>911.5</v>
      </c>
      <c r="O483" s="7">
        <f t="shared" si="23"/>
        <v>14088.5</v>
      </c>
    </row>
    <row r="484" spans="1:15" ht="24.95" customHeight="1" x14ac:dyDescent="0.25">
      <c r="A484" s="6">
        <v>476</v>
      </c>
      <c r="B484" s="1" t="s">
        <v>582</v>
      </c>
      <c r="C484" s="6" t="s">
        <v>555</v>
      </c>
      <c r="D484" s="6" t="s">
        <v>46</v>
      </c>
      <c r="E484" s="6" t="s">
        <v>36</v>
      </c>
      <c r="F484" s="6" t="s">
        <v>37</v>
      </c>
      <c r="G484" s="7">
        <v>25000</v>
      </c>
      <c r="H484" s="7">
        <v>0</v>
      </c>
      <c r="I484" s="7">
        <v>25000</v>
      </c>
      <c r="J484" s="7">
        <v>717.5</v>
      </c>
      <c r="K484" s="7">
        <v>0</v>
      </c>
      <c r="L484" s="7">
        <f t="shared" si="22"/>
        <v>760</v>
      </c>
      <c r="M484" s="7">
        <v>1944.78</v>
      </c>
      <c r="N484" s="7">
        <f t="shared" si="24"/>
        <v>3422.2799999999997</v>
      </c>
      <c r="O484" s="7">
        <f t="shared" si="23"/>
        <v>21577.72</v>
      </c>
    </row>
    <row r="485" spans="1:15" ht="24.95" customHeight="1" x14ac:dyDescent="0.25">
      <c r="A485" s="6">
        <v>477</v>
      </c>
      <c r="B485" t="s">
        <v>583</v>
      </c>
      <c r="C485" s="6" t="s">
        <v>555</v>
      </c>
      <c r="D485" s="6" t="s">
        <v>46</v>
      </c>
      <c r="E485" s="6" t="s">
        <v>36</v>
      </c>
      <c r="F485" s="6" t="s">
        <v>29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f t="shared" si="22"/>
        <v>456</v>
      </c>
      <c r="M485" s="7">
        <v>25</v>
      </c>
      <c r="N485" s="7">
        <f t="shared" si="24"/>
        <v>911.5</v>
      </c>
      <c r="O485" s="7">
        <f t="shared" si="23"/>
        <v>14088.5</v>
      </c>
    </row>
    <row r="486" spans="1:15" ht="24.95" customHeight="1" x14ac:dyDescent="0.25">
      <c r="A486" s="6">
        <v>478</v>
      </c>
      <c r="B486" t="s">
        <v>584</v>
      </c>
      <c r="C486" s="6" t="s">
        <v>555</v>
      </c>
      <c r="D486" s="6" t="s">
        <v>46</v>
      </c>
      <c r="E486" s="6" t="s">
        <v>36</v>
      </c>
      <c r="F486" s="6" t="s">
        <v>29</v>
      </c>
      <c r="G486" s="7">
        <v>11000</v>
      </c>
      <c r="H486" s="7">
        <v>0</v>
      </c>
      <c r="I486" s="7">
        <v>11000</v>
      </c>
      <c r="J486" s="7">
        <v>315.7</v>
      </c>
      <c r="K486" s="7">
        <v>0</v>
      </c>
      <c r="L486" s="7">
        <f t="shared" si="22"/>
        <v>334.4</v>
      </c>
      <c r="M486" s="7">
        <v>25</v>
      </c>
      <c r="N486" s="7">
        <f t="shared" si="24"/>
        <v>675.09999999999991</v>
      </c>
      <c r="O486" s="7">
        <f t="shared" si="23"/>
        <v>10324.9</v>
      </c>
    </row>
    <row r="487" spans="1:15" ht="24.95" customHeight="1" x14ac:dyDescent="0.25">
      <c r="A487" s="6">
        <v>479</v>
      </c>
      <c r="B487" s="6" t="s">
        <v>585</v>
      </c>
      <c r="C487" s="6" t="s">
        <v>555</v>
      </c>
      <c r="D487" s="6" t="s">
        <v>46</v>
      </c>
      <c r="E487" s="6" t="s">
        <v>36</v>
      </c>
      <c r="F487" s="6" t="s">
        <v>37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f t="shared" si="22"/>
        <v>456</v>
      </c>
      <c r="M487" s="7">
        <v>1944.78</v>
      </c>
      <c r="N487" s="7">
        <f t="shared" si="24"/>
        <v>2831.2799999999997</v>
      </c>
      <c r="O487" s="7">
        <f t="shared" si="23"/>
        <v>12168.720000000001</v>
      </c>
    </row>
    <row r="488" spans="1:15" ht="24.95" customHeight="1" x14ac:dyDescent="0.25">
      <c r="A488" s="6">
        <v>480</v>
      </c>
      <c r="B488" t="s">
        <v>586</v>
      </c>
      <c r="C488" s="6" t="s">
        <v>555</v>
      </c>
      <c r="D488" s="6" t="s">
        <v>46</v>
      </c>
      <c r="E488" s="6" t="s">
        <v>36</v>
      </c>
      <c r="F488" s="6" t="s">
        <v>29</v>
      </c>
      <c r="G488" s="7">
        <v>11000</v>
      </c>
      <c r="H488" s="7">
        <v>0</v>
      </c>
      <c r="I488" s="7">
        <v>11000</v>
      </c>
      <c r="J488" s="7">
        <v>315.7</v>
      </c>
      <c r="K488" s="7">
        <v>0</v>
      </c>
      <c r="L488" s="7">
        <f t="shared" si="22"/>
        <v>334.4</v>
      </c>
      <c r="M488" s="7">
        <v>25</v>
      </c>
      <c r="N488" s="7">
        <f t="shared" si="24"/>
        <v>675.09999999999991</v>
      </c>
      <c r="O488" s="7">
        <f t="shared" si="23"/>
        <v>10324.9</v>
      </c>
    </row>
    <row r="489" spans="1:15" ht="24.95" customHeight="1" x14ac:dyDescent="0.25">
      <c r="A489" s="6">
        <v>481</v>
      </c>
      <c r="B489" t="s">
        <v>1544</v>
      </c>
      <c r="C489" s="6" t="s">
        <v>555</v>
      </c>
      <c r="D489" s="6" t="s">
        <v>46</v>
      </c>
      <c r="E489" s="6" t="s">
        <v>36</v>
      </c>
      <c r="F489" s="6" t="s">
        <v>29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v>456</v>
      </c>
      <c r="M489" s="7">
        <v>25</v>
      </c>
      <c r="N489" s="7">
        <v>911.5</v>
      </c>
      <c r="O489" s="7">
        <v>14088.5</v>
      </c>
    </row>
    <row r="490" spans="1:15" ht="24.95" customHeight="1" x14ac:dyDescent="0.25">
      <c r="A490" s="6">
        <v>482</v>
      </c>
      <c r="B490" s="6" t="s">
        <v>587</v>
      </c>
      <c r="C490" s="6" t="s">
        <v>555</v>
      </c>
      <c r="D490" s="6" t="s">
        <v>196</v>
      </c>
      <c r="E490" s="6" t="s">
        <v>28</v>
      </c>
      <c r="F490" s="6" t="s">
        <v>37</v>
      </c>
      <c r="G490" s="7">
        <v>46000</v>
      </c>
      <c r="H490" s="7">
        <v>0</v>
      </c>
      <c r="I490" s="7">
        <v>46000</v>
      </c>
      <c r="J490" s="7">
        <v>1320.2</v>
      </c>
      <c r="K490" s="7">
        <v>1289.46</v>
      </c>
      <c r="L490" s="7">
        <f t="shared" si="22"/>
        <v>1398.4</v>
      </c>
      <c r="M490" s="7">
        <v>375</v>
      </c>
      <c r="N490" s="7">
        <f t="shared" si="24"/>
        <v>4383.0599999999995</v>
      </c>
      <c r="O490" s="7">
        <f t="shared" si="23"/>
        <v>41616.94</v>
      </c>
    </row>
    <row r="491" spans="1:15" ht="24.95" customHeight="1" x14ac:dyDescent="0.25">
      <c r="A491" s="6">
        <v>483</v>
      </c>
      <c r="B491" s="6" t="s">
        <v>588</v>
      </c>
      <c r="C491" s="6" t="s">
        <v>555</v>
      </c>
      <c r="D491" s="6" t="s">
        <v>196</v>
      </c>
      <c r="E491" s="6" t="s">
        <v>28</v>
      </c>
      <c r="F491" s="6" t="s">
        <v>29</v>
      </c>
      <c r="G491" s="7">
        <v>57500</v>
      </c>
      <c r="H491" s="7">
        <v>0</v>
      </c>
      <c r="I491" s="7">
        <v>57500</v>
      </c>
      <c r="J491" s="7">
        <v>1650.25</v>
      </c>
      <c r="K491" s="7">
        <v>3016.23</v>
      </c>
      <c r="L491" s="7">
        <f t="shared" si="22"/>
        <v>1748</v>
      </c>
      <c r="M491" s="7">
        <v>22904.62</v>
      </c>
      <c r="N491" s="7">
        <f t="shared" si="24"/>
        <v>29319.1</v>
      </c>
      <c r="O491" s="7">
        <f t="shared" si="23"/>
        <v>28180.9</v>
      </c>
    </row>
    <row r="492" spans="1:15" ht="24.95" customHeight="1" x14ac:dyDescent="0.25">
      <c r="A492" s="6">
        <v>484</v>
      </c>
      <c r="B492" s="6" t="s">
        <v>589</v>
      </c>
      <c r="C492" s="6" t="s">
        <v>555</v>
      </c>
      <c r="D492" s="6" t="s">
        <v>100</v>
      </c>
      <c r="E492" s="6" t="s">
        <v>36</v>
      </c>
      <c r="F492" s="6" t="s">
        <v>29</v>
      </c>
      <c r="G492" s="7">
        <v>15000</v>
      </c>
      <c r="H492" s="7">
        <v>0</v>
      </c>
      <c r="I492" s="7">
        <v>15000</v>
      </c>
      <c r="J492" s="7">
        <v>430.5</v>
      </c>
      <c r="K492" s="7">
        <v>0</v>
      </c>
      <c r="L492" s="7">
        <f t="shared" si="22"/>
        <v>456</v>
      </c>
      <c r="M492" s="7">
        <v>25</v>
      </c>
      <c r="N492" s="7">
        <f t="shared" si="24"/>
        <v>911.5</v>
      </c>
      <c r="O492" s="7">
        <f t="shared" si="23"/>
        <v>14088.5</v>
      </c>
    </row>
    <row r="493" spans="1:15" ht="24.95" customHeight="1" x14ac:dyDescent="0.25">
      <c r="A493" s="6">
        <v>485</v>
      </c>
      <c r="B493" s="6" t="s">
        <v>590</v>
      </c>
      <c r="C493" s="6" t="s">
        <v>555</v>
      </c>
      <c r="D493" s="6" t="s">
        <v>173</v>
      </c>
      <c r="E493" s="6" t="s">
        <v>36</v>
      </c>
      <c r="F493" s="6" t="s">
        <v>37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f t="shared" si="22"/>
        <v>456</v>
      </c>
      <c r="M493" s="7">
        <v>25</v>
      </c>
      <c r="N493" s="7">
        <f t="shared" si="24"/>
        <v>911.5</v>
      </c>
      <c r="O493" s="7">
        <f t="shared" si="23"/>
        <v>14088.5</v>
      </c>
    </row>
    <row r="494" spans="1:15" ht="24.95" customHeight="1" x14ac:dyDescent="0.25">
      <c r="A494" s="6">
        <v>486</v>
      </c>
      <c r="B494" s="6" t="s">
        <v>591</v>
      </c>
      <c r="C494" s="6" t="s">
        <v>555</v>
      </c>
      <c r="D494" s="6" t="s">
        <v>196</v>
      </c>
      <c r="E494" s="6" t="s">
        <v>54</v>
      </c>
      <c r="F494" s="6" t="s">
        <v>37</v>
      </c>
      <c r="G494" s="7">
        <v>57500</v>
      </c>
      <c r="H494" s="7">
        <v>0</v>
      </c>
      <c r="I494" s="7">
        <v>57500</v>
      </c>
      <c r="J494" s="7">
        <v>1650.25</v>
      </c>
      <c r="K494" s="7">
        <v>2632.27</v>
      </c>
      <c r="L494" s="7">
        <f t="shared" si="22"/>
        <v>1748</v>
      </c>
      <c r="M494" s="7">
        <v>3744.78</v>
      </c>
      <c r="N494" s="7">
        <f t="shared" si="24"/>
        <v>9775.3000000000011</v>
      </c>
      <c r="O494" s="7">
        <f t="shared" si="23"/>
        <v>47724.7</v>
      </c>
    </row>
    <row r="495" spans="1:15" ht="24.95" customHeight="1" x14ac:dyDescent="0.25">
      <c r="A495" s="6">
        <v>487</v>
      </c>
      <c r="B495" s="6" t="s">
        <v>592</v>
      </c>
      <c r="C495" s="6" t="s">
        <v>555</v>
      </c>
      <c r="D495" s="6" t="s">
        <v>40</v>
      </c>
      <c r="E495" s="6" t="s">
        <v>28</v>
      </c>
      <c r="F495" s="6" t="s">
        <v>29</v>
      </c>
      <c r="G495" s="7">
        <v>32000</v>
      </c>
      <c r="H495" s="7">
        <v>0</v>
      </c>
      <c r="I495" s="7">
        <v>32000</v>
      </c>
      <c r="J495" s="7">
        <v>918.4</v>
      </c>
      <c r="K495" s="7">
        <v>0</v>
      </c>
      <c r="L495" s="7">
        <f t="shared" si="22"/>
        <v>972.8</v>
      </c>
      <c r="M495" s="7">
        <v>1385</v>
      </c>
      <c r="N495" s="7">
        <f t="shared" si="24"/>
        <v>3276.2</v>
      </c>
      <c r="O495" s="7">
        <f t="shared" si="23"/>
        <v>28723.8</v>
      </c>
    </row>
    <row r="496" spans="1:15" ht="24.95" customHeight="1" x14ac:dyDescent="0.25">
      <c r="A496" s="6">
        <v>488</v>
      </c>
      <c r="B496" s="6" t="s">
        <v>593</v>
      </c>
      <c r="C496" s="6" t="s">
        <v>555</v>
      </c>
      <c r="D496" s="6" t="s">
        <v>196</v>
      </c>
      <c r="E496" s="6" t="s">
        <v>54</v>
      </c>
      <c r="F496" s="6" t="s">
        <v>37</v>
      </c>
      <c r="G496" s="7">
        <v>57500</v>
      </c>
      <c r="H496" s="7">
        <v>0</v>
      </c>
      <c r="I496" s="7">
        <v>57500</v>
      </c>
      <c r="J496" s="7">
        <v>1650.25</v>
      </c>
      <c r="K496" s="7">
        <v>3016.23</v>
      </c>
      <c r="L496" s="7">
        <f t="shared" si="22"/>
        <v>1748</v>
      </c>
      <c r="M496" s="7">
        <v>2425</v>
      </c>
      <c r="N496" s="7">
        <f t="shared" si="24"/>
        <v>8839.48</v>
      </c>
      <c r="O496" s="7">
        <f t="shared" si="23"/>
        <v>48660.520000000004</v>
      </c>
    </row>
    <row r="497" spans="1:15" ht="24.95" customHeight="1" x14ac:dyDescent="0.25">
      <c r="A497" s="6">
        <v>489</v>
      </c>
      <c r="B497" s="6" t="s">
        <v>594</v>
      </c>
      <c r="C497" s="6" t="s">
        <v>555</v>
      </c>
      <c r="D497" s="6" t="s">
        <v>100</v>
      </c>
      <c r="E497" s="6" t="s">
        <v>36</v>
      </c>
      <c r="F497" s="6" t="s">
        <v>29</v>
      </c>
      <c r="G497" s="7">
        <v>15000</v>
      </c>
      <c r="H497" s="7">
        <v>0</v>
      </c>
      <c r="I497" s="7">
        <v>15000</v>
      </c>
      <c r="J497" s="7">
        <v>430.5</v>
      </c>
      <c r="K497" s="7">
        <v>0</v>
      </c>
      <c r="L497" s="7">
        <f t="shared" si="22"/>
        <v>456</v>
      </c>
      <c r="M497" s="7">
        <v>25</v>
      </c>
      <c r="N497" s="7">
        <f t="shared" si="24"/>
        <v>911.5</v>
      </c>
      <c r="O497" s="7">
        <f t="shared" si="23"/>
        <v>14088.5</v>
      </c>
    </row>
    <row r="498" spans="1:15" ht="24.95" customHeight="1" x14ac:dyDescent="0.25">
      <c r="A498" s="6">
        <v>490</v>
      </c>
      <c r="B498" s="6" t="s">
        <v>595</v>
      </c>
      <c r="C498" s="6" t="s">
        <v>555</v>
      </c>
      <c r="D498" s="6" t="s">
        <v>100</v>
      </c>
      <c r="E498" s="6" t="s">
        <v>36</v>
      </c>
      <c r="F498" s="6" t="s">
        <v>29</v>
      </c>
      <c r="G498" s="7">
        <v>15000</v>
      </c>
      <c r="H498" s="7">
        <v>0</v>
      </c>
      <c r="I498" s="7">
        <v>15000</v>
      </c>
      <c r="J498" s="7">
        <v>430.5</v>
      </c>
      <c r="K498" s="7">
        <v>0</v>
      </c>
      <c r="L498" s="7">
        <f t="shared" si="22"/>
        <v>456</v>
      </c>
      <c r="M498" s="7">
        <v>25</v>
      </c>
      <c r="N498" s="7">
        <f t="shared" si="24"/>
        <v>911.5</v>
      </c>
      <c r="O498" s="7">
        <f t="shared" si="23"/>
        <v>14088.5</v>
      </c>
    </row>
    <row r="499" spans="1:15" ht="24.95" customHeight="1" x14ac:dyDescent="0.25">
      <c r="A499" s="6">
        <v>491</v>
      </c>
      <c r="B499" s="6" t="s">
        <v>596</v>
      </c>
      <c r="C499" s="6" t="s">
        <v>555</v>
      </c>
      <c r="D499" s="6" t="s">
        <v>196</v>
      </c>
      <c r="E499" s="6" t="s">
        <v>54</v>
      </c>
      <c r="F499" s="6" t="s">
        <v>37</v>
      </c>
      <c r="G499" s="7">
        <v>57500</v>
      </c>
      <c r="H499" s="7">
        <v>0</v>
      </c>
      <c r="I499" s="7">
        <v>57500</v>
      </c>
      <c r="J499" s="7">
        <v>1650.25</v>
      </c>
      <c r="K499" s="7">
        <v>3016.23</v>
      </c>
      <c r="L499" s="7">
        <f t="shared" si="22"/>
        <v>1748</v>
      </c>
      <c r="M499" s="7">
        <v>2400</v>
      </c>
      <c r="N499" s="7">
        <f t="shared" si="24"/>
        <v>8814.48</v>
      </c>
      <c r="O499" s="7">
        <f t="shared" si="23"/>
        <v>48685.520000000004</v>
      </c>
    </row>
    <row r="500" spans="1:15" ht="24.95" customHeight="1" x14ac:dyDescent="0.25">
      <c r="A500" s="6">
        <v>492</v>
      </c>
      <c r="B500" s="6" t="s">
        <v>597</v>
      </c>
      <c r="C500" s="6" t="s">
        <v>555</v>
      </c>
      <c r="D500" s="6" t="s">
        <v>196</v>
      </c>
      <c r="E500" s="6" t="s">
        <v>28</v>
      </c>
      <c r="F500" s="6" t="s">
        <v>29</v>
      </c>
      <c r="G500" s="7">
        <v>57500</v>
      </c>
      <c r="H500" s="7">
        <v>0</v>
      </c>
      <c r="I500" s="7">
        <v>57500</v>
      </c>
      <c r="J500" s="7">
        <v>1650.25</v>
      </c>
      <c r="K500" s="7">
        <v>3016.23</v>
      </c>
      <c r="L500" s="7">
        <f t="shared" si="22"/>
        <v>1748</v>
      </c>
      <c r="M500" s="7">
        <v>1205</v>
      </c>
      <c r="N500" s="7">
        <f t="shared" si="24"/>
        <v>7619.48</v>
      </c>
      <c r="O500" s="7">
        <f t="shared" si="23"/>
        <v>49880.520000000004</v>
      </c>
    </row>
    <row r="501" spans="1:15" ht="24.95" customHeight="1" x14ac:dyDescent="0.25">
      <c r="A501" s="6">
        <v>493</v>
      </c>
      <c r="B501" s="6" t="s">
        <v>598</v>
      </c>
      <c r="C501" s="6" t="s">
        <v>555</v>
      </c>
      <c r="D501" s="6" t="s">
        <v>40</v>
      </c>
      <c r="E501" s="6" t="s">
        <v>36</v>
      </c>
      <c r="F501" s="6" t="s">
        <v>29</v>
      </c>
      <c r="G501" s="7">
        <v>25000</v>
      </c>
      <c r="H501" s="7">
        <v>0</v>
      </c>
      <c r="I501" s="7">
        <v>25000</v>
      </c>
      <c r="J501" s="7">
        <f>+G501*2.87%</f>
        <v>717.5</v>
      </c>
      <c r="K501" s="7">
        <v>0</v>
      </c>
      <c r="L501" s="7">
        <f t="shared" si="22"/>
        <v>760</v>
      </c>
      <c r="M501" s="7">
        <v>25</v>
      </c>
      <c r="N501" s="7">
        <f t="shared" si="24"/>
        <v>1502.5</v>
      </c>
      <c r="O501" s="7">
        <f t="shared" si="23"/>
        <v>23497.5</v>
      </c>
    </row>
    <row r="502" spans="1:15" ht="24.95" customHeight="1" x14ac:dyDescent="0.25">
      <c r="A502" s="6">
        <v>494</v>
      </c>
      <c r="B502" s="6" t="s">
        <v>599</v>
      </c>
      <c r="C502" s="6" t="s">
        <v>555</v>
      </c>
      <c r="D502" s="6" t="s">
        <v>40</v>
      </c>
      <c r="E502" s="6" t="s">
        <v>36</v>
      </c>
      <c r="F502" s="6" t="s">
        <v>29</v>
      </c>
      <c r="G502" s="7">
        <v>25000</v>
      </c>
      <c r="H502" s="7">
        <v>0</v>
      </c>
      <c r="I502" s="7">
        <v>25000</v>
      </c>
      <c r="J502" s="7">
        <f>+G502*2.87%</f>
        <v>717.5</v>
      </c>
      <c r="K502" s="7">
        <v>0</v>
      </c>
      <c r="L502" s="7">
        <f t="shared" si="22"/>
        <v>760</v>
      </c>
      <c r="M502" s="7">
        <v>25</v>
      </c>
      <c r="N502" s="7">
        <f t="shared" si="24"/>
        <v>1502.5</v>
      </c>
      <c r="O502" s="7">
        <f t="shared" si="23"/>
        <v>23497.5</v>
      </c>
    </row>
    <row r="503" spans="1:15" ht="24.95" customHeight="1" x14ac:dyDescent="0.25">
      <c r="A503" s="6">
        <v>495</v>
      </c>
      <c r="B503" t="s">
        <v>600</v>
      </c>
      <c r="C503" s="6" t="s">
        <v>555</v>
      </c>
      <c r="D503" s="6" t="s">
        <v>40</v>
      </c>
      <c r="E503" s="6" t="s">
        <v>36</v>
      </c>
      <c r="F503" s="6" t="s">
        <v>29</v>
      </c>
      <c r="G503" s="7">
        <v>25000</v>
      </c>
      <c r="H503" s="7">
        <v>0</v>
      </c>
      <c r="I503" s="7">
        <v>25000</v>
      </c>
      <c r="J503" s="7">
        <v>717.5</v>
      </c>
      <c r="K503" s="7">
        <v>0</v>
      </c>
      <c r="L503" s="7">
        <f t="shared" si="22"/>
        <v>760</v>
      </c>
      <c r="M503" s="7">
        <v>25</v>
      </c>
      <c r="N503" s="7">
        <f t="shared" si="24"/>
        <v>1502.5</v>
      </c>
      <c r="O503" s="7">
        <f t="shared" si="23"/>
        <v>23497.5</v>
      </c>
    </row>
    <row r="504" spans="1:15" ht="24.95" customHeight="1" x14ac:dyDescent="0.25">
      <c r="A504" s="6">
        <v>496</v>
      </c>
      <c r="B504" s="6" t="s">
        <v>601</v>
      </c>
      <c r="C504" s="6" t="s">
        <v>555</v>
      </c>
      <c r="D504" t="s">
        <v>46</v>
      </c>
      <c r="E504" s="6" t="s">
        <v>36</v>
      </c>
      <c r="F504" s="6" t="s">
        <v>29</v>
      </c>
      <c r="G504" s="7">
        <v>11000</v>
      </c>
      <c r="H504" s="7">
        <v>0</v>
      </c>
      <c r="I504" s="7">
        <v>11000</v>
      </c>
      <c r="J504" s="7">
        <v>315.7</v>
      </c>
      <c r="K504" s="7">
        <v>0</v>
      </c>
      <c r="L504" s="7">
        <f t="shared" si="22"/>
        <v>334.4</v>
      </c>
      <c r="M504" s="7">
        <v>25</v>
      </c>
      <c r="N504" s="7">
        <f t="shared" si="24"/>
        <v>675.09999999999991</v>
      </c>
      <c r="O504" s="7">
        <f t="shared" si="23"/>
        <v>10324.9</v>
      </c>
    </row>
    <row r="505" spans="1:15" ht="24.95" customHeight="1" x14ac:dyDescent="0.25">
      <c r="A505" s="6">
        <v>497</v>
      </c>
      <c r="B505" s="6" t="s">
        <v>602</v>
      </c>
      <c r="C505" s="6" t="s">
        <v>555</v>
      </c>
      <c r="D505" t="s">
        <v>46</v>
      </c>
      <c r="E505" s="6" t="s">
        <v>36</v>
      </c>
      <c r="F505" s="6" t="s">
        <v>37</v>
      </c>
      <c r="G505" s="7">
        <v>11000</v>
      </c>
      <c r="H505" s="7">
        <v>0</v>
      </c>
      <c r="I505" s="7">
        <v>11000</v>
      </c>
      <c r="J505" s="7">
        <v>315.7</v>
      </c>
      <c r="K505" s="7">
        <v>0</v>
      </c>
      <c r="L505" s="7">
        <f t="shared" si="22"/>
        <v>334.4</v>
      </c>
      <c r="M505" s="7">
        <v>25</v>
      </c>
      <c r="N505" s="7">
        <f t="shared" si="24"/>
        <v>675.09999999999991</v>
      </c>
      <c r="O505" s="7">
        <f t="shared" si="23"/>
        <v>10324.9</v>
      </c>
    </row>
    <row r="506" spans="1:15" ht="24.95" customHeight="1" x14ac:dyDescent="0.25">
      <c r="A506" s="6">
        <v>498</v>
      </c>
      <c r="B506" t="s">
        <v>603</v>
      </c>
      <c r="C506" t="s">
        <v>555</v>
      </c>
      <c r="D506" t="s">
        <v>46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f t="shared" si="22"/>
        <v>456</v>
      </c>
      <c r="M506" s="7">
        <v>25</v>
      </c>
      <c r="N506" s="7">
        <f t="shared" si="24"/>
        <v>911.5</v>
      </c>
      <c r="O506" s="7">
        <f t="shared" si="23"/>
        <v>14088.5</v>
      </c>
    </row>
    <row r="507" spans="1:15" ht="24.95" customHeight="1" x14ac:dyDescent="0.25">
      <c r="A507" s="6">
        <v>499</v>
      </c>
      <c r="B507" t="s">
        <v>604</v>
      </c>
      <c r="C507" t="s">
        <v>555</v>
      </c>
      <c r="D507" t="s">
        <v>46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f t="shared" si="22"/>
        <v>456</v>
      </c>
      <c r="M507" s="7">
        <v>25</v>
      </c>
      <c r="N507" s="7">
        <f t="shared" si="24"/>
        <v>911.5</v>
      </c>
      <c r="O507" s="7">
        <f t="shared" si="23"/>
        <v>14088.5</v>
      </c>
    </row>
    <row r="508" spans="1:15" ht="24.95" customHeight="1" x14ac:dyDescent="0.25">
      <c r="A508" s="6">
        <v>500</v>
      </c>
      <c r="B508" t="s">
        <v>605</v>
      </c>
      <c r="C508" t="s">
        <v>555</v>
      </c>
      <c r="D508" t="s">
        <v>46</v>
      </c>
      <c r="E508" s="6" t="s">
        <v>36</v>
      </c>
      <c r="F508" s="6" t="s">
        <v>37</v>
      </c>
      <c r="G508" s="7">
        <v>11000</v>
      </c>
      <c r="H508" s="7">
        <v>0</v>
      </c>
      <c r="I508" s="7">
        <v>11000</v>
      </c>
      <c r="J508" s="7">
        <v>315.7</v>
      </c>
      <c r="K508" s="7">
        <v>0</v>
      </c>
      <c r="L508" s="7">
        <f t="shared" si="22"/>
        <v>334.4</v>
      </c>
      <c r="M508" s="7">
        <v>25</v>
      </c>
      <c r="N508" s="7">
        <f t="shared" si="24"/>
        <v>675.09999999999991</v>
      </c>
      <c r="O508" s="7">
        <f t="shared" si="23"/>
        <v>10324.9</v>
      </c>
    </row>
    <row r="509" spans="1:15" ht="24.95" customHeight="1" x14ac:dyDescent="0.25">
      <c r="A509" s="6">
        <v>501</v>
      </c>
      <c r="B509" t="s">
        <v>606</v>
      </c>
      <c r="C509" t="s">
        <v>555</v>
      </c>
      <c r="D509" t="s">
        <v>46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f t="shared" si="22"/>
        <v>456</v>
      </c>
      <c r="M509" s="7">
        <v>25</v>
      </c>
      <c r="N509" s="7">
        <f t="shared" si="24"/>
        <v>911.5</v>
      </c>
      <c r="O509" s="7">
        <f t="shared" si="23"/>
        <v>14088.5</v>
      </c>
    </row>
    <row r="510" spans="1:15" ht="24.95" customHeight="1" x14ac:dyDescent="0.25">
      <c r="A510" s="6">
        <v>502</v>
      </c>
      <c r="B510" t="s">
        <v>607</v>
      </c>
      <c r="C510" t="s">
        <v>555</v>
      </c>
      <c r="D510" t="s">
        <v>46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f t="shared" si="22"/>
        <v>456</v>
      </c>
      <c r="M510" s="7">
        <v>25</v>
      </c>
      <c r="N510" s="7">
        <f t="shared" si="24"/>
        <v>911.5</v>
      </c>
      <c r="O510" s="7">
        <f t="shared" si="23"/>
        <v>14088.5</v>
      </c>
    </row>
    <row r="511" spans="1:15" ht="24.95" customHeight="1" x14ac:dyDescent="0.25">
      <c r="A511" s="6">
        <v>503</v>
      </c>
      <c r="B511" t="s">
        <v>608</v>
      </c>
      <c r="C511" t="s">
        <v>555</v>
      </c>
      <c r="D511" t="s">
        <v>46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f t="shared" si="22"/>
        <v>456</v>
      </c>
      <c r="M511" s="7">
        <v>25</v>
      </c>
      <c r="N511" s="7">
        <f t="shared" si="24"/>
        <v>911.5</v>
      </c>
      <c r="O511" s="7">
        <f t="shared" si="23"/>
        <v>14088.5</v>
      </c>
    </row>
    <row r="512" spans="1:15" ht="24.95" customHeight="1" x14ac:dyDescent="0.25">
      <c r="A512" s="6">
        <v>504</v>
      </c>
      <c r="B512" t="s">
        <v>1364</v>
      </c>
      <c r="C512" t="s">
        <v>555</v>
      </c>
      <c r="D512" t="s">
        <v>1365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f t="shared" si="22"/>
        <v>456</v>
      </c>
      <c r="M512" s="7">
        <v>25</v>
      </c>
      <c r="N512" s="7">
        <f t="shared" si="24"/>
        <v>911.5</v>
      </c>
      <c r="O512" s="7">
        <f t="shared" si="23"/>
        <v>14088.5</v>
      </c>
    </row>
    <row r="513" spans="1:15" ht="24.95" customHeight="1" x14ac:dyDescent="0.25">
      <c r="A513" s="6">
        <v>505</v>
      </c>
      <c r="B513" t="s">
        <v>1382</v>
      </c>
      <c r="C513" t="s">
        <v>555</v>
      </c>
      <c r="D513" t="s">
        <v>989</v>
      </c>
      <c r="E513" s="6" t="s">
        <v>28</v>
      </c>
      <c r="F513" s="6" t="s">
        <v>37</v>
      </c>
      <c r="G513" s="7">
        <v>35000</v>
      </c>
      <c r="H513" s="7">
        <v>0</v>
      </c>
      <c r="I513" s="7">
        <v>35000</v>
      </c>
      <c r="J513" s="7">
        <v>1004.5</v>
      </c>
      <c r="K513" s="7">
        <v>0</v>
      </c>
      <c r="L513" s="7">
        <f t="shared" si="22"/>
        <v>1064</v>
      </c>
      <c r="M513" s="7">
        <v>1944.78</v>
      </c>
      <c r="N513" s="7">
        <f t="shared" si="24"/>
        <v>4013.2799999999997</v>
      </c>
      <c r="O513" s="7">
        <f t="shared" si="23"/>
        <v>30986.720000000001</v>
      </c>
    </row>
    <row r="514" spans="1:15" ht="24.95" customHeight="1" x14ac:dyDescent="0.25">
      <c r="A514" s="6">
        <v>506</v>
      </c>
      <c r="B514" s="6" t="s">
        <v>609</v>
      </c>
      <c r="C514" s="6" t="s">
        <v>610</v>
      </c>
      <c r="D514" s="6" t="s">
        <v>46</v>
      </c>
      <c r="E514" s="6" t="s">
        <v>36</v>
      </c>
      <c r="F514" s="6" t="s">
        <v>29</v>
      </c>
      <c r="G514" s="7">
        <v>15000</v>
      </c>
      <c r="H514" s="7">
        <v>0</v>
      </c>
      <c r="I514" s="7">
        <v>15000</v>
      </c>
      <c r="J514" s="7">
        <v>430.5</v>
      </c>
      <c r="K514" s="7">
        <v>0</v>
      </c>
      <c r="L514" s="7">
        <f t="shared" si="22"/>
        <v>456</v>
      </c>
      <c r="M514" s="7">
        <v>25</v>
      </c>
      <c r="N514" s="7">
        <f t="shared" si="24"/>
        <v>911.5</v>
      </c>
      <c r="O514" s="7">
        <f t="shared" si="23"/>
        <v>14088.5</v>
      </c>
    </row>
    <row r="515" spans="1:15" ht="24.95" customHeight="1" x14ac:dyDescent="0.25">
      <c r="A515" s="6">
        <v>507</v>
      </c>
      <c r="B515" t="s">
        <v>1285</v>
      </c>
      <c r="C515" s="6" t="s">
        <v>610</v>
      </c>
      <c r="D515" s="6" t="s">
        <v>46</v>
      </c>
      <c r="E515" s="6" t="s">
        <v>36</v>
      </c>
      <c r="F515" s="6" t="s">
        <v>29</v>
      </c>
      <c r="G515" s="7">
        <v>15000</v>
      </c>
      <c r="H515" s="7">
        <v>0</v>
      </c>
      <c r="I515" s="7">
        <v>15000</v>
      </c>
      <c r="J515" s="7">
        <v>430.5</v>
      </c>
      <c r="K515" s="7">
        <v>0</v>
      </c>
      <c r="L515" s="7">
        <f t="shared" si="22"/>
        <v>456</v>
      </c>
      <c r="M515" s="7">
        <v>25</v>
      </c>
      <c r="N515" s="7">
        <f t="shared" si="24"/>
        <v>911.5</v>
      </c>
      <c r="O515" s="7">
        <f t="shared" si="23"/>
        <v>14088.5</v>
      </c>
    </row>
    <row r="516" spans="1:15" ht="24.95" customHeight="1" x14ac:dyDescent="0.25">
      <c r="A516" s="6">
        <v>508</v>
      </c>
      <c r="B516" t="s">
        <v>611</v>
      </c>
      <c r="C516" s="6" t="s">
        <v>610</v>
      </c>
      <c r="D516" s="6" t="s">
        <v>196</v>
      </c>
      <c r="E516" s="6" t="s">
        <v>54</v>
      </c>
      <c r="F516" s="6" t="s">
        <v>29</v>
      </c>
      <c r="G516" s="7">
        <v>57500</v>
      </c>
      <c r="H516" s="7">
        <v>0</v>
      </c>
      <c r="I516" s="7">
        <v>57500</v>
      </c>
      <c r="J516" s="7">
        <v>1650.25</v>
      </c>
      <c r="K516" s="7">
        <v>3016.23</v>
      </c>
      <c r="L516" s="7">
        <f t="shared" si="22"/>
        <v>1748</v>
      </c>
      <c r="M516" s="7">
        <v>425</v>
      </c>
      <c r="N516" s="7">
        <f t="shared" si="24"/>
        <v>6839.48</v>
      </c>
      <c r="O516" s="7">
        <f t="shared" si="23"/>
        <v>50660.520000000004</v>
      </c>
    </row>
    <row r="517" spans="1:15" ht="24.95" customHeight="1" x14ac:dyDescent="0.25">
      <c r="A517" s="6">
        <v>509</v>
      </c>
      <c r="B517" t="s">
        <v>612</v>
      </c>
      <c r="C517" s="6" t="s">
        <v>610</v>
      </c>
      <c r="D517" s="6" t="s">
        <v>75</v>
      </c>
      <c r="E517" s="6" t="s">
        <v>28</v>
      </c>
      <c r="F517" s="6" t="s">
        <v>29</v>
      </c>
      <c r="G517" s="7">
        <v>57500</v>
      </c>
      <c r="H517" s="7">
        <v>0</v>
      </c>
      <c r="I517" s="7">
        <v>57500</v>
      </c>
      <c r="J517" s="7">
        <v>1650.25</v>
      </c>
      <c r="K517" s="7">
        <v>3016.23</v>
      </c>
      <c r="L517" s="7">
        <f t="shared" si="22"/>
        <v>1748</v>
      </c>
      <c r="M517" s="7">
        <v>425</v>
      </c>
      <c r="N517" s="7">
        <f t="shared" si="24"/>
        <v>6839.48</v>
      </c>
      <c r="O517" s="7">
        <f t="shared" si="23"/>
        <v>50660.520000000004</v>
      </c>
    </row>
    <row r="518" spans="1:15" ht="24.95" customHeight="1" x14ac:dyDescent="0.25">
      <c r="A518" s="6">
        <v>510</v>
      </c>
      <c r="B518" t="s">
        <v>613</v>
      </c>
      <c r="C518" s="6" t="s">
        <v>610</v>
      </c>
      <c r="D518" s="6" t="s">
        <v>196</v>
      </c>
      <c r="E518" s="6" t="s">
        <v>28</v>
      </c>
      <c r="F518" s="6" t="s">
        <v>29</v>
      </c>
      <c r="G518" s="7">
        <v>57500</v>
      </c>
      <c r="H518" s="7">
        <v>0</v>
      </c>
      <c r="I518" s="7">
        <v>57500</v>
      </c>
      <c r="J518" s="7">
        <v>1650.25</v>
      </c>
      <c r="K518" s="7">
        <v>3016.23</v>
      </c>
      <c r="L518" s="7">
        <f t="shared" si="22"/>
        <v>1748</v>
      </c>
      <c r="M518" s="7">
        <v>2475</v>
      </c>
      <c r="N518" s="7">
        <f t="shared" si="24"/>
        <v>8889.48</v>
      </c>
      <c r="O518" s="7">
        <f t="shared" si="23"/>
        <v>48610.520000000004</v>
      </c>
    </row>
    <row r="519" spans="1:15" ht="24.95" customHeight="1" x14ac:dyDescent="0.25">
      <c r="A519" s="6">
        <v>511</v>
      </c>
      <c r="B519" t="s">
        <v>614</v>
      </c>
      <c r="C519" s="6" t="s">
        <v>610</v>
      </c>
      <c r="D519" s="6" t="s">
        <v>196</v>
      </c>
      <c r="E519" s="6" t="s">
        <v>54</v>
      </c>
      <c r="F519" s="6" t="s">
        <v>29</v>
      </c>
      <c r="G519" s="7">
        <v>57500</v>
      </c>
      <c r="H519" s="7">
        <v>0</v>
      </c>
      <c r="I519" s="7">
        <v>57500</v>
      </c>
      <c r="J519" s="7">
        <v>1650.25</v>
      </c>
      <c r="K519" s="7">
        <v>2632.27</v>
      </c>
      <c r="L519" s="7">
        <f t="shared" si="22"/>
        <v>1748</v>
      </c>
      <c r="M519" s="7">
        <v>2344.7800000000002</v>
      </c>
      <c r="N519" s="7">
        <f t="shared" si="24"/>
        <v>8375.3000000000011</v>
      </c>
      <c r="O519" s="7">
        <f t="shared" si="23"/>
        <v>49124.7</v>
      </c>
    </row>
    <row r="520" spans="1:15" ht="24.95" customHeight="1" x14ac:dyDescent="0.25">
      <c r="A520" s="6">
        <v>512</v>
      </c>
      <c r="B520" t="s">
        <v>615</v>
      </c>
      <c r="C520" s="6" t="s">
        <v>610</v>
      </c>
      <c r="D520" s="6" t="s">
        <v>196</v>
      </c>
      <c r="E520" s="6" t="s">
        <v>54</v>
      </c>
      <c r="F520" s="6" t="s">
        <v>29</v>
      </c>
      <c r="G520" s="7">
        <v>57500</v>
      </c>
      <c r="H520" s="7">
        <v>0</v>
      </c>
      <c r="I520" s="7">
        <v>57500</v>
      </c>
      <c r="J520" s="7">
        <v>1650.25</v>
      </c>
      <c r="K520" s="7">
        <v>3016.23</v>
      </c>
      <c r="L520" s="7">
        <f t="shared" si="22"/>
        <v>1748</v>
      </c>
      <c r="M520" s="7">
        <v>425</v>
      </c>
      <c r="N520" s="7">
        <f t="shared" si="24"/>
        <v>6839.48</v>
      </c>
      <c r="O520" s="7">
        <f t="shared" si="23"/>
        <v>50660.520000000004</v>
      </c>
    </row>
    <row r="521" spans="1:15" ht="24.95" customHeight="1" x14ac:dyDescent="0.25">
      <c r="A521" s="6">
        <v>513</v>
      </c>
      <c r="B521" t="s">
        <v>616</v>
      </c>
      <c r="C521" s="6" t="s">
        <v>610</v>
      </c>
      <c r="D521" s="6" t="s">
        <v>100</v>
      </c>
      <c r="E521" s="6" t="s">
        <v>36</v>
      </c>
      <c r="F521" s="6" t="s">
        <v>29</v>
      </c>
      <c r="G521" s="7">
        <v>15000</v>
      </c>
      <c r="H521" s="7">
        <v>0</v>
      </c>
      <c r="I521" s="7">
        <v>15000</v>
      </c>
      <c r="J521" s="7">
        <v>430.5</v>
      </c>
      <c r="K521" s="7">
        <v>0</v>
      </c>
      <c r="L521" s="7">
        <f t="shared" si="22"/>
        <v>456</v>
      </c>
      <c r="M521" s="7">
        <v>25</v>
      </c>
      <c r="N521" s="7">
        <f t="shared" si="24"/>
        <v>911.5</v>
      </c>
      <c r="O521" s="7">
        <f t="shared" si="23"/>
        <v>14088.5</v>
      </c>
    </row>
    <row r="522" spans="1:15" ht="24.95" customHeight="1" x14ac:dyDescent="0.25">
      <c r="A522" s="6">
        <v>514</v>
      </c>
      <c r="B522" t="s">
        <v>617</v>
      </c>
      <c r="C522" s="6" t="s">
        <v>610</v>
      </c>
      <c r="D522" s="6" t="s">
        <v>196</v>
      </c>
      <c r="E522" s="6" t="s">
        <v>28</v>
      </c>
      <c r="F522" s="6" t="s">
        <v>37</v>
      </c>
      <c r="G522" s="7">
        <v>57500</v>
      </c>
      <c r="H522" s="7">
        <v>0</v>
      </c>
      <c r="I522" s="7">
        <v>57500</v>
      </c>
      <c r="J522" s="7">
        <v>1650.25</v>
      </c>
      <c r="K522" s="7">
        <v>3016.23</v>
      </c>
      <c r="L522" s="7">
        <f t="shared" si="22"/>
        <v>1748</v>
      </c>
      <c r="M522" s="7">
        <v>2435.8000000000002</v>
      </c>
      <c r="N522" s="7">
        <f t="shared" si="24"/>
        <v>8850.2799999999988</v>
      </c>
      <c r="O522" s="7">
        <f t="shared" si="23"/>
        <v>48649.72</v>
      </c>
    </row>
    <row r="523" spans="1:15" ht="24.95" customHeight="1" x14ac:dyDescent="0.25">
      <c r="A523" s="6">
        <v>515</v>
      </c>
      <c r="B523" t="s">
        <v>618</v>
      </c>
      <c r="C523" s="6" t="s">
        <v>610</v>
      </c>
      <c r="D523" s="6" t="s">
        <v>173</v>
      </c>
      <c r="E523" s="6" t="s">
        <v>36</v>
      </c>
      <c r="F523" s="6" t="s">
        <v>29</v>
      </c>
      <c r="G523" s="7">
        <v>15000</v>
      </c>
      <c r="H523" s="7">
        <v>0</v>
      </c>
      <c r="I523" s="7">
        <v>15000</v>
      </c>
      <c r="J523" s="7">
        <v>430.5</v>
      </c>
      <c r="K523" s="7">
        <v>0</v>
      </c>
      <c r="L523" s="7">
        <f t="shared" si="22"/>
        <v>456</v>
      </c>
      <c r="M523" s="7">
        <v>25</v>
      </c>
      <c r="N523" s="7">
        <f t="shared" si="24"/>
        <v>911.5</v>
      </c>
      <c r="O523" s="7">
        <f t="shared" si="23"/>
        <v>14088.5</v>
      </c>
    </row>
    <row r="524" spans="1:15" ht="24.95" customHeight="1" x14ac:dyDescent="0.25">
      <c r="A524" s="6">
        <v>516</v>
      </c>
      <c r="B524" t="s">
        <v>619</v>
      </c>
      <c r="C524" s="6" t="s">
        <v>610</v>
      </c>
      <c r="D524" s="6" t="s">
        <v>182</v>
      </c>
      <c r="E524" s="6" t="s">
        <v>28</v>
      </c>
      <c r="F524" s="6" t="s">
        <v>29</v>
      </c>
      <c r="G524" s="7">
        <v>57500</v>
      </c>
      <c r="H524" s="7">
        <v>0</v>
      </c>
      <c r="I524" s="7">
        <v>57500</v>
      </c>
      <c r="J524" s="7">
        <v>1650.25</v>
      </c>
      <c r="K524" s="7">
        <v>3016.23</v>
      </c>
      <c r="L524" s="7">
        <f t="shared" si="22"/>
        <v>1748</v>
      </c>
      <c r="M524" s="7">
        <v>425</v>
      </c>
      <c r="N524" s="7">
        <f t="shared" si="24"/>
        <v>6839.48</v>
      </c>
      <c r="O524" s="7">
        <f t="shared" si="23"/>
        <v>50660.520000000004</v>
      </c>
    </row>
    <row r="525" spans="1:15" ht="24.95" customHeight="1" x14ac:dyDescent="0.25">
      <c r="A525" s="6">
        <v>517</v>
      </c>
      <c r="B525" t="s">
        <v>1436</v>
      </c>
      <c r="C525" s="6" t="s">
        <v>610</v>
      </c>
      <c r="D525" s="6" t="s">
        <v>196</v>
      </c>
      <c r="E525" s="6" t="s">
        <v>54</v>
      </c>
      <c r="F525" s="6" t="s">
        <v>29</v>
      </c>
      <c r="G525" s="7">
        <v>57500</v>
      </c>
      <c r="H525" s="7">
        <v>0</v>
      </c>
      <c r="I525" s="7">
        <v>57500</v>
      </c>
      <c r="J525" s="7">
        <v>1650.25</v>
      </c>
      <c r="K525" s="7">
        <v>3016.23</v>
      </c>
      <c r="L525" s="7">
        <f t="shared" si="22"/>
        <v>1748</v>
      </c>
      <c r="M525" s="7">
        <v>1225</v>
      </c>
      <c r="N525" s="7">
        <f t="shared" si="24"/>
        <v>7639.48</v>
      </c>
      <c r="O525" s="7">
        <f t="shared" si="23"/>
        <v>49860.520000000004</v>
      </c>
    </row>
    <row r="526" spans="1:15" ht="24.95" customHeight="1" x14ac:dyDescent="0.25">
      <c r="A526" s="6">
        <v>518</v>
      </c>
      <c r="B526" t="s">
        <v>1303</v>
      </c>
      <c r="C526" s="6" t="s">
        <v>610</v>
      </c>
      <c r="D526" s="6" t="s">
        <v>196</v>
      </c>
      <c r="E526" s="6" t="s">
        <v>54</v>
      </c>
      <c r="F526" s="6" t="s">
        <v>29</v>
      </c>
      <c r="G526" s="7">
        <v>40250</v>
      </c>
      <c r="H526" s="7">
        <v>0</v>
      </c>
      <c r="I526" s="7">
        <v>40250</v>
      </c>
      <c r="J526" s="7">
        <v>1155.18</v>
      </c>
      <c r="K526" s="7">
        <v>477.93</v>
      </c>
      <c r="L526" s="7">
        <f t="shared" si="22"/>
        <v>1223.5999999999999</v>
      </c>
      <c r="M526" s="7">
        <v>5933.63</v>
      </c>
      <c r="N526" s="7">
        <f t="shared" si="24"/>
        <v>8790.34</v>
      </c>
      <c r="O526" s="7">
        <f t="shared" si="23"/>
        <v>31459.66</v>
      </c>
    </row>
    <row r="527" spans="1:15" ht="24.95" customHeight="1" x14ac:dyDescent="0.25">
      <c r="A527" s="6">
        <v>519</v>
      </c>
      <c r="B527" t="s">
        <v>620</v>
      </c>
      <c r="C527" s="6" t="s">
        <v>610</v>
      </c>
      <c r="D527" s="6" t="s">
        <v>415</v>
      </c>
      <c r="E527" s="6" t="s">
        <v>28</v>
      </c>
      <c r="F527" s="6" t="s">
        <v>29</v>
      </c>
      <c r="G527" s="7">
        <v>31500</v>
      </c>
      <c r="H527" s="7">
        <v>0</v>
      </c>
      <c r="I527" s="7">
        <v>31500</v>
      </c>
      <c r="J527" s="7">
        <v>904.05</v>
      </c>
      <c r="K527" s="7">
        <v>0</v>
      </c>
      <c r="L527" s="7">
        <f t="shared" si="22"/>
        <v>957.6</v>
      </c>
      <c r="M527" s="7">
        <v>25</v>
      </c>
      <c r="N527" s="7">
        <f t="shared" si="24"/>
        <v>1886.65</v>
      </c>
      <c r="O527" s="7">
        <f t="shared" si="23"/>
        <v>29613.35</v>
      </c>
    </row>
    <row r="528" spans="1:15" ht="24.95" customHeight="1" x14ac:dyDescent="0.25">
      <c r="A528" s="6">
        <v>520</v>
      </c>
      <c r="B528" t="s">
        <v>621</v>
      </c>
      <c r="C528" s="6" t="s">
        <v>610</v>
      </c>
      <c r="D528" s="6" t="s">
        <v>182</v>
      </c>
      <c r="E528" s="6" t="s">
        <v>28</v>
      </c>
      <c r="F528" s="6" t="s">
        <v>29</v>
      </c>
      <c r="G528" s="7">
        <v>51750</v>
      </c>
      <c r="H528" s="7">
        <v>0</v>
      </c>
      <c r="I528" s="7">
        <v>51750</v>
      </c>
      <c r="J528" s="7">
        <v>1485.23</v>
      </c>
      <c r="K528" s="7">
        <v>2100.9899999999998</v>
      </c>
      <c r="L528" s="7">
        <f t="shared" si="22"/>
        <v>1573.2</v>
      </c>
      <c r="M528" s="7">
        <v>425</v>
      </c>
      <c r="N528" s="7">
        <f t="shared" si="24"/>
        <v>5584.42</v>
      </c>
      <c r="O528" s="7">
        <f t="shared" si="23"/>
        <v>46165.58</v>
      </c>
    </row>
    <row r="529" spans="1:15" ht="24.95" customHeight="1" x14ac:dyDescent="0.25">
      <c r="A529" s="6">
        <v>521</v>
      </c>
      <c r="B529" t="s">
        <v>622</v>
      </c>
      <c r="C529" s="6" t="s">
        <v>610</v>
      </c>
      <c r="D529" s="6" t="s">
        <v>182</v>
      </c>
      <c r="E529" s="6" t="s">
        <v>28</v>
      </c>
      <c r="F529" s="6" t="s">
        <v>29</v>
      </c>
      <c r="G529" s="7">
        <v>46000</v>
      </c>
      <c r="H529" s="7">
        <v>0</v>
      </c>
      <c r="I529" s="7">
        <v>46000</v>
      </c>
      <c r="J529" s="7">
        <v>1320.2</v>
      </c>
      <c r="K529" s="7">
        <v>1289.46</v>
      </c>
      <c r="L529" s="7">
        <f t="shared" si="22"/>
        <v>1398.4</v>
      </c>
      <c r="M529" s="7">
        <v>425</v>
      </c>
      <c r="N529" s="7">
        <f t="shared" si="24"/>
        <v>4433.0599999999995</v>
      </c>
      <c r="O529" s="7">
        <f t="shared" si="23"/>
        <v>41566.94</v>
      </c>
    </row>
    <row r="530" spans="1:15" ht="24.95" customHeight="1" x14ac:dyDescent="0.25">
      <c r="A530" s="6">
        <v>522</v>
      </c>
      <c r="B530" t="s">
        <v>623</v>
      </c>
      <c r="C530" s="6" t="s">
        <v>610</v>
      </c>
      <c r="D530" s="6" t="s">
        <v>100</v>
      </c>
      <c r="E530" s="6" t="s">
        <v>36</v>
      </c>
      <c r="F530" s="6" t="s">
        <v>29</v>
      </c>
      <c r="G530" s="7">
        <v>11000</v>
      </c>
      <c r="H530" s="7">
        <v>0</v>
      </c>
      <c r="I530" s="7">
        <v>11000</v>
      </c>
      <c r="J530" s="7">
        <v>315.7</v>
      </c>
      <c r="K530" s="7">
        <v>0</v>
      </c>
      <c r="L530" s="7">
        <f t="shared" si="22"/>
        <v>334.4</v>
      </c>
      <c r="M530" s="7">
        <v>5140.08</v>
      </c>
      <c r="N530" s="7">
        <f t="shared" si="24"/>
        <v>5790.18</v>
      </c>
      <c r="O530" s="7">
        <f t="shared" si="23"/>
        <v>5209.82</v>
      </c>
    </row>
    <row r="531" spans="1:15" ht="24.95" customHeight="1" x14ac:dyDescent="0.25">
      <c r="A531" s="6">
        <v>523</v>
      </c>
      <c r="B531" t="s">
        <v>624</v>
      </c>
      <c r="C531" s="6" t="s">
        <v>610</v>
      </c>
      <c r="D531" s="6" t="s">
        <v>625</v>
      </c>
      <c r="E531" s="6" t="s">
        <v>36</v>
      </c>
      <c r="F531" s="6" t="s">
        <v>29</v>
      </c>
      <c r="G531" s="7">
        <v>11000</v>
      </c>
      <c r="H531" s="7">
        <v>0</v>
      </c>
      <c r="I531" s="7">
        <v>11000</v>
      </c>
      <c r="J531" s="7">
        <v>315.7</v>
      </c>
      <c r="K531" s="7">
        <v>0</v>
      </c>
      <c r="L531" s="7">
        <f t="shared" si="22"/>
        <v>334.4</v>
      </c>
      <c r="M531" s="7">
        <v>25</v>
      </c>
      <c r="N531" s="7">
        <f t="shared" si="24"/>
        <v>675.09999999999991</v>
      </c>
      <c r="O531" s="7">
        <f t="shared" si="23"/>
        <v>10324.9</v>
      </c>
    </row>
    <row r="532" spans="1:15" ht="24.95" customHeight="1" x14ac:dyDescent="0.25">
      <c r="A532" s="6">
        <v>524</v>
      </c>
      <c r="B532" t="s">
        <v>626</v>
      </c>
      <c r="C532" s="6" t="s">
        <v>610</v>
      </c>
      <c r="D532" s="6" t="s">
        <v>182</v>
      </c>
      <c r="E532" s="6" t="s">
        <v>196</v>
      </c>
      <c r="F532" s="6" t="s">
        <v>29</v>
      </c>
      <c r="G532" s="7">
        <v>57500</v>
      </c>
      <c r="H532" s="7">
        <v>0</v>
      </c>
      <c r="I532" s="7">
        <v>57500</v>
      </c>
      <c r="J532" s="7">
        <v>1650.25</v>
      </c>
      <c r="K532" s="7">
        <v>2632.27</v>
      </c>
      <c r="L532" s="7">
        <f t="shared" si="22"/>
        <v>1748</v>
      </c>
      <c r="M532" s="7">
        <v>10993.31</v>
      </c>
      <c r="N532" s="7">
        <f t="shared" si="24"/>
        <v>17023.830000000002</v>
      </c>
      <c r="O532" s="7">
        <f t="shared" si="23"/>
        <v>40476.17</v>
      </c>
    </row>
    <row r="533" spans="1:15" ht="24.95" customHeight="1" x14ac:dyDescent="0.25">
      <c r="A533" s="6">
        <v>525</v>
      </c>
      <c r="B533" s="6" t="s">
        <v>627</v>
      </c>
      <c r="C533" s="6" t="s">
        <v>610</v>
      </c>
      <c r="D533" s="6" t="s">
        <v>173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f t="shared" si="22"/>
        <v>456</v>
      </c>
      <c r="M533" s="7">
        <v>3864.56</v>
      </c>
      <c r="N533" s="7">
        <f t="shared" si="24"/>
        <v>4751.0599999999995</v>
      </c>
      <c r="O533" s="7">
        <f t="shared" si="23"/>
        <v>10248.94</v>
      </c>
    </row>
    <row r="534" spans="1:15" ht="24.95" customHeight="1" x14ac:dyDescent="0.25">
      <c r="A534" s="6">
        <v>526</v>
      </c>
      <c r="B534" s="6" t="s">
        <v>628</v>
      </c>
      <c r="C534" s="6" t="s">
        <v>610</v>
      </c>
      <c r="D534" s="6" t="s">
        <v>182</v>
      </c>
      <c r="E534" s="6" t="s">
        <v>196</v>
      </c>
      <c r="F534" s="6" t="s">
        <v>29</v>
      </c>
      <c r="G534" s="7">
        <v>57500</v>
      </c>
      <c r="H534" s="7">
        <v>0</v>
      </c>
      <c r="I534" s="7">
        <v>57500</v>
      </c>
      <c r="J534" s="7">
        <v>1650.25</v>
      </c>
      <c r="K534" s="7">
        <v>3016.23</v>
      </c>
      <c r="L534" s="7">
        <f t="shared" ref="L534:L597" si="25">+I534*3.04%</f>
        <v>1748</v>
      </c>
      <c r="M534" s="7">
        <v>425</v>
      </c>
      <c r="N534" s="7">
        <f t="shared" ref="N534:N598" si="26">+J534+K534+L534+M534</f>
        <v>6839.48</v>
      </c>
      <c r="O534" s="7">
        <f t="shared" ref="O534:O597" si="27">+G534-N534</f>
        <v>50660.520000000004</v>
      </c>
    </row>
    <row r="535" spans="1:15" ht="24.95" customHeight="1" x14ac:dyDescent="0.25">
      <c r="A535" s="6">
        <v>527</v>
      </c>
      <c r="B535" s="6" t="s">
        <v>629</v>
      </c>
      <c r="C535" s="6" t="s">
        <v>610</v>
      </c>
      <c r="D535" s="6" t="s">
        <v>65</v>
      </c>
      <c r="E535" s="6" t="s">
        <v>28</v>
      </c>
      <c r="F535" s="6" t="s">
        <v>37</v>
      </c>
      <c r="G535" s="7">
        <v>22050</v>
      </c>
      <c r="H535" s="7">
        <v>0</v>
      </c>
      <c r="I535" s="7">
        <v>22050</v>
      </c>
      <c r="J535" s="7">
        <v>632.84</v>
      </c>
      <c r="K535" s="7">
        <v>0</v>
      </c>
      <c r="L535" s="7">
        <f t="shared" si="25"/>
        <v>670.32</v>
      </c>
      <c r="M535" s="7">
        <v>673.5</v>
      </c>
      <c r="N535" s="7">
        <f t="shared" si="26"/>
        <v>1976.66</v>
      </c>
      <c r="O535" s="7">
        <f t="shared" si="27"/>
        <v>20073.34</v>
      </c>
    </row>
    <row r="536" spans="1:15" ht="24.95" customHeight="1" x14ac:dyDescent="0.25">
      <c r="A536" s="6">
        <v>528</v>
      </c>
      <c r="B536" s="6" t="s">
        <v>630</v>
      </c>
      <c r="C536" s="6" t="s">
        <v>610</v>
      </c>
      <c r="D536" s="6" t="s">
        <v>100</v>
      </c>
      <c r="E536" s="6" t="s">
        <v>36</v>
      </c>
      <c r="F536" s="6" t="s">
        <v>29</v>
      </c>
      <c r="G536" s="7">
        <v>15000</v>
      </c>
      <c r="H536" s="7">
        <v>0</v>
      </c>
      <c r="I536" s="7">
        <v>15000</v>
      </c>
      <c r="J536" s="7">
        <v>430.5</v>
      </c>
      <c r="K536" s="7">
        <v>0</v>
      </c>
      <c r="L536" s="7">
        <f t="shared" si="25"/>
        <v>456</v>
      </c>
      <c r="M536" s="7">
        <v>1944.78</v>
      </c>
      <c r="N536" s="7">
        <f t="shared" si="26"/>
        <v>2831.2799999999997</v>
      </c>
      <c r="O536" s="7">
        <f t="shared" si="27"/>
        <v>12168.720000000001</v>
      </c>
    </row>
    <row r="537" spans="1:15" ht="24.95" customHeight="1" x14ac:dyDescent="0.25">
      <c r="A537" s="6">
        <v>529</v>
      </c>
      <c r="B537" s="6" t="s">
        <v>631</v>
      </c>
      <c r="C537" s="6" t="s">
        <v>610</v>
      </c>
      <c r="D537" s="6" t="s">
        <v>100</v>
      </c>
      <c r="E537" s="6" t="s">
        <v>36</v>
      </c>
      <c r="F537" s="6" t="s">
        <v>29</v>
      </c>
      <c r="G537" s="7">
        <v>15000</v>
      </c>
      <c r="H537" s="7">
        <v>0</v>
      </c>
      <c r="I537" s="7">
        <v>15000</v>
      </c>
      <c r="J537" s="7">
        <v>430.5</v>
      </c>
      <c r="K537" s="7">
        <v>0</v>
      </c>
      <c r="L537" s="7">
        <f t="shared" si="25"/>
        <v>456</v>
      </c>
      <c r="M537" s="7">
        <v>25</v>
      </c>
      <c r="N537" s="7">
        <f t="shared" si="26"/>
        <v>911.5</v>
      </c>
      <c r="O537" s="7">
        <f t="shared" si="27"/>
        <v>14088.5</v>
      </c>
    </row>
    <row r="538" spans="1:15" ht="24.95" customHeight="1" x14ac:dyDescent="0.25">
      <c r="A538" s="6">
        <v>530</v>
      </c>
      <c r="B538" s="6" t="s">
        <v>632</v>
      </c>
      <c r="C538" s="6" t="s">
        <v>610</v>
      </c>
      <c r="D538" s="6" t="s">
        <v>196</v>
      </c>
      <c r="E538" s="6" t="s">
        <v>54</v>
      </c>
      <c r="F538" s="6" t="s">
        <v>37</v>
      </c>
      <c r="G538" s="7">
        <v>57500</v>
      </c>
      <c r="H538" s="7">
        <v>0</v>
      </c>
      <c r="I538" s="7">
        <v>57500</v>
      </c>
      <c r="J538" s="7">
        <v>1650.25</v>
      </c>
      <c r="K538" s="7">
        <v>2336.58</v>
      </c>
      <c r="L538" s="7">
        <f t="shared" si="25"/>
        <v>1748</v>
      </c>
      <c r="M538" s="7">
        <v>4913.0600000000004</v>
      </c>
      <c r="N538" s="7">
        <f t="shared" si="26"/>
        <v>10647.89</v>
      </c>
      <c r="O538" s="7">
        <f t="shared" si="27"/>
        <v>46852.11</v>
      </c>
    </row>
    <row r="539" spans="1:15" ht="24.95" customHeight="1" x14ac:dyDescent="0.25">
      <c r="A539" s="6">
        <v>531</v>
      </c>
      <c r="B539" s="6" t="s">
        <v>633</v>
      </c>
      <c r="C539" s="6" t="s">
        <v>610</v>
      </c>
      <c r="D539" s="6" t="s">
        <v>196</v>
      </c>
      <c r="E539" s="6" t="s">
        <v>28</v>
      </c>
      <c r="F539" s="6" t="s">
        <v>37</v>
      </c>
      <c r="G539" s="7">
        <v>57500</v>
      </c>
      <c r="H539" s="7">
        <v>0</v>
      </c>
      <c r="I539" s="7">
        <v>57500</v>
      </c>
      <c r="J539" s="7">
        <v>1650.25</v>
      </c>
      <c r="K539" s="7">
        <v>3016.23</v>
      </c>
      <c r="L539" s="7">
        <f t="shared" si="25"/>
        <v>1748</v>
      </c>
      <c r="M539" s="7">
        <v>2950</v>
      </c>
      <c r="N539" s="7">
        <f t="shared" si="26"/>
        <v>9364.48</v>
      </c>
      <c r="O539" s="7">
        <f t="shared" si="27"/>
        <v>48135.520000000004</v>
      </c>
    </row>
    <row r="540" spans="1:15" ht="24.95" customHeight="1" x14ac:dyDescent="0.25">
      <c r="A540" s="6">
        <v>532</v>
      </c>
      <c r="B540" s="6" t="s">
        <v>634</v>
      </c>
      <c r="C540" s="6" t="s">
        <v>610</v>
      </c>
      <c r="D540" s="6" t="s">
        <v>635</v>
      </c>
      <c r="E540" s="6" t="s">
        <v>28</v>
      </c>
      <c r="F540" s="6" t="s">
        <v>29</v>
      </c>
      <c r="G540" s="7">
        <v>57500</v>
      </c>
      <c r="H540" s="7">
        <v>0</v>
      </c>
      <c r="I540" s="7">
        <v>57500</v>
      </c>
      <c r="J540" s="7">
        <v>1650.25</v>
      </c>
      <c r="K540" s="7">
        <v>3016.23</v>
      </c>
      <c r="L540" s="7">
        <f t="shared" si="25"/>
        <v>1748</v>
      </c>
      <c r="M540" s="7">
        <v>525</v>
      </c>
      <c r="N540" s="7">
        <f t="shared" si="26"/>
        <v>6939.48</v>
      </c>
      <c r="O540" s="7">
        <f t="shared" si="27"/>
        <v>50560.520000000004</v>
      </c>
    </row>
    <row r="541" spans="1:15" ht="24.95" customHeight="1" x14ac:dyDescent="0.25">
      <c r="A541" s="6">
        <v>533</v>
      </c>
      <c r="B541" s="6" t="s">
        <v>636</v>
      </c>
      <c r="C541" s="6" t="s">
        <v>610</v>
      </c>
      <c r="D541" s="6" t="s">
        <v>196</v>
      </c>
      <c r="E541" s="6" t="s">
        <v>54</v>
      </c>
      <c r="F541" s="6" t="s">
        <v>29</v>
      </c>
      <c r="G541" s="7">
        <v>57500</v>
      </c>
      <c r="H541" s="7">
        <v>0</v>
      </c>
      <c r="I541" s="7">
        <v>57500</v>
      </c>
      <c r="J541" s="7">
        <v>1650.25</v>
      </c>
      <c r="K541" s="7">
        <v>2632.27</v>
      </c>
      <c r="L541" s="7">
        <f t="shared" si="25"/>
        <v>1748</v>
      </c>
      <c r="M541" s="7">
        <v>2344.7800000000002</v>
      </c>
      <c r="N541" s="7">
        <f t="shared" si="26"/>
        <v>8375.3000000000011</v>
      </c>
      <c r="O541" s="7">
        <f t="shared" si="27"/>
        <v>49124.7</v>
      </c>
    </row>
    <row r="542" spans="1:15" ht="24.95" customHeight="1" x14ac:dyDescent="0.25">
      <c r="A542" s="6">
        <v>534</v>
      </c>
      <c r="B542" s="6" t="s">
        <v>637</v>
      </c>
      <c r="C542" s="6" t="s">
        <v>610</v>
      </c>
      <c r="D542" s="6" t="s">
        <v>196</v>
      </c>
      <c r="E542" s="6" t="s">
        <v>28</v>
      </c>
      <c r="F542" s="6" t="s">
        <v>37</v>
      </c>
      <c r="G542" s="7">
        <v>57500</v>
      </c>
      <c r="H542" s="7">
        <v>0</v>
      </c>
      <c r="I542" s="7">
        <v>57500</v>
      </c>
      <c r="J542" s="7">
        <v>1650.25</v>
      </c>
      <c r="K542" s="7">
        <v>3016.23</v>
      </c>
      <c r="L542" s="7">
        <f t="shared" si="25"/>
        <v>1748</v>
      </c>
      <c r="M542" s="7">
        <v>25</v>
      </c>
      <c r="N542" s="7">
        <f t="shared" si="26"/>
        <v>6439.48</v>
      </c>
      <c r="O542" s="7">
        <f t="shared" si="27"/>
        <v>51060.520000000004</v>
      </c>
    </row>
    <row r="543" spans="1:15" ht="24.95" customHeight="1" x14ac:dyDescent="0.25">
      <c r="A543" s="6">
        <v>535</v>
      </c>
      <c r="B543" s="6" t="s">
        <v>638</v>
      </c>
      <c r="C543" s="6" t="s">
        <v>610</v>
      </c>
      <c r="D543" s="6" t="s">
        <v>100</v>
      </c>
      <c r="E543" s="6" t="s">
        <v>36</v>
      </c>
      <c r="F543" s="6" t="s">
        <v>37</v>
      </c>
      <c r="G543" s="7">
        <v>16000</v>
      </c>
      <c r="H543" s="7">
        <v>0</v>
      </c>
      <c r="I543" s="7">
        <v>16000</v>
      </c>
      <c r="J543" s="7">
        <v>459.2</v>
      </c>
      <c r="K543" s="7">
        <v>0</v>
      </c>
      <c r="L543" s="7">
        <f t="shared" si="25"/>
        <v>486.4</v>
      </c>
      <c r="M543" s="7">
        <v>25</v>
      </c>
      <c r="N543" s="7">
        <f t="shared" si="26"/>
        <v>970.59999999999991</v>
      </c>
      <c r="O543" s="7">
        <f t="shared" si="27"/>
        <v>15029.4</v>
      </c>
    </row>
    <row r="544" spans="1:15" ht="24.95" customHeight="1" x14ac:dyDescent="0.25">
      <c r="A544" s="6">
        <v>536</v>
      </c>
      <c r="B544" s="6" t="s">
        <v>639</v>
      </c>
      <c r="C544" s="6" t="s">
        <v>610</v>
      </c>
      <c r="D544" s="6" t="s">
        <v>100</v>
      </c>
      <c r="E544" s="6" t="s">
        <v>36</v>
      </c>
      <c r="F544" s="6" t="s">
        <v>29</v>
      </c>
      <c r="G544" s="7">
        <v>15000</v>
      </c>
      <c r="H544" s="7">
        <v>0</v>
      </c>
      <c r="I544" s="7">
        <v>15000</v>
      </c>
      <c r="J544" s="7">
        <v>430.5</v>
      </c>
      <c r="K544" s="7">
        <v>0</v>
      </c>
      <c r="L544" s="7">
        <f t="shared" si="25"/>
        <v>456</v>
      </c>
      <c r="M544" s="7">
        <v>25</v>
      </c>
      <c r="N544" s="7">
        <f t="shared" si="26"/>
        <v>911.5</v>
      </c>
      <c r="O544" s="7">
        <f t="shared" si="27"/>
        <v>14088.5</v>
      </c>
    </row>
    <row r="545" spans="1:15" ht="24.95" customHeight="1" x14ac:dyDescent="0.25">
      <c r="A545" s="6">
        <v>537</v>
      </c>
      <c r="B545" s="6" t="s">
        <v>640</v>
      </c>
      <c r="C545" s="6" t="s">
        <v>610</v>
      </c>
      <c r="D545" s="6" t="s">
        <v>173</v>
      </c>
      <c r="E545" s="6" t="s">
        <v>54</v>
      </c>
      <c r="F545" s="6" t="s">
        <v>29</v>
      </c>
      <c r="G545" s="7">
        <v>15000</v>
      </c>
      <c r="H545" s="7">
        <v>0</v>
      </c>
      <c r="I545" s="7">
        <v>15000</v>
      </c>
      <c r="J545" s="7">
        <v>430.5</v>
      </c>
      <c r="K545" s="7">
        <v>0</v>
      </c>
      <c r="L545" s="7">
        <f t="shared" si="25"/>
        <v>456</v>
      </c>
      <c r="M545" s="7">
        <v>25</v>
      </c>
      <c r="N545" s="7">
        <f t="shared" si="26"/>
        <v>911.5</v>
      </c>
      <c r="O545" s="7">
        <f t="shared" si="27"/>
        <v>14088.5</v>
      </c>
    </row>
    <row r="546" spans="1:15" ht="24.95" customHeight="1" x14ac:dyDescent="0.25">
      <c r="A546" s="6">
        <v>538</v>
      </c>
      <c r="B546" s="6" t="s">
        <v>641</v>
      </c>
      <c r="C546" s="6" t="s">
        <v>610</v>
      </c>
      <c r="D546" s="6" t="s">
        <v>196</v>
      </c>
      <c r="E546" s="6" t="s">
        <v>54</v>
      </c>
      <c r="F546" s="6" t="s">
        <v>37</v>
      </c>
      <c r="G546" s="7">
        <v>57500</v>
      </c>
      <c r="H546" s="7">
        <v>0</v>
      </c>
      <c r="I546" s="7">
        <v>57500</v>
      </c>
      <c r="J546" s="7">
        <v>1650.25</v>
      </c>
      <c r="K546" s="7">
        <v>3016.23</v>
      </c>
      <c r="L546" s="7">
        <f t="shared" si="25"/>
        <v>1748</v>
      </c>
      <c r="M546" s="7">
        <v>925</v>
      </c>
      <c r="N546" s="7">
        <f t="shared" si="26"/>
        <v>7339.48</v>
      </c>
      <c r="O546" s="7">
        <f t="shared" si="27"/>
        <v>50160.520000000004</v>
      </c>
    </row>
    <row r="547" spans="1:15" ht="24.95" customHeight="1" x14ac:dyDescent="0.25">
      <c r="A547" s="6">
        <v>539</v>
      </c>
      <c r="B547" s="6" t="s">
        <v>642</v>
      </c>
      <c r="C547" s="6" t="s">
        <v>610</v>
      </c>
      <c r="D547" s="6" t="s">
        <v>65</v>
      </c>
      <c r="E547" s="6" t="s">
        <v>36</v>
      </c>
      <c r="F547" s="6" t="s">
        <v>37</v>
      </c>
      <c r="G547" s="7">
        <v>30000</v>
      </c>
      <c r="H547" s="7">
        <v>0</v>
      </c>
      <c r="I547" s="7">
        <v>30000</v>
      </c>
      <c r="J547" s="7">
        <v>861</v>
      </c>
      <c r="K547" s="7">
        <v>0</v>
      </c>
      <c r="L547" s="7">
        <f t="shared" si="25"/>
        <v>912</v>
      </c>
      <c r="M547" s="7">
        <v>2999.78</v>
      </c>
      <c r="N547" s="7">
        <f t="shared" si="26"/>
        <v>4772.7800000000007</v>
      </c>
      <c r="O547" s="7">
        <f t="shared" si="27"/>
        <v>25227.22</v>
      </c>
    </row>
    <row r="548" spans="1:15" ht="24.95" customHeight="1" x14ac:dyDescent="0.25">
      <c r="A548" s="6">
        <v>540</v>
      </c>
      <c r="B548" s="6" t="s">
        <v>643</v>
      </c>
      <c r="C548" s="6" t="s">
        <v>610</v>
      </c>
      <c r="D548" s="6" t="s">
        <v>196</v>
      </c>
      <c r="E548" s="6" t="s">
        <v>54</v>
      </c>
      <c r="F548" s="6" t="s">
        <v>29</v>
      </c>
      <c r="G548" s="7">
        <v>57500</v>
      </c>
      <c r="H548" s="7">
        <v>0</v>
      </c>
      <c r="I548" s="7">
        <v>57500</v>
      </c>
      <c r="J548" s="7">
        <v>1650.25</v>
      </c>
      <c r="K548" s="7">
        <v>2632.27</v>
      </c>
      <c r="L548" s="7">
        <f t="shared" si="25"/>
        <v>1748</v>
      </c>
      <c r="M548" s="7">
        <v>24675.43</v>
      </c>
      <c r="N548" s="7">
        <f t="shared" si="26"/>
        <v>30705.95</v>
      </c>
      <c r="O548" s="7">
        <f t="shared" si="27"/>
        <v>26794.05</v>
      </c>
    </row>
    <row r="549" spans="1:15" ht="24.95" customHeight="1" x14ac:dyDescent="0.25">
      <c r="A549" s="6">
        <v>541</v>
      </c>
      <c r="B549" s="6" t="s">
        <v>644</v>
      </c>
      <c r="C549" s="6" t="s">
        <v>610</v>
      </c>
      <c r="D549" s="6" t="s">
        <v>173</v>
      </c>
      <c r="E549" s="6" t="s">
        <v>36</v>
      </c>
      <c r="F549" s="6" t="s">
        <v>29</v>
      </c>
      <c r="G549" s="7">
        <v>11000</v>
      </c>
      <c r="H549" s="7">
        <v>0</v>
      </c>
      <c r="I549" s="7">
        <v>11000</v>
      </c>
      <c r="J549" s="7">
        <v>315.7</v>
      </c>
      <c r="K549" s="7">
        <v>0</v>
      </c>
      <c r="L549" s="7">
        <f t="shared" si="25"/>
        <v>334.4</v>
      </c>
      <c r="M549" s="7">
        <v>25</v>
      </c>
      <c r="N549" s="7">
        <f t="shared" si="26"/>
        <v>675.09999999999991</v>
      </c>
      <c r="O549" s="7">
        <f t="shared" si="27"/>
        <v>10324.9</v>
      </c>
    </row>
    <row r="550" spans="1:15" ht="24.95" customHeight="1" x14ac:dyDescent="0.25">
      <c r="A550" s="6">
        <v>542</v>
      </c>
      <c r="B550" s="6" t="s">
        <v>645</v>
      </c>
      <c r="C550" s="6" t="s">
        <v>610</v>
      </c>
      <c r="D550" s="6" t="s">
        <v>196</v>
      </c>
      <c r="E550" s="6" t="s">
        <v>28</v>
      </c>
      <c r="F550" s="6" t="s">
        <v>29</v>
      </c>
      <c r="G550" s="7">
        <v>57500</v>
      </c>
      <c r="H550" s="7">
        <v>0</v>
      </c>
      <c r="I550" s="7">
        <v>57500</v>
      </c>
      <c r="J550" s="7">
        <v>1650.25</v>
      </c>
      <c r="K550" s="7">
        <v>2632.27</v>
      </c>
      <c r="L550" s="7">
        <f t="shared" si="25"/>
        <v>1748</v>
      </c>
      <c r="M550" s="7">
        <v>1944.78</v>
      </c>
      <c r="N550" s="7">
        <f t="shared" si="26"/>
        <v>7975.3</v>
      </c>
      <c r="O550" s="7">
        <f t="shared" si="27"/>
        <v>49524.7</v>
      </c>
    </row>
    <row r="551" spans="1:15" ht="24.95" customHeight="1" x14ac:dyDescent="0.25">
      <c r="A551" s="6">
        <v>543</v>
      </c>
      <c r="B551" s="6" t="s">
        <v>646</v>
      </c>
      <c r="C551" s="6" t="s">
        <v>610</v>
      </c>
      <c r="D551" s="6" t="s">
        <v>196</v>
      </c>
      <c r="E551" s="6" t="s">
        <v>54</v>
      </c>
      <c r="F551" s="6" t="s">
        <v>37</v>
      </c>
      <c r="G551" s="7">
        <v>46000</v>
      </c>
      <c r="H551" s="7">
        <v>0</v>
      </c>
      <c r="I551" s="7">
        <v>46000</v>
      </c>
      <c r="J551" s="7">
        <v>1320.2</v>
      </c>
      <c r="K551" s="7">
        <v>1289.46</v>
      </c>
      <c r="L551" s="7">
        <f t="shared" si="25"/>
        <v>1398.4</v>
      </c>
      <c r="M551" s="7">
        <v>4580</v>
      </c>
      <c r="N551" s="7">
        <f t="shared" si="26"/>
        <v>8588.06</v>
      </c>
      <c r="O551" s="7">
        <f t="shared" si="27"/>
        <v>37411.94</v>
      </c>
    </row>
    <row r="552" spans="1:15" ht="24.95" customHeight="1" x14ac:dyDescent="0.25">
      <c r="A552" s="6">
        <v>544</v>
      </c>
      <c r="B552" s="6" t="s">
        <v>647</v>
      </c>
      <c r="C552" s="6" t="s">
        <v>610</v>
      </c>
      <c r="D552" s="6" t="s">
        <v>196</v>
      </c>
      <c r="E552" s="6" t="s">
        <v>54</v>
      </c>
      <c r="F552" s="6" t="s">
        <v>29</v>
      </c>
      <c r="G552" s="7">
        <v>46000</v>
      </c>
      <c r="H552" s="7">
        <v>0</v>
      </c>
      <c r="I552" s="7">
        <v>46000</v>
      </c>
      <c r="J552" s="7">
        <v>1320.2</v>
      </c>
      <c r="K552" s="7">
        <v>1289.46</v>
      </c>
      <c r="L552" s="7">
        <f t="shared" si="25"/>
        <v>1398.4</v>
      </c>
      <c r="M552" s="7">
        <v>825</v>
      </c>
      <c r="N552" s="7">
        <f t="shared" si="26"/>
        <v>4833.0599999999995</v>
      </c>
      <c r="O552" s="7">
        <f t="shared" si="27"/>
        <v>41166.94</v>
      </c>
    </row>
    <row r="553" spans="1:15" ht="24.95" customHeight="1" x14ac:dyDescent="0.25">
      <c r="A553" s="6">
        <v>545</v>
      </c>
      <c r="B553" t="s">
        <v>1025</v>
      </c>
      <c r="C553" s="6" t="s">
        <v>610</v>
      </c>
      <c r="D553" s="6" t="s">
        <v>196</v>
      </c>
      <c r="E553" s="6" t="s">
        <v>54</v>
      </c>
      <c r="F553" s="6" t="s">
        <v>37</v>
      </c>
      <c r="G553" s="7">
        <v>51750</v>
      </c>
      <c r="H553" s="7">
        <v>0</v>
      </c>
      <c r="I553" s="7">
        <v>51750</v>
      </c>
      <c r="J553" s="7">
        <v>1485.23</v>
      </c>
      <c r="K553" s="7">
        <v>2100.9899999999998</v>
      </c>
      <c r="L553" s="7">
        <f t="shared" si="25"/>
        <v>1573.2</v>
      </c>
      <c r="M553" s="7">
        <v>525</v>
      </c>
      <c r="N553" s="7">
        <f t="shared" si="26"/>
        <v>5684.42</v>
      </c>
      <c r="O553" s="7">
        <f t="shared" si="27"/>
        <v>46065.58</v>
      </c>
    </row>
    <row r="554" spans="1:15" ht="24.95" customHeight="1" x14ac:dyDescent="0.25">
      <c r="A554" s="6">
        <v>546</v>
      </c>
      <c r="B554" s="6" t="s">
        <v>648</v>
      </c>
      <c r="C554" s="6" t="s">
        <v>610</v>
      </c>
      <c r="D554" s="6" t="s">
        <v>46</v>
      </c>
      <c r="E554" s="6" t="s">
        <v>36</v>
      </c>
      <c r="F554" s="6" t="s">
        <v>37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f t="shared" si="25"/>
        <v>456</v>
      </c>
      <c r="M554" s="7">
        <v>3864.56</v>
      </c>
      <c r="N554" s="7">
        <f t="shared" si="26"/>
        <v>4751.0599999999995</v>
      </c>
      <c r="O554" s="7">
        <f t="shared" si="27"/>
        <v>10248.94</v>
      </c>
    </row>
    <row r="555" spans="1:15" ht="24.95" customHeight="1" x14ac:dyDescent="0.25">
      <c r="A555" s="6">
        <v>547</v>
      </c>
      <c r="B555" s="6" t="s">
        <v>649</v>
      </c>
      <c r="C555" s="6" t="s">
        <v>610</v>
      </c>
      <c r="D555" s="6" t="s">
        <v>46</v>
      </c>
      <c r="E555" s="6" t="s">
        <v>36</v>
      </c>
      <c r="F555" s="6" t="s">
        <v>37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f t="shared" si="25"/>
        <v>456</v>
      </c>
      <c r="M555" s="7">
        <v>25</v>
      </c>
      <c r="N555" s="7">
        <f t="shared" si="26"/>
        <v>911.5</v>
      </c>
      <c r="O555" s="7">
        <f t="shared" si="27"/>
        <v>14088.5</v>
      </c>
    </row>
    <row r="556" spans="1:15" ht="24.95" customHeight="1" x14ac:dyDescent="0.25">
      <c r="A556" s="6">
        <v>548</v>
      </c>
      <c r="B556" s="6" t="s">
        <v>650</v>
      </c>
      <c r="C556" s="6" t="s">
        <v>610</v>
      </c>
      <c r="D556" s="6" t="s">
        <v>46</v>
      </c>
      <c r="E556" s="6" t="s">
        <v>36</v>
      </c>
      <c r="F556" s="6" t="s">
        <v>29</v>
      </c>
      <c r="G556" s="7">
        <v>11000</v>
      </c>
      <c r="H556" s="7">
        <v>0</v>
      </c>
      <c r="I556" s="7">
        <v>11000</v>
      </c>
      <c r="J556" s="7">
        <v>315.7</v>
      </c>
      <c r="K556" s="7">
        <v>0</v>
      </c>
      <c r="L556" s="7">
        <f t="shared" si="25"/>
        <v>334.4</v>
      </c>
      <c r="M556" s="7">
        <v>25</v>
      </c>
      <c r="N556" s="7">
        <f t="shared" si="26"/>
        <v>675.09999999999991</v>
      </c>
      <c r="O556" s="7">
        <f t="shared" si="27"/>
        <v>10324.9</v>
      </c>
    </row>
    <row r="557" spans="1:15" ht="24.95" customHeight="1" x14ac:dyDescent="0.25">
      <c r="A557" s="6">
        <v>549</v>
      </c>
      <c r="B557" t="s">
        <v>651</v>
      </c>
      <c r="C557" s="6" t="s">
        <v>610</v>
      </c>
      <c r="D557" s="6" t="s">
        <v>46</v>
      </c>
      <c r="E557" s="6" t="s">
        <v>36</v>
      </c>
      <c r="F557" s="7" t="s">
        <v>29</v>
      </c>
      <c r="G557" s="7">
        <v>15000</v>
      </c>
      <c r="H557" s="7">
        <v>0</v>
      </c>
      <c r="I557" s="7">
        <v>15000</v>
      </c>
      <c r="J557" s="7">
        <v>430.5</v>
      </c>
      <c r="K557" s="7">
        <v>0</v>
      </c>
      <c r="L557" s="7">
        <f t="shared" si="25"/>
        <v>456</v>
      </c>
      <c r="M557" s="7">
        <v>25</v>
      </c>
      <c r="N557" s="7">
        <f t="shared" si="26"/>
        <v>911.5</v>
      </c>
      <c r="O557" s="7">
        <f t="shared" si="27"/>
        <v>14088.5</v>
      </c>
    </row>
    <row r="558" spans="1:15" ht="24.95" customHeight="1" x14ac:dyDescent="0.25">
      <c r="A558" s="6">
        <v>550</v>
      </c>
      <c r="B558" t="s">
        <v>1274</v>
      </c>
      <c r="C558" s="6" t="s">
        <v>610</v>
      </c>
      <c r="D558" s="6" t="s">
        <v>46</v>
      </c>
      <c r="E558" s="6" t="s">
        <v>36</v>
      </c>
      <c r="F558" s="7" t="s">
        <v>29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f t="shared" si="25"/>
        <v>456</v>
      </c>
      <c r="M558" s="7">
        <v>25</v>
      </c>
      <c r="N558" s="7">
        <f t="shared" si="26"/>
        <v>911.5</v>
      </c>
      <c r="O558" s="7">
        <f t="shared" si="27"/>
        <v>14088.5</v>
      </c>
    </row>
    <row r="559" spans="1:15" ht="24.95" customHeight="1" x14ac:dyDescent="0.25">
      <c r="A559" s="6">
        <v>551</v>
      </c>
      <c r="B559" t="s">
        <v>1482</v>
      </c>
      <c r="C559" s="6" t="s">
        <v>610</v>
      </c>
      <c r="D559" s="6" t="s">
        <v>46</v>
      </c>
      <c r="E559" s="6" t="s">
        <v>36</v>
      </c>
      <c r="F559" s="7" t="s">
        <v>29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f t="shared" si="25"/>
        <v>456</v>
      </c>
      <c r="M559" s="7">
        <v>25</v>
      </c>
      <c r="N559" s="7">
        <f t="shared" si="26"/>
        <v>911.5</v>
      </c>
      <c r="O559" s="7">
        <f t="shared" si="27"/>
        <v>14088.5</v>
      </c>
    </row>
    <row r="560" spans="1:15" ht="24.95" customHeight="1" x14ac:dyDescent="0.25">
      <c r="A560" s="6">
        <v>552</v>
      </c>
      <c r="B560" s="6" t="s">
        <v>652</v>
      </c>
      <c r="C560" s="6" t="s">
        <v>610</v>
      </c>
      <c r="D560" s="6" t="s">
        <v>100</v>
      </c>
      <c r="E560" s="6" t="s">
        <v>36</v>
      </c>
      <c r="F560" s="6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f t="shared" si="25"/>
        <v>456</v>
      </c>
      <c r="M560" s="7">
        <v>25</v>
      </c>
      <c r="N560" s="7">
        <f t="shared" si="26"/>
        <v>911.5</v>
      </c>
      <c r="O560" s="7">
        <f t="shared" si="27"/>
        <v>14088.5</v>
      </c>
    </row>
    <row r="561" spans="1:15" ht="24.95" customHeight="1" x14ac:dyDescent="0.25">
      <c r="A561" s="6">
        <v>553</v>
      </c>
      <c r="B561" t="s">
        <v>653</v>
      </c>
      <c r="C561" s="6" t="s">
        <v>610</v>
      </c>
      <c r="D561" s="6" t="s">
        <v>100</v>
      </c>
      <c r="E561" s="6" t="s">
        <v>36</v>
      </c>
      <c r="F561" s="6" t="s">
        <v>29</v>
      </c>
      <c r="G561" s="7">
        <v>20000</v>
      </c>
      <c r="H561" s="7">
        <v>0</v>
      </c>
      <c r="I561" s="7">
        <v>20000</v>
      </c>
      <c r="J561" s="7">
        <v>574</v>
      </c>
      <c r="K561" s="7">
        <v>0</v>
      </c>
      <c r="L561" s="7">
        <f t="shared" si="25"/>
        <v>608</v>
      </c>
      <c r="M561" s="7">
        <v>25</v>
      </c>
      <c r="N561" s="7">
        <f t="shared" si="26"/>
        <v>1207</v>
      </c>
      <c r="O561" s="7">
        <f t="shared" si="27"/>
        <v>18793</v>
      </c>
    </row>
    <row r="562" spans="1:15" ht="24.95" customHeight="1" x14ac:dyDescent="0.25">
      <c r="A562" s="6">
        <v>554</v>
      </c>
      <c r="B562" s="6" t="s">
        <v>654</v>
      </c>
      <c r="C562" s="6" t="s">
        <v>610</v>
      </c>
      <c r="D562" s="6" t="s">
        <v>114</v>
      </c>
      <c r="E562" s="6" t="s">
        <v>36</v>
      </c>
      <c r="F562" s="6" t="s">
        <v>37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f t="shared" si="25"/>
        <v>456</v>
      </c>
      <c r="M562" s="7">
        <v>25</v>
      </c>
      <c r="N562" s="7">
        <f t="shared" si="26"/>
        <v>911.5</v>
      </c>
      <c r="O562" s="7">
        <f t="shared" si="27"/>
        <v>14088.5</v>
      </c>
    </row>
    <row r="563" spans="1:15" ht="24.95" customHeight="1" x14ac:dyDescent="0.25">
      <c r="A563" s="6">
        <v>555</v>
      </c>
      <c r="B563" s="10" t="s">
        <v>655</v>
      </c>
      <c r="C563" s="6" t="s">
        <v>610</v>
      </c>
      <c r="D563" s="6" t="s">
        <v>114</v>
      </c>
      <c r="E563" s="6" t="s">
        <v>36</v>
      </c>
      <c r="F563" s="6" t="s">
        <v>37</v>
      </c>
      <c r="G563" s="7">
        <v>11000</v>
      </c>
      <c r="H563" s="7">
        <v>0</v>
      </c>
      <c r="I563" s="7">
        <v>11000</v>
      </c>
      <c r="J563" s="7">
        <v>315.7</v>
      </c>
      <c r="K563" s="7">
        <v>0</v>
      </c>
      <c r="L563" s="7">
        <f t="shared" si="25"/>
        <v>334.4</v>
      </c>
      <c r="M563" s="7">
        <v>25</v>
      </c>
      <c r="N563" s="7">
        <f t="shared" si="26"/>
        <v>675.09999999999991</v>
      </c>
      <c r="O563" s="7">
        <f t="shared" si="27"/>
        <v>10324.9</v>
      </c>
    </row>
    <row r="564" spans="1:15" ht="24.95" customHeight="1" x14ac:dyDescent="0.25">
      <c r="A564" s="6">
        <v>556</v>
      </c>
      <c r="B564" t="s">
        <v>656</v>
      </c>
      <c r="C564" s="6" t="s">
        <v>610</v>
      </c>
      <c r="D564" s="6" t="s">
        <v>114</v>
      </c>
      <c r="E564" s="6" t="s">
        <v>36</v>
      </c>
      <c r="F564" s="6" t="s">
        <v>37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f t="shared" si="25"/>
        <v>334.4</v>
      </c>
      <c r="M564" s="7">
        <v>25</v>
      </c>
      <c r="N564" s="7">
        <f t="shared" si="26"/>
        <v>675.09999999999991</v>
      </c>
      <c r="O564" s="7">
        <f t="shared" si="27"/>
        <v>10324.9</v>
      </c>
    </row>
    <row r="565" spans="1:15" ht="24.95" customHeight="1" x14ac:dyDescent="0.25">
      <c r="A565" s="6">
        <v>557</v>
      </c>
      <c r="B565" s="6" t="s">
        <v>657</v>
      </c>
      <c r="C565" s="6" t="s">
        <v>610</v>
      </c>
      <c r="D565" s="6" t="s">
        <v>46</v>
      </c>
      <c r="E565" s="6" t="s">
        <v>36</v>
      </c>
      <c r="F565" s="6" t="s">
        <v>37</v>
      </c>
      <c r="G565" s="7">
        <v>22000</v>
      </c>
      <c r="H565" s="7">
        <v>0</v>
      </c>
      <c r="I565" s="7">
        <v>22000</v>
      </c>
      <c r="J565" s="7">
        <v>631.4</v>
      </c>
      <c r="K565" s="7">
        <v>0</v>
      </c>
      <c r="L565" s="7">
        <f t="shared" si="25"/>
        <v>668.8</v>
      </c>
      <c r="M565" s="7">
        <v>25</v>
      </c>
      <c r="N565" s="7">
        <f t="shared" si="26"/>
        <v>1325.1999999999998</v>
      </c>
      <c r="O565" s="7">
        <f t="shared" si="27"/>
        <v>20674.8</v>
      </c>
    </row>
    <row r="566" spans="1:15" ht="24.95" customHeight="1" x14ac:dyDescent="0.25">
      <c r="A566" s="6">
        <v>558</v>
      </c>
      <c r="B566" s="6" t="s">
        <v>658</v>
      </c>
      <c r="C566" s="6" t="s">
        <v>610</v>
      </c>
      <c r="D566" s="6" t="s">
        <v>46</v>
      </c>
      <c r="E566" s="6" t="s">
        <v>36</v>
      </c>
      <c r="F566" s="6" t="s">
        <v>29</v>
      </c>
      <c r="G566" s="7">
        <v>15000</v>
      </c>
      <c r="H566" s="7">
        <v>0</v>
      </c>
      <c r="I566" s="7">
        <v>15000</v>
      </c>
      <c r="J566" s="7">
        <v>430.5</v>
      </c>
      <c r="K566" s="7">
        <v>0</v>
      </c>
      <c r="L566" s="7">
        <f t="shared" si="25"/>
        <v>456</v>
      </c>
      <c r="M566" s="7">
        <v>25</v>
      </c>
      <c r="N566" s="7">
        <f t="shared" si="26"/>
        <v>911.5</v>
      </c>
      <c r="O566" s="7">
        <f t="shared" si="27"/>
        <v>14088.5</v>
      </c>
    </row>
    <row r="567" spans="1:15" ht="24.95" customHeight="1" x14ac:dyDescent="0.25">
      <c r="A567" s="6">
        <v>559</v>
      </c>
      <c r="B567" s="6" t="s">
        <v>659</v>
      </c>
      <c r="C567" s="6" t="s">
        <v>610</v>
      </c>
      <c r="D567" s="6" t="s">
        <v>46</v>
      </c>
      <c r="E567" s="6" t="s">
        <v>36</v>
      </c>
      <c r="F567" s="6" t="s">
        <v>29</v>
      </c>
      <c r="G567" s="7">
        <v>11000</v>
      </c>
      <c r="H567" s="7">
        <v>0</v>
      </c>
      <c r="I567" s="7">
        <v>11000</v>
      </c>
      <c r="J567" s="7">
        <v>315.7</v>
      </c>
      <c r="K567" s="7">
        <v>0</v>
      </c>
      <c r="L567" s="7">
        <f t="shared" si="25"/>
        <v>334.4</v>
      </c>
      <c r="M567" s="7">
        <v>25</v>
      </c>
      <c r="N567" s="7">
        <f t="shared" si="26"/>
        <v>675.09999999999991</v>
      </c>
      <c r="O567" s="7">
        <f t="shared" si="27"/>
        <v>10324.9</v>
      </c>
    </row>
    <row r="568" spans="1:15" ht="24.95" customHeight="1" x14ac:dyDescent="0.25">
      <c r="A568" s="6">
        <v>560</v>
      </c>
      <c r="B568" s="6" t="s">
        <v>660</v>
      </c>
      <c r="C568" s="6" t="s">
        <v>610</v>
      </c>
      <c r="D568" s="6" t="s">
        <v>100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f t="shared" si="25"/>
        <v>456</v>
      </c>
      <c r="M568" s="7">
        <v>25</v>
      </c>
      <c r="N568" s="7">
        <f t="shared" si="26"/>
        <v>911.5</v>
      </c>
      <c r="O568" s="7">
        <f t="shared" si="27"/>
        <v>14088.5</v>
      </c>
    </row>
    <row r="569" spans="1:15" ht="24.95" customHeight="1" x14ac:dyDescent="0.25">
      <c r="A569" s="6">
        <v>561</v>
      </c>
      <c r="B569" s="6" t="s">
        <v>661</v>
      </c>
      <c r="C569" s="6" t="s">
        <v>610</v>
      </c>
      <c r="D569" s="6" t="s">
        <v>65</v>
      </c>
      <c r="E569" s="6" t="s">
        <v>28</v>
      </c>
      <c r="F569" s="6" t="s">
        <v>37</v>
      </c>
      <c r="G569" s="7">
        <v>21000</v>
      </c>
      <c r="H569" s="7">
        <v>0</v>
      </c>
      <c r="I569" s="7">
        <v>21000</v>
      </c>
      <c r="J569" s="7">
        <v>602.70000000000005</v>
      </c>
      <c r="K569" s="7">
        <v>0</v>
      </c>
      <c r="L569" s="7">
        <f t="shared" si="25"/>
        <v>638.4</v>
      </c>
      <c r="M569" s="7">
        <v>1944.78</v>
      </c>
      <c r="N569" s="7">
        <f t="shared" si="26"/>
        <v>3185.88</v>
      </c>
      <c r="O569" s="7">
        <f t="shared" si="27"/>
        <v>17814.12</v>
      </c>
    </row>
    <row r="570" spans="1:15" ht="24.95" customHeight="1" x14ac:dyDescent="0.25">
      <c r="A570" s="6">
        <v>562</v>
      </c>
      <c r="B570" s="6" t="s">
        <v>662</v>
      </c>
      <c r="C570" s="6" t="s">
        <v>610</v>
      </c>
      <c r="D570" s="6" t="s">
        <v>196</v>
      </c>
      <c r="E570" s="6" t="s">
        <v>28</v>
      </c>
      <c r="F570" s="6" t="s">
        <v>37</v>
      </c>
      <c r="G570" s="7">
        <v>51750</v>
      </c>
      <c r="H570" s="7">
        <v>0</v>
      </c>
      <c r="I570" s="7">
        <v>51750</v>
      </c>
      <c r="J570" s="7">
        <v>1485.23</v>
      </c>
      <c r="K570" s="7">
        <v>2100.9899999999998</v>
      </c>
      <c r="L570" s="7">
        <f t="shared" si="25"/>
        <v>1573.2</v>
      </c>
      <c r="M570" s="7">
        <v>425</v>
      </c>
      <c r="N570" s="7">
        <f t="shared" si="26"/>
        <v>5584.42</v>
      </c>
      <c r="O570" s="7">
        <f t="shared" si="27"/>
        <v>46165.58</v>
      </c>
    </row>
    <row r="571" spans="1:15" ht="24.95" customHeight="1" x14ac:dyDescent="0.25">
      <c r="A571" s="6">
        <v>563</v>
      </c>
      <c r="B571" s="6" t="s">
        <v>663</v>
      </c>
      <c r="C571" s="6" t="s">
        <v>610</v>
      </c>
      <c r="D571" s="6" t="s">
        <v>182</v>
      </c>
      <c r="E571" s="6" t="s">
        <v>28</v>
      </c>
      <c r="F571" s="6" t="s">
        <v>37</v>
      </c>
      <c r="G571" s="7">
        <v>50000</v>
      </c>
      <c r="H571" s="7">
        <v>0</v>
      </c>
      <c r="I571" s="7">
        <v>50000</v>
      </c>
      <c r="J571" s="7">
        <v>1435</v>
      </c>
      <c r="K571" s="7">
        <v>1854</v>
      </c>
      <c r="L571" s="7">
        <f t="shared" si="25"/>
        <v>1520</v>
      </c>
      <c r="M571" s="7">
        <v>25</v>
      </c>
      <c r="N571" s="7">
        <f t="shared" si="26"/>
        <v>4834</v>
      </c>
      <c r="O571" s="7">
        <f t="shared" si="27"/>
        <v>45166</v>
      </c>
    </row>
    <row r="572" spans="1:15" ht="24.95" customHeight="1" x14ac:dyDescent="0.25">
      <c r="A572" s="6">
        <v>564</v>
      </c>
      <c r="B572" s="6" t="s">
        <v>664</v>
      </c>
      <c r="C572" s="6" t="s">
        <v>610</v>
      </c>
      <c r="D572" s="6" t="s">
        <v>100</v>
      </c>
      <c r="E572" s="6" t="s">
        <v>36</v>
      </c>
      <c r="F572" s="6" t="s">
        <v>29</v>
      </c>
      <c r="G572" s="7">
        <v>15000</v>
      </c>
      <c r="H572" s="7">
        <v>0</v>
      </c>
      <c r="I572" s="7">
        <v>15000</v>
      </c>
      <c r="J572" s="7">
        <v>430.5</v>
      </c>
      <c r="K572" s="7">
        <v>0</v>
      </c>
      <c r="L572" s="7">
        <f t="shared" si="25"/>
        <v>456</v>
      </c>
      <c r="M572" s="7">
        <v>25</v>
      </c>
      <c r="N572" s="7">
        <f t="shared" si="26"/>
        <v>911.5</v>
      </c>
      <c r="O572" s="7">
        <f t="shared" si="27"/>
        <v>14088.5</v>
      </c>
    </row>
    <row r="573" spans="1:15" ht="24.95" customHeight="1" x14ac:dyDescent="0.25">
      <c r="A573" s="6">
        <v>565</v>
      </c>
      <c r="B573" s="6" t="s">
        <v>665</v>
      </c>
      <c r="C573" s="6" t="s">
        <v>610</v>
      </c>
      <c r="D573" s="6" t="s">
        <v>100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f t="shared" si="25"/>
        <v>456</v>
      </c>
      <c r="M573" s="7">
        <v>25</v>
      </c>
      <c r="N573" s="7">
        <f t="shared" si="26"/>
        <v>911.5</v>
      </c>
      <c r="O573" s="7">
        <f t="shared" si="27"/>
        <v>14088.5</v>
      </c>
    </row>
    <row r="574" spans="1:15" ht="24.95" customHeight="1" x14ac:dyDescent="0.25">
      <c r="A574" s="6">
        <v>566</v>
      </c>
      <c r="B574" s="6" t="s">
        <v>666</v>
      </c>
      <c r="C574" s="6" t="s">
        <v>610</v>
      </c>
      <c r="D574" s="6" t="s">
        <v>196</v>
      </c>
      <c r="E574" s="6" t="s">
        <v>28</v>
      </c>
      <c r="F574" s="6" t="s">
        <v>29</v>
      </c>
      <c r="G574" s="7">
        <v>57500</v>
      </c>
      <c r="H574" s="7">
        <v>0</v>
      </c>
      <c r="I574" s="7">
        <v>57500</v>
      </c>
      <c r="J574" s="7">
        <v>1650.25</v>
      </c>
      <c r="K574" s="7">
        <v>2632.27</v>
      </c>
      <c r="L574" s="7">
        <f t="shared" si="25"/>
        <v>1748</v>
      </c>
      <c r="M574" s="7">
        <v>1944.78</v>
      </c>
      <c r="N574" s="7">
        <f t="shared" si="26"/>
        <v>7975.3</v>
      </c>
      <c r="O574" s="7">
        <f t="shared" si="27"/>
        <v>49524.7</v>
      </c>
    </row>
    <row r="575" spans="1:15" ht="24.95" customHeight="1" x14ac:dyDescent="0.25">
      <c r="A575" s="6">
        <v>567</v>
      </c>
      <c r="B575" s="6" t="s">
        <v>667</v>
      </c>
      <c r="C575" s="6" t="s">
        <v>610</v>
      </c>
      <c r="D575" s="6" t="s">
        <v>222</v>
      </c>
      <c r="E575" s="6" t="s">
        <v>28</v>
      </c>
      <c r="F575" s="6" t="s">
        <v>29</v>
      </c>
      <c r="G575" s="7">
        <v>50000</v>
      </c>
      <c r="H575" s="7">
        <v>0</v>
      </c>
      <c r="I575" s="7">
        <v>50000</v>
      </c>
      <c r="J575" s="7">
        <v>1435</v>
      </c>
      <c r="K575" s="7">
        <v>1854</v>
      </c>
      <c r="L575" s="7">
        <f t="shared" si="25"/>
        <v>1520</v>
      </c>
      <c r="M575" s="7">
        <v>425</v>
      </c>
      <c r="N575" s="7">
        <f t="shared" si="26"/>
        <v>5234</v>
      </c>
      <c r="O575" s="7">
        <f t="shared" si="27"/>
        <v>44766</v>
      </c>
    </row>
    <row r="576" spans="1:15" ht="24.95" customHeight="1" x14ac:dyDescent="0.25">
      <c r="A576" s="6">
        <v>568</v>
      </c>
      <c r="B576" s="6" t="s">
        <v>668</v>
      </c>
      <c r="C576" s="6" t="s">
        <v>610</v>
      </c>
      <c r="D576" s="6" t="s">
        <v>669</v>
      </c>
      <c r="E576" s="6" t="s">
        <v>36</v>
      </c>
      <c r="F576" s="6" t="s">
        <v>29</v>
      </c>
      <c r="G576" s="7">
        <v>15000</v>
      </c>
      <c r="H576" s="7">
        <v>0</v>
      </c>
      <c r="I576" s="7">
        <v>15000</v>
      </c>
      <c r="J576" s="7">
        <v>430.5</v>
      </c>
      <c r="K576" s="7">
        <v>0</v>
      </c>
      <c r="L576" s="7">
        <f t="shared" si="25"/>
        <v>456</v>
      </c>
      <c r="M576" s="7">
        <v>25</v>
      </c>
      <c r="N576" s="7">
        <f t="shared" si="26"/>
        <v>911.5</v>
      </c>
      <c r="O576" s="7">
        <f t="shared" si="27"/>
        <v>14088.5</v>
      </c>
    </row>
    <row r="577" spans="1:15" ht="24.95" customHeight="1" x14ac:dyDescent="0.25">
      <c r="A577" s="6">
        <v>569</v>
      </c>
      <c r="B577" s="6" t="s">
        <v>670</v>
      </c>
      <c r="C577" s="6" t="s">
        <v>610</v>
      </c>
      <c r="D577" s="6" t="s">
        <v>182</v>
      </c>
      <c r="E577" s="6" t="s">
        <v>28</v>
      </c>
      <c r="F577" s="6" t="s">
        <v>29</v>
      </c>
      <c r="G577" s="7">
        <v>57500</v>
      </c>
      <c r="H577" s="7">
        <v>0</v>
      </c>
      <c r="I577" s="7">
        <v>57500</v>
      </c>
      <c r="J577" s="7">
        <f>+I577*2.87%</f>
        <v>1650.25</v>
      </c>
      <c r="K577" s="7">
        <v>3016.23</v>
      </c>
      <c r="L577" s="7">
        <f t="shared" si="25"/>
        <v>1748</v>
      </c>
      <c r="M577" s="7">
        <v>2435.8000000000002</v>
      </c>
      <c r="N577" s="7">
        <f t="shared" si="26"/>
        <v>8850.2799999999988</v>
      </c>
      <c r="O577" s="7">
        <f t="shared" si="27"/>
        <v>48649.72</v>
      </c>
    </row>
    <row r="578" spans="1:15" ht="24.95" customHeight="1" x14ac:dyDescent="0.25">
      <c r="A578" s="6">
        <v>570</v>
      </c>
      <c r="B578" s="6" t="s">
        <v>671</v>
      </c>
      <c r="C578" s="6" t="s">
        <v>610</v>
      </c>
      <c r="D578" s="6" t="s">
        <v>182</v>
      </c>
      <c r="E578" s="6" t="s">
        <v>28</v>
      </c>
      <c r="F578" s="6" t="s">
        <v>29</v>
      </c>
      <c r="G578" s="7">
        <v>46000</v>
      </c>
      <c r="H578" s="7">
        <v>0</v>
      </c>
      <c r="I578" s="7">
        <v>46000</v>
      </c>
      <c r="J578" s="7">
        <v>1320.2</v>
      </c>
      <c r="K578" s="7">
        <v>1289.46</v>
      </c>
      <c r="L578" s="7">
        <f t="shared" si="25"/>
        <v>1398.4</v>
      </c>
      <c r="M578" s="7">
        <v>1105</v>
      </c>
      <c r="N578" s="7">
        <f t="shared" si="26"/>
        <v>5113.0599999999995</v>
      </c>
      <c r="O578" s="7">
        <f t="shared" si="27"/>
        <v>40886.94</v>
      </c>
    </row>
    <row r="579" spans="1:15" ht="24.95" customHeight="1" x14ac:dyDescent="0.25">
      <c r="A579" s="6">
        <v>571</v>
      </c>
      <c r="B579" s="6" t="s">
        <v>672</v>
      </c>
      <c r="C579" s="6" t="s">
        <v>610</v>
      </c>
      <c r="D579" s="6" t="s">
        <v>173</v>
      </c>
      <c r="E579" s="6" t="s">
        <v>36</v>
      </c>
      <c r="F579" s="6" t="s">
        <v>37</v>
      </c>
      <c r="G579" s="7">
        <v>11000</v>
      </c>
      <c r="H579" s="7">
        <v>0</v>
      </c>
      <c r="I579" s="7">
        <v>11000</v>
      </c>
      <c r="J579" s="7">
        <v>315.7</v>
      </c>
      <c r="K579" s="7">
        <v>0</v>
      </c>
      <c r="L579" s="7">
        <f t="shared" si="25"/>
        <v>334.4</v>
      </c>
      <c r="M579" s="7">
        <v>25</v>
      </c>
      <c r="N579" s="7">
        <f t="shared" si="26"/>
        <v>675.09999999999991</v>
      </c>
      <c r="O579" s="7">
        <f t="shared" si="27"/>
        <v>10324.9</v>
      </c>
    </row>
    <row r="580" spans="1:15" ht="24.95" customHeight="1" x14ac:dyDescent="0.25">
      <c r="A580" s="6">
        <v>572</v>
      </c>
      <c r="B580" s="6" t="s">
        <v>673</v>
      </c>
      <c r="C580" s="6" t="s">
        <v>610</v>
      </c>
      <c r="D580" s="6" t="s">
        <v>196</v>
      </c>
      <c r="E580" s="6" t="s">
        <v>28</v>
      </c>
      <c r="F580" s="6" t="s">
        <v>37</v>
      </c>
      <c r="G580" s="7">
        <v>57500</v>
      </c>
      <c r="H580" s="7">
        <v>0</v>
      </c>
      <c r="I580" s="7">
        <v>57500</v>
      </c>
      <c r="J580" s="7">
        <v>1650.25</v>
      </c>
      <c r="K580" s="7">
        <v>3016.23</v>
      </c>
      <c r="L580" s="7">
        <f t="shared" si="25"/>
        <v>1748</v>
      </c>
      <c r="M580" s="7">
        <v>425</v>
      </c>
      <c r="N580" s="7">
        <f t="shared" si="26"/>
        <v>6839.48</v>
      </c>
      <c r="O580" s="7">
        <f t="shared" si="27"/>
        <v>50660.520000000004</v>
      </c>
    </row>
    <row r="581" spans="1:15" ht="24.95" customHeight="1" x14ac:dyDescent="0.25">
      <c r="A581" s="6">
        <v>573</v>
      </c>
      <c r="B581" s="6" t="s">
        <v>674</v>
      </c>
      <c r="C581" s="6" t="s">
        <v>610</v>
      </c>
      <c r="D581" s="6" t="s">
        <v>100</v>
      </c>
      <c r="E581" s="6" t="s">
        <v>36</v>
      </c>
      <c r="F581" s="6" t="s">
        <v>29</v>
      </c>
      <c r="G581" s="7">
        <v>15000</v>
      </c>
      <c r="H581" s="7">
        <v>0</v>
      </c>
      <c r="I581" s="7">
        <v>15000</v>
      </c>
      <c r="J581" s="7">
        <v>430.5</v>
      </c>
      <c r="K581" s="7">
        <v>0</v>
      </c>
      <c r="L581" s="7">
        <f t="shared" si="25"/>
        <v>456</v>
      </c>
      <c r="M581" s="7">
        <v>25</v>
      </c>
      <c r="N581" s="7">
        <f t="shared" si="26"/>
        <v>911.5</v>
      </c>
      <c r="O581" s="7">
        <f t="shared" si="27"/>
        <v>14088.5</v>
      </c>
    </row>
    <row r="582" spans="1:15" ht="24.95" customHeight="1" x14ac:dyDescent="0.25">
      <c r="A582" s="6">
        <v>574</v>
      </c>
      <c r="B582" s="6" t="s">
        <v>675</v>
      </c>
      <c r="C582" s="6" t="s">
        <v>610</v>
      </c>
      <c r="D582" s="6" t="s">
        <v>196</v>
      </c>
      <c r="E582" s="6" t="s">
        <v>28</v>
      </c>
      <c r="F582" s="6" t="s">
        <v>29</v>
      </c>
      <c r="G582" s="7">
        <v>57500</v>
      </c>
      <c r="H582" s="7">
        <v>0</v>
      </c>
      <c r="I582" s="7">
        <v>57500</v>
      </c>
      <c r="J582" s="7">
        <v>1650.25</v>
      </c>
      <c r="K582" s="7">
        <v>3016.23</v>
      </c>
      <c r="L582" s="7">
        <f t="shared" si="25"/>
        <v>1748</v>
      </c>
      <c r="M582" s="7">
        <v>7971.67</v>
      </c>
      <c r="N582" s="7">
        <f t="shared" si="26"/>
        <v>14386.15</v>
      </c>
      <c r="O582" s="7">
        <f t="shared" si="27"/>
        <v>43113.85</v>
      </c>
    </row>
    <row r="583" spans="1:15" ht="24.95" customHeight="1" x14ac:dyDescent="0.25">
      <c r="A583" s="6">
        <v>575</v>
      </c>
      <c r="B583" s="6" t="s">
        <v>676</v>
      </c>
      <c r="C583" s="6" t="s">
        <v>610</v>
      </c>
      <c r="D583" s="6" t="s">
        <v>196</v>
      </c>
      <c r="E583" s="6" t="s">
        <v>28</v>
      </c>
      <c r="F583" s="6" t="s">
        <v>37</v>
      </c>
      <c r="G583" s="7">
        <v>57500</v>
      </c>
      <c r="H583" s="7">
        <v>0</v>
      </c>
      <c r="I583" s="7">
        <v>57500</v>
      </c>
      <c r="J583" s="7">
        <v>1650.25</v>
      </c>
      <c r="K583" s="7">
        <v>2632.27</v>
      </c>
      <c r="L583" s="7">
        <f t="shared" si="25"/>
        <v>1748</v>
      </c>
      <c r="M583" s="7">
        <v>2344.7800000000002</v>
      </c>
      <c r="N583" s="7">
        <f t="shared" si="26"/>
        <v>8375.3000000000011</v>
      </c>
      <c r="O583" s="7">
        <f t="shared" si="27"/>
        <v>49124.7</v>
      </c>
    </row>
    <row r="584" spans="1:15" ht="24.95" customHeight="1" x14ac:dyDescent="0.25">
      <c r="A584" s="6">
        <v>576</v>
      </c>
      <c r="B584" s="6" t="s">
        <v>677</v>
      </c>
      <c r="C584" s="6" t="s">
        <v>610</v>
      </c>
      <c r="D584" s="6" t="s">
        <v>100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f t="shared" si="25"/>
        <v>456</v>
      </c>
      <c r="M584" s="7">
        <v>25</v>
      </c>
      <c r="N584" s="7">
        <f t="shared" si="26"/>
        <v>911.5</v>
      </c>
      <c r="O584" s="7">
        <f t="shared" si="27"/>
        <v>14088.5</v>
      </c>
    </row>
    <row r="585" spans="1:15" ht="24.95" customHeight="1" x14ac:dyDescent="0.25">
      <c r="A585" s="6">
        <v>577</v>
      </c>
      <c r="B585" s="6" t="s">
        <v>678</v>
      </c>
      <c r="C585" s="6" t="s">
        <v>610</v>
      </c>
      <c r="D585" s="6" t="s">
        <v>196</v>
      </c>
      <c r="E585" s="6" t="s">
        <v>28</v>
      </c>
      <c r="F585" s="6" t="s">
        <v>29</v>
      </c>
      <c r="G585" s="7">
        <v>57500</v>
      </c>
      <c r="H585" s="7">
        <v>0</v>
      </c>
      <c r="I585" s="7">
        <v>57500</v>
      </c>
      <c r="J585" s="7">
        <v>1650.25</v>
      </c>
      <c r="K585" s="7">
        <v>3016.23</v>
      </c>
      <c r="L585" s="7">
        <f t="shared" si="25"/>
        <v>1748</v>
      </c>
      <c r="M585" s="7">
        <v>425</v>
      </c>
      <c r="N585" s="7">
        <f t="shared" si="26"/>
        <v>6839.48</v>
      </c>
      <c r="O585" s="7">
        <f t="shared" si="27"/>
        <v>50660.520000000004</v>
      </c>
    </row>
    <row r="586" spans="1:15" ht="24.95" customHeight="1" x14ac:dyDescent="0.25">
      <c r="A586" s="6">
        <v>578</v>
      </c>
      <c r="B586" s="6" t="s">
        <v>679</v>
      </c>
      <c r="C586" s="6" t="s">
        <v>680</v>
      </c>
      <c r="D586" s="6" t="s">
        <v>46</v>
      </c>
      <c r="E586" s="6" t="s">
        <v>36</v>
      </c>
      <c r="F586" s="6" t="s">
        <v>29</v>
      </c>
      <c r="G586" s="7">
        <v>11000</v>
      </c>
      <c r="H586" s="7">
        <v>0</v>
      </c>
      <c r="I586" s="7">
        <v>11000</v>
      </c>
      <c r="J586" s="7">
        <v>315.7</v>
      </c>
      <c r="K586" s="7">
        <v>0</v>
      </c>
      <c r="L586" s="7">
        <f t="shared" si="25"/>
        <v>334.4</v>
      </c>
      <c r="M586" s="7">
        <v>25</v>
      </c>
      <c r="N586" s="7">
        <f t="shared" si="26"/>
        <v>675.09999999999991</v>
      </c>
      <c r="O586" s="7">
        <f t="shared" si="27"/>
        <v>10324.9</v>
      </c>
    </row>
    <row r="587" spans="1:15" ht="24.95" customHeight="1" x14ac:dyDescent="0.25">
      <c r="A587" s="6">
        <v>579</v>
      </c>
      <c r="B587" s="6" t="s">
        <v>681</v>
      </c>
      <c r="C587" s="6" t="s">
        <v>680</v>
      </c>
      <c r="D587" s="6" t="s">
        <v>46</v>
      </c>
      <c r="E587" s="6" t="s">
        <v>36</v>
      </c>
      <c r="F587" s="6" t="s">
        <v>29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f t="shared" si="25"/>
        <v>456</v>
      </c>
      <c r="M587" s="7">
        <v>25</v>
      </c>
      <c r="N587" s="7">
        <f t="shared" si="26"/>
        <v>911.5</v>
      </c>
      <c r="O587" s="7">
        <f t="shared" si="27"/>
        <v>14088.5</v>
      </c>
    </row>
    <row r="588" spans="1:15" ht="24.95" customHeight="1" x14ac:dyDescent="0.25">
      <c r="A588" s="6">
        <v>580</v>
      </c>
      <c r="B588" s="6" t="s">
        <v>682</v>
      </c>
      <c r="C588" s="6" t="s">
        <v>680</v>
      </c>
      <c r="D588" s="6" t="s">
        <v>46</v>
      </c>
      <c r="E588" s="6" t="s">
        <v>36</v>
      </c>
      <c r="F588" s="6" t="s">
        <v>29</v>
      </c>
      <c r="G588" s="7">
        <v>15000</v>
      </c>
      <c r="H588" s="7">
        <v>0</v>
      </c>
      <c r="I588" s="7">
        <v>15000</v>
      </c>
      <c r="J588" s="7">
        <v>430.5</v>
      </c>
      <c r="K588" s="7">
        <v>0</v>
      </c>
      <c r="L588" s="7">
        <f t="shared" si="25"/>
        <v>456</v>
      </c>
      <c r="M588" s="7">
        <v>25</v>
      </c>
      <c r="N588" s="7">
        <f t="shared" si="26"/>
        <v>911.5</v>
      </c>
      <c r="O588" s="7">
        <f t="shared" si="27"/>
        <v>14088.5</v>
      </c>
    </row>
    <row r="589" spans="1:15" ht="24.95" customHeight="1" x14ac:dyDescent="0.25">
      <c r="A589" s="6">
        <v>581</v>
      </c>
      <c r="B589" s="6" t="s">
        <v>1276</v>
      </c>
      <c r="C589" s="6" t="s">
        <v>680</v>
      </c>
      <c r="D589" s="6" t="s">
        <v>46</v>
      </c>
      <c r="E589" s="6" t="s">
        <v>36</v>
      </c>
      <c r="F589" s="6" t="s">
        <v>29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f t="shared" si="25"/>
        <v>456</v>
      </c>
      <c r="M589" s="7">
        <v>25</v>
      </c>
      <c r="N589" s="7">
        <f t="shared" si="26"/>
        <v>911.5</v>
      </c>
      <c r="O589" s="7">
        <f t="shared" si="27"/>
        <v>14088.5</v>
      </c>
    </row>
    <row r="590" spans="1:15" ht="24.95" customHeight="1" x14ac:dyDescent="0.25">
      <c r="A590" s="6">
        <v>582</v>
      </c>
      <c r="B590" s="6" t="s">
        <v>1277</v>
      </c>
      <c r="C590" s="6" t="s">
        <v>680</v>
      </c>
      <c r="D590" s="6" t="s">
        <v>46</v>
      </c>
      <c r="E590" s="6" t="s">
        <v>36</v>
      </c>
      <c r="F590" s="6" t="s">
        <v>29</v>
      </c>
      <c r="G590" s="7">
        <v>15000</v>
      </c>
      <c r="H590" s="7">
        <v>0</v>
      </c>
      <c r="I590" s="7">
        <v>15000</v>
      </c>
      <c r="J590" s="7">
        <v>430.5</v>
      </c>
      <c r="K590" s="7">
        <v>0</v>
      </c>
      <c r="L590" s="7">
        <f t="shared" si="25"/>
        <v>456</v>
      </c>
      <c r="M590" s="7">
        <v>25</v>
      </c>
      <c r="N590" s="7">
        <f t="shared" si="26"/>
        <v>911.5</v>
      </c>
      <c r="O590" s="7">
        <f t="shared" si="27"/>
        <v>14088.5</v>
      </c>
    </row>
    <row r="591" spans="1:15" ht="24.95" customHeight="1" x14ac:dyDescent="0.25">
      <c r="A591" s="6">
        <v>583</v>
      </c>
      <c r="B591" s="6" t="s">
        <v>683</v>
      </c>
      <c r="C591" s="6" t="s">
        <v>680</v>
      </c>
      <c r="D591" s="6" t="s">
        <v>40</v>
      </c>
      <c r="E591" s="6" t="s">
        <v>28</v>
      </c>
      <c r="F591" s="6" t="s">
        <v>37</v>
      </c>
      <c r="G591" s="7">
        <v>21000</v>
      </c>
      <c r="H591" s="7">
        <v>0</v>
      </c>
      <c r="I591" s="7">
        <v>21000</v>
      </c>
      <c r="J591" s="7">
        <v>602.70000000000005</v>
      </c>
      <c r="K591" s="7">
        <v>0</v>
      </c>
      <c r="L591" s="7">
        <f t="shared" si="25"/>
        <v>638.4</v>
      </c>
      <c r="M591" s="7">
        <v>25</v>
      </c>
      <c r="N591" s="7">
        <f t="shared" si="26"/>
        <v>1266.0999999999999</v>
      </c>
      <c r="O591" s="7">
        <f t="shared" si="27"/>
        <v>19733.900000000001</v>
      </c>
    </row>
    <row r="592" spans="1:15" ht="24.95" customHeight="1" x14ac:dyDescent="0.25">
      <c r="A592" s="6">
        <v>584</v>
      </c>
      <c r="B592" s="6" t="s">
        <v>1480</v>
      </c>
      <c r="C592" s="6" t="s">
        <v>680</v>
      </c>
      <c r="D592" s="6" t="s">
        <v>114</v>
      </c>
      <c r="E592" s="6" t="s">
        <v>36</v>
      </c>
      <c r="F592" s="6" t="s">
        <v>37</v>
      </c>
      <c r="G592" s="7">
        <v>15000</v>
      </c>
      <c r="H592" s="7">
        <v>0</v>
      </c>
      <c r="I592" s="7">
        <v>15000</v>
      </c>
      <c r="J592" s="7">
        <v>430.5</v>
      </c>
      <c r="K592" s="7">
        <v>0</v>
      </c>
      <c r="L592" s="7">
        <f t="shared" si="25"/>
        <v>456</v>
      </c>
      <c r="M592" s="7">
        <v>25</v>
      </c>
      <c r="N592" s="7">
        <f t="shared" si="26"/>
        <v>911.5</v>
      </c>
      <c r="O592" s="7">
        <f t="shared" si="27"/>
        <v>14088.5</v>
      </c>
    </row>
    <row r="593" spans="1:15" ht="24.95" customHeight="1" x14ac:dyDescent="0.25">
      <c r="A593" s="6">
        <v>585</v>
      </c>
      <c r="B593" s="6" t="s">
        <v>706</v>
      </c>
      <c r="C593" s="6" t="s">
        <v>610</v>
      </c>
      <c r="D593" s="6" t="s">
        <v>1533</v>
      </c>
      <c r="E593" s="6" t="s">
        <v>54</v>
      </c>
      <c r="F593" s="6" t="s">
        <v>37</v>
      </c>
      <c r="G593" s="7">
        <v>57500</v>
      </c>
      <c r="H593" s="7">
        <v>0</v>
      </c>
      <c r="I593" s="7">
        <v>57500</v>
      </c>
      <c r="J593" s="7">
        <v>1650.25</v>
      </c>
      <c r="K593" s="7">
        <v>3016.23</v>
      </c>
      <c r="L593" s="7">
        <f>+I593*3.04%</f>
        <v>1748</v>
      </c>
      <c r="M593" s="7">
        <v>425</v>
      </c>
      <c r="N593" s="7">
        <f>+J593+K593+L593+M593</f>
        <v>6839.48</v>
      </c>
      <c r="O593" s="7">
        <f>+G593-N593</f>
        <v>50660.520000000004</v>
      </c>
    </row>
    <row r="594" spans="1:15" ht="24.95" customHeight="1" x14ac:dyDescent="0.25">
      <c r="A594" s="6">
        <v>586</v>
      </c>
      <c r="B594" s="6" t="s">
        <v>684</v>
      </c>
      <c r="C594" s="6" t="s">
        <v>685</v>
      </c>
      <c r="D594" s="6" t="s">
        <v>65</v>
      </c>
      <c r="E594" s="6" t="s">
        <v>28</v>
      </c>
      <c r="F594" s="6" t="s">
        <v>37</v>
      </c>
      <c r="G594" s="7">
        <v>22050</v>
      </c>
      <c r="H594" s="7">
        <v>0</v>
      </c>
      <c r="I594" s="7">
        <v>22050</v>
      </c>
      <c r="J594" s="7">
        <v>632.84</v>
      </c>
      <c r="K594" s="7">
        <v>0</v>
      </c>
      <c r="L594" s="7">
        <f t="shared" si="25"/>
        <v>670.32</v>
      </c>
      <c r="M594" s="7">
        <v>2399.83</v>
      </c>
      <c r="N594" s="7">
        <f t="shared" si="26"/>
        <v>3702.99</v>
      </c>
      <c r="O594" s="7">
        <f t="shared" si="27"/>
        <v>18347.010000000002</v>
      </c>
    </row>
    <row r="595" spans="1:15" ht="24.95" customHeight="1" x14ac:dyDescent="0.25">
      <c r="A595" s="6">
        <v>587</v>
      </c>
      <c r="B595" s="6" t="s">
        <v>686</v>
      </c>
      <c r="C595" s="6" t="s">
        <v>685</v>
      </c>
      <c r="D595" s="6" t="s">
        <v>196</v>
      </c>
      <c r="E595" s="6" t="s">
        <v>54</v>
      </c>
      <c r="F595" s="6" t="s">
        <v>29</v>
      </c>
      <c r="G595" s="7">
        <v>57500</v>
      </c>
      <c r="H595" s="7">
        <v>0</v>
      </c>
      <c r="I595" s="7">
        <v>57500</v>
      </c>
      <c r="J595" s="7">
        <v>1650.25</v>
      </c>
      <c r="K595" s="7">
        <v>2048.61</v>
      </c>
      <c r="L595" s="7">
        <f t="shared" si="25"/>
        <v>1748</v>
      </c>
      <c r="M595" s="7">
        <v>6684.34</v>
      </c>
      <c r="N595" s="7">
        <f t="shared" si="26"/>
        <v>12131.2</v>
      </c>
      <c r="O595" s="7">
        <f t="shared" si="27"/>
        <v>45368.800000000003</v>
      </c>
    </row>
    <row r="596" spans="1:15" ht="24.95" customHeight="1" x14ac:dyDescent="0.25">
      <c r="A596" s="6">
        <v>588</v>
      </c>
      <c r="B596" s="6" t="s">
        <v>687</v>
      </c>
      <c r="C596" s="6" t="s">
        <v>685</v>
      </c>
      <c r="D596" s="6" t="s">
        <v>196</v>
      </c>
      <c r="E596" s="6" t="s">
        <v>28</v>
      </c>
      <c r="F596" s="6" t="s">
        <v>29</v>
      </c>
      <c r="G596" s="7">
        <v>57500</v>
      </c>
      <c r="H596" s="7">
        <v>0</v>
      </c>
      <c r="I596" s="7">
        <v>57500</v>
      </c>
      <c r="J596" s="7">
        <v>1650.25</v>
      </c>
      <c r="K596" s="7">
        <v>3016.23</v>
      </c>
      <c r="L596" s="7">
        <f t="shared" si="25"/>
        <v>1748</v>
      </c>
      <c r="M596" s="7">
        <v>1325</v>
      </c>
      <c r="N596" s="7">
        <f t="shared" si="26"/>
        <v>7739.48</v>
      </c>
      <c r="O596" s="7">
        <f t="shared" si="27"/>
        <v>49760.520000000004</v>
      </c>
    </row>
    <row r="597" spans="1:15" ht="24.95" customHeight="1" x14ac:dyDescent="0.25">
      <c r="A597" s="6">
        <v>589</v>
      </c>
      <c r="B597" s="6" t="s">
        <v>688</v>
      </c>
      <c r="C597" s="6" t="s">
        <v>685</v>
      </c>
      <c r="D597" s="6" t="s">
        <v>196</v>
      </c>
      <c r="E597" s="6" t="s">
        <v>54</v>
      </c>
      <c r="F597" s="6" t="s">
        <v>29</v>
      </c>
      <c r="G597" s="7">
        <v>57500</v>
      </c>
      <c r="H597" s="7">
        <v>0</v>
      </c>
      <c r="I597" s="7">
        <v>57500</v>
      </c>
      <c r="J597" s="7">
        <v>1650.25</v>
      </c>
      <c r="K597" s="7">
        <v>3016.23</v>
      </c>
      <c r="L597" s="7">
        <f t="shared" si="25"/>
        <v>1748</v>
      </c>
      <c r="M597" s="7">
        <v>2850</v>
      </c>
      <c r="N597" s="7">
        <f t="shared" si="26"/>
        <v>9264.48</v>
      </c>
      <c r="O597" s="7">
        <f t="shared" si="27"/>
        <v>48235.520000000004</v>
      </c>
    </row>
    <row r="598" spans="1:15" ht="24.95" customHeight="1" x14ac:dyDescent="0.25">
      <c r="A598" s="6">
        <v>590</v>
      </c>
      <c r="B598" s="6" t="s">
        <v>689</v>
      </c>
      <c r="C598" s="6" t="s">
        <v>685</v>
      </c>
      <c r="D598" s="6" t="s">
        <v>46</v>
      </c>
      <c r="E598" s="6" t="s">
        <v>36</v>
      </c>
      <c r="F598" s="6" t="s">
        <v>29</v>
      </c>
      <c r="G598" s="7">
        <v>10000</v>
      </c>
      <c r="H598" s="7">
        <v>0</v>
      </c>
      <c r="I598" s="7">
        <v>10000</v>
      </c>
      <c r="J598" s="7">
        <v>287</v>
      </c>
      <c r="K598" s="7">
        <v>0</v>
      </c>
      <c r="L598" s="7">
        <f t="shared" ref="L598:L660" si="28">+I598*3.04%</f>
        <v>304</v>
      </c>
      <c r="M598" s="7">
        <v>25</v>
      </c>
      <c r="N598" s="7">
        <f t="shared" si="26"/>
        <v>616</v>
      </c>
      <c r="O598" s="7">
        <f t="shared" ref="O598:O660" si="29">+G598-N598</f>
        <v>9384</v>
      </c>
    </row>
    <row r="599" spans="1:15" ht="24.95" customHeight="1" x14ac:dyDescent="0.25">
      <c r="A599" s="6">
        <v>591</v>
      </c>
      <c r="B599" s="6" t="s">
        <v>690</v>
      </c>
      <c r="C599" s="6" t="s">
        <v>685</v>
      </c>
      <c r="D599" s="6" t="s">
        <v>46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28"/>
        <v>334.4</v>
      </c>
      <c r="M599" s="7">
        <v>25</v>
      </c>
      <c r="N599" s="7">
        <f t="shared" ref="N599:N661" si="30">+J599+K599+L599+M599</f>
        <v>675.09999999999991</v>
      </c>
      <c r="O599" s="7">
        <f t="shared" si="29"/>
        <v>10324.9</v>
      </c>
    </row>
    <row r="600" spans="1:15" ht="24.95" customHeight="1" x14ac:dyDescent="0.25">
      <c r="A600" s="6">
        <v>592</v>
      </c>
      <c r="B600" s="1" t="s">
        <v>691</v>
      </c>
      <c r="C600" s="6" t="s">
        <v>685</v>
      </c>
      <c r="D600" s="6" t="s">
        <v>46</v>
      </c>
      <c r="E600" s="6" t="s">
        <v>36</v>
      </c>
      <c r="F600" s="6" t="s">
        <v>29</v>
      </c>
      <c r="G600" s="7">
        <v>10000</v>
      </c>
      <c r="H600" s="7">
        <v>0</v>
      </c>
      <c r="I600" s="7">
        <v>10000</v>
      </c>
      <c r="J600" s="7">
        <v>287</v>
      </c>
      <c r="K600" s="7">
        <v>0</v>
      </c>
      <c r="L600" s="7">
        <f t="shared" si="28"/>
        <v>304</v>
      </c>
      <c r="M600" s="7">
        <v>25</v>
      </c>
      <c r="N600" s="7">
        <f t="shared" si="30"/>
        <v>616</v>
      </c>
      <c r="O600" s="7">
        <f t="shared" si="29"/>
        <v>9384</v>
      </c>
    </row>
    <row r="601" spans="1:15" ht="24.95" customHeight="1" x14ac:dyDescent="0.25">
      <c r="A601" s="6">
        <v>593</v>
      </c>
      <c r="B601" s="1" t="s">
        <v>692</v>
      </c>
      <c r="C601" s="6" t="s">
        <v>685</v>
      </c>
      <c r="D601" s="6" t="s">
        <v>46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si="28"/>
        <v>304</v>
      </c>
      <c r="M601" s="7">
        <v>25</v>
      </c>
      <c r="N601" s="7">
        <f t="shared" si="30"/>
        <v>616</v>
      </c>
      <c r="O601" s="7">
        <f t="shared" si="29"/>
        <v>9384</v>
      </c>
    </row>
    <row r="602" spans="1:15" ht="24.95" customHeight="1" x14ac:dyDescent="0.25">
      <c r="A602" s="6">
        <v>594</v>
      </c>
      <c r="B602" s="1" t="s">
        <v>693</v>
      </c>
      <c r="C602" s="6" t="s">
        <v>685</v>
      </c>
      <c r="D602" s="6" t="s">
        <v>46</v>
      </c>
      <c r="E602" s="6" t="s">
        <v>36</v>
      </c>
      <c r="F602" s="6" t="s">
        <v>29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28"/>
        <v>334.4</v>
      </c>
      <c r="M602" s="7">
        <v>25</v>
      </c>
      <c r="N602" s="7">
        <f t="shared" si="30"/>
        <v>675.09999999999991</v>
      </c>
      <c r="O602" s="7">
        <f t="shared" si="29"/>
        <v>10324.9</v>
      </c>
    </row>
    <row r="603" spans="1:15" ht="24.95" customHeight="1" x14ac:dyDescent="0.25">
      <c r="A603" s="6">
        <v>595</v>
      </c>
      <c r="B603" t="s">
        <v>694</v>
      </c>
      <c r="C603" t="s">
        <v>685</v>
      </c>
      <c r="D603" t="s">
        <v>46</v>
      </c>
      <c r="E603" s="6" t="s">
        <v>36</v>
      </c>
      <c r="F603" s="6" t="s">
        <v>29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f t="shared" si="28"/>
        <v>334.4</v>
      </c>
      <c r="M603" s="7">
        <v>25</v>
      </c>
      <c r="N603" s="7">
        <f t="shared" si="30"/>
        <v>675.09999999999991</v>
      </c>
      <c r="O603" s="7">
        <f t="shared" si="29"/>
        <v>10324.9</v>
      </c>
    </row>
    <row r="604" spans="1:15" ht="24.95" customHeight="1" x14ac:dyDescent="0.25">
      <c r="A604" s="6">
        <v>596</v>
      </c>
      <c r="B604" t="s">
        <v>695</v>
      </c>
      <c r="C604" t="s">
        <v>685</v>
      </c>
      <c r="D604" t="s">
        <v>46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28"/>
        <v>334.4</v>
      </c>
      <c r="M604" s="7">
        <v>25</v>
      </c>
      <c r="N604" s="7">
        <f t="shared" si="30"/>
        <v>675.09999999999991</v>
      </c>
      <c r="O604" s="7">
        <f t="shared" si="29"/>
        <v>10324.9</v>
      </c>
    </row>
    <row r="605" spans="1:15" ht="24.95" customHeight="1" x14ac:dyDescent="0.25">
      <c r="A605" s="6">
        <v>597</v>
      </c>
      <c r="B605" t="s">
        <v>696</v>
      </c>
      <c r="C605" t="s">
        <v>685</v>
      </c>
      <c r="D605" t="s">
        <v>46</v>
      </c>
      <c r="E605" s="6" t="s">
        <v>36</v>
      </c>
      <c r="F605" s="6" t="s">
        <v>29</v>
      </c>
      <c r="G605" s="7">
        <v>20000</v>
      </c>
      <c r="H605" s="7">
        <v>0</v>
      </c>
      <c r="I605" s="7">
        <v>20000</v>
      </c>
      <c r="J605" s="7">
        <v>574</v>
      </c>
      <c r="K605" s="7">
        <v>0</v>
      </c>
      <c r="L605" s="7">
        <f t="shared" si="28"/>
        <v>608</v>
      </c>
      <c r="M605" s="7">
        <v>2841.19</v>
      </c>
      <c r="N605" s="7">
        <f t="shared" si="30"/>
        <v>4023.19</v>
      </c>
      <c r="O605" s="7">
        <f t="shared" si="29"/>
        <v>15976.81</v>
      </c>
    </row>
    <row r="606" spans="1:15" ht="24.95" customHeight="1" x14ac:dyDescent="0.25">
      <c r="A606" s="6">
        <v>598</v>
      </c>
      <c r="B606" t="s">
        <v>697</v>
      </c>
      <c r="C606" t="s">
        <v>685</v>
      </c>
      <c r="D606" t="s">
        <v>46</v>
      </c>
      <c r="E606" s="6" t="s">
        <v>36</v>
      </c>
      <c r="F606" s="6" t="s">
        <v>29</v>
      </c>
      <c r="G606" s="7">
        <v>10000</v>
      </c>
      <c r="H606" s="7">
        <v>0</v>
      </c>
      <c r="I606" s="7">
        <v>10000</v>
      </c>
      <c r="J606" s="7">
        <v>287</v>
      </c>
      <c r="K606" s="7">
        <v>0</v>
      </c>
      <c r="L606" s="7">
        <f t="shared" si="28"/>
        <v>304</v>
      </c>
      <c r="M606" s="7">
        <v>25</v>
      </c>
      <c r="N606" s="7">
        <f t="shared" si="30"/>
        <v>616</v>
      </c>
      <c r="O606" s="7">
        <f t="shared" si="29"/>
        <v>9384</v>
      </c>
    </row>
    <row r="607" spans="1:15" ht="24.95" customHeight="1" x14ac:dyDescent="0.25">
      <c r="A607" s="6">
        <v>599</v>
      </c>
      <c r="B607" t="s">
        <v>1368</v>
      </c>
      <c r="C607" t="s">
        <v>685</v>
      </c>
      <c r="D607" t="s">
        <v>46</v>
      </c>
      <c r="E607" s="6" t="s">
        <v>36</v>
      </c>
      <c r="F607" s="6" t="s">
        <v>37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28"/>
        <v>334.4</v>
      </c>
      <c r="M607" s="7">
        <v>1944.78</v>
      </c>
      <c r="N607" s="7">
        <f t="shared" si="30"/>
        <v>2594.88</v>
      </c>
      <c r="O607" s="7">
        <f t="shared" si="29"/>
        <v>8405.119999999999</v>
      </c>
    </row>
    <row r="608" spans="1:15" ht="24.95" customHeight="1" x14ac:dyDescent="0.25">
      <c r="A608" s="6">
        <v>600</v>
      </c>
      <c r="B608" t="s">
        <v>1484</v>
      </c>
      <c r="C608" t="s">
        <v>685</v>
      </c>
      <c r="D608" t="s">
        <v>46</v>
      </c>
      <c r="E608" s="6" t="s">
        <v>36</v>
      </c>
      <c r="F608" s="6" t="s">
        <v>29</v>
      </c>
      <c r="G608" s="7">
        <v>15000</v>
      </c>
      <c r="H608" s="7">
        <v>0</v>
      </c>
      <c r="I608" s="7">
        <v>15000</v>
      </c>
      <c r="J608" s="7">
        <v>430.5</v>
      </c>
      <c r="K608" s="7">
        <v>0</v>
      </c>
      <c r="L608" s="7">
        <f t="shared" si="28"/>
        <v>456</v>
      </c>
      <c r="M608" s="7">
        <v>25</v>
      </c>
      <c r="N608" s="7">
        <f t="shared" si="30"/>
        <v>911.5</v>
      </c>
      <c r="O608" s="7">
        <f t="shared" si="29"/>
        <v>14088.5</v>
      </c>
    </row>
    <row r="609" spans="1:15" ht="24.95" customHeight="1" x14ac:dyDescent="0.25">
      <c r="A609" s="6">
        <v>601</v>
      </c>
      <c r="B609" t="s">
        <v>1485</v>
      </c>
      <c r="C609" t="s">
        <v>685</v>
      </c>
      <c r="D609" t="s">
        <v>46</v>
      </c>
      <c r="E609" s="6" t="s">
        <v>36</v>
      </c>
      <c r="F609" s="6" t="s">
        <v>29</v>
      </c>
      <c r="G609" s="7">
        <v>15000</v>
      </c>
      <c r="H609" s="7">
        <v>0</v>
      </c>
      <c r="I609" s="7">
        <v>15000</v>
      </c>
      <c r="J609" s="7">
        <v>430.5</v>
      </c>
      <c r="K609" s="7">
        <v>0</v>
      </c>
      <c r="L609" s="7">
        <f t="shared" si="28"/>
        <v>456</v>
      </c>
      <c r="M609" s="7">
        <v>25</v>
      </c>
      <c r="N609" s="7">
        <f t="shared" si="30"/>
        <v>911.5</v>
      </c>
      <c r="O609" s="7">
        <f t="shared" si="29"/>
        <v>14088.5</v>
      </c>
    </row>
    <row r="610" spans="1:15" ht="24.95" customHeight="1" x14ac:dyDescent="0.25">
      <c r="A610" s="6">
        <v>602</v>
      </c>
      <c r="B610" s="6" t="s">
        <v>698</v>
      </c>
      <c r="C610" s="6" t="s">
        <v>685</v>
      </c>
      <c r="D610" s="6" t="s">
        <v>100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28"/>
        <v>334.4</v>
      </c>
      <c r="M610" s="7">
        <v>25</v>
      </c>
      <c r="N610" s="7">
        <f t="shared" si="30"/>
        <v>675.09999999999991</v>
      </c>
      <c r="O610" s="7">
        <f t="shared" si="29"/>
        <v>10324.9</v>
      </c>
    </row>
    <row r="611" spans="1:15" ht="24.95" customHeight="1" x14ac:dyDescent="0.25">
      <c r="A611" s="6">
        <v>603</v>
      </c>
      <c r="B611" s="6" t="s">
        <v>699</v>
      </c>
      <c r="C611" s="6" t="s">
        <v>685</v>
      </c>
      <c r="D611" s="6" t="s">
        <v>182</v>
      </c>
      <c r="E611" s="6" t="s">
        <v>28</v>
      </c>
      <c r="F611" s="6" t="s">
        <v>37</v>
      </c>
      <c r="G611" s="7">
        <v>40000</v>
      </c>
      <c r="H611" s="7">
        <v>0</v>
      </c>
      <c r="I611" s="7">
        <v>40000</v>
      </c>
      <c r="J611" s="7">
        <v>1148</v>
      </c>
      <c r="K611" s="7">
        <v>442.65</v>
      </c>
      <c r="L611" s="7">
        <f t="shared" si="28"/>
        <v>1216</v>
      </c>
      <c r="M611" s="7">
        <v>15039.67</v>
      </c>
      <c r="N611" s="7">
        <f t="shared" si="30"/>
        <v>17846.32</v>
      </c>
      <c r="O611" s="7">
        <f t="shared" si="29"/>
        <v>22153.68</v>
      </c>
    </row>
    <row r="612" spans="1:15" ht="24.95" customHeight="1" x14ac:dyDescent="0.25">
      <c r="A612" s="6">
        <v>604</v>
      </c>
      <c r="B612" s="6" t="s">
        <v>700</v>
      </c>
      <c r="C612" s="6" t="s">
        <v>685</v>
      </c>
      <c r="D612" s="6" t="s">
        <v>100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28"/>
        <v>334.4</v>
      </c>
      <c r="M612" s="7">
        <v>25</v>
      </c>
      <c r="N612" s="7">
        <f t="shared" si="30"/>
        <v>675.09999999999991</v>
      </c>
      <c r="O612" s="7">
        <f t="shared" si="29"/>
        <v>10324.9</v>
      </c>
    </row>
    <row r="613" spans="1:15" ht="24.95" customHeight="1" x14ac:dyDescent="0.25">
      <c r="A613" s="6">
        <v>605</v>
      </c>
      <c r="B613" s="6" t="s">
        <v>701</v>
      </c>
      <c r="C613" s="6" t="s">
        <v>685</v>
      </c>
      <c r="D613" s="6" t="s">
        <v>100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28"/>
        <v>334.4</v>
      </c>
      <c r="M613" s="7">
        <v>1163.03</v>
      </c>
      <c r="N613" s="7">
        <f t="shared" si="30"/>
        <v>1813.1299999999999</v>
      </c>
      <c r="O613" s="7">
        <f t="shared" si="29"/>
        <v>9186.8700000000008</v>
      </c>
    </row>
    <row r="614" spans="1:15" ht="24.95" customHeight="1" x14ac:dyDescent="0.25">
      <c r="A614" s="6">
        <v>606</v>
      </c>
      <c r="B614" s="6" t="s">
        <v>702</v>
      </c>
      <c r="C614" s="6" t="s">
        <v>685</v>
      </c>
      <c r="D614" s="6" t="s">
        <v>669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28"/>
        <v>334.4</v>
      </c>
      <c r="M614" s="7">
        <v>25</v>
      </c>
      <c r="N614" s="7">
        <f t="shared" si="30"/>
        <v>675.09999999999991</v>
      </c>
      <c r="O614" s="7">
        <f t="shared" si="29"/>
        <v>10324.9</v>
      </c>
    </row>
    <row r="615" spans="1:15" ht="24.95" customHeight="1" x14ac:dyDescent="0.25">
      <c r="A615" s="6">
        <v>607</v>
      </c>
      <c r="B615" s="6" t="s">
        <v>703</v>
      </c>
      <c r="C615" s="6" t="s">
        <v>685</v>
      </c>
      <c r="D615" s="6" t="s">
        <v>100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28"/>
        <v>334.4</v>
      </c>
      <c r="M615" s="7">
        <v>25</v>
      </c>
      <c r="N615" s="7">
        <f t="shared" si="30"/>
        <v>675.09999999999991</v>
      </c>
      <c r="O615" s="7">
        <f t="shared" si="29"/>
        <v>10324.9</v>
      </c>
    </row>
    <row r="616" spans="1:15" ht="24.95" customHeight="1" x14ac:dyDescent="0.25">
      <c r="A616" s="6">
        <v>608</v>
      </c>
      <c r="B616" s="6" t="s">
        <v>704</v>
      </c>
      <c r="C616" s="6" t="s">
        <v>685</v>
      </c>
      <c r="D616" s="6" t="s">
        <v>46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28"/>
        <v>334.4</v>
      </c>
      <c r="M616" s="7">
        <v>2489.6</v>
      </c>
      <c r="N616" s="7">
        <f t="shared" si="30"/>
        <v>3139.7</v>
      </c>
      <c r="O616" s="7">
        <f t="shared" si="29"/>
        <v>7860.3</v>
      </c>
    </row>
    <row r="617" spans="1:15" ht="24.95" customHeight="1" x14ac:dyDescent="0.25">
      <c r="A617" s="6">
        <v>609</v>
      </c>
      <c r="B617" s="6" t="s">
        <v>705</v>
      </c>
      <c r="C617" s="6" t="s">
        <v>685</v>
      </c>
      <c r="D617" s="6" t="s">
        <v>100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28"/>
        <v>334.4</v>
      </c>
      <c r="M617" s="7">
        <v>725</v>
      </c>
      <c r="N617" s="7">
        <f t="shared" si="30"/>
        <v>1375.1</v>
      </c>
      <c r="O617" s="7">
        <f t="shared" si="29"/>
        <v>9624.9</v>
      </c>
    </row>
    <row r="618" spans="1:15" ht="24.95" customHeight="1" x14ac:dyDescent="0.25">
      <c r="A618" s="6">
        <v>610</v>
      </c>
      <c r="B618" s="6" t="s">
        <v>707</v>
      </c>
      <c r="C618" s="6" t="s">
        <v>685</v>
      </c>
      <c r="D618" s="6" t="s">
        <v>182</v>
      </c>
      <c r="E618" s="6" t="s">
        <v>28</v>
      </c>
      <c r="F618" s="6" t="s">
        <v>29</v>
      </c>
      <c r="G618" s="7">
        <v>50000</v>
      </c>
      <c r="H618" s="7">
        <v>0</v>
      </c>
      <c r="I618" s="7">
        <v>50000</v>
      </c>
      <c r="J618" s="7">
        <v>1435</v>
      </c>
      <c r="K618" s="7">
        <v>1566.03</v>
      </c>
      <c r="L618" s="7">
        <f t="shared" si="28"/>
        <v>1520</v>
      </c>
      <c r="M618" s="7">
        <v>5079.78</v>
      </c>
      <c r="N618" s="7">
        <f t="shared" si="30"/>
        <v>9600.81</v>
      </c>
      <c r="O618" s="7">
        <f t="shared" si="29"/>
        <v>40399.19</v>
      </c>
    </row>
    <row r="619" spans="1:15" ht="24.95" customHeight="1" x14ac:dyDescent="0.25">
      <c r="A619" s="6">
        <v>611</v>
      </c>
      <c r="B619" s="6" t="s">
        <v>708</v>
      </c>
      <c r="C619" s="6" t="s">
        <v>685</v>
      </c>
      <c r="D619" s="6" t="s">
        <v>114</v>
      </c>
      <c r="E619" s="6" t="s">
        <v>36</v>
      </c>
      <c r="F619" s="6" t="s">
        <v>37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28"/>
        <v>334.4</v>
      </c>
      <c r="M619" s="7">
        <v>2317.34</v>
      </c>
      <c r="N619" s="7">
        <f t="shared" si="30"/>
        <v>2967.44</v>
      </c>
      <c r="O619" s="7">
        <f t="shared" si="29"/>
        <v>8032.5599999999995</v>
      </c>
    </row>
    <row r="620" spans="1:15" ht="24.95" customHeight="1" x14ac:dyDescent="0.25">
      <c r="A620" s="6">
        <v>612</v>
      </c>
      <c r="B620" s="6" t="s">
        <v>709</v>
      </c>
      <c r="C620" s="6" t="s">
        <v>685</v>
      </c>
      <c r="D620" s="6" t="s">
        <v>173</v>
      </c>
      <c r="E620" s="6" t="s">
        <v>36</v>
      </c>
      <c r="F620" s="6" t="s">
        <v>37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28"/>
        <v>334.4</v>
      </c>
      <c r="M620" s="7">
        <v>25</v>
      </c>
      <c r="N620" s="7">
        <f t="shared" si="30"/>
        <v>675.09999999999991</v>
      </c>
      <c r="O620" s="7">
        <f t="shared" si="29"/>
        <v>10324.9</v>
      </c>
    </row>
    <row r="621" spans="1:15" ht="24.95" customHeight="1" x14ac:dyDescent="0.25">
      <c r="A621" s="6">
        <v>613</v>
      </c>
      <c r="B621" s="6" t="s">
        <v>710</v>
      </c>
      <c r="C621" s="6" t="s">
        <v>685</v>
      </c>
      <c r="D621" s="6" t="s">
        <v>100</v>
      </c>
      <c r="E621" s="6" t="s">
        <v>36</v>
      </c>
      <c r="F621" s="6" t="s">
        <v>29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28"/>
        <v>334.4</v>
      </c>
      <c r="M621" s="7">
        <v>25</v>
      </c>
      <c r="N621" s="7">
        <f t="shared" si="30"/>
        <v>675.09999999999991</v>
      </c>
      <c r="O621" s="7">
        <f t="shared" si="29"/>
        <v>10324.9</v>
      </c>
    </row>
    <row r="622" spans="1:15" ht="24.95" customHeight="1" x14ac:dyDescent="0.25">
      <c r="A622" s="6">
        <v>614</v>
      </c>
      <c r="B622" s="6" t="s">
        <v>711</v>
      </c>
      <c r="C622" s="6" t="s">
        <v>685</v>
      </c>
      <c r="D622" s="6" t="s">
        <v>100</v>
      </c>
      <c r="E622" s="6" t="s">
        <v>36</v>
      </c>
      <c r="F622" s="6" t="s">
        <v>37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28"/>
        <v>334.4</v>
      </c>
      <c r="M622" s="7">
        <v>25</v>
      </c>
      <c r="N622" s="7">
        <f t="shared" si="30"/>
        <v>675.09999999999991</v>
      </c>
      <c r="O622" s="7">
        <f t="shared" si="29"/>
        <v>10324.9</v>
      </c>
    </row>
    <row r="623" spans="1:15" ht="24.95" customHeight="1" x14ac:dyDescent="0.25">
      <c r="A623" s="6">
        <v>615</v>
      </c>
      <c r="B623" s="6" t="s">
        <v>712</v>
      </c>
      <c r="C623" s="6" t="s">
        <v>685</v>
      </c>
      <c r="D623" s="6" t="s">
        <v>121</v>
      </c>
      <c r="E623" s="6" t="s">
        <v>36</v>
      </c>
      <c r="F623" s="6" t="s">
        <v>37</v>
      </c>
      <c r="G623" s="7">
        <v>25000</v>
      </c>
      <c r="H623" s="7">
        <v>0</v>
      </c>
      <c r="I623" s="7">
        <v>25000</v>
      </c>
      <c r="J623" s="7">
        <v>717.5</v>
      </c>
      <c r="K623" s="7">
        <v>0</v>
      </c>
      <c r="L623" s="7">
        <f t="shared" si="28"/>
        <v>760</v>
      </c>
      <c r="M623" s="7">
        <v>25</v>
      </c>
      <c r="N623" s="7">
        <f t="shared" si="30"/>
        <v>1502.5</v>
      </c>
      <c r="O623" s="7">
        <f t="shared" si="29"/>
        <v>23497.5</v>
      </c>
    </row>
    <row r="624" spans="1:15" ht="24.95" customHeight="1" x14ac:dyDescent="0.25">
      <c r="A624" s="6">
        <v>616</v>
      </c>
      <c r="B624" s="6" t="s">
        <v>713</v>
      </c>
      <c r="C624" s="6" t="s">
        <v>685</v>
      </c>
      <c r="D624" s="6" t="s">
        <v>714</v>
      </c>
      <c r="E624" s="6" t="s">
        <v>36</v>
      </c>
      <c r="F624" s="6" t="s">
        <v>29</v>
      </c>
      <c r="G624" s="7">
        <v>15000</v>
      </c>
      <c r="H624" s="7">
        <v>0</v>
      </c>
      <c r="I624" s="7">
        <v>15000</v>
      </c>
      <c r="J624" s="7">
        <v>430.5</v>
      </c>
      <c r="K624" s="7">
        <v>0</v>
      </c>
      <c r="L624" s="7">
        <f t="shared" si="28"/>
        <v>456</v>
      </c>
      <c r="M624" s="7">
        <v>4733.6499999999996</v>
      </c>
      <c r="N624" s="7">
        <f t="shared" si="30"/>
        <v>5620.15</v>
      </c>
      <c r="O624" s="7">
        <f t="shared" si="29"/>
        <v>9379.85</v>
      </c>
    </row>
    <row r="625" spans="1:15" ht="24.95" customHeight="1" x14ac:dyDescent="0.25">
      <c r="A625" s="6">
        <v>617</v>
      </c>
      <c r="B625" s="6" t="s">
        <v>715</v>
      </c>
      <c r="C625" s="6" t="s">
        <v>685</v>
      </c>
      <c r="D625" s="6" t="s">
        <v>46</v>
      </c>
      <c r="E625" s="6" t="s">
        <v>36</v>
      </c>
      <c r="F625" s="6" t="s">
        <v>29</v>
      </c>
      <c r="G625" s="7">
        <v>11000</v>
      </c>
      <c r="H625" s="7">
        <v>0</v>
      </c>
      <c r="I625" s="7">
        <f>+G625+H625</f>
        <v>11000</v>
      </c>
      <c r="J625" s="7">
        <v>315.7</v>
      </c>
      <c r="K625" s="7">
        <v>0</v>
      </c>
      <c r="L625" s="7">
        <f t="shared" si="28"/>
        <v>334.4</v>
      </c>
      <c r="M625" s="7">
        <v>25</v>
      </c>
      <c r="N625" s="7">
        <f t="shared" si="30"/>
        <v>675.09999999999991</v>
      </c>
      <c r="O625" s="7">
        <f t="shared" si="29"/>
        <v>10324.9</v>
      </c>
    </row>
    <row r="626" spans="1:15" ht="24.95" customHeight="1" x14ac:dyDescent="0.25">
      <c r="A626" s="6">
        <v>618</v>
      </c>
      <c r="B626" s="6" t="s">
        <v>716</v>
      </c>
      <c r="C626" s="6" t="s">
        <v>685</v>
      </c>
      <c r="D626" s="6" t="s">
        <v>100</v>
      </c>
      <c r="E626" s="6" t="s">
        <v>36</v>
      </c>
      <c r="F626" s="6" t="s">
        <v>29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28"/>
        <v>334.4</v>
      </c>
      <c r="M626" s="7">
        <v>25</v>
      </c>
      <c r="N626" s="7">
        <f t="shared" si="30"/>
        <v>675.09999999999991</v>
      </c>
      <c r="O626" s="7">
        <f t="shared" si="29"/>
        <v>10324.9</v>
      </c>
    </row>
    <row r="627" spans="1:15" ht="24.95" customHeight="1" x14ac:dyDescent="0.25">
      <c r="A627" s="6">
        <v>619</v>
      </c>
      <c r="B627" s="6" t="s">
        <v>717</v>
      </c>
      <c r="C627" s="6" t="s">
        <v>685</v>
      </c>
      <c r="D627" s="6" t="s">
        <v>100</v>
      </c>
      <c r="E627" s="6" t="s">
        <v>36</v>
      </c>
      <c r="F627" s="6" t="s">
        <v>29</v>
      </c>
      <c r="G627" s="7">
        <v>11000</v>
      </c>
      <c r="H627" s="7">
        <v>0</v>
      </c>
      <c r="I627" s="7">
        <v>11000</v>
      </c>
      <c r="J627" s="7">
        <v>315.7</v>
      </c>
      <c r="K627" s="7">
        <v>0</v>
      </c>
      <c r="L627" s="7">
        <f t="shared" si="28"/>
        <v>334.4</v>
      </c>
      <c r="M627" s="7">
        <v>25</v>
      </c>
      <c r="N627" s="7">
        <f t="shared" si="30"/>
        <v>675.09999999999991</v>
      </c>
      <c r="O627" s="7">
        <f t="shared" si="29"/>
        <v>10324.9</v>
      </c>
    </row>
    <row r="628" spans="1:15" ht="24.95" customHeight="1" x14ac:dyDescent="0.25">
      <c r="A628" s="6">
        <v>620</v>
      </c>
      <c r="B628" s="6" t="s">
        <v>718</v>
      </c>
      <c r="C628" s="6" t="s">
        <v>685</v>
      </c>
      <c r="D628" s="6" t="s">
        <v>114</v>
      </c>
      <c r="E628" s="6" t="s">
        <v>36</v>
      </c>
      <c r="F628" s="6" t="s">
        <v>37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28"/>
        <v>334.4</v>
      </c>
      <c r="M628" s="7">
        <v>3598.59</v>
      </c>
      <c r="N628" s="7">
        <f t="shared" si="30"/>
        <v>4248.6900000000005</v>
      </c>
      <c r="O628" s="7">
        <f t="shared" si="29"/>
        <v>6751.3099999999995</v>
      </c>
    </row>
    <row r="629" spans="1:15" ht="24.95" customHeight="1" x14ac:dyDescent="0.25">
      <c r="A629" s="6">
        <v>621</v>
      </c>
      <c r="B629" s="6" t="s">
        <v>719</v>
      </c>
      <c r="C629" s="6" t="s">
        <v>685</v>
      </c>
      <c r="D629" s="6" t="s">
        <v>998</v>
      </c>
      <c r="E629" s="6" t="s">
        <v>54</v>
      </c>
      <c r="F629" s="6" t="s">
        <v>29</v>
      </c>
      <c r="G629" s="7">
        <v>57500</v>
      </c>
      <c r="H629" s="7">
        <v>0</v>
      </c>
      <c r="I629" s="7">
        <v>57500</v>
      </c>
      <c r="J629" s="7">
        <v>1650.25</v>
      </c>
      <c r="K629" s="7">
        <v>1760.64</v>
      </c>
      <c r="L629" s="7">
        <f t="shared" si="28"/>
        <v>1748</v>
      </c>
      <c r="M629" s="7">
        <v>10114.92</v>
      </c>
      <c r="N629" s="7">
        <f t="shared" si="30"/>
        <v>15273.810000000001</v>
      </c>
      <c r="O629" s="7">
        <f t="shared" si="29"/>
        <v>42226.19</v>
      </c>
    </row>
    <row r="630" spans="1:15" ht="24.95" customHeight="1" x14ac:dyDescent="0.25">
      <c r="A630" s="6">
        <v>622</v>
      </c>
      <c r="B630" s="6" t="s">
        <v>720</v>
      </c>
      <c r="C630" s="6" t="s">
        <v>685</v>
      </c>
      <c r="D630" s="6" t="s">
        <v>100</v>
      </c>
      <c r="E630" s="6" t="s">
        <v>36</v>
      </c>
      <c r="F630" s="6" t="s">
        <v>29</v>
      </c>
      <c r="G630" s="7">
        <v>30000</v>
      </c>
      <c r="H630" s="7">
        <v>0</v>
      </c>
      <c r="I630" s="7">
        <v>30000</v>
      </c>
      <c r="J630" s="7">
        <v>861</v>
      </c>
      <c r="K630" s="7">
        <v>0</v>
      </c>
      <c r="L630" s="7">
        <f t="shared" si="28"/>
        <v>912</v>
      </c>
      <c r="M630" s="7">
        <v>25</v>
      </c>
      <c r="N630" s="7">
        <f t="shared" si="30"/>
        <v>1798</v>
      </c>
      <c r="O630" s="7">
        <f t="shared" si="29"/>
        <v>28202</v>
      </c>
    </row>
    <row r="631" spans="1:15" ht="24.95" customHeight="1" x14ac:dyDescent="0.25">
      <c r="A631" s="6">
        <v>623</v>
      </c>
      <c r="B631" s="6" t="s">
        <v>721</v>
      </c>
      <c r="C631" s="6" t="s">
        <v>685</v>
      </c>
      <c r="D631" s="6" t="s">
        <v>196</v>
      </c>
      <c r="E631" s="6" t="s">
        <v>28</v>
      </c>
      <c r="F631" s="6" t="s">
        <v>37</v>
      </c>
      <c r="G631" s="7">
        <v>46000</v>
      </c>
      <c r="H631" s="7">
        <v>0</v>
      </c>
      <c r="I631" s="7">
        <v>46000</v>
      </c>
      <c r="J631" s="7">
        <v>1320.2</v>
      </c>
      <c r="K631" s="7">
        <v>1001.49</v>
      </c>
      <c r="L631" s="7">
        <f t="shared" si="28"/>
        <v>1398.4</v>
      </c>
      <c r="M631" s="7">
        <v>5519.78</v>
      </c>
      <c r="N631" s="7">
        <f t="shared" si="30"/>
        <v>9239.869999999999</v>
      </c>
      <c r="O631" s="7">
        <f t="shared" si="29"/>
        <v>36760.130000000005</v>
      </c>
    </row>
    <row r="632" spans="1:15" ht="24.95" customHeight="1" x14ac:dyDescent="0.25">
      <c r="A632" s="6">
        <v>624</v>
      </c>
      <c r="B632" s="6" t="s">
        <v>722</v>
      </c>
      <c r="C632" s="6" t="s">
        <v>685</v>
      </c>
      <c r="D632" s="6" t="s">
        <v>196</v>
      </c>
      <c r="E632" s="6" t="s">
        <v>54</v>
      </c>
      <c r="F632" s="6" t="s">
        <v>29</v>
      </c>
      <c r="G632" s="7">
        <v>57500</v>
      </c>
      <c r="H632" s="7">
        <v>0</v>
      </c>
      <c r="I632" s="7">
        <v>57500</v>
      </c>
      <c r="J632" s="7">
        <v>1650.25</v>
      </c>
      <c r="K632" s="7">
        <v>2632.27</v>
      </c>
      <c r="L632" s="7">
        <f t="shared" si="28"/>
        <v>1748</v>
      </c>
      <c r="M632" s="7">
        <v>2344.7800000000002</v>
      </c>
      <c r="N632" s="7">
        <f t="shared" si="30"/>
        <v>8375.3000000000011</v>
      </c>
      <c r="O632" s="7">
        <f t="shared" si="29"/>
        <v>49124.7</v>
      </c>
    </row>
    <row r="633" spans="1:15" ht="24.95" customHeight="1" x14ac:dyDescent="0.25">
      <c r="A633" s="6">
        <v>625</v>
      </c>
      <c r="B633" s="6" t="s">
        <v>723</v>
      </c>
      <c r="C633" s="6" t="s">
        <v>685</v>
      </c>
      <c r="D633" s="6" t="s">
        <v>100</v>
      </c>
      <c r="E633" s="6" t="s">
        <v>36</v>
      </c>
      <c r="F633" s="6" t="s">
        <v>29</v>
      </c>
      <c r="G633" s="7">
        <v>11000</v>
      </c>
      <c r="H633" s="7">
        <v>0</v>
      </c>
      <c r="I633" s="7">
        <v>11000</v>
      </c>
      <c r="J633" s="7">
        <v>315.7</v>
      </c>
      <c r="K633" s="7">
        <v>0</v>
      </c>
      <c r="L633" s="7">
        <f t="shared" si="28"/>
        <v>334.4</v>
      </c>
      <c r="M633" s="7">
        <v>25</v>
      </c>
      <c r="N633" s="7">
        <f t="shared" si="30"/>
        <v>675.09999999999991</v>
      </c>
      <c r="O633" s="7">
        <f t="shared" si="29"/>
        <v>10324.9</v>
      </c>
    </row>
    <row r="634" spans="1:15" ht="24.95" customHeight="1" x14ac:dyDescent="0.25">
      <c r="A634" s="6">
        <v>626</v>
      </c>
      <c r="B634" s="6" t="s">
        <v>724</v>
      </c>
      <c r="C634" s="6" t="s">
        <v>685</v>
      </c>
      <c r="D634" s="6" t="s">
        <v>196</v>
      </c>
      <c r="E634" s="6" t="s">
        <v>28</v>
      </c>
      <c r="F634" s="6" t="s">
        <v>29</v>
      </c>
      <c r="G634" s="7">
        <v>57500</v>
      </c>
      <c r="H634" s="7">
        <v>0</v>
      </c>
      <c r="I634" s="7">
        <v>57500</v>
      </c>
      <c r="J634" s="7">
        <v>1650.25</v>
      </c>
      <c r="K634" s="7">
        <v>3016.23</v>
      </c>
      <c r="L634" s="7">
        <f t="shared" si="28"/>
        <v>1748</v>
      </c>
      <c r="M634" s="7">
        <v>3560</v>
      </c>
      <c r="N634" s="7">
        <f t="shared" si="30"/>
        <v>9974.48</v>
      </c>
      <c r="O634" s="7">
        <f t="shared" si="29"/>
        <v>47525.520000000004</v>
      </c>
    </row>
    <row r="635" spans="1:15" ht="24.95" customHeight="1" x14ac:dyDescent="0.25">
      <c r="A635" s="6">
        <v>627</v>
      </c>
      <c r="B635" s="6" t="s">
        <v>725</v>
      </c>
      <c r="C635" s="6" t="s">
        <v>685</v>
      </c>
      <c r="D635" s="6" t="s">
        <v>173</v>
      </c>
      <c r="E635" s="6" t="s">
        <v>36</v>
      </c>
      <c r="F635" s="6" t="s">
        <v>29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28"/>
        <v>334.4</v>
      </c>
      <c r="M635" s="7">
        <v>25</v>
      </c>
      <c r="N635" s="7">
        <f t="shared" si="30"/>
        <v>675.09999999999991</v>
      </c>
      <c r="O635" s="7">
        <f t="shared" si="29"/>
        <v>10324.9</v>
      </c>
    </row>
    <row r="636" spans="1:15" ht="24.95" customHeight="1" x14ac:dyDescent="0.25">
      <c r="A636" s="6">
        <v>628</v>
      </c>
      <c r="B636" s="6" t="s">
        <v>726</v>
      </c>
      <c r="C636" s="6" t="s">
        <v>685</v>
      </c>
      <c r="D636" s="6" t="s">
        <v>1534</v>
      </c>
      <c r="E636" s="6" t="s">
        <v>28</v>
      </c>
      <c r="F636" s="6" t="s">
        <v>37</v>
      </c>
      <c r="G636" s="7">
        <v>50000</v>
      </c>
      <c r="H636" s="7">
        <v>0</v>
      </c>
      <c r="I636" s="7">
        <v>50000</v>
      </c>
      <c r="J636" s="7">
        <v>1435</v>
      </c>
      <c r="K636" s="7">
        <v>1854</v>
      </c>
      <c r="L636" s="7">
        <f t="shared" si="28"/>
        <v>1520</v>
      </c>
      <c r="M636" s="7">
        <v>1785</v>
      </c>
      <c r="N636" s="7">
        <f t="shared" si="30"/>
        <v>6594</v>
      </c>
      <c r="O636" s="7">
        <f t="shared" si="29"/>
        <v>43406</v>
      </c>
    </row>
    <row r="637" spans="1:15" ht="24.95" customHeight="1" x14ac:dyDescent="0.25">
      <c r="A637" s="6">
        <v>629</v>
      </c>
      <c r="B637" s="6" t="s">
        <v>727</v>
      </c>
      <c r="C637" s="6" t="s">
        <v>685</v>
      </c>
      <c r="D637" s="6" t="s">
        <v>40</v>
      </c>
      <c r="E637" s="6" t="s">
        <v>36</v>
      </c>
      <c r="F637" s="6" t="s">
        <v>29</v>
      </c>
      <c r="G637" s="7">
        <v>21000</v>
      </c>
      <c r="H637" s="7">
        <v>0</v>
      </c>
      <c r="I637" s="7">
        <v>21000</v>
      </c>
      <c r="J637" s="7">
        <f>+G637*2.87%</f>
        <v>602.70000000000005</v>
      </c>
      <c r="K637" s="7">
        <v>0</v>
      </c>
      <c r="L637" s="7">
        <f t="shared" si="28"/>
        <v>638.4</v>
      </c>
      <c r="M637" s="7">
        <v>25</v>
      </c>
      <c r="N637" s="7">
        <f t="shared" si="30"/>
        <v>1266.0999999999999</v>
      </c>
      <c r="O637" s="7">
        <f t="shared" si="29"/>
        <v>19733.900000000001</v>
      </c>
    </row>
    <row r="638" spans="1:15" ht="24.95" customHeight="1" x14ac:dyDescent="0.25">
      <c r="A638" s="6">
        <v>630</v>
      </c>
      <c r="B638" t="s">
        <v>728</v>
      </c>
      <c r="C638" s="6" t="s">
        <v>685</v>
      </c>
      <c r="D638" t="s">
        <v>46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28"/>
        <v>334.4</v>
      </c>
      <c r="M638" s="7">
        <v>25</v>
      </c>
      <c r="N638" s="7">
        <f t="shared" si="30"/>
        <v>675.09999999999991</v>
      </c>
      <c r="O638" s="7">
        <f t="shared" si="29"/>
        <v>10324.9</v>
      </c>
    </row>
    <row r="639" spans="1:15" ht="24.95" customHeight="1" x14ac:dyDescent="0.25">
      <c r="A639" s="6">
        <v>631</v>
      </c>
      <c r="B639" t="s">
        <v>729</v>
      </c>
      <c r="C639" s="6" t="s">
        <v>685</v>
      </c>
      <c r="D639" t="s">
        <v>46</v>
      </c>
      <c r="E639" s="6" t="s">
        <v>36</v>
      </c>
      <c r="F639" s="6" t="s">
        <v>29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28"/>
        <v>334.4</v>
      </c>
      <c r="M639" s="7">
        <v>25</v>
      </c>
      <c r="N639" s="7">
        <f t="shared" si="30"/>
        <v>675.09999999999991</v>
      </c>
      <c r="O639" s="7">
        <f t="shared" si="29"/>
        <v>10324.9</v>
      </c>
    </row>
    <row r="640" spans="1:15" ht="24.95" customHeight="1" x14ac:dyDescent="0.25">
      <c r="A640" s="6">
        <v>632</v>
      </c>
      <c r="B640" t="s">
        <v>730</v>
      </c>
      <c r="C640" s="6" t="s">
        <v>685</v>
      </c>
      <c r="D640" t="s">
        <v>40</v>
      </c>
      <c r="E640" s="6" t="s">
        <v>36</v>
      </c>
      <c r="F640" s="6" t="s">
        <v>29</v>
      </c>
      <c r="G640" s="7">
        <v>30000</v>
      </c>
      <c r="H640" s="7">
        <v>0</v>
      </c>
      <c r="I640" s="7">
        <v>30000</v>
      </c>
      <c r="J640" s="7">
        <v>861</v>
      </c>
      <c r="K640" s="7">
        <v>0</v>
      </c>
      <c r="L640" s="7">
        <f t="shared" si="28"/>
        <v>912</v>
      </c>
      <c r="M640" s="7">
        <v>21925</v>
      </c>
      <c r="N640" s="7">
        <f t="shared" si="30"/>
        <v>23698</v>
      </c>
      <c r="O640" s="7">
        <f t="shared" si="29"/>
        <v>6302</v>
      </c>
    </row>
    <row r="641" spans="1:15" ht="24.95" customHeight="1" x14ac:dyDescent="0.25">
      <c r="A641" s="6">
        <v>633</v>
      </c>
      <c r="B641" t="s">
        <v>731</v>
      </c>
      <c r="C641" s="6" t="s">
        <v>685</v>
      </c>
      <c r="D641" t="s">
        <v>46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28"/>
        <v>334.4</v>
      </c>
      <c r="M641" s="7">
        <v>25</v>
      </c>
      <c r="N641" s="7">
        <f t="shared" si="30"/>
        <v>675.09999999999991</v>
      </c>
      <c r="O641" s="7">
        <f t="shared" si="29"/>
        <v>10324.9</v>
      </c>
    </row>
    <row r="642" spans="1:15" ht="24.95" customHeight="1" x14ac:dyDescent="0.25">
      <c r="A642" s="6">
        <v>634</v>
      </c>
      <c r="B642" t="s">
        <v>732</v>
      </c>
      <c r="C642" s="6" t="s">
        <v>685</v>
      </c>
      <c r="D642" t="s">
        <v>46</v>
      </c>
      <c r="E642" s="6" t="s">
        <v>36</v>
      </c>
      <c r="F642" s="6" t="s">
        <v>37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28"/>
        <v>334.4</v>
      </c>
      <c r="M642" s="7">
        <v>25</v>
      </c>
      <c r="N642" s="7">
        <f t="shared" si="30"/>
        <v>675.09999999999991</v>
      </c>
      <c r="O642" s="7">
        <f t="shared" si="29"/>
        <v>10324.9</v>
      </c>
    </row>
    <row r="643" spans="1:15" ht="24.95" customHeight="1" x14ac:dyDescent="0.25">
      <c r="A643" s="6">
        <v>635</v>
      </c>
      <c r="B643" t="s">
        <v>733</v>
      </c>
      <c r="C643" s="6" t="s">
        <v>685</v>
      </c>
      <c r="D643" t="s">
        <v>46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f t="shared" si="28"/>
        <v>334.4</v>
      </c>
      <c r="M643" s="7">
        <v>25</v>
      </c>
      <c r="N643" s="7">
        <f t="shared" si="30"/>
        <v>675.09999999999991</v>
      </c>
      <c r="O643" s="7">
        <f t="shared" si="29"/>
        <v>10324.9</v>
      </c>
    </row>
    <row r="644" spans="1:15" ht="24.95" customHeight="1" x14ac:dyDescent="0.25">
      <c r="A644" s="6">
        <v>636</v>
      </c>
      <c r="B644" t="s">
        <v>734</v>
      </c>
      <c r="C644" s="6" t="s">
        <v>685</v>
      </c>
      <c r="D644" t="s">
        <v>46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f t="shared" si="28"/>
        <v>334.4</v>
      </c>
      <c r="M644" s="7">
        <v>825</v>
      </c>
      <c r="N644" s="7">
        <f t="shared" si="30"/>
        <v>1475.1</v>
      </c>
      <c r="O644" s="7">
        <f t="shared" si="29"/>
        <v>9524.9</v>
      </c>
    </row>
    <row r="645" spans="1:15" ht="24.95" customHeight="1" x14ac:dyDescent="0.25">
      <c r="A645" s="6">
        <v>637</v>
      </c>
      <c r="B645" t="s">
        <v>735</v>
      </c>
      <c r="C645" s="6" t="s">
        <v>685</v>
      </c>
      <c r="D645" t="s">
        <v>46</v>
      </c>
      <c r="E645" s="6" t="s">
        <v>36</v>
      </c>
      <c r="F645" s="6" t="s">
        <v>29</v>
      </c>
      <c r="G645" s="7">
        <v>11000</v>
      </c>
      <c r="H645" s="7">
        <v>0</v>
      </c>
      <c r="I645" s="7">
        <v>11000</v>
      </c>
      <c r="J645" s="7">
        <v>315.7</v>
      </c>
      <c r="K645" s="7">
        <v>0</v>
      </c>
      <c r="L645" s="7">
        <f t="shared" si="28"/>
        <v>334.4</v>
      </c>
      <c r="M645" s="7">
        <v>1025</v>
      </c>
      <c r="N645" s="7">
        <f t="shared" si="30"/>
        <v>1675.1</v>
      </c>
      <c r="O645" s="7">
        <f t="shared" si="29"/>
        <v>9324.9</v>
      </c>
    </row>
    <row r="646" spans="1:15" ht="24.95" customHeight="1" x14ac:dyDescent="0.25">
      <c r="A646" s="6">
        <v>638</v>
      </c>
      <c r="B646" t="s">
        <v>1311</v>
      </c>
      <c r="C646" s="6" t="s">
        <v>685</v>
      </c>
      <c r="D646" t="s">
        <v>46</v>
      </c>
      <c r="E646" s="6" t="s">
        <v>36</v>
      </c>
      <c r="F646" s="6" t="s">
        <v>29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f t="shared" si="28"/>
        <v>334.4</v>
      </c>
      <c r="M646" s="7">
        <v>25</v>
      </c>
      <c r="N646" s="7">
        <f t="shared" si="30"/>
        <v>675.09999999999991</v>
      </c>
      <c r="O646" s="7">
        <f t="shared" si="29"/>
        <v>10324.9</v>
      </c>
    </row>
    <row r="647" spans="1:15" ht="24.95" customHeight="1" x14ac:dyDescent="0.25">
      <c r="A647" s="6">
        <v>639</v>
      </c>
      <c r="B647" t="s">
        <v>1464</v>
      </c>
      <c r="C647" s="6" t="s">
        <v>685</v>
      </c>
      <c r="D647" t="s">
        <v>46</v>
      </c>
      <c r="E647" s="6" t="s">
        <v>36</v>
      </c>
      <c r="F647" s="6" t="s">
        <v>29</v>
      </c>
      <c r="G647" s="7">
        <v>15000</v>
      </c>
      <c r="H647" s="7">
        <v>0</v>
      </c>
      <c r="I647" s="7">
        <v>15000</v>
      </c>
      <c r="J647" s="7">
        <v>430.5</v>
      </c>
      <c r="K647" s="7">
        <v>0</v>
      </c>
      <c r="L647" s="7">
        <f t="shared" si="28"/>
        <v>456</v>
      </c>
      <c r="M647" s="7">
        <v>25</v>
      </c>
      <c r="N647" s="7">
        <f t="shared" si="30"/>
        <v>911.5</v>
      </c>
      <c r="O647" s="7">
        <f t="shared" si="29"/>
        <v>14088.5</v>
      </c>
    </row>
    <row r="648" spans="1:15" ht="24.95" customHeight="1" x14ac:dyDescent="0.25">
      <c r="A648" s="6">
        <v>640</v>
      </c>
      <c r="B648" t="s">
        <v>736</v>
      </c>
      <c r="C648" s="6" t="s">
        <v>685</v>
      </c>
      <c r="D648" t="s">
        <v>40</v>
      </c>
      <c r="E648" s="6" t="s">
        <v>28</v>
      </c>
      <c r="F648" s="6" t="s">
        <v>29</v>
      </c>
      <c r="G648" s="7">
        <v>22000</v>
      </c>
      <c r="H648" s="7">
        <v>0</v>
      </c>
      <c r="I648" s="7">
        <v>22000</v>
      </c>
      <c r="J648" s="7">
        <v>631.4</v>
      </c>
      <c r="K648" s="7">
        <v>0</v>
      </c>
      <c r="L648" s="7">
        <f t="shared" si="28"/>
        <v>668.8</v>
      </c>
      <c r="M648" s="7">
        <v>25</v>
      </c>
      <c r="N648" s="7">
        <f t="shared" si="30"/>
        <v>1325.1999999999998</v>
      </c>
      <c r="O648" s="7">
        <f t="shared" si="29"/>
        <v>20674.8</v>
      </c>
    </row>
    <row r="649" spans="1:15" ht="24.95" customHeight="1" x14ac:dyDescent="0.25">
      <c r="A649" s="6">
        <v>641</v>
      </c>
      <c r="B649" s="6" t="s">
        <v>737</v>
      </c>
      <c r="C649" s="6" t="s">
        <v>738</v>
      </c>
      <c r="D649" s="6" t="s">
        <v>196</v>
      </c>
      <c r="E649" s="6" t="s">
        <v>54</v>
      </c>
      <c r="F649" s="6" t="s">
        <v>29</v>
      </c>
      <c r="G649" s="7">
        <v>57500</v>
      </c>
      <c r="H649" s="7">
        <v>0</v>
      </c>
      <c r="I649" s="7">
        <v>57500</v>
      </c>
      <c r="J649" s="7">
        <v>1650.25</v>
      </c>
      <c r="K649" s="7">
        <v>2632.27</v>
      </c>
      <c r="L649" s="7">
        <f t="shared" si="28"/>
        <v>1748</v>
      </c>
      <c r="M649" s="7">
        <v>2444.7800000000002</v>
      </c>
      <c r="N649" s="7">
        <f t="shared" si="30"/>
        <v>8475.3000000000011</v>
      </c>
      <c r="O649" s="7">
        <f t="shared" si="29"/>
        <v>49024.7</v>
      </c>
    </row>
    <row r="650" spans="1:15" ht="24.95" customHeight="1" x14ac:dyDescent="0.25">
      <c r="A650" s="6">
        <v>642</v>
      </c>
      <c r="B650" s="6" t="s">
        <v>739</v>
      </c>
      <c r="C650" s="6" t="s">
        <v>738</v>
      </c>
      <c r="D650" s="6" t="s">
        <v>46</v>
      </c>
      <c r="E650" s="6" t="s">
        <v>36</v>
      </c>
      <c r="F650" s="6" t="s">
        <v>29</v>
      </c>
      <c r="G650" s="7">
        <v>15000</v>
      </c>
      <c r="H650" s="7">
        <v>0</v>
      </c>
      <c r="I650" s="7">
        <v>15000</v>
      </c>
      <c r="J650" s="7">
        <v>430.5</v>
      </c>
      <c r="K650" s="7">
        <v>0</v>
      </c>
      <c r="L650" s="7">
        <f t="shared" si="28"/>
        <v>456</v>
      </c>
      <c r="M650" s="7">
        <v>8830.7199999999993</v>
      </c>
      <c r="N650" s="7">
        <f t="shared" si="30"/>
        <v>9717.2199999999993</v>
      </c>
      <c r="O650" s="7">
        <f t="shared" si="29"/>
        <v>5282.7800000000007</v>
      </c>
    </row>
    <row r="651" spans="1:15" ht="24.95" customHeight="1" x14ac:dyDescent="0.25">
      <c r="A651" s="6">
        <v>643</v>
      </c>
      <c r="B651" s="6" t="s">
        <v>740</v>
      </c>
      <c r="C651" s="6" t="s">
        <v>738</v>
      </c>
      <c r="D651" s="6" t="s">
        <v>84</v>
      </c>
      <c r="E651" s="6" t="s">
        <v>28</v>
      </c>
      <c r="F651" s="6" t="s">
        <v>29</v>
      </c>
      <c r="G651" s="7">
        <v>22050</v>
      </c>
      <c r="H651" s="7">
        <v>0</v>
      </c>
      <c r="I651" s="7">
        <v>22050</v>
      </c>
      <c r="J651" s="7">
        <v>632.84</v>
      </c>
      <c r="K651" s="7">
        <v>0</v>
      </c>
      <c r="L651" s="7">
        <f t="shared" si="28"/>
        <v>670.32</v>
      </c>
      <c r="M651" s="7">
        <v>25</v>
      </c>
      <c r="N651" s="7">
        <f t="shared" si="30"/>
        <v>1328.16</v>
      </c>
      <c r="O651" s="7">
        <f t="shared" si="29"/>
        <v>20721.84</v>
      </c>
    </row>
    <row r="652" spans="1:15" ht="24.95" customHeight="1" x14ac:dyDescent="0.25">
      <c r="A652" s="6">
        <v>644</v>
      </c>
      <c r="B652" s="6" t="s">
        <v>741</v>
      </c>
      <c r="C652" s="6" t="s">
        <v>738</v>
      </c>
      <c r="D652" s="6" t="s">
        <v>173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f t="shared" si="28"/>
        <v>456</v>
      </c>
      <c r="M652" s="7">
        <v>25</v>
      </c>
      <c r="N652" s="7">
        <f t="shared" si="30"/>
        <v>911.5</v>
      </c>
      <c r="O652" s="7">
        <f t="shared" si="29"/>
        <v>14088.5</v>
      </c>
    </row>
    <row r="653" spans="1:15" ht="24.95" customHeight="1" x14ac:dyDescent="0.25">
      <c r="A653" s="6">
        <v>645</v>
      </c>
      <c r="B653" s="6" t="s">
        <v>742</v>
      </c>
      <c r="C653" s="6" t="s">
        <v>738</v>
      </c>
      <c r="D653" s="6" t="s">
        <v>100</v>
      </c>
      <c r="E653" s="6" t="s">
        <v>36</v>
      </c>
      <c r="F653" s="6" t="s">
        <v>29</v>
      </c>
      <c r="G653" s="7">
        <v>16500</v>
      </c>
      <c r="H653" s="7">
        <v>0</v>
      </c>
      <c r="I653" s="7">
        <v>16500</v>
      </c>
      <c r="J653" s="7">
        <v>473.55</v>
      </c>
      <c r="K653" s="7">
        <v>0</v>
      </c>
      <c r="L653" s="7">
        <f t="shared" si="28"/>
        <v>501.6</v>
      </c>
      <c r="M653" s="7">
        <v>13303.16</v>
      </c>
      <c r="N653" s="7">
        <f t="shared" si="30"/>
        <v>14278.31</v>
      </c>
      <c r="O653" s="7">
        <f t="shared" si="29"/>
        <v>2221.6900000000005</v>
      </c>
    </row>
    <row r="654" spans="1:15" ht="24.95" customHeight="1" x14ac:dyDescent="0.25">
      <c r="A654" s="6">
        <v>646</v>
      </c>
      <c r="B654" s="6" t="s">
        <v>743</v>
      </c>
      <c r="C654" s="6" t="s">
        <v>738</v>
      </c>
      <c r="D654" s="6" t="s">
        <v>100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f t="shared" si="28"/>
        <v>456</v>
      </c>
      <c r="M654" s="7">
        <v>25</v>
      </c>
      <c r="N654" s="7">
        <f t="shared" si="30"/>
        <v>911.5</v>
      </c>
      <c r="O654" s="7">
        <f t="shared" si="29"/>
        <v>14088.5</v>
      </c>
    </row>
    <row r="655" spans="1:15" ht="24.95" customHeight="1" x14ac:dyDescent="0.25">
      <c r="A655" s="6">
        <v>647</v>
      </c>
      <c r="B655" s="6" t="s">
        <v>744</v>
      </c>
      <c r="C655" s="6" t="s">
        <v>738</v>
      </c>
      <c r="D655" s="6" t="s">
        <v>100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f t="shared" si="28"/>
        <v>456</v>
      </c>
      <c r="M655" s="7">
        <v>25</v>
      </c>
      <c r="N655" s="7">
        <f t="shared" si="30"/>
        <v>911.5</v>
      </c>
      <c r="O655" s="7">
        <f t="shared" si="29"/>
        <v>14088.5</v>
      </c>
    </row>
    <row r="656" spans="1:15" ht="24.95" customHeight="1" x14ac:dyDescent="0.25">
      <c r="A656" s="6">
        <v>648</v>
      </c>
      <c r="B656" s="6" t="s">
        <v>745</v>
      </c>
      <c r="C656" s="6" t="s">
        <v>738</v>
      </c>
      <c r="D656" s="6" t="s">
        <v>196</v>
      </c>
      <c r="E656" s="6" t="s">
        <v>28</v>
      </c>
      <c r="F656" s="6" t="s">
        <v>29</v>
      </c>
      <c r="G656" s="7">
        <v>57500</v>
      </c>
      <c r="H656" s="7">
        <v>0</v>
      </c>
      <c r="I656" s="7">
        <v>57500</v>
      </c>
      <c r="J656" s="7">
        <v>1650.25</v>
      </c>
      <c r="K656" s="7">
        <v>3016.23</v>
      </c>
      <c r="L656" s="7">
        <f t="shared" si="28"/>
        <v>1748</v>
      </c>
      <c r="M656" s="7">
        <v>525</v>
      </c>
      <c r="N656" s="7">
        <f t="shared" si="30"/>
        <v>6939.48</v>
      </c>
      <c r="O656" s="7">
        <f t="shared" si="29"/>
        <v>50560.520000000004</v>
      </c>
    </row>
    <row r="657" spans="1:15" ht="24.95" customHeight="1" x14ac:dyDescent="0.25">
      <c r="A657" s="6">
        <v>649</v>
      </c>
      <c r="B657" s="6" t="s">
        <v>746</v>
      </c>
      <c r="C657" s="6" t="s">
        <v>738</v>
      </c>
      <c r="D657" s="6" t="s">
        <v>100</v>
      </c>
      <c r="E657" s="6" t="s">
        <v>36</v>
      </c>
      <c r="F657" s="6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f t="shared" si="28"/>
        <v>456</v>
      </c>
      <c r="M657" s="7">
        <v>25</v>
      </c>
      <c r="N657" s="7">
        <f t="shared" si="30"/>
        <v>911.5</v>
      </c>
      <c r="O657" s="7">
        <f t="shared" si="29"/>
        <v>14088.5</v>
      </c>
    </row>
    <row r="658" spans="1:15" ht="24.95" customHeight="1" x14ac:dyDescent="0.25">
      <c r="A658" s="6">
        <v>650</v>
      </c>
      <c r="B658" s="6" t="s">
        <v>747</v>
      </c>
      <c r="C658" s="6" t="s">
        <v>738</v>
      </c>
      <c r="D658" s="6" t="s">
        <v>46</v>
      </c>
      <c r="E658" s="6" t="s">
        <v>36</v>
      </c>
      <c r="F658" s="6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f t="shared" si="28"/>
        <v>456</v>
      </c>
      <c r="M658" s="7">
        <v>25</v>
      </c>
      <c r="N658" s="7">
        <f t="shared" si="30"/>
        <v>911.5</v>
      </c>
      <c r="O658" s="7">
        <f t="shared" si="29"/>
        <v>14088.5</v>
      </c>
    </row>
    <row r="659" spans="1:15" ht="24.95" customHeight="1" x14ac:dyDescent="0.25">
      <c r="A659" s="6">
        <v>651</v>
      </c>
      <c r="B659" t="s">
        <v>748</v>
      </c>
      <c r="C659" s="6" t="s">
        <v>738</v>
      </c>
      <c r="D659" s="6" t="s">
        <v>46</v>
      </c>
      <c r="E659" s="6" t="s">
        <v>36</v>
      </c>
      <c r="F659" s="7" t="s">
        <v>29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f t="shared" si="28"/>
        <v>456</v>
      </c>
      <c r="M659" s="7">
        <v>25</v>
      </c>
      <c r="N659" s="7">
        <f t="shared" si="30"/>
        <v>911.5</v>
      </c>
      <c r="O659" s="7">
        <f t="shared" si="29"/>
        <v>14088.5</v>
      </c>
    </row>
    <row r="660" spans="1:15" ht="24.95" customHeight="1" x14ac:dyDescent="0.25">
      <c r="A660" s="6">
        <v>652</v>
      </c>
      <c r="B660" t="s">
        <v>749</v>
      </c>
      <c r="C660" s="6" t="s">
        <v>738</v>
      </c>
      <c r="D660" s="6" t="s">
        <v>46</v>
      </c>
      <c r="E660" s="6" t="s">
        <v>36</v>
      </c>
      <c r="F660" s="7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f t="shared" si="28"/>
        <v>456</v>
      </c>
      <c r="M660" s="7">
        <v>25</v>
      </c>
      <c r="N660" s="7">
        <f t="shared" si="30"/>
        <v>911.5</v>
      </c>
      <c r="O660" s="7">
        <f t="shared" si="29"/>
        <v>14088.5</v>
      </c>
    </row>
    <row r="661" spans="1:15" ht="24.95" customHeight="1" x14ac:dyDescent="0.25">
      <c r="A661" s="6">
        <v>653</v>
      </c>
      <c r="B661" t="s">
        <v>1275</v>
      </c>
      <c r="C661" s="6" t="s">
        <v>738</v>
      </c>
      <c r="D661" s="6" t="s">
        <v>46</v>
      </c>
      <c r="E661" s="6" t="s">
        <v>36</v>
      </c>
      <c r="F661" s="6" t="s">
        <v>37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f t="shared" ref="L661:L724" si="31">+I661*3.04%</f>
        <v>456</v>
      </c>
      <c r="M661" s="7">
        <v>25</v>
      </c>
      <c r="N661" s="7">
        <f t="shared" si="30"/>
        <v>911.5</v>
      </c>
      <c r="O661" s="7">
        <f t="shared" ref="O661:O724" si="32">+G661-N661</f>
        <v>14088.5</v>
      </c>
    </row>
    <row r="662" spans="1:15" ht="24.95" customHeight="1" x14ac:dyDescent="0.25">
      <c r="A662" s="6">
        <v>654</v>
      </c>
      <c r="B662" t="s">
        <v>1287</v>
      </c>
      <c r="C662" s="6" t="s">
        <v>738</v>
      </c>
      <c r="D662" s="6" t="s">
        <v>46</v>
      </c>
      <c r="E662" s="6" t="s">
        <v>36</v>
      </c>
      <c r="F662" s="6" t="s">
        <v>37</v>
      </c>
      <c r="G662" s="7">
        <v>15000</v>
      </c>
      <c r="H662" s="7">
        <v>0</v>
      </c>
      <c r="I662" s="7">
        <v>15000</v>
      </c>
      <c r="J662" s="7">
        <v>430.5</v>
      </c>
      <c r="K662" s="7">
        <v>0</v>
      </c>
      <c r="L662" s="7">
        <f t="shared" si="31"/>
        <v>456</v>
      </c>
      <c r="M662" s="7">
        <v>25</v>
      </c>
      <c r="N662" s="7">
        <f t="shared" ref="N662:N725" si="33">+J662+K662+L662+M662</f>
        <v>911.5</v>
      </c>
      <c r="O662" s="7">
        <f t="shared" si="32"/>
        <v>14088.5</v>
      </c>
    </row>
    <row r="663" spans="1:15" ht="24.95" customHeight="1" x14ac:dyDescent="0.25">
      <c r="A663" s="6">
        <v>655</v>
      </c>
      <c r="B663" s="6" t="s">
        <v>750</v>
      </c>
      <c r="C663" s="6" t="s">
        <v>738</v>
      </c>
      <c r="D663" s="6" t="s">
        <v>182</v>
      </c>
      <c r="E663" s="6" t="s">
        <v>28</v>
      </c>
      <c r="F663" s="6" t="s">
        <v>29</v>
      </c>
      <c r="G663" s="7">
        <v>50000</v>
      </c>
      <c r="H663" s="7">
        <v>0</v>
      </c>
      <c r="I663" s="7">
        <v>50000</v>
      </c>
      <c r="J663" s="7">
        <v>1435</v>
      </c>
      <c r="K663" s="7">
        <v>1854</v>
      </c>
      <c r="L663" s="7">
        <f t="shared" si="31"/>
        <v>1520</v>
      </c>
      <c r="M663" s="7">
        <v>425</v>
      </c>
      <c r="N663" s="7">
        <f t="shared" si="33"/>
        <v>5234</v>
      </c>
      <c r="O663" s="7">
        <f t="shared" si="32"/>
        <v>44766</v>
      </c>
    </row>
    <row r="664" spans="1:15" ht="24.95" customHeight="1" x14ac:dyDescent="0.25">
      <c r="A664" s="6">
        <v>656</v>
      </c>
      <c r="B664" s="6" t="s">
        <v>751</v>
      </c>
      <c r="C664" s="6" t="s">
        <v>738</v>
      </c>
      <c r="D664" s="6" t="s">
        <v>752</v>
      </c>
      <c r="E664" s="6" t="s">
        <v>28</v>
      </c>
      <c r="F664" s="6" t="s">
        <v>29</v>
      </c>
      <c r="G664" s="7">
        <v>50000</v>
      </c>
      <c r="H664" s="7">
        <v>0</v>
      </c>
      <c r="I664" s="7">
        <v>50000</v>
      </c>
      <c r="J664" s="7">
        <v>1435</v>
      </c>
      <c r="K664" s="7">
        <v>1854</v>
      </c>
      <c r="L664" s="7">
        <f t="shared" si="31"/>
        <v>1520</v>
      </c>
      <c r="M664" s="7">
        <v>10537.5</v>
      </c>
      <c r="N664" s="7">
        <f t="shared" si="33"/>
        <v>15346.5</v>
      </c>
      <c r="O664" s="7">
        <f t="shared" si="32"/>
        <v>34653.5</v>
      </c>
    </row>
    <row r="665" spans="1:15" ht="24.95" customHeight="1" x14ac:dyDescent="0.25">
      <c r="A665" s="6">
        <v>657</v>
      </c>
      <c r="B665" s="6" t="s">
        <v>753</v>
      </c>
      <c r="C665" s="6" t="s">
        <v>738</v>
      </c>
      <c r="D665" s="6" t="s">
        <v>121</v>
      </c>
      <c r="E665" s="6" t="s">
        <v>36</v>
      </c>
      <c r="F665" s="6" t="s">
        <v>29</v>
      </c>
      <c r="G665" s="7">
        <v>25000</v>
      </c>
      <c r="H665" s="7">
        <v>0</v>
      </c>
      <c r="I665" s="7">
        <v>25000</v>
      </c>
      <c r="J665" s="7">
        <v>717.5</v>
      </c>
      <c r="K665" s="7">
        <v>0</v>
      </c>
      <c r="L665" s="7">
        <f t="shared" si="31"/>
        <v>760</v>
      </c>
      <c r="M665" s="7">
        <v>1944.78</v>
      </c>
      <c r="N665" s="7">
        <f t="shared" si="33"/>
        <v>3422.2799999999997</v>
      </c>
      <c r="O665" s="7">
        <f t="shared" si="32"/>
        <v>21577.72</v>
      </c>
    </row>
    <row r="666" spans="1:15" ht="24.95" customHeight="1" x14ac:dyDescent="0.25">
      <c r="A666" s="6">
        <v>658</v>
      </c>
      <c r="B666" s="6" t="s">
        <v>754</v>
      </c>
      <c r="C666" s="6" t="s">
        <v>738</v>
      </c>
      <c r="D666" s="6" t="s">
        <v>182</v>
      </c>
      <c r="E666" s="6" t="s">
        <v>28</v>
      </c>
      <c r="F666" s="6" t="s">
        <v>37</v>
      </c>
      <c r="G666" s="7">
        <v>50000</v>
      </c>
      <c r="H666" s="7">
        <v>0</v>
      </c>
      <c r="I666" s="7">
        <v>50000</v>
      </c>
      <c r="J666" s="7">
        <v>1435</v>
      </c>
      <c r="K666" s="7">
        <v>1566.03</v>
      </c>
      <c r="L666" s="7">
        <f t="shared" si="31"/>
        <v>1520</v>
      </c>
      <c r="M666" s="7">
        <v>1944.78</v>
      </c>
      <c r="N666" s="7">
        <f t="shared" si="33"/>
        <v>6465.8099999999995</v>
      </c>
      <c r="O666" s="7">
        <f t="shared" si="32"/>
        <v>43534.19</v>
      </c>
    </row>
    <row r="667" spans="1:15" ht="24.95" customHeight="1" x14ac:dyDescent="0.25">
      <c r="A667" s="6">
        <v>659</v>
      </c>
      <c r="B667" s="6" t="s">
        <v>755</v>
      </c>
      <c r="C667" s="6" t="s">
        <v>738</v>
      </c>
      <c r="D667" s="6" t="s">
        <v>752</v>
      </c>
      <c r="E667" s="6" t="s">
        <v>54</v>
      </c>
      <c r="F667" s="6" t="s">
        <v>29</v>
      </c>
      <c r="G667" s="7">
        <v>50000</v>
      </c>
      <c r="H667" s="7">
        <v>0</v>
      </c>
      <c r="I667" s="7">
        <v>50000</v>
      </c>
      <c r="J667" s="7">
        <v>1435</v>
      </c>
      <c r="K667" s="7">
        <v>1854</v>
      </c>
      <c r="L667" s="7">
        <f t="shared" si="31"/>
        <v>1520</v>
      </c>
      <c r="M667" s="7">
        <v>4276.01</v>
      </c>
      <c r="N667" s="7">
        <f t="shared" si="33"/>
        <v>9085.01</v>
      </c>
      <c r="O667" s="7">
        <f t="shared" si="32"/>
        <v>40914.99</v>
      </c>
    </row>
    <row r="668" spans="1:15" ht="24.95" customHeight="1" x14ac:dyDescent="0.25">
      <c r="A668" s="6">
        <v>660</v>
      </c>
      <c r="B668" s="6" t="s">
        <v>756</v>
      </c>
      <c r="C668" s="6" t="s">
        <v>738</v>
      </c>
      <c r="D668" s="6" t="s">
        <v>100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f t="shared" si="31"/>
        <v>456</v>
      </c>
      <c r="M668" s="7">
        <v>25</v>
      </c>
      <c r="N668" s="7">
        <f t="shared" si="33"/>
        <v>911.5</v>
      </c>
      <c r="O668" s="7">
        <f t="shared" si="32"/>
        <v>14088.5</v>
      </c>
    </row>
    <row r="669" spans="1:15" ht="24.95" customHeight="1" x14ac:dyDescent="0.25">
      <c r="A669" s="6">
        <v>661</v>
      </c>
      <c r="B669" s="6" t="s">
        <v>757</v>
      </c>
      <c r="C669" s="6" t="s">
        <v>738</v>
      </c>
      <c r="D669" s="6" t="s">
        <v>100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f t="shared" si="31"/>
        <v>456</v>
      </c>
      <c r="M669" s="7">
        <v>25</v>
      </c>
      <c r="N669" s="7">
        <f t="shared" si="33"/>
        <v>911.5</v>
      </c>
      <c r="O669" s="7">
        <f t="shared" si="32"/>
        <v>14088.5</v>
      </c>
    </row>
    <row r="670" spans="1:15" ht="24.95" customHeight="1" x14ac:dyDescent="0.25">
      <c r="A670" s="6">
        <v>662</v>
      </c>
      <c r="B670" s="6" t="s">
        <v>758</v>
      </c>
      <c r="C670" s="6" t="s">
        <v>738</v>
      </c>
      <c r="D670" s="6" t="s">
        <v>100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f t="shared" si="31"/>
        <v>456</v>
      </c>
      <c r="M670" s="7">
        <v>25</v>
      </c>
      <c r="N670" s="7">
        <f t="shared" si="33"/>
        <v>911.5</v>
      </c>
      <c r="O670" s="7">
        <f t="shared" si="32"/>
        <v>14088.5</v>
      </c>
    </row>
    <row r="671" spans="1:15" ht="24.95" customHeight="1" x14ac:dyDescent="0.25">
      <c r="A671" s="6">
        <v>663</v>
      </c>
      <c r="B671" s="6" t="s">
        <v>759</v>
      </c>
      <c r="C671" s="6" t="s">
        <v>738</v>
      </c>
      <c r="D671" s="6" t="s">
        <v>46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f t="shared" si="31"/>
        <v>456</v>
      </c>
      <c r="M671" s="7">
        <v>25</v>
      </c>
      <c r="N671" s="7">
        <f t="shared" si="33"/>
        <v>911.5</v>
      </c>
      <c r="O671" s="7">
        <f t="shared" si="32"/>
        <v>14088.5</v>
      </c>
    </row>
    <row r="672" spans="1:15" ht="24.95" customHeight="1" x14ac:dyDescent="0.25">
      <c r="A672" s="6">
        <v>664</v>
      </c>
      <c r="B672" t="s">
        <v>760</v>
      </c>
      <c r="C672" s="6" t="s">
        <v>738</v>
      </c>
      <c r="D672" s="6" t="s">
        <v>46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f t="shared" si="31"/>
        <v>456</v>
      </c>
      <c r="M672" s="7">
        <v>25</v>
      </c>
      <c r="N672" s="7">
        <f t="shared" si="33"/>
        <v>911.5</v>
      </c>
      <c r="O672" s="7">
        <f t="shared" si="32"/>
        <v>14088.5</v>
      </c>
    </row>
    <row r="673" spans="1:15" ht="24.95" customHeight="1" x14ac:dyDescent="0.25">
      <c r="A673" s="6">
        <v>665</v>
      </c>
      <c r="B673" s="6" t="s">
        <v>761</v>
      </c>
      <c r="C673" s="6" t="s">
        <v>738</v>
      </c>
      <c r="D673" s="6" t="s">
        <v>46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f t="shared" si="31"/>
        <v>456</v>
      </c>
      <c r="M673" s="7">
        <v>365</v>
      </c>
      <c r="N673" s="7">
        <f t="shared" si="33"/>
        <v>1251.5</v>
      </c>
      <c r="O673" s="7">
        <f t="shared" si="32"/>
        <v>13748.5</v>
      </c>
    </row>
    <row r="674" spans="1:15" ht="24.95" customHeight="1" x14ac:dyDescent="0.25">
      <c r="A674" s="6">
        <v>666</v>
      </c>
      <c r="B674" t="s">
        <v>1478</v>
      </c>
      <c r="C674" s="6" t="s">
        <v>738</v>
      </c>
      <c r="D674" s="6" t="s">
        <v>46</v>
      </c>
      <c r="E674" s="6" t="s">
        <v>36</v>
      </c>
      <c r="F674" s="6" t="s">
        <v>29</v>
      </c>
      <c r="G674" s="7">
        <v>10000</v>
      </c>
      <c r="H674" s="7">
        <v>0</v>
      </c>
      <c r="I674" s="7">
        <v>10000</v>
      </c>
      <c r="J674" s="7">
        <v>287</v>
      </c>
      <c r="K674" s="7">
        <v>0</v>
      </c>
      <c r="L674" s="7">
        <f t="shared" si="31"/>
        <v>304</v>
      </c>
      <c r="M674" s="7">
        <v>25</v>
      </c>
      <c r="N674" s="7">
        <f t="shared" si="33"/>
        <v>616</v>
      </c>
      <c r="O674" s="7">
        <f t="shared" si="32"/>
        <v>9384</v>
      </c>
    </row>
    <row r="675" spans="1:15" ht="24.95" customHeight="1" x14ac:dyDescent="0.25">
      <c r="A675" s="6">
        <v>667</v>
      </c>
      <c r="B675" s="1" t="s">
        <v>762</v>
      </c>
      <c r="C675" s="6" t="s">
        <v>738</v>
      </c>
      <c r="D675" s="6" t="s">
        <v>254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f t="shared" si="31"/>
        <v>456</v>
      </c>
      <c r="M675" s="7">
        <v>25</v>
      </c>
      <c r="N675" s="7">
        <f t="shared" si="33"/>
        <v>911.5</v>
      </c>
      <c r="O675" s="7">
        <f t="shared" si="32"/>
        <v>14088.5</v>
      </c>
    </row>
    <row r="676" spans="1:15" ht="24.95" customHeight="1" x14ac:dyDescent="0.25">
      <c r="A676" s="6">
        <v>668</v>
      </c>
      <c r="B676" s="1" t="s">
        <v>763</v>
      </c>
      <c r="C676" s="6" t="s">
        <v>738</v>
      </c>
      <c r="D676" s="6" t="s">
        <v>100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f t="shared" si="31"/>
        <v>456</v>
      </c>
      <c r="M676" s="7">
        <v>25</v>
      </c>
      <c r="N676" s="7">
        <f t="shared" si="33"/>
        <v>911.5</v>
      </c>
      <c r="O676" s="7">
        <f t="shared" si="32"/>
        <v>14088.5</v>
      </c>
    </row>
    <row r="677" spans="1:15" ht="24.95" customHeight="1" x14ac:dyDescent="0.25">
      <c r="A677" s="6">
        <v>669</v>
      </c>
      <c r="B677" s="6" t="s">
        <v>764</v>
      </c>
      <c r="C677" s="6" t="s">
        <v>738</v>
      </c>
      <c r="D677" s="6" t="s">
        <v>46</v>
      </c>
      <c r="E677" s="6" t="s">
        <v>36</v>
      </c>
      <c r="F677" s="6" t="s">
        <v>29</v>
      </c>
      <c r="G677" s="7">
        <v>35000</v>
      </c>
      <c r="H677" s="7">
        <v>0</v>
      </c>
      <c r="I677" s="7">
        <v>35000</v>
      </c>
      <c r="J677" s="7">
        <v>1004.5</v>
      </c>
      <c r="K677" s="7">
        <v>0</v>
      </c>
      <c r="L677" s="7">
        <f t="shared" si="31"/>
        <v>1064</v>
      </c>
      <c r="M677" s="7">
        <v>25</v>
      </c>
      <c r="N677" s="7">
        <f t="shared" si="33"/>
        <v>2093.5</v>
      </c>
      <c r="O677" s="7">
        <f t="shared" si="32"/>
        <v>32906.5</v>
      </c>
    </row>
    <row r="678" spans="1:15" ht="24.95" customHeight="1" x14ac:dyDescent="0.25">
      <c r="A678" s="6">
        <v>670</v>
      </c>
      <c r="B678" s="6" t="s">
        <v>765</v>
      </c>
      <c r="C678" s="6" t="s">
        <v>738</v>
      </c>
      <c r="D678" s="6" t="s">
        <v>46</v>
      </c>
      <c r="E678" s="6" t="s">
        <v>36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f t="shared" si="31"/>
        <v>456</v>
      </c>
      <c r="M678" s="7">
        <v>25</v>
      </c>
      <c r="N678" s="7">
        <f t="shared" si="33"/>
        <v>911.5</v>
      </c>
      <c r="O678" s="7">
        <f t="shared" si="32"/>
        <v>14088.5</v>
      </c>
    </row>
    <row r="679" spans="1:15" ht="24.95" customHeight="1" x14ac:dyDescent="0.25">
      <c r="A679" s="6">
        <v>671</v>
      </c>
      <c r="B679" s="6" t="s">
        <v>766</v>
      </c>
      <c r="C679" s="6" t="s">
        <v>738</v>
      </c>
      <c r="D679" s="6" t="s">
        <v>196</v>
      </c>
      <c r="E679" s="6" t="s">
        <v>28</v>
      </c>
      <c r="F679" s="6" t="s">
        <v>29</v>
      </c>
      <c r="G679" s="7">
        <v>57500</v>
      </c>
      <c r="H679" s="7">
        <v>0</v>
      </c>
      <c r="I679" s="7">
        <v>57500</v>
      </c>
      <c r="J679" s="7">
        <v>1650.25</v>
      </c>
      <c r="K679" s="7">
        <v>2632.27</v>
      </c>
      <c r="L679" s="7">
        <f t="shared" si="31"/>
        <v>1748</v>
      </c>
      <c r="M679" s="7">
        <v>13511.78</v>
      </c>
      <c r="N679" s="7">
        <f t="shared" si="33"/>
        <v>19542.300000000003</v>
      </c>
      <c r="O679" s="7">
        <f t="shared" si="32"/>
        <v>37957.699999999997</v>
      </c>
    </row>
    <row r="680" spans="1:15" ht="24.95" customHeight="1" x14ac:dyDescent="0.25">
      <c r="A680" s="6">
        <v>672</v>
      </c>
      <c r="B680" s="6" t="s">
        <v>767</v>
      </c>
      <c r="C680" s="6" t="s">
        <v>738</v>
      </c>
      <c r="D680" s="6" t="s">
        <v>100</v>
      </c>
      <c r="E680" s="6" t="s">
        <v>36</v>
      </c>
      <c r="F680" s="6" t="s">
        <v>29</v>
      </c>
      <c r="G680" s="7">
        <v>11000</v>
      </c>
      <c r="H680" s="7">
        <v>0</v>
      </c>
      <c r="I680" s="7">
        <v>11000</v>
      </c>
      <c r="J680" s="7">
        <v>315.7</v>
      </c>
      <c r="K680" s="7">
        <v>0</v>
      </c>
      <c r="L680" s="7">
        <f t="shared" si="31"/>
        <v>334.4</v>
      </c>
      <c r="M680" s="7">
        <v>25</v>
      </c>
      <c r="N680" s="7">
        <f t="shared" si="33"/>
        <v>675.09999999999991</v>
      </c>
      <c r="O680" s="7">
        <f t="shared" si="32"/>
        <v>10324.9</v>
      </c>
    </row>
    <row r="681" spans="1:15" ht="24.95" customHeight="1" x14ac:dyDescent="0.25">
      <c r="A681" s="6">
        <v>673</v>
      </c>
      <c r="B681" s="6" t="s">
        <v>768</v>
      </c>
      <c r="C681" s="6" t="s">
        <v>738</v>
      </c>
      <c r="D681" s="6" t="s">
        <v>65</v>
      </c>
      <c r="E681" s="6" t="s">
        <v>36</v>
      </c>
      <c r="F681" s="6" t="s">
        <v>37</v>
      </c>
      <c r="G681" s="7">
        <v>22050</v>
      </c>
      <c r="H681" s="7">
        <v>0</v>
      </c>
      <c r="I681" s="7">
        <v>22050</v>
      </c>
      <c r="J681" s="7">
        <v>632.84</v>
      </c>
      <c r="K681" s="7">
        <v>0</v>
      </c>
      <c r="L681" s="7">
        <f t="shared" si="31"/>
        <v>670.32</v>
      </c>
      <c r="M681" s="7">
        <v>25</v>
      </c>
      <c r="N681" s="7">
        <f t="shared" si="33"/>
        <v>1328.16</v>
      </c>
      <c r="O681" s="7">
        <f t="shared" si="32"/>
        <v>20721.84</v>
      </c>
    </row>
    <row r="682" spans="1:15" ht="24.95" customHeight="1" x14ac:dyDescent="0.25">
      <c r="A682" s="6">
        <v>674</v>
      </c>
      <c r="B682" s="6" t="s">
        <v>769</v>
      </c>
      <c r="C682" s="6" t="s">
        <v>738</v>
      </c>
      <c r="D682" s="6" t="s">
        <v>182</v>
      </c>
      <c r="E682" s="6" t="s">
        <v>28</v>
      </c>
      <c r="F682" s="6" t="s">
        <v>29</v>
      </c>
      <c r="G682" s="7">
        <v>50000</v>
      </c>
      <c r="H682" s="7">
        <v>0</v>
      </c>
      <c r="I682" s="7">
        <v>50000</v>
      </c>
      <c r="J682" s="7">
        <v>1435</v>
      </c>
      <c r="K682" s="7">
        <v>1854</v>
      </c>
      <c r="L682" s="7">
        <f t="shared" si="31"/>
        <v>1520</v>
      </c>
      <c r="M682" s="7">
        <v>1325</v>
      </c>
      <c r="N682" s="7">
        <f t="shared" si="33"/>
        <v>6134</v>
      </c>
      <c r="O682" s="7">
        <f t="shared" si="32"/>
        <v>43866</v>
      </c>
    </row>
    <row r="683" spans="1:15" ht="24.95" customHeight="1" x14ac:dyDescent="0.25">
      <c r="A683" s="6">
        <v>675</v>
      </c>
      <c r="B683" s="6" t="s">
        <v>770</v>
      </c>
      <c r="C683" s="6" t="s">
        <v>738</v>
      </c>
      <c r="D683" s="6" t="s">
        <v>196</v>
      </c>
      <c r="E683" s="6" t="s">
        <v>28</v>
      </c>
      <c r="F683" s="6" t="s">
        <v>29</v>
      </c>
      <c r="G683" s="7">
        <v>57500</v>
      </c>
      <c r="H683" s="7">
        <v>0</v>
      </c>
      <c r="I683" s="7">
        <v>57500</v>
      </c>
      <c r="J683" s="7">
        <v>1650.25</v>
      </c>
      <c r="K683" s="7">
        <v>3016.23</v>
      </c>
      <c r="L683" s="7">
        <f t="shared" si="31"/>
        <v>1748</v>
      </c>
      <c r="M683" s="7">
        <v>875</v>
      </c>
      <c r="N683" s="7">
        <f t="shared" si="33"/>
        <v>7289.48</v>
      </c>
      <c r="O683" s="7">
        <f t="shared" si="32"/>
        <v>50210.520000000004</v>
      </c>
    </row>
    <row r="684" spans="1:15" ht="24.95" customHeight="1" x14ac:dyDescent="0.25">
      <c r="A684" s="6">
        <v>676</v>
      </c>
      <c r="B684" s="6" t="s">
        <v>771</v>
      </c>
      <c r="C684" s="6" t="s">
        <v>738</v>
      </c>
      <c r="D684" s="6" t="s">
        <v>1043</v>
      </c>
      <c r="E684" s="6" t="s">
        <v>28</v>
      </c>
      <c r="F684" s="6" t="s">
        <v>29</v>
      </c>
      <c r="G684" s="7">
        <v>57500</v>
      </c>
      <c r="H684" s="7">
        <v>0</v>
      </c>
      <c r="I684" s="7">
        <v>57500</v>
      </c>
      <c r="J684" s="7">
        <v>1650.25</v>
      </c>
      <c r="K684" s="7">
        <v>3016.23</v>
      </c>
      <c r="L684" s="7">
        <f t="shared" si="31"/>
        <v>1748</v>
      </c>
      <c r="M684" s="7">
        <v>525</v>
      </c>
      <c r="N684" s="7">
        <f t="shared" si="33"/>
        <v>6939.48</v>
      </c>
      <c r="O684" s="7">
        <f t="shared" si="32"/>
        <v>50560.520000000004</v>
      </c>
    </row>
    <row r="685" spans="1:15" ht="24.95" customHeight="1" x14ac:dyDescent="0.25">
      <c r="A685" s="6">
        <v>677</v>
      </c>
      <c r="B685" s="6" t="s">
        <v>772</v>
      </c>
      <c r="C685" s="6" t="s">
        <v>738</v>
      </c>
      <c r="D685" s="6" t="s">
        <v>196</v>
      </c>
      <c r="E685" s="6" t="s">
        <v>54</v>
      </c>
      <c r="F685" s="6" t="s">
        <v>29</v>
      </c>
      <c r="G685" s="7">
        <v>57500</v>
      </c>
      <c r="H685" s="7">
        <v>0</v>
      </c>
      <c r="I685" s="7">
        <v>57500</v>
      </c>
      <c r="J685" s="7">
        <v>1650.25</v>
      </c>
      <c r="K685" s="7">
        <v>3016.23</v>
      </c>
      <c r="L685" s="7">
        <f t="shared" si="31"/>
        <v>1748</v>
      </c>
      <c r="M685" s="7">
        <v>22445.22</v>
      </c>
      <c r="N685" s="7">
        <f t="shared" si="33"/>
        <v>28859.7</v>
      </c>
      <c r="O685" s="7">
        <f t="shared" si="32"/>
        <v>28640.3</v>
      </c>
    </row>
    <row r="686" spans="1:15" ht="24.95" customHeight="1" x14ac:dyDescent="0.25">
      <c r="A686" s="6">
        <v>678</v>
      </c>
      <c r="B686" s="6" t="s">
        <v>773</v>
      </c>
      <c r="C686" s="6" t="s">
        <v>738</v>
      </c>
      <c r="D686" s="6" t="s">
        <v>196</v>
      </c>
      <c r="E686" s="6" t="s">
        <v>28</v>
      </c>
      <c r="F686" s="6" t="s">
        <v>29</v>
      </c>
      <c r="G686" s="7">
        <v>57500</v>
      </c>
      <c r="H686" s="7">
        <v>0</v>
      </c>
      <c r="I686" s="7">
        <v>57500</v>
      </c>
      <c r="J686" s="7">
        <v>1650.25</v>
      </c>
      <c r="K686" s="7">
        <v>3016.23</v>
      </c>
      <c r="L686" s="7">
        <f t="shared" si="31"/>
        <v>1748</v>
      </c>
      <c r="M686" s="7">
        <v>925</v>
      </c>
      <c r="N686" s="7">
        <f t="shared" si="33"/>
        <v>7339.48</v>
      </c>
      <c r="O686" s="7">
        <f t="shared" si="32"/>
        <v>50160.520000000004</v>
      </c>
    </row>
    <row r="687" spans="1:15" ht="24.95" customHeight="1" x14ac:dyDescent="0.25">
      <c r="A687" s="6">
        <v>679</v>
      </c>
      <c r="B687" s="6" t="s">
        <v>774</v>
      </c>
      <c r="C687" s="6" t="s">
        <v>738</v>
      </c>
      <c r="D687" s="6" t="s">
        <v>182</v>
      </c>
      <c r="E687" s="6" t="s">
        <v>28</v>
      </c>
      <c r="F687" s="6" t="s">
        <v>37</v>
      </c>
      <c r="G687" s="7">
        <v>50000</v>
      </c>
      <c r="H687" s="7">
        <v>0</v>
      </c>
      <c r="I687" s="7">
        <v>50000</v>
      </c>
      <c r="J687" s="7">
        <v>1435</v>
      </c>
      <c r="K687" s="7">
        <v>1854</v>
      </c>
      <c r="L687" s="7">
        <f t="shared" si="31"/>
        <v>1520</v>
      </c>
      <c r="M687" s="7">
        <v>6410</v>
      </c>
      <c r="N687" s="7">
        <f t="shared" si="33"/>
        <v>11219</v>
      </c>
      <c r="O687" s="7">
        <f t="shared" si="32"/>
        <v>38781</v>
      </c>
    </row>
    <row r="688" spans="1:15" ht="24.95" customHeight="1" x14ac:dyDescent="0.25">
      <c r="A688" s="6">
        <v>680</v>
      </c>
      <c r="B688" s="6" t="s">
        <v>775</v>
      </c>
      <c r="C688" s="6" t="s">
        <v>738</v>
      </c>
      <c r="D688" s="6" t="s">
        <v>196</v>
      </c>
      <c r="E688" s="6" t="s">
        <v>54</v>
      </c>
      <c r="F688" s="6" t="s">
        <v>37</v>
      </c>
      <c r="G688" s="7">
        <v>57500</v>
      </c>
      <c r="H688" s="7">
        <v>0</v>
      </c>
      <c r="I688" s="7">
        <v>57500</v>
      </c>
      <c r="J688" s="7">
        <v>1650.25</v>
      </c>
      <c r="K688" s="7">
        <v>2632.27</v>
      </c>
      <c r="L688" s="7">
        <f t="shared" si="31"/>
        <v>1748</v>
      </c>
      <c r="M688" s="7">
        <v>2944.78</v>
      </c>
      <c r="N688" s="7">
        <f t="shared" si="33"/>
        <v>8975.3000000000011</v>
      </c>
      <c r="O688" s="7">
        <f t="shared" si="32"/>
        <v>48524.7</v>
      </c>
    </row>
    <row r="689" spans="1:15" ht="24.95" customHeight="1" x14ac:dyDescent="0.25">
      <c r="A689" s="6">
        <v>681</v>
      </c>
      <c r="B689" s="6" t="s">
        <v>776</v>
      </c>
      <c r="C689" s="6" t="s">
        <v>777</v>
      </c>
      <c r="D689" s="6" t="s">
        <v>46</v>
      </c>
      <c r="E689" s="6" t="s">
        <v>36</v>
      </c>
      <c r="F689" s="6" t="s">
        <v>29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f t="shared" si="31"/>
        <v>456</v>
      </c>
      <c r="M689" s="7">
        <v>25</v>
      </c>
      <c r="N689" s="7">
        <f t="shared" si="33"/>
        <v>911.5</v>
      </c>
      <c r="O689" s="7">
        <f t="shared" si="32"/>
        <v>14088.5</v>
      </c>
    </row>
    <row r="690" spans="1:15" ht="24.95" customHeight="1" x14ac:dyDescent="0.25">
      <c r="A690" s="6">
        <v>682</v>
      </c>
      <c r="B690" s="6" t="s">
        <v>778</v>
      </c>
      <c r="C690" s="6" t="s">
        <v>777</v>
      </c>
      <c r="D690" s="6" t="s">
        <v>254</v>
      </c>
      <c r="E690" s="6" t="s">
        <v>36</v>
      </c>
      <c r="F690" s="6" t="s">
        <v>29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f t="shared" si="31"/>
        <v>456</v>
      </c>
      <c r="M690" s="7">
        <v>25</v>
      </c>
      <c r="N690" s="7">
        <f t="shared" si="33"/>
        <v>911.5</v>
      </c>
      <c r="O690" s="7">
        <f t="shared" si="32"/>
        <v>14088.5</v>
      </c>
    </row>
    <row r="691" spans="1:15" ht="24.95" customHeight="1" x14ac:dyDescent="0.25">
      <c r="A691" s="6">
        <v>683</v>
      </c>
      <c r="B691" s="6" t="s">
        <v>779</v>
      </c>
      <c r="C691" s="6" t="s">
        <v>777</v>
      </c>
      <c r="D691" s="6" t="s">
        <v>46</v>
      </c>
      <c r="E691" s="6" t="s">
        <v>36</v>
      </c>
      <c r="F691" s="6" t="s">
        <v>29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f t="shared" si="31"/>
        <v>456</v>
      </c>
      <c r="M691" s="7">
        <v>25</v>
      </c>
      <c r="N691" s="7">
        <f t="shared" si="33"/>
        <v>911.5</v>
      </c>
      <c r="O691" s="7">
        <f t="shared" si="32"/>
        <v>14088.5</v>
      </c>
    </row>
    <row r="692" spans="1:15" ht="24.95" customHeight="1" x14ac:dyDescent="0.25">
      <c r="A692" s="6">
        <v>684</v>
      </c>
      <c r="B692" s="6" t="s">
        <v>780</v>
      </c>
      <c r="C692" s="6" t="s">
        <v>777</v>
      </c>
      <c r="D692" s="6" t="s">
        <v>114</v>
      </c>
      <c r="E692" s="6" t="s">
        <v>36</v>
      </c>
      <c r="F692" s="6" t="s">
        <v>37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1"/>
        <v>456</v>
      </c>
      <c r="M692" s="7">
        <v>25</v>
      </c>
      <c r="N692" s="7">
        <f t="shared" si="33"/>
        <v>911.5</v>
      </c>
      <c r="O692" s="7">
        <f t="shared" si="32"/>
        <v>14088.5</v>
      </c>
    </row>
    <row r="693" spans="1:15" ht="24.95" customHeight="1" x14ac:dyDescent="0.25">
      <c r="A693" s="6">
        <v>685</v>
      </c>
      <c r="B693" s="6" t="s">
        <v>781</v>
      </c>
      <c r="C693" s="6" t="s">
        <v>777</v>
      </c>
      <c r="D693" s="6" t="s">
        <v>114</v>
      </c>
      <c r="E693" s="6" t="s">
        <v>36</v>
      </c>
      <c r="F693" s="6" t="s">
        <v>37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f t="shared" si="31"/>
        <v>456</v>
      </c>
      <c r="M693" s="7">
        <v>25</v>
      </c>
      <c r="N693" s="7">
        <f t="shared" si="33"/>
        <v>911.5</v>
      </c>
      <c r="O693" s="7">
        <f t="shared" si="32"/>
        <v>14088.5</v>
      </c>
    </row>
    <row r="694" spans="1:15" ht="24.95" customHeight="1" x14ac:dyDescent="0.25">
      <c r="A694" s="6">
        <v>686</v>
      </c>
      <c r="B694" s="6" t="s">
        <v>782</v>
      </c>
      <c r="C694" s="6" t="s">
        <v>738</v>
      </c>
      <c r="D694" s="6" t="s">
        <v>114</v>
      </c>
      <c r="E694" s="6" t="s">
        <v>36</v>
      </c>
      <c r="F694" s="6" t="s">
        <v>37</v>
      </c>
      <c r="G694" s="7">
        <v>11000</v>
      </c>
      <c r="H694" s="7">
        <v>0</v>
      </c>
      <c r="I694" s="7">
        <v>11000</v>
      </c>
      <c r="J694" s="7">
        <v>315.7</v>
      </c>
      <c r="K694" s="7">
        <v>0</v>
      </c>
      <c r="L694" s="7">
        <f t="shared" si="31"/>
        <v>334.4</v>
      </c>
      <c r="M694" s="7">
        <v>2598.7800000000002</v>
      </c>
      <c r="N694" s="7">
        <f t="shared" si="33"/>
        <v>3248.88</v>
      </c>
      <c r="O694" s="7">
        <f t="shared" si="32"/>
        <v>7751.12</v>
      </c>
    </row>
    <row r="695" spans="1:15" ht="24.95" customHeight="1" x14ac:dyDescent="0.25">
      <c r="A695" s="6">
        <v>687</v>
      </c>
      <c r="B695" s="6" t="s">
        <v>783</v>
      </c>
      <c r="C695" s="6" t="s">
        <v>738</v>
      </c>
      <c r="D695" s="6" t="s">
        <v>129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f t="shared" si="31"/>
        <v>456</v>
      </c>
      <c r="M695" s="7">
        <v>25</v>
      </c>
      <c r="N695" s="7">
        <f t="shared" si="33"/>
        <v>911.5</v>
      </c>
      <c r="O695" s="7">
        <f t="shared" si="32"/>
        <v>14088.5</v>
      </c>
    </row>
    <row r="696" spans="1:15" ht="24.95" customHeight="1" x14ac:dyDescent="0.25">
      <c r="A696" s="6">
        <v>688</v>
      </c>
      <c r="B696" s="6" t="s">
        <v>784</v>
      </c>
      <c r="C696" s="6" t="s">
        <v>738</v>
      </c>
      <c r="D696" s="6" t="s">
        <v>121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f t="shared" si="31"/>
        <v>456</v>
      </c>
      <c r="M696" s="7">
        <v>25</v>
      </c>
      <c r="N696" s="7">
        <f t="shared" si="33"/>
        <v>911.5</v>
      </c>
      <c r="O696" s="7">
        <f t="shared" si="32"/>
        <v>14088.5</v>
      </c>
    </row>
    <row r="697" spans="1:15" ht="24.95" customHeight="1" x14ac:dyDescent="0.25">
      <c r="A697" s="6">
        <v>689</v>
      </c>
      <c r="B697" s="6" t="s">
        <v>785</v>
      </c>
      <c r="C697" s="6" t="s">
        <v>738</v>
      </c>
      <c r="D697" s="6" t="s">
        <v>129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f t="shared" si="31"/>
        <v>456</v>
      </c>
      <c r="M697" s="7">
        <v>25</v>
      </c>
      <c r="N697" s="7">
        <f t="shared" si="33"/>
        <v>911.5</v>
      </c>
      <c r="O697" s="7">
        <f t="shared" si="32"/>
        <v>14088.5</v>
      </c>
    </row>
    <row r="698" spans="1:15" ht="24.95" customHeight="1" x14ac:dyDescent="0.25">
      <c r="A698" s="6">
        <v>690</v>
      </c>
      <c r="B698" s="6" t="s">
        <v>786</v>
      </c>
      <c r="C698" s="6" t="s">
        <v>738</v>
      </c>
      <c r="D698" s="6" t="s">
        <v>46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v>430.5</v>
      </c>
      <c r="K698" s="7">
        <v>0</v>
      </c>
      <c r="L698" s="7">
        <f t="shared" si="31"/>
        <v>456</v>
      </c>
      <c r="M698" s="7">
        <v>25</v>
      </c>
      <c r="N698" s="7">
        <f t="shared" si="33"/>
        <v>911.5</v>
      </c>
      <c r="O698" s="7">
        <f t="shared" si="32"/>
        <v>14088.5</v>
      </c>
    </row>
    <row r="699" spans="1:15" ht="24.95" customHeight="1" x14ac:dyDescent="0.25">
      <c r="A699" s="6">
        <v>691</v>
      </c>
      <c r="B699" s="6" t="s">
        <v>787</v>
      </c>
      <c r="C699" s="6" t="s">
        <v>738</v>
      </c>
      <c r="D699" s="6" t="s">
        <v>46</v>
      </c>
      <c r="E699" s="6" t="s">
        <v>36</v>
      </c>
      <c r="F699" s="6" t="s">
        <v>29</v>
      </c>
      <c r="G699" s="7">
        <v>15000</v>
      </c>
      <c r="H699" s="7">
        <v>0</v>
      </c>
      <c r="I699" s="7">
        <v>15000</v>
      </c>
      <c r="J699" s="7">
        <v>430.5</v>
      </c>
      <c r="K699" s="7">
        <v>0</v>
      </c>
      <c r="L699" s="7">
        <f t="shared" si="31"/>
        <v>456</v>
      </c>
      <c r="M699" s="7">
        <v>25</v>
      </c>
      <c r="N699" s="7">
        <f t="shared" si="33"/>
        <v>911.5</v>
      </c>
      <c r="O699" s="7">
        <f t="shared" si="32"/>
        <v>14088.5</v>
      </c>
    </row>
    <row r="700" spans="1:15" ht="24.95" customHeight="1" x14ac:dyDescent="0.25">
      <c r="A700" s="6">
        <v>692</v>
      </c>
      <c r="B700" s="6" t="s">
        <v>788</v>
      </c>
      <c r="C700" s="6" t="s">
        <v>738</v>
      </c>
      <c r="D700" s="6" t="s">
        <v>46</v>
      </c>
      <c r="E700" s="6" t="s">
        <v>36</v>
      </c>
      <c r="F700" s="6" t="s">
        <v>29</v>
      </c>
      <c r="G700" s="7">
        <v>15000</v>
      </c>
      <c r="H700" s="7">
        <v>0</v>
      </c>
      <c r="I700" s="7">
        <v>15000</v>
      </c>
      <c r="J700" s="7">
        <v>430.5</v>
      </c>
      <c r="K700" s="7">
        <v>0</v>
      </c>
      <c r="L700" s="7">
        <f t="shared" si="31"/>
        <v>456</v>
      </c>
      <c r="M700" s="7">
        <v>25</v>
      </c>
      <c r="N700" s="7">
        <f t="shared" si="33"/>
        <v>911.5</v>
      </c>
      <c r="O700" s="7">
        <f t="shared" si="32"/>
        <v>14088.5</v>
      </c>
    </row>
    <row r="701" spans="1:15" ht="24.95" customHeight="1" x14ac:dyDescent="0.25">
      <c r="A701" s="6">
        <v>693</v>
      </c>
      <c r="B701" s="6" t="s">
        <v>789</v>
      </c>
      <c r="C701" s="6" t="s">
        <v>790</v>
      </c>
      <c r="D701" s="6" t="s">
        <v>173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f>+I701*2.87%</f>
        <v>430.5</v>
      </c>
      <c r="K701" s="7">
        <v>0</v>
      </c>
      <c r="L701" s="7">
        <f t="shared" si="31"/>
        <v>456</v>
      </c>
      <c r="M701" s="7">
        <v>25</v>
      </c>
      <c r="N701" s="7">
        <f t="shared" si="33"/>
        <v>911.5</v>
      </c>
      <c r="O701" s="7">
        <f t="shared" si="32"/>
        <v>14088.5</v>
      </c>
    </row>
    <row r="702" spans="1:15" ht="24.95" customHeight="1" x14ac:dyDescent="0.25">
      <c r="A702" s="6">
        <v>694</v>
      </c>
      <c r="B702" s="6" t="s">
        <v>791</v>
      </c>
      <c r="C702" s="6" t="s">
        <v>790</v>
      </c>
      <c r="D702" s="6" t="s">
        <v>393</v>
      </c>
      <c r="E702" s="6" t="s">
        <v>36</v>
      </c>
      <c r="F702" s="6" t="s">
        <v>29</v>
      </c>
      <c r="G702" s="7">
        <v>22000</v>
      </c>
      <c r="H702" s="7">
        <v>0</v>
      </c>
      <c r="I702" s="7">
        <v>22000</v>
      </c>
      <c r="J702" s="7">
        <v>631.4</v>
      </c>
      <c r="K702" s="7">
        <v>0</v>
      </c>
      <c r="L702" s="7">
        <f t="shared" si="31"/>
        <v>668.8</v>
      </c>
      <c r="M702" s="7">
        <v>125</v>
      </c>
      <c r="N702" s="7">
        <f t="shared" si="33"/>
        <v>1425.1999999999998</v>
      </c>
      <c r="O702" s="7">
        <f t="shared" si="32"/>
        <v>20574.8</v>
      </c>
    </row>
    <row r="703" spans="1:15" ht="24.95" customHeight="1" x14ac:dyDescent="0.25">
      <c r="A703" s="6">
        <v>695</v>
      </c>
      <c r="B703" s="6" t="s">
        <v>792</v>
      </c>
      <c r="C703" s="6" t="s">
        <v>790</v>
      </c>
      <c r="D703" s="6" t="s">
        <v>989</v>
      </c>
      <c r="E703" s="6" t="s">
        <v>28</v>
      </c>
      <c r="F703" s="6" t="s">
        <v>37</v>
      </c>
      <c r="G703" s="7">
        <v>57500</v>
      </c>
      <c r="H703" s="7">
        <v>0</v>
      </c>
      <c r="I703" s="7">
        <v>57500</v>
      </c>
      <c r="J703" s="7">
        <v>1650.25</v>
      </c>
      <c r="K703" s="7">
        <v>3016.23</v>
      </c>
      <c r="L703" s="7">
        <f t="shared" si="31"/>
        <v>1748</v>
      </c>
      <c r="M703" s="7">
        <v>673.5</v>
      </c>
      <c r="N703" s="7">
        <f t="shared" si="33"/>
        <v>7087.98</v>
      </c>
      <c r="O703" s="7">
        <f t="shared" si="32"/>
        <v>50412.020000000004</v>
      </c>
    </row>
    <row r="704" spans="1:15" ht="24.95" customHeight="1" x14ac:dyDescent="0.25">
      <c r="A704" s="6">
        <v>696</v>
      </c>
      <c r="B704" s="6" t="s">
        <v>793</v>
      </c>
      <c r="C704" s="6" t="s">
        <v>790</v>
      </c>
      <c r="D704" s="6" t="s">
        <v>68</v>
      </c>
      <c r="E704" s="6" t="s">
        <v>54</v>
      </c>
      <c r="F704" s="6" t="s">
        <v>29</v>
      </c>
      <c r="G704" s="7">
        <v>69000</v>
      </c>
      <c r="H704" s="7">
        <v>0</v>
      </c>
      <c r="I704" s="7">
        <v>69000</v>
      </c>
      <c r="J704" s="7">
        <v>1980.3</v>
      </c>
      <c r="K704" s="7">
        <v>4796.34</v>
      </c>
      <c r="L704" s="7">
        <f t="shared" si="31"/>
        <v>2097.6</v>
      </c>
      <c r="M704" s="7">
        <v>3504.78</v>
      </c>
      <c r="N704" s="7">
        <f t="shared" si="33"/>
        <v>12379.02</v>
      </c>
      <c r="O704" s="7">
        <f t="shared" si="32"/>
        <v>56620.979999999996</v>
      </c>
    </row>
    <row r="705" spans="1:15" ht="24.95" customHeight="1" x14ac:dyDescent="0.25">
      <c r="A705" s="6">
        <v>697</v>
      </c>
      <c r="B705" s="6" t="s">
        <v>794</v>
      </c>
      <c r="C705" s="6" t="s">
        <v>790</v>
      </c>
      <c r="D705" s="6" t="s">
        <v>182</v>
      </c>
      <c r="E705" s="6" t="s">
        <v>54</v>
      </c>
      <c r="F705" s="6" t="s">
        <v>37</v>
      </c>
      <c r="G705" s="7">
        <v>57500</v>
      </c>
      <c r="H705" s="7">
        <v>0</v>
      </c>
      <c r="I705" s="7">
        <v>57500</v>
      </c>
      <c r="J705" s="7">
        <v>1650.25</v>
      </c>
      <c r="K705" s="7">
        <v>3016.23</v>
      </c>
      <c r="L705" s="7">
        <f t="shared" si="31"/>
        <v>1748</v>
      </c>
      <c r="M705" s="7">
        <v>865</v>
      </c>
      <c r="N705" s="7">
        <f t="shared" si="33"/>
        <v>7279.48</v>
      </c>
      <c r="O705" s="7">
        <f t="shared" si="32"/>
        <v>50220.520000000004</v>
      </c>
    </row>
    <row r="706" spans="1:15" ht="24.95" customHeight="1" x14ac:dyDescent="0.25">
      <c r="A706" s="6">
        <v>698</v>
      </c>
      <c r="B706" s="6" t="s">
        <v>795</v>
      </c>
      <c r="C706" s="6" t="s">
        <v>790</v>
      </c>
      <c r="D706" s="6" t="s">
        <v>182</v>
      </c>
      <c r="E706" s="6" t="s">
        <v>54</v>
      </c>
      <c r="F706" s="6" t="s">
        <v>37</v>
      </c>
      <c r="G706" s="7">
        <v>57500</v>
      </c>
      <c r="H706" s="7">
        <v>0</v>
      </c>
      <c r="I706" s="7">
        <v>57500</v>
      </c>
      <c r="J706" s="7">
        <v>1650.25</v>
      </c>
      <c r="K706" s="7">
        <v>2632.27</v>
      </c>
      <c r="L706" s="7">
        <f t="shared" si="31"/>
        <v>1748</v>
      </c>
      <c r="M706" s="7">
        <v>1944.78</v>
      </c>
      <c r="N706" s="7">
        <f t="shared" si="33"/>
        <v>7975.3</v>
      </c>
      <c r="O706" s="7">
        <f t="shared" si="32"/>
        <v>49524.7</v>
      </c>
    </row>
    <row r="707" spans="1:15" ht="24.95" customHeight="1" x14ac:dyDescent="0.25">
      <c r="A707" s="6">
        <v>699</v>
      </c>
      <c r="B707" s="6" t="s">
        <v>796</v>
      </c>
      <c r="C707" s="6" t="s">
        <v>790</v>
      </c>
      <c r="D707" s="6" t="s">
        <v>196</v>
      </c>
      <c r="E707" s="6" t="s">
        <v>54</v>
      </c>
      <c r="F707" s="6" t="s">
        <v>37</v>
      </c>
      <c r="G707" s="7">
        <v>57500</v>
      </c>
      <c r="H707" s="7">
        <v>0</v>
      </c>
      <c r="I707" s="7">
        <v>57500</v>
      </c>
      <c r="J707" s="7">
        <v>1650.25</v>
      </c>
      <c r="K707" s="7">
        <v>2632.27</v>
      </c>
      <c r="L707" s="7">
        <f t="shared" si="31"/>
        <v>1748</v>
      </c>
      <c r="M707" s="7">
        <v>3024.78</v>
      </c>
      <c r="N707" s="7">
        <f t="shared" si="33"/>
        <v>9055.3000000000011</v>
      </c>
      <c r="O707" s="7">
        <f t="shared" si="32"/>
        <v>48444.7</v>
      </c>
    </row>
    <row r="708" spans="1:15" ht="24.95" customHeight="1" x14ac:dyDescent="0.25">
      <c r="A708" s="6">
        <v>700</v>
      </c>
      <c r="B708" s="6" t="s">
        <v>797</v>
      </c>
      <c r="C708" s="6" t="s">
        <v>790</v>
      </c>
      <c r="D708" s="6" t="s">
        <v>798</v>
      </c>
      <c r="E708" s="6" t="s">
        <v>54</v>
      </c>
      <c r="F708" s="6" t="s">
        <v>37</v>
      </c>
      <c r="G708" s="7">
        <v>86250</v>
      </c>
      <c r="H708" s="7">
        <v>0</v>
      </c>
      <c r="I708" s="7">
        <v>86250</v>
      </c>
      <c r="J708" s="7">
        <v>2475.38</v>
      </c>
      <c r="K708" s="7">
        <v>8871.02</v>
      </c>
      <c r="L708" s="7">
        <f t="shared" si="31"/>
        <v>2622</v>
      </c>
      <c r="M708" s="7">
        <v>425</v>
      </c>
      <c r="N708" s="7">
        <f t="shared" si="33"/>
        <v>14393.400000000001</v>
      </c>
      <c r="O708" s="7">
        <f t="shared" si="32"/>
        <v>71856.600000000006</v>
      </c>
    </row>
    <row r="709" spans="1:15" ht="24.95" customHeight="1" x14ac:dyDescent="0.25">
      <c r="A709" s="6">
        <v>701</v>
      </c>
      <c r="B709" s="6" t="s">
        <v>799</v>
      </c>
      <c r="C709" s="6" t="s">
        <v>790</v>
      </c>
      <c r="D709" s="6" t="s">
        <v>196</v>
      </c>
      <c r="E709" s="6" t="s">
        <v>28</v>
      </c>
      <c r="F709" s="6" t="s">
        <v>37</v>
      </c>
      <c r="G709" s="7">
        <v>50000</v>
      </c>
      <c r="H709" s="7">
        <v>0</v>
      </c>
      <c r="I709" s="7">
        <v>50000</v>
      </c>
      <c r="J709" s="7">
        <v>1435</v>
      </c>
      <c r="K709" s="7">
        <v>1854</v>
      </c>
      <c r="L709" s="7">
        <f t="shared" si="31"/>
        <v>1520</v>
      </c>
      <c r="M709" s="7">
        <v>425</v>
      </c>
      <c r="N709" s="7">
        <f t="shared" si="33"/>
        <v>5234</v>
      </c>
      <c r="O709" s="7">
        <f t="shared" si="32"/>
        <v>44766</v>
      </c>
    </row>
    <row r="710" spans="1:15" ht="24.95" customHeight="1" x14ac:dyDescent="0.25">
      <c r="A710" s="6">
        <v>702</v>
      </c>
      <c r="B710" s="6" t="s">
        <v>800</v>
      </c>
      <c r="C710" s="6" t="s">
        <v>790</v>
      </c>
      <c r="D710" s="6" t="s">
        <v>68</v>
      </c>
      <c r="E710" s="6" t="s">
        <v>28</v>
      </c>
      <c r="F710" s="6" t="s">
        <v>37</v>
      </c>
      <c r="G710" s="7">
        <v>60000</v>
      </c>
      <c r="H710" s="7">
        <v>0</v>
      </c>
      <c r="I710" s="7">
        <v>60000</v>
      </c>
      <c r="J710" s="7">
        <v>1722</v>
      </c>
      <c r="K710" s="7">
        <v>3486.68</v>
      </c>
      <c r="L710" s="7">
        <f t="shared" si="31"/>
        <v>1824</v>
      </c>
      <c r="M710" s="7">
        <v>1442</v>
      </c>
      <c r="N710" s="7">
        <f t="shared" si="33"/>
        <v>8474.68</v>
      </c>
      <c r="O710" s="7">
        <f t="shared" si="32"/>
        <v>51525.32</v>
      </c>
    </row>
    <row r="711" spans="1:15" ht="24.95" customHeight="1" x14ac:dyDescent="0.25">
      <c r="A711" s="6">
        <v>703</v>
      </c>
      <c r="B711" s="6" t="s">
        <v>801</v>
      </c>
      <c r="C711" s="6" t="s">
        <v>790</v>
      </c>
      <c r="D711" s="6" t="s">
        <v>182</v>
      </c>
      <c r="E711" s="6" t="s">
        <v>54</v>
      </c>
      <c r="F711" s="6" t="s">
        <v>37</v>
      </c>
      <c r="G711" s="7">
        <v>57500</v>
      </c>
      <c r="H711" s="7">
        <v>0</v>
      </c>
      <c r="I711" s="7">
        <v>57500</v>
      </c>
      <c r="J711" s="7">
        <v>1650.25</v>
      </c>
      <c r="K711" s="7">
        <v>3016.23</v>
      </c>
      <c r="L711" s="7">
        <f t="shared" si="31"/>
        <v>1748</v>
      </c>
      <c r="M711" s="7">
        <v>865</v>
      </c>
      <c r="N711" s="7">
        <f t="shared" si="33"/>
        <v>7279.48</v>
      </c>
      <c r="O711" s="7">
        <f t="shared" si="32"/>
        <v>50220.520000000004</v>
      </c>
    </row>
    <row r="712" spans="1:15" ht="24.95" customHeight="1" x14ac:dyDescent="0.25">
      <c r="A712" s="6">
        <v>704</v>
      </c>
      <c r="B712" s="6" t="s">
        <v>802</v>
      </c>
      <c r="C712" s="6" t="s">
        <v>790</v>
      </c>
      <c r="D712" s="6" t="s">
        <v>803</v>
      </c>
      <c r="E712" s="6" t="s">
        <v>54</v>
      </c>
      <c r="F712" s="6" t="s">
        <v>37</v>
      </c>
      <c r="G712" s="7">
        <v>57500</v>
      </c>
      <c r="H712" s="7">
        <v>0</v>
      </c>
      <c r="I712" s="7">
        <v>57500</v>
      </c>
      <c r="J712" s="7">
        <v>1650.25</v>
      </c>
      <c r="K712" s="7">
        <v>2632.27</v>
      </c>
      <c r="L712" s="7">
        <f t="shared" si="31"/>
        <v>1748</v>
      </c>
      <c r="M712" s="7">
        <v>3704.78</v>
      </c>
      <c r="N712" s="7">
        <f t="shared" si="33"/>
        <v>9735.3000000000011</v>
      </c>
      <c r="O712" s="7">
        <f t="shared" si="32"/>
        <v>47764.7</v>
      </c>
    </row>
    <row r="713" spans="1:15" ht="24.95" customHeight="1" x14ac:dyDescent="0.25">
      <c r="A713" s="6">
        <v>705</v>
      </c>
      <c r="B713" s="6" t="s">
        <v>804</v>
      </c>
      <c r="C713" s="6" t="s">
        <v>790</v>
      </c>
      <c r="D713" s="6" t="s">
        <v>65</v>
      </c>
      <c r="E713" s="6" t="s">
        <v>28</v>
      </c>
      <c r="F713" s="6" t="s">
        <v>37</v>
      </c>
      <c r="G713" s="7">
        <v>35000</v>
      </c>
      <c r="H713" s="7">
        <v>0</v>
      </c>
      <c r="I713" s="7">
        <v>35000</v>
      </c>
      <c r="J713" s="7">
        <v>1004.5</v>
      </c>
      <c r="K713" s="7">
        <v>0</v>
      </c>
      <c r="L713" s="7">
        <f t="shared" si="31"/>
        <v>1064</v>
      </c>
      <c r="M713" s="7">
        <v>2813.28</v>
      </c>
      <c r="N713" s="7">
        <f t="shared" si="33"/>
        <v>4881.7800000000007</v>
      </c>
      <c r="O713" s="7">
        <f t="shared" si="32"/>
        <v>30118.22</v>
      </c>
    </row>
    <row r="714" spans="1:15" ht="24.95" customHeight="1" x14ac:dyDescent="0.25">
      <c r="A714" s="6">
        <v>706</v>
      </c>
      <c r="B714" s="6" t="s">
        <v>805</v>
      </c>
      <c r="C714" s="6" t="s">
        <v>790</v>
      </c>
      <c r="D714" s="6" t="s">
        <v>196</v>
      </c>
      <c r="E714" s="6" t="s">
        <v>54</v>
      </c>
      <c r="F714" s="6" t="s">
        <v>29</v>
      </c>
      <c r="G714" s="7">
        <v>57500</v>
      </c>
      <c r="H714" s="7">
        <v>0</v>
      </c>
      <c r="I714" s="7">
        <v>57500</v>
      </c>
      <c r="J714" s="7">
        <v>1650.25</v>
      </c>
      <c r="K714" s="7">
        <v>2632.27</v>
      </c>
      <c r="L714" s="7">
        <f t="shared" si="31"/>
        <v>1748</v>
      </c>
      <c r="M714" s="7">
        <v>2944.78</v>
      </c>
      <c r="N714" s="7">
        <f t="shared" si="33"/>
        <v>8975.3000000000011</v>
      </c>
      <c r="O714" s="7">
        <f t="shared" si="32"/>
        <v>48524.7</v>
      </c>
    </row>
    <row r="715" spans="1:15" ht="24.95" customHeight="1" x14ac:dyDescent="0.25">
      <c r="A715" s="6">
        <v>707</v>
      </c>
      <c r="B715" s="6" t="s">
        <v>806</v>
      </c>
      <c r="C715" s="6" t="s">
        <v>790</v>
      </c>
      <c r="D715" s="6" t="s">
        <v>182</v>
      </c>
      <c r="E715" s="6" t="s">
        <v>54</v>
      </c>
      <c r="F715" s="6" t="s">
        <v>37</v>
      </c>
      <c r="G715" s="7">
        <v>57500</v>
      </c>
      <c r="H715" s="7">
        <v>0</v>
      </c>
      <c r="I715" s="7">
        <v>57500</v>
      </c>
      <c r="J715" s="7">
        <v>1650.25</v>
      </c>
      <c r="K715" s="7">
        <v>3016.23</v>
      </c>
      <c r="L715" s="7">
        <f t="shared" si="31"/>
        <v>1748</v>
      </c>
      <c r="M715" s="7">
        <v>16115.34</v>
      </c>
      <c r="N715" s="7">
        <f t="shared" si="33"/>
        <v>22529.82</v>
      </c>
      <c r="O715" s="7">
        <f t="shared" si="32"/>
        <v>34970.18</v>
      </c>
    </row>
    <row r="716" spans="1:15" ht="24.95" customHeight="1" x14ac:dyDescent="0.25">
      <c r="A716" s="6">
        <v>708</v>
      </c>
      <c r="B716" s="6" t="s">
        <v>807</v>
      </c>
      <c r="C716" s="6" t="s">
        <v>790</v>
      </c>
      <c r="D716" s="6" t="s">
        <v>173</v>
      </c>
      <c r="E716" s="6" t="s">
        <v>36</v>
      </c>
      <c r="F716" s="6" t="s">
        <v>29</v>
      </c>
      <c r="G716" s="7">
        <v>11000.47</v>
      </c>
      <c r="H716" s="7">
        <v>0</v>
      </c>
      <c r="I716" s="7">
        <v>11000.47</v>
      </c>
      <c r="J716" s="7">
        <v>315.70999999999998</v>
      </c>
      <c r="K716" s="7">
        <v>0</v>
      </c>
      <c r="L716" s="7">
        <f t="shared" si="31"/>
        <v>334.414288</v>
      </c>
      <c r="M716" s="7">
        <v>3669.37</v>
      </c>
      <c r="N716" s="7">
        <f t="shared" si="33"/>
        <v>4319.4942879999999</v>
      </c>
      <c r="O716" s="7">
        <f t="shared" si="32"/>
        <v>6680.9757119999995</v>
      </c>
    </row>
    <row r="717" spans="1:15" ht="24.95" customHeight="1" x14ac:dyDescent="0.25">
      <c r="A717" s="6">
        <v>709</v>
      </c>
      <c r="B717" s="6" t="s">
        <v>808</v>
      </c>
      <c r="C717" s="6" t="s">
        <v>790</v>
      </c>
      <c r="D717" s="6" t="s">
        <v>803</v>
      </c>
      <c r="E717" s="6" t="s">
        <v>54</v>
      </c>
      <c r="F717" s="6" t="s">
        <v>37</v>
      </c>
      <c r="G717" s="7">
        <v>57500</v>
      </c>
      <c r="H717" s="7">
        <v>0</v>
      </c>
      <c r="I717" s="7">
        <v>57500</v>
      </c>
      <c r="J717" s="7">
        <v>1650.25</v>
      </c>
      <c r="K717" s="7">
        <v>3016.23</v>
      </c>
      <c r="L717" s="7">
        <f t="shared" si="31"/>
        <v>1748</v>
      </c>
      <c r="M717" s="7">
        <v>25</v>
      </c>
      <c r="N717" s="7">
        <f t="shared" si="33"/>
        <v>6439.48</v>
      </c>
      <c r="O717" s="7">
        <f t="shared" si="32"/>
        <v>51060.520000000004</v>
      </c>
    </row>
    <row r="718" spans="1:15" ht="24.95" customHeight="1" x14ac:dyDescent="0.25">
      <c r="A718" s="6">
        <v>710</v>
      </c>
      <c r="B718" s="6" t="s">
        <v>809</v>
      </c>
      <c r="C718" s="6" t="s">
        <v>790</v>
      </c>
      <c r="D718" s="6" t="s">
        <v>182</v>
      </c>
      <c r="E718" s="6" t="s">
        <v>54</v>
      </c>
      <c r="F718" s="6" t="s">
        <v>37</v>
      </c>
      <c r="G718" s="7">
        <v>57500</v>
      </c>
      <c r="H718" s="7">
        <v>0</v>
      </c>
      <c r="I718" s="7">
        <v>57500</v>
      </c>
      <c r="J718" s="7">
        <v>1650.25</v>
      </c>
      <c r="K718" s="7">
        <v>3016.23</v>
      </c>
      <c r="L718" s="7">
        <f t="shared" si="31"/>
        <v>1748</v>
      </c>
      <c r="M718" s="7">
        <v>645</v>
      </c>
      <c r="N718" s="7">
        <f t="shared" si="33"/>
        <v>7059.48</v>
      </c>
      <c r="O718" s="7">
        <f t="shared" si="32"/>
        <v>50440.520000000004</v>
      </c>
    </row>
    <row r="719" spans="1:15" ht="24.95" customHeight="1" x14ac:dyDescent="0.25">
      <c r="A719" s="6">
        <v>711</v>
      </c>
      <c r="B719" s="6" t="s">
        <v>810</v>
      </c>
      <c r="C719" s="6" t="s">
        <v>790</v>
      </c>
      <c r="D719" s="6" t="s">
        <v>173</v>
      </c>
      <c r="E719" s="6" t="s">
        <v>36</v>
      </c>
      <c r="F719" s="6" t="s">
        <v>29</v>
      </c>
      <c r="G719" s="7">
        <v>11000</v>
      </c>
      <c r="H719" s="7">
        <v>0</v>
      </c>
      <c r="I719" s="7">
        <v>11000</v>
      </c>
      <c r="J719" s="7">
        <v>315.7</v>
      </c>
      <c r="K719" s="7">
        <v>0</v>
      </c>
      <c r="L719" s="7">
        <f t="shared" si="31"/>
        <v>334.4</v>
      </c>
      <c r="M719" s="7">
        <v>25</v>
      </c>
      <c r="N719" s="7">
        <f t="shared" si="33"/>
        <v>675.09999999999991</v>
      </c>
      <c r="O719" s="7">
        <f t="shared" si="32"/>
        <v>10324.9</v>
      </c>
    </row>
    <row r="720" spans="1:15" ht="24.95" customHeight="1" x14ac:dyDescent="0.25">
      <c r="A720" s="6">
        <v>712</v>
      </c>
      <c r="B720" s="6" t="s">
        <v>811</v>
      </c>
      <c r="C720" s="6" t="s">
        <v>790</v>
      </c>
      <c r="D720" s="6" t="s">
        <v>196</v>
      </c>
      <c r="E720" s="6" t="s">
        <v>28</v>
      </c>
      <c r="F720" s="6" t="s">
        <v>29</v>
      </c>
      <c r="G720" s="7">
        <v>51750</v>
      </c>
      <c r="H720" s="7">
        <v>0</v>
      </c>
      <c r="I720" s="7">
        <v>51750</v>
      </c>
      <c r="J720" s="7">
        <v>1485.23</v>
      </c>
      <c r="K720" s="7">
        <v>2100.9899999999998</v>
      </c>
      <c r="L720" s="7">
        <f t="shared" si="31"/>
        <v>1573.2</v>
      </c>
      <c r="M720" s="7">
        <v>425</v>
      </c>
      <c r="N720" s="7">
        <f t="shared" si="33"/>
        <v>5584.42</v>
      </c>
      <c r="O720" s="7">
        <f t="shared" si="32"/>
        <v>46165.58</v>
      </c>
    </row>
    <row r="721" spans="1:15" ht="24.95" customHeight="1" x14ac:dyDescent="0.25">
      <c r="A721" s="6">
        <v>713</v>
      </c>
      <c r="B721" s="6" t="s">
        <v>812</v>
      </c>
      <c r="C721" s="6" t="s">
        <v>790</v>
      </c>
      <c r="D721" s="6" t="s">
        <v>283</v>
      </c>
      <c r="E721" s="6" t="s">
        <v>28</v>
      </c>
      <c r="F721" s="6" t="s">
        <v>37</v>
      </c>
      <c r="G721" s="7">
        <v>51750</v>
      </c>
      <c r="H721" s="7">
        <v>0</v>
      </c>
      <c r="I721" s="7">
        <v>51750</v>
      </c>
      <c r="J721" s="7">
        <v>1485.23</v>
      </c>
      <c r="K721" s="7">
        <v>2100.9899999999998</v>
      </c>
      <c r="L721" s="7">
        <f t="shared" si="31"/>
        <v>1573.2</v>
      </c>
      <c r="M721" s="7">
        <v>425</v>
      </c>
      <c r="N721" s="7">
        <f t="shared" si="33"/>
        <v>5584.42</v>
      </c>
      <c r="O721" s="7">
        <f t="shared" si="32"/>
        <v>46165.58</v>
      </c>
    </row>
    <row r="722" spans="1:15" ht="24.95" customHeight="1" x14ac:dyDescent="0.25">
      <c r="A722" s="6">
        <v>714</v>
      </c>
      <c r="B722" s="6" t="s">
        <v>813</v>
      </c>
      <c r="C722" s="6" t="s">
        <v>790</v>
      </c>
      <c r="D722" s="6" t="s">
        <v>182</v>
      </c>
      <c r="E722" s="6" t="s">
        <v>28</v>
      </c>
      <c r="F722" s="6" t="s">
        <v>29</v>
      </c>
      <c r="G722" s="7">
        <v>51750</v>
      </c>
      <c r="H722" s="7">
        <v>0</v>
      </c>
      <c r="I722" s="7">
        <v>51750</v>
      </c>
      <c r="J722" s="7">
        <v>1485.23</v>
      </c>
      <c r="K722" s="7">
        <v>2100.9899999999998</v>
      </c>
      <c r="L722" s="7">
        <f t="shared" si="31"/>
        <v>1573.2</v>
      </c>
      <c r="M722" s="7">
        <v>673.5</v>
      </c>
      <c r="N722" s="7">
        <f t="shared" si="33"/>
        <v>5832.92</v>
      </c>
      <c r="O722" s="7">
        <f t="shared" si="32"/>
        <v>45917.08</v>
      </c>
    </row>
    <row r="723" spans="1:15" ht="24.95" customHeight="1" x14ac:dyDescent="0.25">
      <c r="A723" s="6">
        <v>715</v>
      </c>
      <c r="B723" s="6" t="s">
        <v>814</v>
      </c>
      <c r="C723" s="6" t="s">
        <v>790</v>
      </c>
      <c r="D723" s="6" t="s">
        <v>196</v>
      </c>
      <c r="E723" s="6" t="s">
        <v>28</v>
      </c>
      <c r="F723" s="6" t="s">
        <v>37</v>
      </c>
      <c r="G723" s="7">
        <v>57500</v>
      </c>
      <c r="H723" s="7">
        <v>0</v>
      </c>
      <c r="I723" s="7">
        <v>57500</v>
      </c>
      <c r="J723" s="7">
        <v>1650.25</v>
      </c>
      <c r="K723" s="7">
        <v>3016.23</v>
      </c>
      <c r="L723" s="7">
        <f t="shared" si="31"/>
        <v>1748</v>
      </c>
      <c r="M723" s="7">
        <v>1785</v>
      </c>
      <c r="N723" s="7">
        <f t="shared" si="33"/>
        <v>8199.48</v>
      </c>
      <c r="O723" s="7">
        <f t="shared" si="32"/>
        <v>49300.520000000004</v>
      </c>
    </row>
    <row r="724" spans="1:15" ht="24.95" customHeight="1" x14ac:dyDescent="0.25">
      <c r="A724" s="6">
        <v>716</v>
      </c>
      <c r="B724" s="6" t="s">
        <v>815</v>
      </c>
      <c r="C724" s="6" t="s">
        <v>790</v>
      </c>
      <c r="D724" s="6" t="s">
        <v>182</v>
      </c>
      <c r="E724" s="6" t="s">
        <v>28</v>
      </c>
      <c r="F724" s="6" t="s">
        <v>37</v>
      </c>
      <c r="G724" s="7">
        <v>34500</v>
      </c>
      <c r="H724" s="7">
        <v>0</v>
      </c>
      <c r="I724" s="7">
        <v>34500</v>
      </c>
      <c r="J724" s="7">
        <v>990.15</v>
      </c>
      <c r="K724" s="7">
        <v>0</v>
      </c>
      <c r="L724" s="7">
        <f t="shared" si="31"/>
        <v>1048.8</v>
      </c>
      <c r="M724" s="7">
        <v>1135</v>
      </c>
      <c r="N724" s="7">
        <f t="shared" si="33"/>
        <v>3173.95</v>
      </c>
      <c r="O724" s="7">
        <f t="shared" si="32"/>
        <v>31326.05</v>
      </c>
    </row>
    <row r="725" spans="1:15" ht="24.95" customHeight="1" x14ac:dyDescent="0.25">
      <c r="A725" s="6">
        <v>717</v>
      </c>
      <c r="B725" s="6" t="s">
        <v>816</v>
      </c>
      <c r="C725" s="6" t="s">
        <v>790</v>
      </c>
      <c r="D725" s="6" t="s">
        <v>132</v>
      </c>
      <c r="E725" s="6" t="s">
        <v>54</v>
      </c>
      <c r="F725" s="6" t="s">
        <v>29</v>
      </c>
      <c r="G725" s="7">
        <v>28000</v>
      </c>
      <c r="H725" s="7">
        <v>0</v>
      </c>
      <c r="I725" s="7">
        <v>28000</v>
      </c>
      <c r="J725" s="7">
        <v>803.6</v>
      </c>
      <c r="K725" s="7">
        <v>0</v>
      </c>
      <c r="L725" s="7">
        <f t="shared" ref="L725:L791" si="34">+I725*3.04%</f>
        <v>851.2</v>
      </c>
      <c r="M725" s="7">
        <v>25</v>
      </c>
      <c r="N725" s="7">
        <f t="shared" si="33"/>
        <v>1679.8000000000002</v>
      </c>
      <c r="O725" s="7">
        <f t="shared" ref="O725:O789" si="35">+G725-N725</f>
        <v>26320.2</v>
      </c>
    </row>
    <row r="726" spans="1:15" ht="24.95" customHeight="1" x14ac:dyDescent="0.25">
      <c r="A726" s="6">
        <v>718</v>
      </c>
      <c r="B726" s="6" t="s">
        <v>817</v>
      </c>
      <c r="C726" s="6" t="s">
        <v>790</v>
      </c>
      <c r="D726" s="6" t="s">
        <v>35</v>
      </c>
      <c r="E726" s="6" t="s">
        <v>54</v>
      </c>
      <c r="F726" s="6" t="s">
        <v>37</v>
      </c>
      <c r="G726" s="7">
        <v>35000</v>
      </c>
      <c r="H726" s="7">
        <v>0</v>
      </c>
      <c r="I726" s="7">
        <v>35000</v>
      </c>
      <c r="J726" s="7">
        <v>1004.5</v>
      </c>
      <c r="K726" s="7">
        <v>0</v>
      </c>
      <c r="L726" s="7">
        <f t="shared" si="34"/>
        <v>1064</v>
      </c>
      <c r="M726" s="7">
        <v>673.5</v>
      </c>
      <c r="N726" s="7">
        <f t="shared" ref="N726:N790" si="36">+J726+K726+L726+M726</f>
        <v>2742</v>
      </c>
      <c r="O726" s="7">
        <f t="shared" si="35"/>
        <v>32258</v>
      </c>
    </row>
    <row r="727" spans="1:15" ht="24.95" customHeight="1" x14ac:dyDescent="0.25">
      <c r="A727" s="6">
        <v>719</v>
      </c>
      <c r="B727" s="6" t="s">
        <v>818</v>
      </c>
      <c r="C727" s="6" t="s">
        <v>790</v>
      </c>
      <c r="D727" s="6" t="s">
        <v>182</v>
      </c>
      <c r="E727" s="6" t="s">
        <v>28</v>
      </c>
      <c r="F727" s="6" t="s">
        <v>29</v>
      </c>
      <c r="G727" s="7">
        <v>51750</v>
      </c>
      <c r="H727" s="7">
        <v>0</v>
      </c>
      <c r="I727" s="7">
        <v>51750</v>
      </c>
      <c r="J727" s="7">
        <v>1485.23</v>
      </c>
      <c r="K727" s="7">
        <v>2100.9899999999998</v>
      </c>
      <c r="L727" s="7">
        <f t="shared" si="34"/>
        <v>1573.2</v>
      </c>
      <c r="M727" s="7">
        <v>542.5</v>
      </c>
      <c r="N727" s="7">
        <f t="shared" si="36"/>
        <v>5701.92</v>
      </c>
      <c r="O727" s="7">
        <f t="shared" si="35"/>
        <v>46048.08</v>
      </c>
    </row>
    <row r="728" spans="1:15" ht="24.95" customHeight="1" x14ac:dyDescent="0.25">
      <c r="A728" s="6">
        <v>720</v>
      </c>
      <c r="B728" s="6" t="s">
        <v>819</v>
      </c>
      <c r="C728" s="6" t="s">
        <v>790</v>
      </c>
      <c r="D728" s="6" t="s">
        <v>182</v>
      </c>
      <c r="E728" s="6" t="s">
        <v>28</v>
      </c>
      <c r="F728" s="6" t="s">
        <v>29</v>
      </c>
      <c r="G728" s="7">
        <v>51750</v>
      </c>
      <c r="H728" s="7">
        <v>0</v>
      </c>
      <c r="I728" s="7">
        <v>51750</v>
      </c>
      <c r="J728" s="7">
        <v>1485.23</v>
      </c>
      <c r="K728" s="7">
        <v>2100.9899999999998</v>
      </c>
      <c r="L728" s="7">
        <f t="shared" si="34"/>
        <v>1573.2</v>
      </c>
      <c r="M728" s="7">
        <v>25</v>
      </c>
      <c r="N728" s="7">
        <f t="shared" si="36"/>
        <v>5184.42</v>
      </c>
      <c r="O728" s="7">
        <f t="shared" si="35"/>
        <v>46565.58</v>
      </c>
    </row>
    <row r="729" spans="1:15" ht="24.95" customHeight="1" x14ac:dyDescent="0.25">
      <c r="A729" s="6">
        <v>721</v>
      </c>
      <c r="B729" s="6" t="s">
        <v>820</v>
      </c>
      <c r="C729" s="6" t="s">
        <v>790</v>
      </c>
      <c r="D729" s="6" t="s">
        <v>821</v>
      </c>
      <c r="E729" s="6" t="s">
        <v>54</v>
      </c>
      <c r="F729" s="6" t="s">
        <v>29</v>
      </c>
      <c r="G729" s="7">
        <v>50000</v>
      </c>
      <c r="H729" s="7">
        <v>0</v>
      </c>
      <c r="I729" s="7">
        <v>50000</v>
      </c>
      <c r="J729" s="7">
        <v>1435</v>
      </c>
      <c r="K729" s="7">
        <v>1854</v>
      </c>
      <c r="L729" s="7">
        <f t="shared" si="34"/>
        <v>1520</v>
      </c>
      <c r="M729" s="7">
        <v>2489.6</v>
      </c>
      <c r="N729" s="7">
        <f t="shared" si="36"/>
        <v>7298.6</v>
      </c>
      <c r="O729" s="7">
        <f t="shared" si="35"/>
        <v>42701.4</v>
      </c>
    </row>
    <row r="730" spans="1:15" ht="24.95" customHeight="1" x14ac:dyDescent="0.25">
      <c r="A730" s="6">
        <v>722</v>
      </c>
      <c r="B730" s="6" t="s">
        <v>822</v>
      </c>
      <c r="C730" s="6" t="s">
        <v>790</v>
      </c>
      <c r="D730" s="6" t="s">
        <v>182</v>
      </c>
      <c r="E730" s="6" t="s">
        <v>54</v>
      </c>
      <c r="F730" s="6" t="s">
        <v>37</v>
      </c>
      <c r="G730" s="7">
        <v>57500</v>
      </c>
      <c r="H730" s="7">
        <v>0</v>
      </c>
      <c r="I730" s="7">
        <v>57500</v>
      </c>
      <c r="J730" s="7">
        <v>1650.25</v>
      </c>
      <c r="K730" s="7">
        <v>3016.23</v>
      </c>
      <c r="L730" s="7">
        <f t="shared" si="34"/>
        <v>1748</v>
      </c>
      <c r="M730" s="7">
        <v>525</v>
      </c>
      <c r="N730" s="7">
        <f t="shared" si="36"/>
        <v>6939.48</v>
      </c>
      <c r="O730" s="7">
        <f t="shared" si="35"/>
        <v>50560.520000000004</v>
      </c>
    </row>
    <row r="731" spans="1:15" ht="24.95" customHeight="1" x14ac:dyDescent="0.25">
      <c r="A731" s="6">
        <v>723</v>
      </c>
      <c r="B731" s="6" t="s">
        <v>823</v>
      </c>
      <c r="C731" s="6" t="s">
        <v>790</v>
      </c>
      <c r="D731" s="6" t="s">
        <v>182</v>
      </c>
      <c r="E731" s="6" t="s">
        <v>28</v>
      </c>
      <c r="F731" s="6" t="s">
        <v>37</v>
      </c>
      <c r="G731" s="7">
        <v>57500</v>
      </c>
      <c r="H731" s="7">
        <v>0</v>
      </c>
      <c r="I731" s="7">
        <v>57500</v>
      </c>
      <c r="J731" s="7">
        <v>1650.25</v>
      </c>
      <c r="K731" s="7">
        <v>3016.23</v>
      </c>
      <c r="L731" s="7">
        <f t="shared" si="34"/>
        <v>1748</v>
      </c>
      <c r="M731" s="7">
        <v>1897</v>
      </c>
      <c r="N731" s="7">
        <f t="shared" si="36"/>
        <v>8311.48</v>
      </c>
      <c r="O731" s="7">
        <f t="shared" si="35"/>
        <v>49188.520000000004</v>
      </c>
    </row>
    <row r="732" spans="1:15" ht="24.95" customHeight="1" x14ac:dyDescent="0.25">
      <c r="A732" s="6">
        <v>724</v>
      </c>
      <c r="B732" s="6" t="s">
        <v>824</v>
      </c>
      <c r="C732" s="6" t="s">
        <v>790</v>
      </c>
      <c r="D732" s="6" t="s">
        <v>825</v>
      </c>
      <c r="E732" s="6" t="s">
        <v>36</v>
      </c>
      <c r="F732" s="6" t="s">
        <v>37</v>
      </c>
      <c r="G732" s="7">
        <v>30187.5</v>
      </c>
      <c r="H732" s="7">
        <v>0</v>
      </c>
      <c r="I732" s="7">
        <v>30187.5</v>
      </c>
      <c r="J732" s="7">
        <v>866.38</v>
      </c>
      <c r="K732" s="7">
        <v>0</v>
      </c>
      <c r="L732" s="7">
        <f t="shared" si="34"/>
        <v>917.7</v>
      </c>
      <c r="M732" s="7">
        <v>25</v>
      </c>
      <c r="N732" s="7">
        <f t="shared" si="36"/>
        <v>1809.08</v>
      </c>
      <c r="O732" s="7">
        <f t="shared" si="35"/>
        <v>28378.42</v>
      </c>
    </row>
    <row r="733" spans="1:15" ht="24.95" customHeight="1" x14ac:dyDescent="0.25">
      <c r="A733" s="6">
        <v>725</v>
      </c>
      <c r="B733" s="6" t="s">
        <v>826</v>
      </c>
      <c r="C733" s="6" t="s">
        <v>790</v>
      </c>
      <c r="D733" s="6" t="s">
        <v>40</v>
      </c>
      <c r="E733" s="6" t="s">
        <v>54</v>
      </c>
      <c r="F733" s="6" t="s">
        <v>29</v>
      </c>
      <c r="G733" s="7">
        <v>27000</v>
      </c>
      <c r="H733" s="7">
        <v>0</v>
      </c>
      <c r="I733" s="7">
        <v>27000</v>
      </c>
      <c r="J733" s="7">
        <v>774.9</v>
      </c>
      <c r="K733" s="7">
        <v>0</v>
      </c>
      <c r="L733" s="7">
        <f t="shared" si="34"/>
        <v>820.8</v>
      </c>
      <c r="M733" s="7">
        <v>4175.58</v>
      </c>
      <c r="N733" s="7">
        <f t="shared" si="36"/>
        <v>5771.28</v>
      </c>
      <c r="O733" s="7">
        <f t="shared" si="35"/>
        <v>21228.720000000001</v>
      </c>
    </row>
    <row r="734" spans="1:15" ht="24.95" customHeight="1" x14ac:dyDescent="0.25">
      <c r="A734" s="6">
        <v>726</v>
      </c>
      <c r="B734" s="6" t="s">
        <v>827</v>
      </c>
      <c r="C734" s="6" t="s">
        <v>790</v>
      </c>
      <c r="D734" s="6" t="s">
        <v>173</v>
      </c>
      <c r="E734" s="6" t="s">
        <v>54</v>
      </c>
      <c r="F734" s="6" t="s">
        <v>37</v>
      </c>
      <c r="G734" s="7">
        <v>15000</v>
      </c>
      <c r="H734" s="7">
        <v>0</v>
      </c>
      <c r="I734" s="7">
        <v>15000</v>
      </c>
      <c r="J734" s="7">
        <f>+G734*2.87%</f>
        <v>430.5</v>
      </c>
      <c r="K734" s="7">
        <v>0</v>
      </c>
      <c r="L734" s="7">
        <f t="shared" si="34"/>
        <v>456</v>
      </c>
      <c r="M734" s="7">
        <v>4195.17</v>
      </c>
      <c r="N734" s="7">
        <f t="shared" si="36"/>
        <v>5081.67</v>
      </c>
      <c r="O734" s="7">
        <f t="shared" si="35"/>
        <v>9918.33</v>
      </c>
    </row>
    <row r="735" spans="1:15" ht="24.95" customHeight="1" x14ac:dyDescent="0.25">
      <c r="A735" s="6">
        <v>727</v>
      </c>
      <c r="B735" s="6" t="s">
        <v>828</v>
      </c>
      <c r="C735" s="6" t="s">
        <v>790</v>
      </c>
      <c r="D735" s="6" t="s">
        <v>803</v>
      </c>
      <c r="E735" s="6" t="s">
        <v>28</v>
      </c>
      <c r="F735" s="6" t="s">
        <v>37</v>
      </c>
      <c r="G735" s="7">
        <v>57500</v>
      </c>
      <c r="H735" s="7">
        <v>0</v>
      </c>
      <c r="I735" s="7">
        <v>57500</v>
      </c>
      <c r="J735" s="7">
        <v>1650.25</v>
      </c>
      <c r="K735" s="7">
        <v>3016.23</v>
      </c>
      <c r="L735" s="7">
        <f t="shared" si="34"/>
        <v>1748</v>
      </c>
      <c r="M735" s="7">
        <v>765</v>
      </c>
      <c r="N735" s="7">
        <f t="shared" si="36"/>
        <v>7179.48</v>
      </c>
      <c r="O735" s="7">
        <f t="shared" si="35"/>
        <v>50320.520000000004</v>
      </c>
    </row>
    <row r="736" spans="1:15" ht="24.95" customHeight="1" x14ac:dyDescent="0.25">
      <c r="A736" s="6">
        <v>728</v>
      </c>
      <c r="B736" s="6" t="s">
        <v>829</v>
      </c>
      <c r="C736" s="6" t="s">
        <v>790</v>
      </c>
      <c r="D736" s="6" t="s">
        <v>803</v>
      </c>
      <c r="E736" s="6" t="s">
        <v>54</v>
      </c>
      <c r="F736" s="6" t="s">
        <v>37</v>
      </c>
      <c r="G736" s="7">
        <v>69000</v>
      </c>
      <c r="H736" s="7">
        <v>0</v>
      </c>
      <c r="I736" s="7">
        <v>69000</v>
      </c>
      <c r="J736" s="7">
        <v>1980.3</v>
      </c>
      <c r="K736" s="7">
        <v>5180.3</v>
      </c>
      <c r="L736" s="7">
        <f t="shared" si="34"/>
        <v>2097.6</v>
      </c>
      <c r="M736" s="7">
        <v>1025</v>
      </c>
      <c r="N736" s="7">
        <f t="shared" si="36"/>
        <v>10283.200000000001</v>
      </c>
      <c r="O736" s="7">
        <f t="shared" si="35"/>
        <v>58716.800000000003</v>
      </c>
    </row>
    <row r="737" spans="1:16316" ht="24.95" customHeight="1" x14ac:dyDescent="0.25">
      <c r="A737" s="6">
        <v>729</v>
      </c>
      <c r="B737" s="6" t="s">
        <v>830</v>
      </c>
      <c r="C737" s="6" t="s">
        <v>790</v>
      </c>
      <c r="D737" s="6" t="s">
        <v>182</v>
      </c>
      <c r="E737" s="6" t="s">
        <v>54</v>
      </c>
      <c r="F737" s="6" t="s">
        <v>37</v>
      </c>
      <c r="G737" s="7">
        <v>57500</v>
      </c>
      <c r="H737" s="7">
        <v>0</v>
      </c>
      <c r="I737" s="7">
        <v>57500</v>
      </c>
      <c r="J737" s="7">
        <v>1650.25</v>
      </c>
      <c r="K737" s="7">
        <v>3016.23</v>
      </c>
      <c r="L737" s="7">
        <f t="shared" si="34"/>
        <v>1748</v>
      </c>
      <c r="M737" s="7">
        <v>645</v>
      </c>
      <c r="N737" s="7">
        <f t="shared" si="36"/>
        <v>7059.48</v>
      </c>
      <c r="O737" s="7">
        <f t="shared" si="35"/>
        <v>50440.520000000004</v>
      </c>
    </row>
    <row r="738" spans="1:16316" ht="24.95" customHeight="1" x14ac:dyDescent="0.25">
      <c r="A738" s="6">
        <v>730</v>
      </c>
      <c r="B738" s="6" t="s">
        <v>831</v>
      </c>
      <c r="C738" s="6" t="s">
        <v>790</v>
      </c>
      <c r="D738" s="6" t="s">
        <v>65</v>
      </c>
      <c r="E738" s="6" t="s">
        <v>54</v>
      </c>
      <c r="F738" s="6" t="s">
        <v>37</v>
      </c>
      <c r="G738" s="7">
        <v>26000</v>
      </c>
      <c r="H738" s="7">
        <v>0</v>
      </c>
      <c r="I738" s="7">
        <v>26000</v>
      </c>
      <c r="J738" s="7">
        <v>746.2</v>
      </c>
      <c r="K738" s="7">
        <v>0</v>
      </c>
      <c r="L738" s="7">
        <f t="shared" si="34"/>
        <v>790.4</v>
      </c>
      <c r="M738" s="7">
        <v>1944.78</v>
      </c>
      <c r="N738" s="7">
        <f t="shared" si="36"/>
        <v>3481.38</v>
      </c>
      <c r="O738" s="7">
        <f t="shared" si="35"/>
        <v>22518.62</v>
      </c>
    </row>
    <row r="739" spans="1:16316" ht="24.95" customHeight="1" x14ac:dyDescent="0.25">
      <c r="A739" s="6">
        <v>731</v>
      </c>
      <c r="B739" s="6" t="s">
        <v>832</v>
      </c>
      <c r="C739" s="6" t="s">
        <v>790</v>
      </c>
      <c r="D739" s="6" t="s">
        <v>114</v>
      </c>
      <c r="E739" s="6" t="s">
        <v>36</v>
      </c>
      <c r="F739" s="6" t="s">
        <v>37</v>
      </c>
      <c r="G739" s="7">
        <v>15000</v>
      </c>
      <c r="H739" s="7">
        <v>0</v>
      </c>
      <c r="I739" s="7">
        <v>15000</v>
      </c>
      <c r="J739" s="7">
        <f>+G739*2.87%</f>
        <v>430.5</v>
      </c>
      <c r="K739" s="7">
        <v>0</v>
      </c>
      <c r="L739" s="7">
        <f t="shared" si="34"/>
        <v>456</v>
      </c>
      <c r="M739" s="7">
        <v>25</v>
      </c>
      <c r="N739" s="7">
        <f t="shared" si="36"/>
        <v>911.5</v>
      </c>
      <c r="O739" s="7">
        <f t="shared" si="35"/>
        <v>14088.5</v>
      </c>
    </row>
    <row r="740" spans="1:16316" ht="24.95" customHeight="1" x14ac:dyDescent="0.25">
      <c r="A740" s="6">
        <v>732</v>
      </c>
      <c r="B740" s="6" t="s">
        <v>833</v>
      </c>
      <c r="C740" s="6" t="s">
        <v>790</v>
      </c>
      <c r="D740" s="6" t="s">
        <v>114</v>
      </c>
      <c r="E740" s="6" t="s">
        <v>36</v>
      </c>
      <c r="F740" s="6" t="s">
        <v>37</v>
      </c>
      <c r="G740" s="7">
        <v>25000</v>
      </c>
      <c r="H740" s="7">
        <v>0</v>
      </c>
      <c r="I740" s="7">
        <v>25000</v>
      </c>
      <c r="J740" s="7">
        <v>717.5</v>
      </c>
      <c r="K740" s="7">
        <v>0</v>
      </c>
      <c r="L740" s="7">
        <f t="shared" si="34"/>
        <v>760</v>
      </c>
      <c r="M740" s="7">
        <v>25</v>
      </c>
      <c r="N740" s="7">
        <f t="shared" si="36"/>
        <v>1502.5</v>
      </c>
      <c r="O740" s="7">
        <f t="shared" si="35"/>
        <v>23497.5</v>
      </c>
    </row>
    <row r="741" spans="1:16316" ht="24.95" customHeight="1" x14ac:dyDescent="0.25">
      <c r="A741" s="6">
        <v>733</v>
      </c>
      <c r="B741" t="s">
        <v>1251</v>
      </c>
      <c r="C741" s="6" t="s">
        <v>790</v>
      </c>
      <c r="D741" s="6" t="s">
        <v>114</v>
      </c>
      <c r="E741" s="6" t="s">
        <v>36</v>
      </c>
      <c r="F741" s="6" t="s">
        <v>37</v>
      </c>
      <c r="G741" s="7">
        <v>15000</v>
      </c>
      <c r="H741" s="7">
        <v>0</v>
      </c>
      <c r="I741" s="7">
        <v>15000</v>
      </c>
      <c r="J741" s="7">
        <v>430.5</v>
      </c>
      <c r="K741" s="7">
        <v>0</v>
      </c>
      <c r="L741" s="7">
        <f t="shared" si="34"/>
        <v>456</v>
      </c>
      <c r="M741" s="7">
        <v>25</v>
      </c>
      <c r="N741" s="7">
        <f t="shared" si="36"/>
        <v>911.5</v>
      </c>
      <c r="O741" s="7">
        <f t="shared" si="35"/>
        <v>14088.5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  <c r="XCF741"/>
      <c r="XCG741"/>
      <c r="XCH741"/>
      <c r="XCI741"/>
      <c r="XCJ741"/>
      <c r="XCK741"/>
      <c r="XCL741"/>
      <c r="XCM741"/>
      <c r="XCN741"/>
    </row>
    <row r="742" spans="1:16316" ht="24.95" customHeight="1" x14ac:dyDescent="0.25">
      <c r="A742" s="6">
        <v>734</v>
      </c>
      <c r="B742" t="s">
        <v>1252</v>
      </c>
      <c r="C742" s="6" t="s">
        <v>790</v>
      </c>
      <c r="D742" s="6" t="s">
        <v>114</v>
      </c>
      <c r="E742" s="6" t="s">
        <v>36</v>
      </c>
      <c r="F742" s="6" t="s">
        <v>29</v>
      </c>
      <c r="G742" s="7">
        <v>18000</v>
      </c>
      <c r="H742" s="7">
        <v>0</v>
      </c>
      <c r="I742" s="7">
        <v>18000</v>
      </c>
      <c r="J742" s="7">
        <v>516.6</v>
      </c>
      <c r="K742" s="7">
        <v>0</v>
      </c>
      <c r="L742" s="7">
        <f t="shared" si="34"/>
        <v>547.20000000000005</v>
      </c>
      <c r="M742" s="7">
        <v>25</v>
      </c>
      <c r="N742" s="7">
        <f t="shared" si="36"/>
        <v>1088.8000000000002</v>
      </c>
      <c r="O742" s="7">
        <f t="shared" si="35"/>
        <v>16911.2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  <c r="XCI742"/>
      <c r="XCJ742"/>
      <c r="XCK742"/>
      <c r="XCL742"/>
      <c r="XCM742"/>
      <c r="XCN742"/>
    </row>
    <row r="743" spans="1:16316" ht="24.95" customHeight="1" x14ac:dyDescent="0.25">
      <c r="A743" s="6">
        <v>735</v>
      </c>
      <c r="B743" t="s">
        <v>1256</v>
      </c>
      <c r="C743" s="6" t="s">
        <v>790</v>
      </c>
      <c r="D743" s="6" t="s">
        <v>114</v>
      </c>
      <c r="E743" s="6" t="s">
        <v>36</v>
      </c>
      <c r="F743" s="6" t="s">
        <v>29</v>
      </c>
      <c r="G743" s="7">
        <v>15000</v>
      </c>
      <c r="H743" s="7">
        <v>0</v>
      </c>
      <c r="I743" s="7">
        <v>15000</v>
      </c>
      <c r="J743" s="7">
        <v>430.5</v>
      </c>
      <c r="K743" s="7">
        <v>0</v>
      </c>
      <c r="L743" s="7">
        <f t="shared" si="34"/>
        <v>456</v>
      </c>
      <c r="M743" s="7">
        <v>25</v>
      </c>
      <c r="N743" s="7">
        <f t="shared" si="36"/>
        <v>911.5</v>
      </c>
      <c r="O743" s="7">
        <f t="shared" si="35"/>
        <v>14088.5</v>
      </c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  <c r="JN743"/>
      <c r="JO743"/>
      <c r="JP743"/>
      <c r="JQ743"/>
      <c r="JR743"/>
      <c r="JS743"/>
      <c r="JT743"/>
      <c r="JU743"/>
      <c r="JV743"/>
      <c r="JW743"/>
      <c r="JX743"/>
      <c r="JY743"/>
      <c r="JZ743"/>
      <c r="KA743"/>
      <c r="KB743"/>
      <c r="KC743"/>
      <c r="KD743"/>
      <c r="KE743"/>
      <c r="KF743"/>
      <c r="KG743"/>
      <c r="KH743"/>
      <c r="KI743"/>
      <c r="KJ743"/>
      <c r="KK743"/>
      <c r="KL743"/>
      <c r="KM743"/>
      <c r="KN743"/>
      <c r="KO743"/>
      <c r="KP743"/>
      <c r="KQ743"/>
      <c r="KR743"/>
      <c r="KS743"/>
      <c r="KT743"/>
      <c r="KU743"/>
      <c r="KV743"/>
      <c r="KW743"/>
      <c r="KX743"/>
      <c r="KY743"/>
      <c r="KZ743"/>
      <c r="LA743"/>
      <c r="LB743"/>
      <c r="LC743"/>
      <c r="LD743"/>
      <c r="LE743"/>
      <c r="LF743"/>
      <c r="LG743"/>
      <c r="LH743"/>
      <c r="LI743"/>
      <c r="LJ743"/>
      <c r="LK743"/>
      <c r="LL743"/>
      <c r="LM743"/>
      <c r="LN743"/>
      <c r="LO743"/>
      <c r="LP743"/>
      <c r="LQ743"/>
      <c r="LR743"/>
      <c r="LS743"/>
      <c r="LT743"/>
      <c r="LU743"/>
      <c r="LV743"/>
      <c r="LW743"/>
      <c r="LX743"/>
      <c r="LY743"/>
      <c r="LZ743"/>
      <c r="MA743"/>
      <c r="MB743"/>
      <c r="MC743"/>
      <c r="MD743"/>
      <c r="ME743"/>
      <c r="MF743"/>
      <c r="MG743"/>
      <c r="MH743"/>
      <c r="MI743"/>
      <c r="MJ743"/>
      <c r="MK743"/>
      <c r="ML743"/>
      <c r="MM743"/>
      <c r="MN743"/>
      <c r="MO743"/>
      <c r="MP743"/>
      <c r="MQ743"/>
      <c r="MR743"/>
      <c r="MS743"/>
      <c r="MT743"/>
      <c r="MU743"/>
      <c r="MV743"/>
      <c r="MW743"/>
      <c r="MX743"/>
      <c r="MY743"/>
      <c r="MZ743"/>
      <c r="NA743"/>
      <c r="NB743"/>
      <c r="NC743"/>
      <c r="ND743"/>
      <c r="NE743"/>
      <c r="NF743"/>
      <c r="NG743"/>
      <c r="NH743"/>
      <c r="NI743"/>
      <c r="NJ743"/>
      <c r="NK743"/>
      <c r="NL743"/>
      <c r="NM743"/>
      <c r="NN743"/>
      <c r="NO743"/>
      <c r="NP743"/>
      <c r="NQ743"/>
      <c r="NR743"/>
      <c r="NS743"/>
      <c r="NT743"/>
      <c r="NU743"/>
      <c r="NV743"/>
      <c r="NW743"/>
      <c r="NX743"/>
      <c r="NY743"/>
      <c r="NZ743"/>
      <c r="OA743"/>
      <c r="OB743"/>
      <c r="OC743"/>
      <c r="OD743"/>
      <c r="OE743"/>
      <c r="OF743"/>
      <c r="OG743"/>
      <c r="OH743"/>
      <c r="OI743"/>
      <c r="OJ743"/>
      <c r="OK743"/>
      <c r="OL743"/>
      <c r="OM743"/>
      <c r="ON743"/>
      <c r="OO743"/>
      <c r="OP743"/>
      <c r="OQ743"/>
      <c r="OR743"/>
      <c r="OS743"/>
      <c r="OT743"/>
      <c r="OU743"/>
      <c r="OV743"/>
      <c r="OW743"/>
      <c r="OX743"/>
      <c r="OY743"/>
      <c r="OZ743"/>
      <c r="PA743"/>
      <c r="PB743"/>
      <c r="PC743"/>
      <c r="PD743"/>
      <c r="PE743"/>
      <c r="PF743"/>
      <c r="PG743"/>
      <c r="PH743"/>
      <c r="PI743"/>
      <c r="PJ743"/>
      <c r="PK743"/>
      <c r="PL743"/>
      <c r="PM743"/>
      <c r="PN743"/>
      <c r="PO743"/>
      <c r="PP743"/>
      <c r="PQ743"/>
      <c r="PR743"/>
      <c r="PS743"/>
      <c r="PT743"/>
      <c r="PU743"/>
      <c r="PV743"/>
      <c r="PW743"/>
      <c r="PX743"/>
      <c r="PY743"/>
      <c r="PZ743"/>
      <c r="QA743"/>
      <c r="QB743"/>
      <c r="QC743"/>
      <c r="QD743"/>
      <c r="QE743"/>
      <c r="QF743"/>
      <c r="QG743"/>
      <c r="QH743"/>
      <c r="QI743"/>
      <c r="QJ743"/>
      <c r="QK743"/>
      <c r="QL743"/>
      <c r="QM743"/>
      <c r="QN743"/>
      <c r="QO743"/>
      <c r="QP743"/>
      <c r="QQ743"/>
      <c r="QR743"/>
      <c r="QS743"/>
      <c r="QT743"/>
      <c r="QU743"/>
      <c r="QV743"/>
      <c r="QW743"/>
      <c r="QX743"/>
      <c r="QY743"/>
      <c r="QZ743"/>
      <c r="RA743"/>
      <c r="RB743"/>
      <c r="RC743"/>
      <c r="RD743"/>
      <c r="RE743"/>
      <c r="RF743"/>
      <c r="RG743"/>
      <c r="RH743"/>
      <c r="RI743"/>
      <c r="RJ743"/>
      <c r="RK743"/>
      <c r="RL743"/>
      <c r="RM743"/>
      <c r="RN743"/>
      <c r="RO743"/>
      <c r="RP743"/>
      <c r="RQ743"/>
      <c r="RR743"/>
      <c r="RS743"/>
      <c r="RT743"/>
      <c r="RU743"/>
      <c r="RV743"/>
      <c r="RW743"/>
      <c r="RX743"/>
      <c r="RY743"/>
      <c r="RZ743"/>
      <c r="SA743"/>
      <c r="SB743"/>
      <c r="SC743"/>
      <c r="SD743"/>
      <c r="SE743"/>
      <c r="SF743"/>
      <c r="SG743"/>
      <c r="SH743"/>
      <c r="SI743"/>
      <c r="SJ743"/>
      <c r="SK743"/>
      <c r="SL743"/>
      <c r="SM743"/>
      <c r="SN743"/>
      <c r="SO743"/>
      <c r="SP743"/>
      <c r="SQ743"/>
      <c r="SR743"/>
      <c r="SS743"/>
      <c r="ST743"/>
      <c r="SU743"/>
      <c r="SV743"/>
      <c r="SW743"/>
      <c r="SX743"/>
      <c r="SY743"/>
      <c r="SZ743"/>
      <c r="TA743"/>
      <c r="TB743"/>
      <c r="TC743"/>
      <c r="TD743"/>
      <c r="TE743"/>
      <c r="TF743"/>
      <c r="TG743"/>
      <c r="TH743"/>
      <c r="TI743"/>
      <c r="TJ743"/>
      <c r="TK743"/>
      <c r="TL743"/>
      <c r="TM743"/>
      <c r="TN743"/>
      <c r="TO743"/>
      <c r="TP743"/>
      <c r="TQ743"/>
      <c r="TR743"/>
      <c r="TS743"/>
      <c r="TT743"/>
      <c r="TU743"/>
      <c r="TV743"/>
      <c r="TW743"/>
      <c r="TX743"/>
      <c r="TY743"/>
      <c r="TZ743"/>
      <c r="UA743"/>
      <c r="UB743"/>
      <c r="UC743"/>
      <c r="UD743"/>
      <c r="UE743"/>
      <c r="UF743"/>
      <c r="UG743"/>
      <c r="UH743"/>
      <c r="UI743"/>
      <c r="UJ743"/>
      <c r="UK743"/>
      <c r="UL743"/>
      <c r="UM743"/>
      <c r="UN743"/>
      <c r="UO743"/>
      <c r="UP743"/>
      <c r="UQ743"/>
      <c r="UR743"/>
      <c r="US743"/>
      <c r="UT743"/>
      <c r="UU743"/>
      <c r="UV743"/>
      <c r="UW743"/>
      <c r="UX743"/>
      <c r="UY743"/>
      <c r="UZ743"/>
      <c r="VA743"/>
      <c r="VB743"/>
      <c r="VC743"/>
      <c r="VD743"/>
      <c r="VE743"/>
      <c r="VF743"/>
      <c r="VG743"/>
      <c r="VH743"/>
      <c r="VI743"/>
      <c r="VJ743"/>
      <c r="VK743"/>
      <c r="VL743"/>
      <c r="VM743"/>
      <c r="VN743"/>
      <c r="VO743"/>
      <c r="VP743"/>
      <c r="VQ743"/>
      <c r="VR743"/>
      <c r="VS743"/>
      <c r="VT743"/>
      <c r="VU743"/>
      <c r="VV743"/>
      <c r="VW743"/>
      <c r="VX743"/>
      <c r="VY743"/>
      <c r="VZ743"/>
      <c r="WA743"/>
      <c r="WB743"/>
      <c r="WC743"/>
      <c r="WD743"/>
      <c r="WE743"/>
      <c r="WF743"/>
      <c r="WG743"/>
      <c r="WH743"/>
      <c r="WI743"/>
      <c r="WJ743"/>
      <c r="WK743"/>
      <c r="WL743"/>
      <c r="WM743"/>
      <c r="WN743"/>
      <c r="WO743"/>
      <c r="WP743"/>
      <c r="WQ743"/>
      <c r="WR743"/>
      <c r="WS743"/>
      <c r="WT743"/>
      <c r="WU743"/>
      <c r="WV743"/>
      <c r="WW743"/>
      <c r="WX743"/>
      <c r="WY743"/>
      <c r="WZ743"/>
      <c r="XA743"/>
      <c r="XB743"/>
      <c r="XC743"/>
      <c r="XD743"/>
      <c r="XE743"/>
      <c r="XF743"/>
      <c r="XG743"/>
      <c r="XH743"/>
      <c r="XI743"/>
      <c r="XJ743"/>
      <c r="XK743"/>
      <c r="XL743"/>
      <c r="XM743"/>
      <c r="XN743"/>
      <c r="XO743"/>
      <c r="XP743"/>
      <c r="XQ743"/>
      <c r="XR743"/>
      <c r="XS743"/>
      <c r="XT743"/>
      <c r="XU743"/>
      <c r="XV743"/>
      <c r="XW743"/>
      <c r="XX743"/>
      <c r="XY743"/>
      <c r="XZ743"/>
      <c r="YA743"/>
      <c r="YB743"/>
      <c r="YC743"/>
      <c r="YD743"/>
      <c r="YE743"/>
      <c r="YF743"/>
      <c r="YG743"/>
      <c r="YH743"/>
      <c r="YI743"/>
      <c r="YJ743"/>
      <c r="YK743"/>
      <c r="YL743"/>
      <c r="YM743"/>
      <c r="YN743"/>
      <c r="YO743"/>
      <c r="YP743"/>
      <c r="YQ743"/>
      <c r="YR743"/>
      <c r="YS743"/>
      <c r="YT743"/>
      <c r="YU743"/>
      <c r="YV743"/>
      <c r="YW743"/>
      <c r="YX743"/>
      <c r="YY743"/>
      <c r="YZ743"/>
      <c r="ZA743"/>
      <c r="ZB743"/>
      <c r="ZC743"/>
      <c r="ZD743"/>
      <c r="ZE743"/>
      <c r="ZF743"/>
      <c r="ZG743"/>
      <c r="ZH743"/>
      <c r="ZI743"/>
      <c r="ZJ743"/>
      <c r="ZK743"/>
      <c r="ZL743"/>
      <c r="ZM743"/>
      <c r="ZN743"/>
      <c r="ZO743"/>
      <c r="ZP743"/>
      <c r="ZQ743"/>
      <c r="ZR743"/>
      <c r="ZS743"/>
      <c r="ZT743"/>
      <c r="ZU743"/>
      <c r="ZV743"/>
      <c r="ZW743"/>
      <c r="ZX743"/>
      <c r="ZY743"/>
      <c r="ZZ743"/>
      <c r="AAA743"/>
      <c r="AAB743"/>
      <c r="AAC743"/>
      <c r="AAD743"/>
      <c r="AAE743"/>
      <c r="AAF743"/>
      <c r="AAG743"/>
      <c r="AAH743"/>
      <c r="AAI743"/>
      <c r="AAJ743"/>
      <c r="AAK743"/>
      <c r="AAL743"/>
      <c r="AAM743"/>
      <c r="AAN743"/>
      <c r="AAO743"/>
      <c r="AAP743"/>
      <c r="AAQ743"/>
      <c r="AAR743"/>
      <c r="AAS743"/>
      <c r="AAT743"/>
      <c r="AAU743"/>
      <c r="AAV743"/>
      <c r="AAW743"/>
      <c r="AAX743"/>
      <c r="AAY743"/>
      <c r="AAZ743"/>
      <c r="ABA743"/>
      <c r="ABB743"/>
      <c r="ABC743"/>
      <c r="ABD743"/>
      <c r="ABE743"/>
      <c r="ABF743"/>
      <c r="ABG743"/>
      <c r="ABH743"/>
      <c r="ABI743"/>
      <c r="ABJ743"/>
      <c r="ABK743"/>
      <c r="ABL743"/>
      <c r="ABM743"/>
      <c r="ABN743"/>
      <c r="ABO743"/>
      <c r="ABP743"/>
      <c r="ABQ743"/>
      <c r="ABR743"/>
      <c r="ABS743"/>
      <c r="ABT743"/>
      <c r="ABU743"/>
      <c r="ABV743"/>
      <c r="ABW743"/>
      <c r="ABX743"/>
      <c r="ABY743"/>
      <c r="ABZ743"/>
      <c r="ACA743"/>
      <c r="ACB743"/>
      <c r="ACC743"/>
      <c r="ACD743"/>
      <c r="ACE743"/>
      <c r="ACF743"/>
      <c r="ACG743"/>
      <c r="ACH743"/>
      <c r="ACI743"/>
      <c r="ACJ743"/>
      <c r="ACK743"/>
      <c r="ACL743"/>
      <c r="ACM743"/>
      <c r="ACN743"/>
      <c r="ACO743"/>
      <c r="ACP743"/>
      <c r="ACQ743"/>
      <c r="ACR743"/>
      <c r="ACS743"/>
      <c r="ACT743"/>
      <c r="ACU743"/>
      <c r="ACV743"/>
      <c r="ACW743"/>
      <c r="ACX743"/>
      <c r="ACY743"/>
      <c r="ACZ743"/>
      <c r="ADA743"/>
      <c r="ADB743"/>
      <c r="ADC743"/>
      <c r="ADD743"/>
      <c r="ADE743"/>
      <c r="ADF743"/>
      <c r="ADG743"/>
      <c r="ADH743"/>
      <c r="ADI743"/>
      <c r="ADJ743"/>
      <c r="ADK743"/>
      <c r="ADL743"/>
      <c r="ADM743"/>
      <c r="ADN743"/>
      <c r="ADO743"/>
      <c r="ADP743"/>
      <c r="ADQ743"/>
      <c r="ADR743"/>
      <c r="ADS743"/>
      <c r="ADT743"/>
      <c r="ADU743"/>
      <c r="ADV743"/>
      <c r="ADW743"/>
      <c r="ADX743"/>
      <c r="ADY743"/>
      <c r="ADZ743"/>
      <c r="AEA743"/>
      <c r="AEB743"/>
      <c r="AEC743"/>
      <c r="AED743"/>
      <c r="AEE743"/>
      <c r="AEF743"/>
      <c r="AEG743"/>
      <c r="AEH743"/>
      <c r="AEI743"/>
      <c r="AEJ743"/>
      <c r="AEK743"/>
      <c r="AEL743"/>
      <c r="AEM743"/>
      <c r="AEN743"/>
      <c r="AEO743"/>
      <c r="AEP743"/>
      <c r="AEQ743"/>
      <c r="AER743"/>
      <c r="AES743"/>
      <c r="AET743"/>
      <c r="AEU743"/>
      <c r="AEV743"/>
      <c r="AEW743"/>
      <c r="AEX743"/>
      <c r="AEY743"/>
      <c r="AEZ743"/>
      <c r="AFA743"/>
      <c r="AFB743"/>
      <c r="AFC743"/>
      <c r="AFD743"/>
      <c r="AFE743"/>
      <c r="AFF743"/>
      <c r="AFG743"/>
      <c r="AFH743"/>
      <c r="AFI743"/>
      <c r="AFJ743"/>
      <c r="AFK743"/>
      <c r="AFL743"/>
      <c r="AFM743"/>
      <c r="AFN743"/>
      <c r="AFO743"/>
      <c r="AFP743"/>
      <c r="AFQ743"/>
      <c r="AFR743"/>
      <c r="AFS743"/>
      <c r="AFT743"/>
      <c r="AFU743"/>
      <c r="AFV743"/>
      <c r="AFW743"/>
      <c r="AFX743"/>
      <c r="AFY743"/>
      <c r="AFZ743"/>
      <c r="AGA743"/>
      <c r="AGB743"/>
      <c r="AGC743"/>
      <c r="AGD743"/>
      <c r="AGE743"/>
      <c r="AGF743"/>
      <c r="AGG743"/>
      <c r="AGH743"/>
      <c r="AGI743"/>
      <c r="AGJ743"/>
      <c r="AGK743"/>
      <c r="AGL743"/>
      <c r="AGM743"/>
      <c r="AGN743"/>
      <c r="AGO743"/>
      <c r="AGP743"/>
      <c r="AGQ743"/>
      <c r="AGR743"/>
      <c r="AGS743"/>
      <c r="AGT743"/>
      <c r="AGU743"/>
      <c r="AGV743"/>
      <c r="AGW743"/>
      <c r="AGX743"/>
      <c r="AGY743"/>
      <c r="AGZ743"/>
      <c r="AHA743"/>
      <c r="AHB743"/>
      <c r="AHC743"/>
      <c r="AHD743"/>
      <c r="AHE743"/>
      <c r="AHF743"/>
      <c r="AHG743"/>
      <c r="AHH743"/>
      <c r="AHI743"/>
      <c r="AHJ743"/>
      <c r="AHK743"/>
      <c r="AHL743"/>
      <c r="AHM743"/>
      <c r="AHN743"/>
      <c r="AHO743"/>
      <c r="AHP743"/>
      <c r="AHQ743"/>
      <c r="AHR743"/>
      <c r="AHS743"/>
      <c r="AHT743"/>
      <c r="AHU743"/>
      <c r="AHV743"/>
      <c r="AHW743"/>
      <c r="AHX743"/>
      <c r="AHY743"/>
      <c r="AHZ743"/>
      <c r="AIA743"/>
      <c r="AIB743"/>
      <c r="AIC743"/>
      <c r="AID743"/>
      <c r="AIE743"/>
      <c r="AIF743"/>
      <c r="AIG743"/>
      <c r="AIH743"/>
      <c r="AII743"/>
      <c r="AIJ743"/>
      <c r="AIK743"/>
      <c r="AIL743"/>
      <c r="AIM743"/>
      <c r="AIN743"/>
      <c r="AIO743"/>
      <c r="AIP743"/>
      <c r="AIQ743"/>
      <c r="AIR743"/>
      <c r="AIS743"/>
      <c r="AIT743"/>
      <c r="AIU743"/>
      <c r="AIV743"/>
      <c r="AIW743"/>
      <c r="AIX743"/>
      <c r="AIY743"/>
      <c r="AIZ743"/>
      <c r="AJA743"/>
      <c r="AJB743"/>
      <c r="AJC743"/>
      <c r="AJD743"/>
      <c r="AJE743"/>
      <c r="AJF743"/>
      <c r="AJG743"/>
      <c r="AJH743"/>
      <c r="AJI743"/>
      <c r="AJJ743"/>
      <c r="AJK743"/>
      <c r="AJL743"/>
      <c r="AJM743"/>
      <c r="AJN743"/>
      <c r="AJO743"/>
      <c r="AJP743"/>
      <c r="AJQ743"/>
      <c r="AJR743"/>
      <c r="AJS743"/>
      <c r="AJT743"/>
      <c r="AJU743"/>
      <c r="AJV743"/>
      <c r="AJW743"/>
      <c r="AJX743"/>
      <c r="AJY743"/>
      <c r="AJZ743"/>
      <c r="AKA743"/>
      <c r="AKB743"/>
      <c r="AKC743"/>
      <c r="AKD743"/>
      <c r="AKE743"/>
      <c r="AKF743"/>
      <c r="AKG743"/>
      <c r="AKH743"/>
      <c r="AKI743"/>
      <c r="AKJ743"/>
      <c r="AKK743"/>
      <c r="AKL743"/>
      <c r="AKM743"/>
      <c r="AKN743"/>
      <c r="AKO743"/>
      <c r="AKP743"/>
      <c r="AKQ743"/>
      <c r="AKR743"/>
      <c r="AKS743"/>
      <c r="AKT743"/>
      <c r="AKU743"/>
      <c r="AKV743"/>
      <c r="AKW743"/>
      <c r="AKX743"/>
      <c r="AKY743"/>
      <c r="AKZ743"/>
      <c r="ALA743"/>
      <c r="ALB743"/>
      <c r="ALC743"/>
      <c r="ALD743"/>
      <c r="ALE743"/>
      <c r="ALF743"/>
      <c r="ALG743"/>
      <c r="ALH743"/>
      <c r="ALI743"/>
      <c r="ALJ743"/>
      <c r="ALK743"/>
      <c r="ALL743"/>
      <c r="ALM743"/>
      <c r="ALN743"/>
      <c r="ALO743"/>
      <c r="ALP743"/>
      <c r="ALQ743"/>
      <c r="ALR743"/>
      <c r="ALS743"/>
      <c r="ALT743"/>
      <c r="ALU743"/>
      <c r="ALV743"/>
      <c r="ALW743"/>
      <c r="ALX743"/>
      <c r="ALY743"/>
      <c r="ALZ743"/>
      <c r="AMA743"/>
      <c r="AMB743"/>
      <c r="AMC743"/>
      <c r="AMD743"/>
      <c r="AME743"/>
      <c r="AMF743"/>
      <c r="AMG743"/>
      <c r="AMH743"/>
      <c r="AMI743"/>
      <c r="AMJ743"/>
      <c r="AMK743"/>
      <c r="AML743"/>
      <c r="AMM743"/>
      <c r="AMN743"/>
      <c r="AMO743"/>
      <c r="AMP743"/>
      <c r="AMQ743"/>
      <c r="AMR743"/>
      <c r="AMS743"/>
      <c r="AMT743"/>
      <c r="AMU743"/>
      <c r="AMV743"/>
      <c r="AMW743"/>
      <c r="AMX743"/>
      <c r="AMY743"/>
      <c r="AMZ743"/>
      <c r="ANA743"/>
      <c r="ANB743"/>
      <c r="ANC743"/>
      <c r="AND743"/>
      <c r="ANE743"/>
      <c r="ANF743"/>
      <c r="ANG743"/>
      <c r="ANH743"/>
      <c r="ANI743"/>
      <c r="ANJ743"/>
      <c r="ANK743"/>
      <c r="ANL743"/>
      <c r="ANM743"/>
      <c r="ANN743"/>
      <c r="ANO743"/>
      <c r="ANP743"/>
      <c r="ANQ743"/>
      <c r="ANR743"/>
      <c r="ANS743"/>
      <c r="ANT743"/>
      <c r="ANU743"/>
      <c r="ANV743"/>
      <c r="ANW743"/>
      <c r="ANX743"/>
      <c r="ANY743"/>
      <c r="ANZ743"/>
      <c r="AOA743"/>
      <c r="AOB743"/>
      <c r="AOC743"/>
      <c r="AOD743"/>
      <c r="AOE743"/>
      <c r="AOF743"/>
      <c r="AOG743"/>
      <c r="AOH743"/>
      <c r="AOI743"/>
      <c r="AOJ743"/>
      <c r="AOK743"/>
      <c r="AOL743"/>
      <c r="AOM743"/>
      <c r="AON743"/>
      <c r="AOO743"/>
      <c r="AOP743"/>
      <c r="AOQ743"/>
      <c r="AOR743"/>
      <c r="AOS743"/>
      <c r="AOT743"/>
      <c r="AOU743"/>
      <c r="AOV743"/>
      <c r="AOW743"/>
      <c r="AOX743"/>
      <c r="AOY743"/>
      <c r="AOZ743"/>
      <c r="APA743"/>
      <c r="APB743"/>
      <c r="APC743"/>
      <c r="APD743"/>
      <c r="APE743"/>
      <c r="APF743"/>
      <c r="APG743"/>
      <c r="APH743"/>
      <c r="API743"/>
      <c r="APJ743"/>
      <c r="APK743"/>
      <c r="APL743"/>
      <c r="APM743"/>
      <c r="APN743"/>
      <c r="APO743"/>
      <c r="APP743"/>
      <c r="APQ743"/>
      <c r="APR743"/>
      <c r="APS743"/>
      <c r="APT743"/>
      <c r="APU743"/>
      <c r="APV743"/>
      <c r="APW743"/>
      <c r="APX743"/>
      <c r="APY743"/>
      <c r="APZ743"/>
      <c r="AQA743"/>
      <c r="AQB743"/>
      <c r="AQC743"/>
      <c r="AQD743"/>
      <c r="AQE743"/>
      <c r="AQF743"/>
      <c r="AQG743"/>
      <c r="AQH743"/>
      <c r="AQI743"/>
      <c r="AQJ743"/>
      <c r="AQK743"/>
      <c r="AQL743"/>
      <c r="AQM743"/>
      <c r="AQN743"/>
      <c r="AQO743"/>
      <c r="AQP743"/>
      <c r="AQQ743"/>
      <c r="AQR743"/>
      <c r="AQS743"/>
      <c r="AQT743"/>
      <c r="AQU743"/>
      <c r="AQV743"/>
      <c r="AQW743"/>
      <c r="AQX743"/>
      <c r="AQY743"/>
      <c r="AQZ743"/>
      <c r="ARA743"/>
      <c r="ARB743"/>
      <c r="ARC743"/>
      <c r="ARD743"/>
      <c r="ARE743"/>
      <c r="ARF743"/>
      <c r="ARG743"/>
      <c r="ARH743"/>
      <c r="ARI743"/>
      <c r="ARJ743"/>
      <c r="ARK743"/>
      <c r="ARL743"/>
      <c r="ARM743"/>
      <c r="ARN743"/>
      <c r="ARO743"/>
      <c r="ARP743"/>
      <c r="ARQ743"/>
      <c r="ARR743"/>
      <c r="ARS743"/>
      <c r="ART743"/>
      <c r="ARU743"/>
      <c r="ARV743"/>
      <c r="ARW743"/>
      <c r="ARX743"/>
      <c r="ARY743"/>
      <c r="ARZ743"/>
      <c r="ASA743"/>
      <c r="ASB743"/>
      <c r="ASC743"/>
      <c r="ASD743"/>
      <c r="ASE743"/>
      <c r="ASF743"/>
      <c r="ASG743"/>
      <c r="ASH743"/>
      <c r="ASI743"/>
      <c r="ASJ743"/>
      <c r="ASK743"/>
      <c r="ASL743"/>
      <c r="ASM743"/>
      <c r="ASN743"/>
      <c r="ASO743"/>
      <c r="ASP743"/>
      <c r="ASQ743"/>
      <c r="ASR743"/>
      <c r="ASS743"/>
      <c r="AST743"/>
      <c r="ASU743"/>
      <c r="ASV743"/>
      <c r="ASW743"/>
      <c r="ASX743"/>
      <c r="ASY743"/>
      <c r="ASZ743"/>
      <c r="ATA743"/>
      <c r="ATB743"/>
      <c r="ATC743"/>
      <c r="ATD743"/>
      <c r="ATE743"/>
      <c r="ATF743"/>
      <c r="ATG743"/>
      <c r="ATH743"/>
      <c r="ATI743"/>
      <c r="ATJ743"/>
      <c r="ATK743"/>
      <c r="ATL743"/>
      <c r="ATM743"/>
      <c r="ATN743"/>
      <c r="ATO743"/>
      <c r="ATP743"/>
      <c r="ATQ743"/>
      <c r="ATR743"/>
      <c r="ATS743"/>
      <c r="ATT743"/>
      <c r="ATU743"/>
      <c r="ATV743"/>
      <c r="ATW743"/>
      <c r="ATX743"/>
      <c r="ATY743"/>
      <c r="ATZ743"/>
      <c r="AUA743"/>
      <c r="AUB743"/>
      <c r="AUC743"/>
      <c r="AUD743"/>
      <c r="AUE743"/>
      <c r="AUF743"/>
      <c r="AUG743"/>
      <c r="AUH743"/>
      <c r="AUI743"/>
      <c r="AUJ743"/>
      <c r="AUK743"/>
      <c r="AUL743"/>
      <c r="AUM743"/>
      <c r="AUN743"/>
      <c r="AUO743"/>
      <c r="AUP743"/>
      <c r="AUQ743"/>
      <c r="AUR743"/>
      <c r="AUS743"/>
      <c r="AUT743"/>
      <c r="AUU743"/>
      <c r="AUV743"/>
      <c r="AUW743"/>
      <c r="AUX743"/>
      <c r="AUY743"/>
      <c r="AUZ743"/>
      <c r="AVA743"/>
      <c r="AVB743"/>
      <c r="AVC743"/>
      <c r="AVD743"/>
      <c r="AVE743"/>
      <c r="AVF743"/>
      <c r="AVG743"/>
      <c r="AVH743"/>
      <c r="AVI743"/>
      <c r="AVJ743"/>
      <c r="AVK743"/>
      <c r="AVL743"/>
      <c r="AVM743"/>
      <c r="AVN743"/>
      <c r="AVO743"/>
      <c r="AVP743"/>
      <c r="AVQ743"/>
      <c r="AVR743"/>
      <c r="AVS743"/>
      <c r="AVT743"/>
      <c r="AVU743"/>
      <c r="AVV743"/>
      <c r="AVW743"/>
      <c r="AVX743"/>
      <c r="AVY743"/>
      <c r="AVZ743"/>
      <c r="AWA743"/>
      <c r="AWB743"/>
      <c r="AWC743"/>
      <c r="AWD743"/>
      <c r="AWE743"/>
      <c r="AWF743"/>
      <c r="AWG743"/>
      <c r="AWH743"/>
      <c r="AWI743"/>
      <c r="AWJ743"/>
      <c r="AWK743"/>
      <c r="AWL743"/>
      <c r="AWM743"/>
      <c r="AWN743"/>
      <c r="AWO743"/>
      <c r="AWP743"/>
      <c r="AWQ743"/>
      <c r="AWR743"/>
      <c r="AWS743"/>
      <c r="AWT743"/>
      <c r="AWU743"/>
      <c r="AWV743"/>
      <c r="AWW743"/>
      <c r="AWX743"/>
      <c r="AWY743"/>
      <c r="AWZ743"/>
      <c r="AXA743"/>
      <c r="AXB743"/>
      <c r="AXC743"/>
      <c r="AXD743"/>
      <c r="AXE743"/>
      <c r="AXF743"/>
      <c r="AXG743"/>
      <c r="AXH743"/>
      <c r="AXI743"/>
      <c r="AXJ743"/>
      <c r="AXK743"/>
      <c r="AXL743"/>
      <c r="AXM743"/>
      <c r="AXN743"/>
      <c r="AXO743"/>
      <c r="AXP743"/>
      <c r="AXQ743"/>
      <c r="AXR743"/>
      <c r="AXS743"/>
      <c r="AXT743"/>
      <c r="AXU743"/>
      <c r="AXV743"/>
      <c r="AXW743"/>
      <c r="AXX743"/>
      <c r="AXY743"/>
      <c r="AXZ743"/>
      <c r="AYA743"/>
      <c r="AYB743"/>
      <c r="AYC743"/>
      <c r="AYD743"/>
      <c r="AYE743"/>
      <c r="AYF743"/>
      <c r="AYG743"/>
      <c r="AYH743"/>
      <c r="AYI743"/>
      <c r="AYJ743"/>
      <c r="AYK743"/>
      <c r="AYL743"/>
      <c r="AYM743"/>
      <c r="AYN743"/>
      <c r="AYO743"/>
      <c r="AYP743"/>
      <c r="AYQ743"/>
      <c r="AYR743"/>
      <c r="AYS743"/>
      <c r="AYT743"/>
      <c r="AYU743"/>
      <c r="AYV743"/>
      <c r="AYW743"/>
      <c r="AYX743"/>
      <c r="AYY743"/>
      <c r="AYZ743"/>
      <c r="AZA743"/>
      <c r="AZB743"/>
      <c r="AZC743"/>
      <c r="AZD743"/>
      <c r="AZE743"/>
      <c r="AZF743"/>
      <c r="AZG743"/>
      <c r="AZH743"/>
      <c r="AZI743"/>
      <c r="AZJ743"/>
      <c r="AZK743"/>
      <c r="AZL743"/>
      <c r="AZM743"/>
      <c r="AZN743"/>
      <c r="AZO743"/>
      <c r="AZP743"/>
      <c r="AZQ743"/>
      <c r="AZR743"/>
      <c r="AZS743"/>
      <c r="AZT743"/>
      <c r="AZU743"/>
      <c r="AZV743"/>
      <c r="AZW743"/>
      <c r="AZX743"/>
      <c r="AZY743"/>
      <c r="AZZ743"/>
      <c r="BAA743"/>
      <c r="BAB743"/>
      <c r="BAC743"/>
      <c r="BAD743"/>
      <c r="BAE743"/>
      <c r="BAF743"/>
      <c r="BAG743"/>
      <c r="BAH743"/>
      <c r="BAI743"/>
      <c r="BAJ743"/>
      <c r="BAK743"/>
      <c r="BAL743"/>
      <c r="BAM743"/>
      <c r="BAN743"/>
      <c r="BAO743"/>
      <c r="BAP743"/>
      <c r="BAQ743"/>
      <c r="BAR743"/>
      <c r="BAS743"/>
      <c r="BAT743"/>
      <c r="BAU743"/>
      <c r="BAV743"/>
      <c r="BAW743"/>
      <c r="BAX743"/>
      <c r="BAY743"/>
      <c r="BAZ743"/>
      <c r="BBA743"/>
      <c r="BBB743"/>
      <c r="BBC743"/>
      <c r="BBD743"/>
      <c r="BBE743"/>
      <c r="BBF743"/>
      <c r="BBG743"/>
      <c r="BBH743"/>
      <c r="BBI743"/>
      <c r="BBJ743"/>
      <c r="BBK743"/>
      <c r="BBL743"/>
      <c r="BBM743"/>
      <c r="BBN743"/>
      <c r="BBO743"/>
      <c r="BBP743"/>
      <c r="BBQ743"/>
      <c r="BBR743"/>
      <c r="BBS743"/>
      <c r="BBT743"/>
      <c r="BBU743"/>
      <c r="BBV743"/>
      <c r="BBW743"/>
      <c r="BBX743"/>
      <c r="BBY743"/>
      <c r="BBZ743"/>
      <c r="BCA743"/>
      <c r="BCB743"/>
      <c r="BCC743"/>
      <c r="BCD743"/>
      <c r="BCE743"/>
      <c r="BCF743"/>
      <c r="BCG743"/>
      <c r="BCH743"/>
      <c r="BCI743"/>
      <c r="BCJ743"/>
      <c r="BCK743"/>
      <c r="BCL743"/>
      <c r="BCM743"/>
      <c r="BCN743"/>
      <c r="BCO743"/>
      <c r="BCP743"/>
      <c r="BCQ743"/>
      <c r="BCR743"/>
      <c r="BCS743"/>
      <c r="BCT743"/>
      <c r="BCU743"/>
      <c r="BCV743"/>
      <c r="BCW743"/>
      <c r="BCX743"/>
      <c r="BCY743"/>
      <c r="BCZ743"/>
      <c r="BDA743"/>
      <c r="BDB743"/>
      <c r="BDC743"/>
      <c r="BDD743"/>
      <c r="BDE743"/>
      <c r="BDF743"/>
      <c r="BDG743"/>
      <c r="BDH743"/>
      <c r="BDI743"/>
      <c r="BDJ743"/>
      <c r="BDK743"/>
      <c r="BDL743"/>
      <c r="BDM743"/>
      <c r="BDN743"/>
      <c r="BDO743"/>
      <c r="BDP743"/>
      <c r="BDQ743"/>
      <c r="BDR743"/>
      <c r="BDS743"/>
      <c r="BDT743"/>
      <c r="BDU743"/>
      <c r="BDV743"/>
      <c r="BDW743"/>
      <c r="BDX743"/>
      <c r="BDY743"/>
      <c r="BDZ743"/>
      <c r="BEA743"/>
      <c r="BEB743"/>
      <c r="BEC743"/>
      <c r="BED743"/>
      <c r="BEE743"/>
      <c r="BEF743"/>
      <c r="BEG743"/>
      <c r="BEH743"/>
      <c r="BEI743"/>
      <c r="BEJ743"/>
      <c r="BEK743"/>
      <c r="BEL743"/>
      <c r="BEM743"/>
      <c r="BEN743"/>
      <c r="BEO743"/>
      <c r="BEP743"/>
      <c r="BEQ743"/>
      <c r="BER743"/>
      <c r="BES743"/>
      <c r="BET743"/>
      <c r="BEU743"/>
      <c r="BEV743"/>
      <c r="BEW743"/>
      <c r="BEX743"/>
      <c r="BEY743"/>
      <c r="BEZ743"/>
      <c r="BFA743"/>
      <c r="BFB743"/>
      <c r="BFC743"/>
      <c r="BFD743"/>
      <c r="BFE743"/>
      <c r="BFF743"/>
      <c r="BFG743"/>
      <c r="BFH743"/>
      <c r="BFI743"/>
      <c r="BFJ743"/>
      <c r="BFK743"/>
      <c r="BFL743"/>
      <c r="BFM743"/>
      <c r="BFN743"/>
      <c r="BFO743"/>
      <c r="BFP743"/>
      <c r="BFQ743"/>
      <c r="BFR743"/>
      <c r="BFS743"/>
      <c r="BFT743"/>
      <c r="BFU743"/>
      <c r="BFV743"/>
      <c r="BFW743"/>
      <c r="BFX743"/>
      <c r="BFY743"/>
      <c r="BFZ743"/>
      <c r="BGA743"/>
      <c r="BGB743"/>
      <c r="BGC743"/>
      <c r="BGD743"/>
      <c r="BGE743"/>
      <c r="BGF743"/>
      <c r="BGG743"/>
      <c r="BGH743"/>
      <c r="BGI743"/>
      <c r="BGJ743"/>
      <c r="BGK743"/>
      <c r="BGL743"/>
      <c r="BGM743"/>
      <c r="BGN743"/>
      <c r="BGO743"/>
      <c r="BGP743"/>
      <c r="BGQ743"/>
      <c r="BGR743"/>
      <c r="BGS743"/>
      <c r="BGT743"/>
      <c r="BGU743"/>
      <c r="BGV743"/>
      <c r="BGW743"/>
      <c r="BGX743"/>
      <c r="BGY743"/>
      <c r="BGZ743"/>
      <c r="BHA743"/>
      <c r="BHB743"/>
      <c r="BHC743"/>
      <c r="BHD743"/>
      <c r="BHE743"/>
      <c r="BHF743"/>
      <c r="BHG743"/>
      <c r="BHH743"/>
      <c r="BHI743"/>
      <c r="BHJ743"/>
      <c r="BHK743"/>
      <c r="BHL743"/>
      <c r="BHM743"/>
      <c r="BHN743"/>
      <c r="BHO743"/>
      <c r="BHP743"/>
      <c r="BHQ743"/>
      <c r="BHR743"/>
      <c r="BHS743"/>
      <c r="BHT743"/>
      <c r="BHU743"/>
      <c r="BHV743"/>
      <c r="BHW743"/>
      <c r="BHX743"/>
      <c r="BHY743"/>
      <c r="BHZ743"/>
      <c r="BIA743"/>
      <c r="BIB743"/>
      <c r="BIC743"/>
      <c r="BID743"/>
      <c r="BIE743"/>
      <c r="BIF743"/>
      <c r="BIG743"/>
      <c r="BIH743"/>
      <c r="BII743"/>
      <c r="BIJ743"/>
      <c r="BIK743"/>
      <c r="BIL743"/>
      <c r="BIM743"/>
      <c r="BIN743"/>
      <c r="BIO743"/>
      <c r="BIP743"/>
      <c r="BIQ743"/>
      <c r="BIR743"/>
      <c r="BIS743"/>
      <c r="BIT743"/>
      <c r="BIU743"/>
      <c r="BIV743"/>
      <c r="BIW743"/>
      <c r="BIX743"/>
      <c r="BIY743"/>
      <c r="BIZ743"/>
      <c r="BJA743"/>
      <c r="BJB743"/>
      <c r="BJC743"/>
      <c r="BJD743"/>
      <c r="BJE743"/>
      <c r="BJF743"/>
      <c r="BJG743"/>
      <c r="BJH743"/>
      <c r="BJI743"/>
      <c r="BJJ743"/>
      <c r="BJK743"/>
      <c r="BJL743"/>
      <c r="BJM743"/>
      <c r="BJN743"/>
      <c r="BJO743"/>
      <c r="BJP743"/>
      <c r="BJQ743"/>
      <c r="BJR743"/>
      <c r="BJS743"/>
      <c r="BJT743"/>
      <c r="BJU743"/>
      <c r="BJV743"/>
      <c r="BJW743"/>
      <c r="BJX743"/>
      <c r="BJY743"/>
      <c r="BJZ743"/>
      <c r="BKA743"/>
      <c r="BKB743"/>
      <c r="BKC743"/>
      <c r="BKD743"/>
      <c r="BKE743"/>
      <c r="BKF743"/>
      <c r="BKG743"/>
      <c r="BKH743"/>
      <c r="BKI743"/>
      <c r="BKJ743"/>
      <c r="BKK743"/>
      <c r="BKL743"/>
      <c r="BKM743"/>
      <c r="BKN743"/>
      <c r="BKO743"/>
      <c r="BKP743"/>
      <c r="BKQ743"/>
      <c r="BKR743"/>
      <c r="BKS743"/>
      <c r="BKT743"/>
      <c r="BKU743"/>
      <c r="BKV743"/>
      <c r="BKW743"/>
      <c r="BKX743"/>
      <c r="BKY743"/>
      <c r="BKZ743"/>
      <c r="BLA743"/>
      <c r="BLB743"/>
      <c r="BLC743"/>
      <c r="BLD743"/>
      <c r="BLE743"/>
      <c r="BLF743"/>
      <c r="BLG743"/>
      <c r="BLH743"/>
      <c r="BLI743"/>
      <c r="BLJ743"/>
      <c r="BLK743"/>
      <c r="BLL743"/>
      <c r="BLM743"/>
      <c r="BLN743"/>
      <c r="BLO743"/>
      <c r="BLP743"/>
      <c r="BLQ743"/>
      <c r="BLR743"/>
      <c r="BLS743"/>
      <c r="BLT743"/>
      <c r="BLU743"/>
      <c r="BLV743"/>
      <c r="BLW743"/>
      <c r="BLX743"/>
      <c r="BLY743"/>
      <c r="BLZ743"/>
      <c r="BMA743"/>
      <c r="BMB743"/>
      <c r="BMC743"/>
      <c r="BMD743"/>
      <c r="BME743"/>
      <c r="BMF743"/>
      <c r="BMG743"/>
      <c r="BMH743"/>
      <c r="BMI743"/>
      <c r="BMJ743"/>
      <c r="BMK743"/>
      <c r="BML743"/>
      <c r="BMM743"/>
      <c r="BMN743"/>
      <c r="BMO743"/>
      <c r="BMP743"/>
      <c r="BMQ743"/>
      <c r="BMR743"/>
      <c r="BMS743"/>
      <c r="BMT743"/>
      <c r="BMU743"/>
      <c r="BMV743"/>
      <c r="BMW743"/>
      <c r="BMX743"/>
      <c r="BMY743"/>
      <c r="BMZ743"/>
      <c r="BNA743"/>
      <c r="BNB743"/>
      <c r="BNC743"/>
      <c r="BND743"/>
      <c r="BNE743"/>
      <c r="BNF743"/>
      <c r="BNG743"/>
      <c r="BNH743"/>
      <c r="BNI743"/>
      <c r="BNJ743"/>
      <c r="BNK743"/>
      <c r="BNL743"/>
      <c r="BNM743"/>
      <c r="BNN743"/>
      <c r="BNO743"/>
      <c r="BNP743"/>
      <c r="BNQ743"/>
      <c r="BNR743"/>
      <c r="BNS743"/>
      <c r="BNT743"/>
      <c r="BNU743"/>
      <c r="BNV743"/>
      <c r="BNW743"/>
      <c r="BNX743"/>
      <c r="BNY743"/>
      <c r="BNZ743"/>
      <c r="BOA743"/>
      <c r="BOB743"/>
      <c r="BOC743"/>
      <c r="BOD743"/>
      <c r="BOE743"/>
      <c r="BOF743"/>
      <c r="BOG743"/>
      <c r="BOH743"/>
      <c r="BOI743"/>
      <c r="BOJ743"/>
      <c r="BOK743"/>
      <c r="BOL743"/>
      <c r="BOM743"/>
      <c r="BON743"/>
      <c r="BOO743"/>
      <c r="BOP743"/>
      <c r="BOQ743"/>
      <c r="BOR743"/>
      <c r="BOS743"/>
      <c r="BOT743"/>
      <c r="BOU743"/>
      <c r="BOV743"/>
      <c r="BOW743"/>
      <c r="BOX743"/>
      <c r="BOY743"/>
      <c r="BOZ743"/>
      <c r="BPA743"/>
      <c r="BPB743"/>
      <c r="BPC743"/>
      <c r="BPD743"/>
      <c r="BPE743"/>
      <c r="BPF743"/>
      <c r="BPG743"/>
      <c r="BPH743"/>
      <c r="BPI743"/>
      <c r="BPJ743"/>
      <c r="BPK743"/>
      <c r="BPL743"/>
      <c r="BPM743"/>
      <c r="BPN743"/>
      <c r="BPO743"/>
      <c r="BPP743"/>
      <c r="BPQ743"/>
      <c r="BPR743"/>
      <c r="BPS743"/>
      <c r="BPT743"/>
      <c r="BPU743"/>
      <c r="BPV743"/>
      <c r="BPW743"/>
      <c r="BPX743"/>
      <c r="BPY743"/>
      <c r="BPZ743"/>
      <c r="BQA743"/>
      <c r="BQB743"/>
      <c r="BQC743"/>
      <c r="BQD743"/>
      <c r="BQE743"/>
      <c r="BQF743"/>
      <c r="BQG743"/>
      <c r="BQH743"/>
      <c r="BQI743"/>
      <c r="BQJ743"/>
      <c r="BQK743"/>
      <c r="BQL743"/>
      <c r="BQM743"/>
      <c r="BQN743"/>
      <c r="BQO743"/>
      <c r="BQP743"/>
      <c r="BQQ743"/>
      <c r="BQR743"/>
      <c r="BQS743"/>
      <c r="BQT743"/>
      <c r="BQU743"/>
      <c r="BQV743"/>
      <c r="BQW743"/>
      <c r="BQX743"/>
      <c r="BQY743"/>
      <c r="BQZ743"/>
      <c r="BRA743"/>
      <c r="BRB743"/>
      <c r="BRC743"/>
      <c r="BRD743"/>
      <c r="BRE743"/>
      <c r="BRF743"/>
      <c r="BRG743"/>
      <c r="BRH743"/>
      <c r="BRI743"/>
      <c r="BRJ743"/>
      <c r="BRK743"/>
      <c r="BRL743"/>
      <c r="BRM743"/>
      <c r="BRN743"/>
      <c r="BRO743"/>
      <c r="BRP743"/>
      <c r="BRQ743"/>
      <c r="BRR743"/>
      <c r="BRS743"/>
      <c r="BRT743"/>
      <c r="BRU743"/>
      <c r="BRV743"/>
      <c r="BRW743"/>
      <c r="BRX743"/>
      <c r="BRY743"/>
      <c r="BRZ743"/>
      <c r="BSA743"/>
      <c r="BSB743"/>
      <c r="BSC743"/>
      <c r="BSD743"/>
      <c r="BSE743"/>
      <c r="BSF743"/>
      <c r="BSG743"/>
      <c r="BSH743"/>
      <c r="BSI743"/>
      <c r="BSJ743"/>
      <c r="BSK743"/>
      <c r="BSL743"/>
      <c r="BSM743"/>
      <c r="BSN743"/>
      <c r="BSO743"/>
      <c r="BSP743"/>
      <c r="BSQ743"/>
      <c r="BSR743"/>
      <c r="BSS743"/>
      <c r="BST743"/>
      <c r="BSU743"/>
      <c r="BSV743"/>
      <c r="BSW743"/>
      <c r="BSX743"/>
      <c r="BSY743"/>
      <c r="BSZ743"/>
      <c r="BTA743"/>
      <c r="BTB743"/>
      <c r="BTC743"/>
      <c r="BTD743"/>
      <c r="BTE743"/>
      <c r="BTF743"/>
      <c r="BTG743"/>
      <c r="BTH743"/>
      <c r="BTI743"/>
      <c r="BTJ743"/>
      <c r="BTK743"/>
      <c r="BTL743"/>
      <c r="BTM743"/>
      <c r="BTN743"/>
      <c r="BTO743"/>
      <c r="BTP743"/>
      <c r="BTQ743"/>
      <c r="BTR743"/>
      <c r="BTS743"/>
      <c r="BTT743"/>
      <c r="BTU743"/>
      <c r="BTV743"/>
      <c r="BTW743"/>
      <c r="BTX743"/>
      <c r="BTY743"/>
      <c r="BTZ743"/>
      <c r="BUA743"/>
      <c r="BUB743"/>
      <c r="BUC743"/>
      <c r="BUD743"/>
      <c r="BUE743"/>
      <c r="BUF743"/>
      <c r="BUG743"/>
      <c r="BUH743"/>
      <c r="BUI743"/>
      <c r="BUJ743"/>
      <c r="BUK743"/>
      <c r="BUL743"/>
      <c r="BUM743"/>
      <c r="BUN743"/>
      <c r="BUO743"/>
      <c r="BUP743"/>
      <c r="BUQ743"/>
      <c r="BUR743"/>
      <c r="BUS743"/>
      <c r="BUT743"/>
      <c r="BUU743"/>
      <c r="BUV743"/>
      <c r="BUW743"/>
      <c r="BUX743"/>
      <c r="BUY743"/>
      <c r="BUZ743"/>
      <c r="BVA743"/>
      <c r="BVB743"/>
      <c r="BVC743"/>
      <c r="BVD743"/>
      <c r="BVE743"/>
      <c r="BVF743"/>
      <c r="BVG743"/>
      <c r="BVH743"/>
      <c r="BVI743"/>
      <c r="BVJ743"/>
      <c r="BVK743"/>
      <c r="BVL743"/>
      <c r="BVM743"/>
      <c r="BVN743"/>
      <c r="BVO743"/>
      <c r="BVP743"/>
      <c r="BVQ743"/>
      <c r="BVR743"/>
      <c r="BVS743"/>
      <c r="BVT743"/>
      <c r="BVU743"/>
      <c r="BVV743"/>
      <c r="BVW743"/>
      <c r="BVX743"/>
      <c r="BVY743"/>
      <c r="BVZ743"/>
      <c r="BWA743"/>
      <c r="BWB743"/>
      <c r="BWC743"/>
      <c r="BWD743"/>
      <c r="BWE743"/>
      <c r="BWF743"/>
      <c r="BWG743"/>
      <c r="BWH743"/>
      <c r="BWI743"/>
      <c r="BWJ743"/>
      <c r="BWK743"/>
      <c r="BWL743"/>
      <c r="BWM743"/>
      <c r="BWN743"/>
      <c r="BWO743"/>
      <c r="BWP743"/>
      <c r="BWQ743"/>
      <c r="BWR743"/>
      <c r="BWS743"/>
      <c r="BWT743"/>
      <c r="BWU743"/>
      <c r="BWV743"/>
      <c r="BWW743"/>
      <c r="BWX743"/>
      <c r="BWY743"/>
      <c r="BWZ743"/>
      <c r="BXA743"/>
      <c r="BXB743"/>
      <c r="BXC743"/>
      <c r="BXD743"/>
      <c r="BXE743"/>
      <c r="BXF743"/>
      <c r="BXG743"/>
      <c r="BXH743"/>
      <c r="BXI743"/>
      <c r="BXJ743"/>
      <c r="BXK743"/>
      <c r="BXL743"/>
      <c r="BXM743"/>
      <c r="BXN743"/>
      <c r="BXO743"/>
      <c r="BXP743"/>
      <c r="BXQ743"/>
      <c r="BXR743"/>
      <c r="BXS743"/>
      <c r="BXT743"/>
      <c r="BXU743"/>
      <c r="BXV743"/>
      <c r="BXW743"/>
      <c r="BXX743"/>
      <c r="BXY743"/>
      <c r="BXZ743"/>
      <c r="BYA743"/>
      <c r="BYB743"/>
      <c r="BYC743"/>
      <c r="BYD743"/>
      <c r="BYE743"/>
      <c r="BYF743"/>
      <c r="BYG743"/>
      <c r="BYH743"/>
      <c r="BYI743"/>
      <c r="BYJ743"/>
      <c r="BYK743"/>
      <c r="BYL743"/>
      <c r="BYM743"/>
      <c r="BYN743"/>
      <c r="BYO743"/>
      <c r="BYP743"/>
      <c r="BYQ743"/>
      <c r="BYR743"/>
      <c r="BYS743"/>
      <c r="BYT743"/>
      <c r="BYU743"/>
      <c r="BYV743"/>
      <c r="BYW743"/>
      <c r="BYX743"/>
      <c r="BYY743"/>
      <c r="BYZ743"/>
      <c r="BZA743"/>
      <c r="BZB743"/>
      <c r="BZC743"/>
      <c r="BZD743"/>
      <c r="BZE743"/>
      <c r="BZF743"/>
      <c r="BZG743"/>
      <c r="BZH743"/>
      <c r="BZI743"/>
      <c r="BZJ743"/>
      <c r="BZK743"/>
      <c r="BZL743"/>
      <c r="BZM743"/>
      <c r="BZN743"/>
      <c r="BZO743"/>
      <c r="BZP743"/>
      <c r="BZQ743"/>
      <c r="BZR743"/>
      <c r="BZS743"/>
      <c r="BZT743"/>
      <c r="BZU743"/>
      <c r="BZV743"/>
      <c r="BZW743"/>
      <c r="BZX743"/>
      <c r="BZY743"/>
      <c r="BZZ743"/>
      <c r="CAA743"/>
      <c r="CAB743"/>
      <c r="CAC743"/>
      <c r="CAD743"/>
      <c r="CAE743"/>
      <c r="CAF743"/>
      <c r="CAG743"/>
      <c r="CAH743"/>
      <c r="CAI743"/>
      <c r="CAJ743"/>
      <c r="CAK743"/>
      <c r="CAL743"/>
      <c r="CAM743"/>
      <c r="CAN743"/>
      <c r="CAO743"/>
      <c r="CAP743"/>
      <c r="CAQ743"/>
      <c r="CAR743"/>
      <c r="CAS743"/>
      <c r="CAT743"/>
      <c r="CAU743"/>
      <c r="CAV743"/>
      <c r="CAW743"/>
      <c r="CAX743"/>
      <c r="CAY743"/>
      <c r="CAZ743"/>
      <c r="CBA743"/>
      <c r="CBB743"/>
      <c r="CBC743"/>
      <c r="CBD743"/>
      <c r="CBE743"/>
      <c r="CBF743"/>
      <c r="CBG743"/>
      <c r="CBH743"/>
      <c r="CBI743"/>
      <c r="CBJ743"/>
      <c r="CBK743"/>
      <c r="CBL743"/>
      <c r="CBM743"/>
      <c r="CBN743"/>
      <c r="CBO743"/>
      <c r="CBP743"/>
      <c r="CBQ743"/>
      <c r="CBR743"/>
      <c r="CBS743"/>
      <c r="CBT743"/>
      <c r="CBU743"/>
      <c r="CBV743"/>
      <c r="CBW743"/>
      <c r="CBX743"/>
      <c r="CBY743"/>
      <c r="CBZ743"/>
      <c r="CCA743"/>
      <c r="CCB743"/>
      <c r="CCC743"/>
      <c r="CCD743"/>
      <c r="CCE743"/>
      <c r="CCF743"/>
      <c r="CCG743"/>
      <c r="CCH743"/>
      <c r="CCI743"/>
      <c r="CCJ743"/>
      <c r="CCK743"/>
      <c r="CCL743"/>
      <c r="CCM743"/>
      <c r="CCN743"/>
      <c r="CCO743"/>
      <c r="CCP743"/>
      <c r="CCQ743"/>
      <c r="CCR743"/>
      <c r="CCS743"/>
      <c r="CCT743"/>
      <c r="CCU743"/>
      <c r="CCV743"/>
      <c r="CCW743"/>
      <c r="CCX743"/>
      <c r="CCY743"/>
      <c r="CCZ743"/>
      <c r="CDA743"/>
      <c r="CDB743"/>
      <c r="CDC743"/>
      <c r="CDD743"/>
      <c r="CDE743"/>
      <c r="CDF743"/>
      <c r="CDG743"/>
      <c r="CDH743"/>
      <c r="CDI743"/>
      <c r="CDJ743"/>
      <c r="CDK743"/>
      <c r="CDL743"/>
      <c r="CDM743"/>
      <c r="CDN743"/>
      <c r="CDO743"/>
      <c r="CDP743"/>
      <c r="CDQ743"/>
      <c r="CDR743"/>
      <c r="CDS743"/>
      <c r="CDT743"/>
      <c r="CDU743"/>
      <c r="CDV743"/>
      <c r="CDW743"/>
      <c r="CDX743"/>
      <c r="CDY743"/>
      <c r="CDZ743"/>
      <c r="CEA743"/>
      <c r="CEB743"/>
      <c r="CEC743"/>
      <c r="CED743"/>
      <c r="CEE743"/>
      <c r="CEF743"/>
      <c r="CEG743"/>
      <c r="CEH743"/>
      <c r="CEI743"/>
      <c r="CEJ743"/>
      <c r="CEK743"/>
      <c r="CEL743"/>
      <c r="CEM743"/>
      <c r="CEN743"/>
      <c r="CEO743"/>
      <c r="CEP743"/>
      <c r="CEQ743"/>
      <c r="CER743"/>
      <c r="CES743"/>
      <c r="CET743"/>
      <c r="CEU743"/>
      <c r="CEV743"/>
      <c r="CEW743"/>
      <c r="CEX743"/>
      <c r="CEY743"/>
      <c r="CEZ743"/>
      <c r="CFA743"/>
      <c r="CFB743"/>
      <c r="CFC743"/>
      <c r="CFD743"/>
      <c r="CFE743"/>
      <c r="CFF743"/>
      <c r="CFG743"/>
      <c r="CFH743"/>
      <c r="CFI743"/>
      <c r="CFJ743"/>
      <c r="CFK743"/>
      <c r="CFL743"/>
      <c r="CFM743"/>
      <c r="CFN743"/>
      <c r="CFO743"/>
      <c r="CFP743"/>
      <c r="CFQ743"/>
      <c r="CFR743"/>
      <c r="CFS743"/>
      <c r="CFT743"/>
      <c r="CFU743"/>
      <c r="CFV743"/>
      <c r="CFW743"/>
      <c r="CFX743"/>
      <c r="CFY743"/>
      <c r="CFZ743"/>
      <c r="CGA743"/>
      <c r="CGB743"/>
      <c r="CGC743"/>
      <c r="CGD743"/>
      <c r="CGE743"/>
      <c r="CGF743"/>
      <c r="CGG743"/>
      <c r="CGH743"/>
      <c r="CGI743"/>
      <c r="CGJ743"/>
      <c r="CGK743"/>
      <c r="CGL743"/>
      <c r="CGM743"/>
      <c r="CGN743"/>
      <c r="CGO743"/>
      <c r="CGP743"/>
      <c r="CGQ743"/>
      <c r="CGR743"/>
      <c r="CGS743"/>
      <c r="CGT743"/>
      <c r="CGU743"/>
      <c r="CGV743"/>
      <c r="CGW743"/>
      <c r="CGX743"/>
      <c r="CGY743"/>
      <c r="CGZ743"/>
      <c r="CHA743"/>
      <c r="CHB743"/>
      <c r="CHC743"/>
      <c r="CHD743"/>
      <c r="CHE743"/>
      <c r="CHF743"/>
      <c r="CHG743"/>
      <c r="CHH743"/>
      <c r="CHI743"/>
      <c r="CHJ743"/>
      <c r="CHK743"/>
      <c r="CHL743"/>
      <c r="CHM743"/>
      <c r="CHN743"/>
      <c r="CHO743"/>
      <c r="CHP743"/>
      <c r="CHQ743"/>
      <c r="CHR743"/>
      <c r="CHS743"/>
      <c r="CHT743"/>
      <c r="CHU743"/>
      <c r="CHV743"/>
      <c r="CHW743"/>
      <c r="CHX743"/>
      <c r="CHY743"/>
      <c r="CHZ743"/>
      <c r="CIA743"/>
      <c r="CIB743"/>
      <c r="CIC743"/>
      <c r="CID743"/>
      <c r="CIE743"/>
      <c r="CIF743"/>
      <c r="CIG743"/>
      <c r="CIH743"/>
      <c r="CII743"/>
      <c r="CIJ743"/>
      <c r="CIK743"/>
      <c r="CIL743"/>
      <c r="CIM743"/>
      <c r="CIN743"/>
      <c r="CIO743"/>
      <c r="CIP743"/>
      <c r="CIQ743"/>
      <c r="CIR743"/>
      <c r="CIS743"/>
      <c r="CIT743"/>
      <c r="CIU743"/>
      <c r="CIV743"/>
      <c r="CIW743"/>
      <c r="CIX743"/>
      <c r="CIY743"/>
      <c r="CIZ743"/>
      <c r="CJA743"/>
      <c r="CJB743"/>
      <c r="CJC743"/>
      <c r="CJD743"/>
      <c r="CJE743"/>
      <c r="CJF743"/>
      <c r="CJG743"/>
      <c r="CJH743"/>
      <c r="CJI743"/>
      <c r="CJJ743"/>
      <c r="CJK743"/>
      <c r="CJL743"/>
      <c r="CJM743"/>
      <c r="CJN743"/>
      <c r="CJO743"/>
      <c r="CJP743"/>
      <c r="CJQ743"/>
      <c r="CJR743"/>
      <c r="CJS743"/>
      <c r="CJT743"/>
      <c r="CJU743"/>
      <c r="CJV743"/>
      <c r="CJW743"/>
      <c r="CJX743"/>
      <c r="CJY743"/>
      <c r="CJZ743"/>
      <c r="CKA743"/>
      <c r="CKB743"/>
      <c r="CKC743"/>
      <c r="CKD743"/>
      <c r="CKE743"/>
      <c r="CKF743"/>
      <c r="CKG743"/>
      <c r="CKH743"/>
      <c r="CKI743"/>
      <c r="CKJ743"/>
      <c r="CKK743"/>
      <c r="CKL743"/>
      <c r="CKM743"/>
      <c r="CKN743"/>
      <c r="CKO743"/>
      <c r="CKP743"/>
      <c r="CKQ743"/>
      <c r="CKR743"/>
      <c r="CKS743"/>
      <c r="CKT743"/>
      <c r="CKU743"/>
      <c r="CKV743"/>
      <c r="CKW743"/>
      <c r="CKX743"/>
      <c r="CKY743"/>
      <c r="CKZ743"/>
      <c r="CLA743"/>
      <c r="CLB743"/>
      <c r="CLC743"/>
      <c r="CLD743"/>
      <c r="CLE743"/>
      <c r="CLF743"/>
      <c r="CLG743"/>
      <c r="CLH743"/>
      <c r="CLI743"/>
      <c r="CLJ743"/>
      <c r="CLK743"/>
      <c r="CLL743"/>
      <c r="CLM743"/>
      <c r="CLN743"/>
      <c r="CLO743"/>
      <c r="CLP743"/>
      <c r="CLQ743"/>
      <c r="CLR743"/>
      <c r="CLS743"/>
      <c r="CLT743"/>
      <c r="CLU743"/>
      <c r="CLV743"/>
      <c r="CLW743"/>
      <c r="CLX743"/>
      <c r="CLY743"/>
      <c r="CLZ743"/>
      <c r="CMA743"/>
      <c r="CMB743"/>
      <c r="CMC743"/>
      <c r="CMD743"/>
      <c r="CME743"/>
      <c r="CMF743"/>
      <c r="CMG743"/>
      <c r="CMH743"/>
      <c r="CMI743"/>
      <c r="CMJ743"/>
      <c r="CMK743"/>
      <c r="CML743"/>
      <c r="CMM743"/>
      <c r="CMN743"/>
      <c r="CMO743"/>
      <c r="CMP743"/>
      <c r="CMQ743"/>
      <c r="CMR743"/>
      <c r="CMS743"/>
      <c r="CMT743"/>
      <c r="CMU743"/>
      <c r="CMV743"/>
      <c r="CMW743"/>
      <c r="CMX743"/>
      <c r="CMY743"/>
      <c r="CMZ743"/>
      <c r="CNA743"/>
      <c r="CNB743"/>
      <c r="CNC743"/>
      <c r="CND743"/>
      <c r="CNE743"/>
      <c r="CNF743"/>
      <c r="CNG743"/>
      <c r="CNH743"/>
      <c r="CNI743"/>
      <c r="CNJ743"/>
      <c r="CNK743"/>
      <c r="CNL743"/>
      <c r="CNM743"/>
      <c r="CNN743"/>
      <c r="CNO743"/>
      <c r="CNP743"/>
      <c r="CNQ743"/>
      <c r="CNR743"/>
      <c r="CNS743"/>
      <c r="CNT743"/>
      <c r="CNU743"/>
      <c r="CNV743"/>
      <c r="CNW743"/>
      <c r="CNX743"/>
      <c r="CNY743"/>
      <c r="CNZ743"/>
      <c r="COA743"/>
      <c r="COB743"/>
      <c r="COC743"/>
      <c r="COD743"/>
      <c r="COE743"/>
      <c r="COF743"/>
      <c r="COG743"/>
      <c r="COH743"/>
      <c r="COI743"/>
      <c r="COJ743"/>
      <c r="COK743"/>
      <c r="COL743"/>
      <c r="COM743"/>
      <c r="CON743"/>
      <c r="COO743"/>
      <c r="COP743"/>
      <c r="COQ743"/>
      <c r="COR743"/>
      <c r="COS743"/>
      <c r="COT743"/>
      <c r="COU743"/>
      <c r="COV743"/>
      <c r="COW743"/>
      <c r="COX743"/>
      <c r="COY743"/>
      <c r="COZ743"/>
      <c r="CPA743"/>
      <c r="CPB743"/>
      <c r="CPC743"/>
      <c r="CPD743"/>
      <c r="CPE743"/>
      <c r="CPF743"/>
      <c r="CPG743"/>
      <c r="CPH743"/>
      <c r="CPI743"/>
      <c r="CPJ743"/>
      <c r="CPK743"/>
      <c r="CPL743"/>
      <c r="CPM743"/>
      <c r="CPN743"/>
      <c r="CPO743"/>
      <c r="CPP743"/>
      <c r="CPQ743"/>
      <c r="CPR743"/>
      <c r="CPS743"/>
      <c r="CPT743"/>
      <c r="CPU743"/>
      <c r="CPV743"/>
      <c r="CPW743"/>
      <c r="CPX743"/>
      <c r="CPY743"/>
      <c r="CPZ743"/>
      <c r="CQA743"/>
      <c r="CQB743"/>
      <c r="CQC743"/>
      <c r="CQD743"/>
      <c r="CQE743"/>
      <c r="CQF743"/>
      <c r="CQG743"/>
      <c r="CQH743"/>
      <c r="CQI743"/>
      <c r="CQJ743"/>
      <c r="CQK743"/>
      <c r="CQL743"/>
      <c r="CQM743"/>
      <c r="CQN743"/>
      <c r="CQO743"/>
      <c r="CQP743"/>
      <c r="CQQ743"/>
      <c r="CQR743"/>
      <c r="CQS743"/>
      <c r="CQT743"/>
      <c r="CQU743"/>
      <c r="CQV743"/>
      <c r="CQW743"/>
      <c r="CQX743"/>
      <c r="CQY743"/>
      <c r="CQZ743"/>
      <c r="CRA743"/>
      <c r="CRB743"/>
      <c r="CRC743"/>
      <c r="CRD743"/>
      <c r="CRE743"/>
      <c r="CRF743"/>
      <c r="CRG743"/>
      <c r="CRH743"/>
      <c r="CRI743"/>
      <c r="CRJ743"/>
      <c r="CRK743"/>
      <c r="CRL743"/>
      <c r="CRM743"/>
      <c r="CRN743"/>
      <c r="CRO743"/>
      <c r="CRP743"/>
      <c r="CRQ743"/>
      <c r="CRR743"/>
      <c r="CRS743"/>
      <c r="CRT743"/>
      <c r="CRU743"/>
      <c r="CRV743"/>
      <c r="CRW743"/>
      <c r="CRX743"/>
      <c r="CRY743"/>
      <c r="CRZ743"/>
      <c r="CSA743"/>
      <c r="CSB743"/>
      <c r="CSC743"/>
      <c r="CSD743"/>
      <c r="CSE743"/>
      <c r="CSF743"/>
      <c r="CSG743"/>
      <c r="CSH743"/>
      <c r="CSI743"/>
      <c r="CSJ743"/>
      <c r="CSK743"/>
      <c r="CSL743"/>
      <c r="CSM743"/>
      <c r="CSN743"/>
      <c r="CSO743"/>
      <c r="CSP743"/>
      <c r="CSQ743"/>
      <c r="CSR743"/>
      <c r="CSS743"/>
      <c r="CST743"/>
      <c r="CSU743"/>
      <c r="CSV743"/>
      <c r="CSW743"/>
      <c r="CSX743"/>
      <c r="CSY743"/>
      <c r="CSZ743"/>
      <c r="CTA743"/>
      <c r="CTB743"/>
      <c r="CTC743"/>
      <c r="CTD743"/>
      <c r="CTE743"/>
      <c r="CTF743"/>
      <c r="CTG743"/>
      <c r="CTH743"/>
      <c r="CTI743"/>
      <c r="CTJ743"/>
      <c r="CTK743"/>
      <c r="CTL743"/>
      <c r="CTM743"/>
      <c r="CTN743"/>
      <c r="CTO743"/>
      <c r="CTP743"/>
      <c r="CTQ743"/>
      <c r="CTR743"/>
      <c r="CTS743"/>
      <c r="CTT743"/>
      <c r="CTU743"/>
      <c r="CTV743"/>
      <c r="CTW743"/>
      <c r="CTX743"/>
      <c r="CTY743"/>
      <c r="CTZ743"/>
      <c r="CUA743"/>
      <c r="CUB743"/>
      <c r="CUC743"/>
      <c r="CUD743"/>
      <c r="CUE743"/>
      <c r="CUF743"/>
      <c r="CUG743"/>
      <c r="CUH743"/>
      <c r="CUI743"/>
      <c r="CUJ743"/>
      <c r="CUK743"/>
      <c r="CUL743"/>
      <c r="CUM743"/>
      <c r="CUN743"/>
      <c r="CUO743"/>
      <c r="CUP743"/>
      <c r="CUQ743"/>
      <c r="CUR743"/>
      <c r="CUS743"/>
      <c r="CUT743"/>
      <c r="CUU743"/>
      <c r="CUV743"/>
      <c r="CUW743"/>
      <c r="CUX743"/>
      <c r="CUY743"/>
      <c r="CUZ743"/>
      <c r="CVA743"/>
      <c r="CVB743"/>
      <c r="CVC743"/>
      <c r="CVD743"/>
      <c r="CVE743"/>
      <c r="CVF743"/>
      <c r="CVG743"/>
      <c r="CVH743"/>
      <c r="CVI743"/>
      <c r="CVJ743"/>
      <c r="CVK743"/>
      <c r="CVL743"/>
      <c r="CVM743"/>
      <c r="CVN743"/>
      <c r="CVO743"/>
      <c r="CVP743"/>
      <c r="CVQ743"/>
      <c r="CVR743"/>
      <c r="CVS743"/>
      <c r="CVT743"/>
      <c r="CVU743"/>
      <c r="CVV743"/>
      <c r="CVW743"/>
      <c r="CVX743"/>
      <c r="CVY743"/>
      <c r="CVZ743"/>
      <c r="CWA743"/>
      <c r="CWB743"/>
      <c r="CWC743"/>
      <c r="CWD743"/>
      <c r="CWE743"/>
      <c r="CWF743"/>
      <c r="CWG743"/>
      <c r="CWH743"/>
      <c r="CWI743"/>
      <c r="CWJ743"/>
      <c r="CWK743"/>
      <c r="CWL743"/>
      <c r="CWM743"/>
      <c r="CWN743"/>
      <c r="CWO743"/>
      <c r="CWP743"/>
      <c r="CWQ743"/>
      <c r="CWR743"/>
      <c r="CWS743"/>
      <c r="CWT743"/>
      <c r="CWU743"/>
      <c r="CWV743"/>
      <c r="CWW743"/>
      <c r="CWX743"/>
      <c r="CWY743"/>
      <c r="CWZ743"/>
      <c r="CXA743"/>
      <c r="CXB743"/>
      <c r="CXC743"/>
      <c r="CXD743"/>
      <c r="CXE743"/>
      <c r="CXF743"/>
      <c r="CXG743"/>
      <c r="CXH743"/>
      <c r="CXI743"/>
      <c r="CXJ743"/>
      <c r="CXK743"/>
      <c r="CXL743"/>
      <c r="CXM743"/>
      <c r="CXN743"/>
      <c r="CXO743"/>
      <c r="CXP743"/>
      <c r="CXQ743"/>
      <c r="CXR743"/>
      <c r="CXS743"/>
      <c r="CXT743"/>
      <c r="CXU743"/>
      <c r="CXV743"/>
      <c r="CXW743"/>
      <c r="CXX743"/>
      <c r="CXY743"/>
      <c r="CXZ743"/>
      <c r="CYA743"/>
      <c r="CYB743"/>
      <c r="CYC743"/>
      <c r="CYD743"/>
      <c r="CYE743"/>
      <c r="CYF743"/>
      <c r="CYG743"/>
      <c r="CYH743"/>
      <c r="CYI743"/>
      <c r="CYJ743"/>
      <c r="CYK743"/>
      <c r="CYL743"/>
      <c r="CYM743"/>
      <c r="CYN743"/>
      <c r="CYO743"/>
      <c r="CYP743"/>
      <c r="CYQ743"/>
      <c r="CYR743"/>
      <c r="CYS743"/>
      <c r="CYT743"/>
      <c r="CYU743"/>
      <c r="CYV743"/>
      <c r="CYW743"/>
      <c r="CYX743"/>
      <c r="CYY743"/>
      <c r="CYZ743"/>
      <c r="CZA743"/>
      <c r="CZB743"/>
      <c r="CZC743"/>
      <c r="CZD743"/>
      <c r="CZE743"/>
      <c r="CZF743"/>
      <c r="CZG743"/>
      <c r="CZH743"/>
      <c r="CZI743"/>
      <c r="CZJ743"/>
      <c r="CZK743"/>
      <c r="CZL743"/>
      <c r="CZM743"/>
      <c r="CZN743"/>
      <c r="CZO743"/>
      <c r="CZP743"/>
      <c r="CZQ743"/>
      <c r="CZR743"/>
      <c r="CZS743"/>
      <c r="CZT743"/>
      <c r="CZU743"/>
      <c r="CZV743"/>
      <c r="CZW743"/>
      <c r="CZX743"/>
      <c r="CZY743"/>
      <c r="CZZ743"/>
      <c r="DAA743"/>
      <c r="DAB743"/>
      <c r="DAC743"/>
      <c r="DAD743"/>
      <c r="DAE743"/>
      <c r="DAF743"/>
      <c r="DAG743"/>
      <c r="DAH743"/>
      <c r="DAI743"/>
      <c r="DAJ743"/>
      <c r="DAK743"/>
      <c r="DAL743"/>
      <c r="DAM743"/>
      <c r="DAN743"/>
      <c r="DAO743"/>
      <c r="DAP743"/>
      <c r="DAQ743"/>
      <c r="DAR743"/>
      <c r="DAS743"/>
      <c r="DAT743"/>
      <c r="DAU743"/>
      <c r="DAV743"/>
      <c r="DAW743"/>
      <c r="DAX743"/>
      <c r="DAY743"/>
      <c r="DAZ743"/>
      <c r="DBA743"/>
      <c r="DBB743"/>
      <c r="DBC743"/>
      <c r="DBD743"/>
      <c r="DBE743"/>
      <c r="DBF743"/>
      <c r="DBG743"/>
      <c r="DBH743"/>
      <c r="DBI743"/>
      <c r="DBJ743"/>
      <c r="DBK743"/>
      <c r="DBL743"/>
      <c r="DBM743"/>
      <c r="DBN743"/>
      <c r="DBO743"/>
      <c r="DBP743"/>
      <c r="DBQ743"/>
      <c r="DBR743"/>
      <c r="DBS743"/>
      <c r="DBT743"/>
      <c r="DBU743"/>
      <c r="DBV743"/>
      <c r="DBW743"/>
      <c r="DBX743"/>
      <c r="DBY743"/>
      <c r="DBZ743"/>
      <c r="DCA743"/>
      <c r="DCB743"/>
      <c r="DCC743"/>
      <c r="DCD743"/>
      <c r="DCE743"/>
      <c r="DCF743"/>
      <c r="DCG743"/>
      <c r="DCH743"/>
      <c r="DCI743"/>
      <c r="DCJ743"/>
      <c r="DCK743"/>
      <c r="DCL743"/>
      <c r="DCM743"/>
      <c r="DCN743"/>
      <c r="DCO743"/>
      <c r="DCP743"/>
      <c r="DCQ743"/>
      <c r="DCR743"/>
      <c r="DCS743"/>
      <c r="DCT743"/>
      <c r="DCU743"/>
      <c r="DCV743"/>
      <c r="DCW743"/>
      <c r="DCX743"/>
      <c r="DCY743"/>
      <c r="DCZ743"/>
      <c r="DDA743"/>
      <c r="DDB743"/>
      <c r="DDC743"/>
      <c r="DDD743"/>
      <c r="DDE743"/>
      <c r="DDF743"/>
      <c r="DDG743"/>
      <c r="DDH743"/>
      <c r="DDI743"/>
      <c r="DDJ743"/>
      <c r="DDK743"/>
      <c r="DDL743"/>
      <c r="DDM743"/>
      <c r="DDN743"/>
      <c r="DDO743"/>
      <c r="DDP743"/>
      <c r="DDQ743"/>
      <c r="DDR743"/>
      <c r="DDS743"/>
      <c r="DDT743"/>
      <c r="DDU743"/>
      <c r="DDV743"/>
      <c r="DDW743"/>
      <c r="DDX743"/>
      <c r="DDY743"/>
      <c r="DDZ743"/>
      <c r="DEA743"/>
      <c r="DEB743"/>
      <c r="DEC743"/>
      <c r="DED743"/>
      <c r="DEE743"/>
      <c r="DEF743"/>
      <c r="DEG743"/>
      <c r="DEH743"/>
      <c r="DEI743"/>
      <c r="DEJ743"/>
      <c r="DEK743"/>
      <c r="DEL743"/>
      <c r="DEM743"/>
      <c r="DEN743"/>
      <c r="DEO743"/>
      <c r="DEP743"/>
      <c r="DEQ743"/>
      <c r="DER743"/>
      <c r="DES743"/>
      <c r="DET743"/>
      <c r="DEU743"/>
      <c r="DEV743"/>
      <c r="DEW743"/>
      <c r="DEX743"/>
      <c r="DEY743"/>
      <c r="DEZ743"/>
      <c r="DFA743"/>
      <c r="DFB743"/>
      <c r="DFC743"/>
      <c r="DFD743"/>
      <c r="DFE743"/>
      <c r="DFF743"/>
      <c r="DFG743"/>
      <c r="DFH743"/>
      <c r="DFI743"/>
      <c r="DFJ743"/>
      <c r="DFK743"/>
      <c r="DFL743"/>
      <c r="DFM743"/>
      <c r="DFN743"/>
      <c r="DFO743"/>
      <c r="DFP743"/>
      <c r="DFQ743"/>
      <c r="DFR743"/>
      <c r="DFS743"/>
      <c r="DFT743"/>
      <c r="DFU743"/>
      <c r="DFV743"/>
      <c r="DFW743"/>
      <c r="DFX743"/>
      <c r="DFY743"/>
      <c r="DFZ743"/>
      <c r="DGA743"/>
      <c r="DGB743"/>
      <c r="DGC743"/>
      <c r="DGD743"/>
      <c r="DGE743"/>
      <c r="DGF743"/>
      <c r="DGG743"/>
      <c r="DGH743"/>
      <c r="DGI743"/>
      <c r="DGJ743"/>
      <c r="DGK743"/>
      <c r="DGL743"/>
      <c r="DGM743"/>
      <c r="DGN743"/>
      <c r="DGO743"/>
      <c r="DGP743"/>
      <c r="DGQ743"/>
      <c r="DGR743"/>
      <c r="DGS743"/>
      <c r="DGT743"/>
      <c r="DGU743"/>
      <c r="DGV743"/>
      <c r="DGW743"/>
      <c r="DGX743"/>
      <c r="DGY743"/>
      <c r="DGZ743"/>
      <c r="DHA743"/>
      <c r="DHB743"/>
      <c r="DHC743"/>
      <c r="DHD743"/>
      <c r="DHE743"/>
      <c r="DHF743"/>
      <c r="DHG743"/>
      <c r="DHH743"/>
      <c r="DHI743"/>
      <c r="DHJ743"/>
      <c r="DHK743"/>
      <c r="DHL743"/>
      <c r="DHM743"/>
      <c r="DHN743"/>
      <c r="DHO743"/>
      <c r="DHP743"/>
      <c r="DHQ743"/>
      <c r="DHR743"/>
      <c r="DHS743"/>
      <c r="DHT743"/>
      <c r="DHU743"/>
      <c r="DHV743"/>
      <c r="DHW743"/>
      <c r="DHX743"/>
      <c r="DHY743"/>
      <c r="DHZ743"/>
      <c r="DIA743"/>
      <c r="DIB743"/>
      <c r="DIC743"/>
      <c r="DID743"/>
      <c r="DIE743"/>
      <c r="DIF743"/>
      <c r="DIG743"/>
      <c r="DIH743"/>
      <c r="DII743"/>
      <c r="DIJ743"/>
      <c r="DIK743"/>
      <c r="DIL743"/>
      <c r="DIM743"/>
      <c r="DIN743"/>
      <c r="DIO743"/>
      <c r="DIP743"/>
      <c r="DIQ743"/>
      <c r="DIR743"/>
      <c r="DIS743"/>
      <c r="DIT743"/>
      <c r="DIU743"/>
      <c r="DIV743"/>
      <c r="DIW743"/>
      <c r="DIX743"/>
      <c r="DIY743"/>
      <c r="DIZ743"/>
      <c r="DJA743"/>
      <c r="DJB743"/>
      <c r="DJC743"/>
      <c r="DJD743"/>
      <c r="DJE743"/>
      <c r="DJF743"/>
      <c r="DJG743"/>
      <c r="DJH743"/>
      <c r="DJI743"/>
      <c r="DJJ743"/>
      <c r="DJK743"/>
      <c r="DJL743"/>
      <c r="DJM743"/>
      <c r="DJN743"/>
      <c r="DJO743"/>
      <c r="DJP743"/>
      <c r="DJQ743"/>
      <c r="DJR743"/>
      <c r="DJS743"/>
      <c r="DJT743"/>
      <c r="DJU743"/>
      <c r="DJV743"/>
      <c r="DJW743"/>
      <c r="DJX743"/>
      <c r="DJY743"/>
      <c r="DJZ743"/>
      <c r="DKA743"/>
      <c r="DKB743"/>
      <c r="DKC743"/>
      <c r="DKD743"/>
      <c r="DKE743"/>
      <c r="DKF743"/>
      <c r="DKG743"/>
      <c r="DKH743"/>
      <c r="DKI743"/>
      <c r="DKJ743"/>
      <c r="DKK743"/>
      <c r="DKL743"/>
      <c r="DKM743"/>
      <c r="DKN743"/>
      <c r="DKO743"/>
      <c r="DKP743"/>
      <c r="DKQ743"/>
      <c r="DKR743"/>
      <c r="DKS743"/>
      <c r="DKT743"/>
      <c r="DKU743"/>
      <c r="DKV743"/>
      <c r="DKW743"/>
      <c r="DKX743"/>
      <c r="DKY743"/>
      <c r="DKZ743"/>
      <c r="DLA743"/>
      <c r="DLB743"/>
      <c r="DLC743"/>
      <c r="DLD743"/>
      <c r="DLE743"/>
      <c r="DLF743"/>
      <c r="DLG743"/>
      <c r="DLH743"/>
      <c r="DLI743"/>
      <c r="DLJ743"/>
      <c r="DLK743"/>
      <c r="DLL743"/>
      <c r="DLM743"/>
      <c r="DLN743"/>
      <c r="DLO743"/>
      <c r="DLP743"/>
      <c r="DLQ743"/>
      <c r="DLR743"/>
      <c r="DLS743"/>
      <c r="DLT743"/>
      <c r="DLU743"/>
      <c r="DLV743"/>
      <c r="DLW743"/>
      <c r="DLX743"/>
      <c r="DLY743"/>
      <c r="DLZ743"/>
      <c r="DMA743"/>
      <c r="DMB743"/>
      <c r="DMC743"/>
      <c r="DMD743"/>
      <c r="DME743"/>
      <c r="DMF743"/>
      <c r="DMG743"/>
      <c r="DMH743"/>
      <c r="DMI743"/>
      <c r="DMJ743"/>
      <c r="DMK743"/>
      <c r="DML743"/>
      <c r="DMM743"/>
      <c r="DMN743"/>
      <c r="DMO743"/>
      <c r="DMP743"/>
      <c r="DMQ743"/>
      <c r="DMR743"/>
      <c r="DMS743"/>
      <c r="DMT743"/>
      <c r="DMU743"/>
      <c r="DMV743"/>
      <c r="DMW743"/>
      <c r="DMX743"/>
      <c r="DMY743"/>
      <c r="DMZ743"/>
      <c r="DNA743"/>
      <c r="DNB743"/>
      <c r="DNC743"/>
      <c r="DND743"/>
      <c r="DNE743"/>
      <c r="DNF743"/>
      <c r="DNG743"/>
      <c r="DNH743"/>
      <c r="DNI743"/>
      <c r="DNJ743"/>
      <c r="DNK743"/>
      <c r="DNL743"/>
      <c r="DNM743"/>
      <c r="DNN743"/>
      <c r="DNO743"/>
      <c r="DNP743"/>
      <c r="DNQ743"/>
      <c r="DNR743"/>
      <c r="DNS743"/>
      <c r="DNT743"/>
      <c r="DNU743"/>
      <c r="DNV743"/>
      <c r="DNW743"/>
      <c r="DNX743"/>
      <c r="DNY743"/>
      <c r="DNZ743"/>
      <c r="DOA743"/>
      <c r="DOB743"/>
      <c r="DOC743"/>
      <c r="DOD743"/>
      <c r="DOE743"/>
      <c r="DOF743"/>
      <c r="DOG743"/>
      <c r="DOH743"/>
      <c r="DOI743"/>
      <c r="DOJ743"/>
      <c r="DOK743"/>
      <c r="DOL743"/>
      <c r="DOM743"/>
      <c r="DON743"/>
      <c r="DOO743"/>
      <c r="DOP743"/>
      <c r="DOQ743"/>
      <c r="DOR743"/>
      <c r="DOS743"/>
      <c r="DOT743"/>
      <c r="DOU743"/>
      <c r="DOV743"/>
      <c r="DOW743"/>
      <c r="DOX743"/>
      <c r="DOY743"/>
      <c r="DOZ743"/>
      <c r="DPA743"/>
      <c r="DPB743"/>
      <c r="DPC743"/>
      <c r="DPD743"/>
      <c r="DPE743"/>
      <c r="DPF743"/>
      <c r="DPG743"/>
      <c r="DPH743"/>
      <c r="DPI743"/>
      <c r="DPJ743"/>
      <c r="DPK743"/>
      <c r="DPL743"/>
      <c r="DPM743"/>
      <c r="DPN743"/>
      <c r="DPO743"/>
      <c r="DPP743"/>
      <c r="DPQ743"/>
      <c r="DPR743"/>
      <c r="DPS743"/>
      <c r="DPT743"/>
      <c r="DPU743"/>
      <c r="DPV743"/>
      <c r="DPW743"/>
      <c r="DPX743"/>
      <c r="DPY743"/>
      <c r="DPZ743"/>
      <c r="DQA743"/>
      <c r="DQB743"/>
      <c r="DQC743"/>
      <c r="DQD743"/>
      <c r="DQE743"/>
      <c r="DQF743"/>
      <c r="DQG743"/>
      <c r="DQH743"/>
      <c r="DQI743"/>
      <c r="DQJ743"/>
      <c r="DQK743"/>
      <c r="DQL743"/>
      <c r="DQM743"/>
      <c r="DQN743"/>
      <c r="DQO743"/>
      <c r="DQP743"/>
      <c r="DQQ743"/>
      <c r="DQR743"/>
      <c r="DQS743"/>
      <c r="DQT743"/>
      <c r="DQU743"/>
      <c r="DQV743"/>
      <c r="DQW743"/>
      <c r="DQX743"/>
      <c r="DQY743"/>
      <c r="DQZ743"/>
      <c r="DRA743"/>
      <c r="DRB743"/>
      <c r="DRC743"/>
      <c r="DRD743"/>
      <c r="DRE743"/>
      <c r="DRF743"/>
      <c r="DRG743"/>
      <c r="DRH743"/>
      <c r="DRI743"/>
      <c r="DRJ743"/>
      <c r="DRK743"/>
      <c r="DRL743"/>
      <c r="DRM743"/>
      <c r="DRN743"/>
      <c r="DRO743"/>
      <c r="DRP743"/>
      <c r="DRQ743"/>
      <c r="DRR743"/>
      <c r="DRS743"/>
      <c r="DRT743"/>
      <c r="DRU743"/>
      <c r="DRV743"/>
      <c r="DRW743"/>
      <c r="DRX743"/>
      <c r="DRY743"/>
      <c r="DRZ743"/>
      <c r="DSA743"/>
      <c r="DSB743"/>
      <c r="DSC743"/>
      <c r="DSD743"/>
      <c r="DSE743"/>
      <c r="DSF743"/>
      <c r="DSG743"/>
      <c r="DSH743"/>
      <c r="DSI743"/>
      <c r="DSJ743"/>
      <c r="DSK743"/>
      <c r="DSL743"/>
      <c r="DSM743"/>
      <c r="DSN743"/>
      <c r="DSO743"/>
      <c r="DSP743"/>
      <c r="DSQ743"/>
      <c r="DSR743"/>
      <c r="DSS743"/>
      <c r="DST743"/>
      <c r="DSU743"/>
      <c r="DSV743"/>
      <c r="DSW743"/>
      <c r="DSX743"/>
      <c r="DSY743"/>
      <c r="DSZ743"/>
      <c r="DTA743"/>
      <c r="DTB743"/>
      <c r="DTC743"/>
      <c r="DTD743"/>
      <c r="DTE743"/>
      <c r="DTF743"/>
      <c r="DTG743"/>
      <c r="DTH743"/>
      <c r="DTI743"/>
      <c r="DTJ743"/>
      <c r="DTK743"/>
      <c r="DTL743"/>
      <c r="DTM743"/>
      <c r="DTN743"/>
      <c r="DTO743"/>
      <c r="DTP743"/>
      <c r="DTQ743"/>
      <c r="DTR743"/>
      <c r="DTS743"/>
      <c r="DTT743"/>
      <c r="DTU743"/>
      <c r="DTV743"/>
      <c r="DTW743"/>
      <c r="DTX743"/>
      <c r="DTY743"/>
      <c r="DTZ743"/>
      <c r="DUA743"/>
      <c r="DUB743"/>
      <c r="DUC743"/>
      <c r="DUD743"/>
      <c r="DUE743"/>
      <c r="DUF743"/>
      <c r="DUG743"/>
      <c r="DUH743"/>
      <c r="DUI743"/>
      <c r="DUJ743"/>
      <c r="DUK743"/>
      <c r="DUL743"/>
      <c r="DUM743"/>
      <c r="DUN743"/>
      <c r="DUO743"/>
      <c r="DUP743"/>
      <c r="DUQ743"/>
      <c r="DUR743"/>
      <c r="DUS743"/>
      <c r="DUT743"/>
      <c r="DUU743"/>
      <c r="DUV743"/>
      <c r="DUW743"/>
      <c r="DUX743"/>
      <c r="DUY743"/>
      <c r="DUZ743"/>
      <c r="DVA743"/>
      <c r="DVB743"/>
      <c r="DVC743"/>
      <c r="DVD743"/>
      <c r="DVE743"/>
      <c r="DVF743"/>
      <c r="DVG743"/>
      <c r="DVH743"/>
      <c r="DVI743"/>
      <c r="DVJ743"/>
      <c r="DVK743"/>
      <c r="DVL743"/>
      <c r="DVM743"/>
      <c r="DVN743"/>
      <c r="DVO743"/>
      <c r="DVP743"/>
      <c r="DVQ743"/>
      <c r="DVR743"/>
      <c r="DVS743"/>
      <c r="DVT743"/>
      <c r="DVU743"/>
      <c r="DVV743"/>
      <c r="DVW743"/>
      <c r="DVX743"/>
      <c r="DVY743"/>
      <c r="DVZ743"/>
      <c r="DWA743"/>
      <c r="DWB743"/>
      <c r="DWC743"/>
      <c r="DWD743"/>
      <c r="DWE743"/>
      <c r="DWF743"/>
      <c r="DWG743"/>
      <c r="DWH743"/>
      <c r="DWI743"/>
      <c r="DWJ743"/>
      <c r="DWK743"/>
      <c r="DWL743"/>
      <c r="DWM743"/>
      <c r="DWN743"/>
      <c r="DWO743"/>
      <c r="DWP743"/>
      <c r="DWQ743"/>
      <c r="DWR743"/>
      <c r="DWS743"/>
      <c r="DWT743"/>
      <c r="DWU743"/>
      <c r="DWV743"/>
      <c r="DWW743"/>
      <c r="DWX743"/>
      <c r="DWY743"/>
      <c r="DWZ743"/>
      <c r="DXA743"/>
      <c r="DXB743"/>
      <c r="DXC743"/>
      <c r="DXD743"/>
      <c r="DXE743"/>
      <c r="DXF743"/>
      <c r="DXG743"/>
      <c r="DXH743"/>
      <c r="DXI743"/>
      <c r="DXJ743"/>
      <c r="DXK743"/>
      <c r="DXL743"/>
      <c r="DXM743"/>
      <c r="DXN743"/>
      <c r="DXO743"/>
      <c r="DXP743"/>
      <c r="DXQ743"/>
      <c r="DXR743"/>
      <c r="DXS743"/>
      <c r="DXT743"/>
      <c r="DXU743"/>
      <c r="DXV743"/>
      <c r="DXW743"/>
      <c r="DXX743"/>
      <c r="DXY743"/>
      <c r="DXZ743"/>
      <c r="DYA743"/>
      <c r="DYB743"/>
      <c r="DYC743"/>
      <c r="DYD743"/>
      <c r="DYE743"/>
      <c r="DYF743"/>
      <c r="DYG743"/>
      <c r="DYH743"/>
      <c r="DYI743"/>
      <c r="DYJ743"/>
      <c r="DYK743"/>
      <c r="DYL743"/>
      <c r="DYM743"/>
      <c r="DYN743"/>
      <c r="DYO743"/>
      <c r="DYP743"/>
      <c r="DYQ743"/>
      <c r="DYR743"/>
      <c r="DYS743"/>
      <c r="DYT743"/>
      <c r="DYU743"/>
      <c r="DYV743"/>
      <c r="DYW743"/>
      <c r="DYX743"/>
      <c r="DYY743"/>
      <c r="DYZ743"/>
      <c r="DZA743"/>
      <c r="DZB743"/>
      <c r="DZC743"/>
      <c r="DZD743"/>
      <c r="DZE743"/>
      <c r="DZF743"/>
      <c r="DZG743"/>
      <c r="DZH743"/>
      <c r="DZI743"/>
      <c r="DZJ743"/>
      <c r="DZK743"/>
      <c r="DZL743"/>
      <c r="DZM743"/>
      <c r="DZN743"/>
      <c r="DZO743"/>
      <c r="DZP743"/>
      <c r="DZQ743"/>
      <c r="DZR743"/>
      <c r="DZS743"/>
      <c r="DZT743"/>
      <c r="DZU743"/>
      <c r="DZV743"/>
      <c r="DZW743"/>
      <c r="DZX743"/>
      <c r="DZY743"/>
      <c r="DZZ743"/>
      <c r="EAA743"/>
      <c r="EAB743"/>
      <c r="EAC743"/>
      <c r="EAD743"/>
      <c r="EAE743"/>
      <c r="EAF743"/>
      <c r="EAG743"/>
      <c r="EAH743"/>
      <c r="EAI743"/>
      <c r="EAJ743"/>
      <c r="EAK743"/>
      <c r="EAL743"/>
      <c r="EAM743"/>
      <c r="EAN743"/>
      <c r="EAO743"/>
      <c r="EAP743"/>
      <c r="EAQ743"/>
      <c r="EAR743"/>
      <c r="EAS743"/>
      <c r="EAT743"/>
      <c r="EAU743"/>
      <c r="EAV743"/>
      <c r="EAW743"/>
      <c r="EAX743"/>
      <c r="EAY743"/>
      <c r="EAZ743"/>
      <c r="EBA743"/>
      <c r="EBB743"/>
      <c r="EBC743"/>
      <c r="EBD743"/>
      <c r="EBE743"/>
      <c r="EBF743"/>
      <c r="EBG743"/>
      <c r="EBH743"/>
      <c r="EBI743"/>
      <c r="EBJ743"/>
      <c r="EBK743"/>
      <c r="EBL743"/>
      <c r="EBM743"/>
      <c r="EBN743"/>
      <c r="EBO743"/>
      <c r="EBP743"/>
      <c r="EBQ743"/>
      <c r="EBR743"/>
      <c r="EBS743"/>
      <c r="EBT743"/>
      <c r="EBU743"/>
      <c r="EBV743"/>
      <c r="EBW743"/>
      <c r="EBX743"/>
      <c r="EBY743"/>
      <c r="EBZ743"/>
      <c r="ECA743"/>
      <c r="ECB743"/>
      <c r="ECC743"/>
      <c r="ECD743"/>
      <c r="ECE743"/>
      <c r="ECF743"/>
      <c r="ECG743"/>
      <c r="ECH743"/>
      <c r="ECI743"/>
      <c r="ECJ743"/>
      <c r="ECK743"/>
      <c r="ECL743"/>
      <c r="ECM743"/>
      <c r="ECN743"/>
      <c r="ECO743"/>
      <c r="ECP743"/>
      <c r="ECQ743"/>
      <c r="ECR743"/>
      <c r="ECS743"/>
      <c r="ECT743"/>
      <c r="ECU743"/>
      <c r="ECV743"/>
      <c r="ECW743"/>
      <c r="ECX743"/>
      <c r="ECY743"/>
      <c r="ECZ743"/>
      <c r="EDA743"/>
      <c r="EDB743"/>
      <c r="EDC743"/>
      <c r="EDD743"/>
      <c r="EDE743"/>
      <c r="EDF743"/>
      <c r="EDG743"/>
      <c r="EDH743"/>
      <c r="EDI743"/>
      <c r="EDJ743"/>
      <c r="EDK743"/>
      <c r="EDL743"/>
      <c r="EDM743"/>
      <c r="EDN743"/>
      <c r="EDO743"/>
      <c r="EDP743"/>
      <c r="EDQ743"/>
      <c r="EDR743"/>
      <c r="EDS743"/>
      <c r="EDT743"/>
      <c r="EDU743"/>
      <c r="EDV743"/>
      <c r="EDW743"/>
      <c r="EDX743"/>
      <c r="EDY743"/>
      <c r="EDZ743"/>
      <c r="EEA743"/>
      <c r="EEB743"/>
      <c r="EEC743"/>
      <c r="EED743"/>
      <c r="EEE743"/>
      <c r="EEF743"/>
      <c r="EEG743"/>
      <c r="EEH743"/>
      <c r="EEI743"/>
      <c r="EEJ743"/>
      <c r="EEK743"/>
      <c r="EEL743"/>
      <c r="EEM743"/>
      <c r="EEN743"/>
      <c r="EEO743"/>
      <c r="EEP743"/>
      <c r="EEQ743"/>
      <c r="EER743"/>
      <c r="EES743"/>
      <c r="EET743"/>
      <c r="EEU743"/>
      <c r="EEV743"/>
      <c r="EEW743"/>
      <c r="EEX743"/>
      <c r="EEY743"/>
      <c r="EEZ743"/>
      <c r="EFA743"/>
      <c r="EFB743"/>
      <c r="EFC743"/>
      <c r="EFD743"/>
      <c r="EFE743"/>
      <c r="EFF743"/>
      <c r="EFG743"/>
      <c r="EFH743"/>
      <c r="EFI743"/>
      <c r="EFJ743"/>
      <c r="EFK743"/>
      <c r="EFL743"/>
      <c r="EFM743"/>
      <c r="EFN743"/>
      <c r="EFO743"/>
      <c r="EFP743"/>
      <c r="EFQ743"/>
      <c r="EFR743"/>
      <c r="EFS743"/>
      <c r="EFT743"/>
      <c r="EFU743"/>
      <c r="EFV743"/>
      <c r="EFW743"/>
      <c r="EFX743"/>
      <c r="EFY743"/>
      <c r="EFZ743"/>
      <c r="EGA743"/>
      <c r="EGB743"/>
      <c r="EGC743"/>
      <c r="EGD743"/>
      <c r="EGE743"/>
      <c r="EGF743"/>
      <c r="EGG743"/>
      <c r="EGH743"/>
      <c r="EGI743"/>
      <c r="EGJ743"/>
      <c r="EGK743"/>
      <c r="EGL743"/>
      <c r="EGM743"/>
      <c r="EGN743"/>
      <c r="EGO743"/>
      <c r="EGP743"/>
      <c r="EGQ743"/>
      <c r="EGR743"/>
      <c r="EGS743"/>
      <c r="EGT743"/>
      <c r="EGU743"/>
      <c r="EGV743"/>
      <c r="EGW743"/>
      <c r="EGX743"/>
      <c r="EGY743"/>
      <c r="EGZ743"/>
      <c r="EHA743"/>
      <c r="EHB743"/>
      <c r="EHC743"/>
      <c r="EHD743"/>
      <c r="EHE743"/>
      <c r="EHF743"/>
      <c r="EHG743"/>
      <c r="EHH743"/>
      <c r="EHI743"/>
      <c r="EHJ743"/>
      <c r="EHK743"/>
      <c r="EHL743"/>
      <c r="EHM743"/>
      <c r="EHN743"/>
      <c r="EHO743"/>
      <c r="EHP743"/>
      <c r="EHQ743"/>
      <c r="EHR743"/>
      <c r="EHS743"/>
      <c r="EHT743"/>
      <c r="EHU743"/>
      <c r="EHV743"/>
      <c r="EHW743"/>
      <c r="EHX743"/>
      <c r="EHY743"/>
      <c r="EHZ743"/>
      <c r="EIA743"/>
      <c r="EIB743"/>
      <c r="EIC743"/>
      <c r="EID743"/>
      <c r="EIE743"/>
      <c r="EIF743"/>
      <c r="EIG743"/>
      <c r="EIH743"/>
      <c r="EII743"/>
      <c r="EIJ743"/>
      <c r="EIK743"/>
      <c r="EIL743"/>
      <c r="EIM743"/>
      <c r="EIN743"/>
      <c r="EIO743"/>
      <c r="EIP743"/>
      <c r="EIQ743"/>
      <c r="EIR743"/>
      <c r="EIS743"/>
      <c r="EIT743"/>
      <c r="EIU743"/>
      <c r="EIV743"/>
      <c r="EIW743"/>
      <c r="EIX743"/>
      <c r="EIY743"/>
      <c r="EIZ743"/>
      <c r="EJA743"/>
      <c r="EJB743"/>
      <c r="EJC743"/>
      <c r="EJD743"/>
      <c r="EJE743"/>
      <c r="EJF743"/>
      <c r="EJG743"/>
      <c r="EJH743"/>
      <c r="EJI743"/>
      <c r="EJJ743"/>
      <c r="EJK743"/>
      <c r="EJL743"/>
      <c r="EJM743"/>
      <c r="EJN743"/>
      <c r="EJO743"/>
      <c r="EJP743"/>
      <c r="EJQ743"/>
      <c r="EJR743"/>
      <c r="EJS743"/>
      <c r="EJT743"/>
      <c r="EJU743"/>
      <c r="EJV743"/>
      <c r="EJW743"/>
      <c r="EJX743"/>
      <c r="EJY743"/>
      <c r="EJZ743"/>
      <c r="EKA743"/>
      <c r="EKB743"/>
      <c r="EKC743"/>
      <c r="EKD743"/>
      <c r="EKE743"/>
      <c r="EKF743"/>
      <c r="EKG743"/>
      <c r="EKH743"/>
      <c r="EKI743"/>
      <c r="EKJ743"/>
      <c r="EKK743"/>
      <c r="EKL743"/>
      <c r="EKM743"/>
      <c r="EKN743"/>
      <c r="EKO743"/>
      <c r="EKP743"/>
      <c r="EKQ743"/>
      <c r="EKR743"/>
      <c r="EKS743"/>
      <c r="EKT743"/>
      <c r="EKU743"/>
      <c r="EKV743"/>
      <c r="EKW743"/>
      <c r="EKX743"/>
      <c r="EKY743"/>
      <c r="EKZ743"/>
      <c r="ELA743"/>
      <c r="ELB743"/>
      <c r="ELC743"/>
      <c r="ELD743"/>
      <c r="ELE743"/>
      <c r="ELF743"/>
      <c r="ELG743"/>
      <c r="ELH743"/>
      <c r="ELI743"/>
      <c r="ELJ743"/>
      <c r="ELK743"/>
      <c r="ELL743"/>
      <c r="ELM743"/>
      <c r="ELN743"/>
      <c r="ELO743"/>
      <c r="ELP743"/>
      <c r="ELQ743"/>
      <c r="ELR743"/>
      <c r="ELS743"/>
      <c r="ELT743"/>
      <c r="ELU743"/>
      <c r="ELV743"/>
      <c r="ELW743"/>
      <c r="ELX743"/>
      <c r="ELY743"/>
      <c r="ELZ743"/>
      <c r="EMA743"/>
      <c r="EMB743"/>
      <c r="EMC743"/>
      <c r="EMD743"/>
      <c r="EME743"/>
      <c r="EMF743"/>
      <c r="EMG743"/>
      <c r="EMH743"/>
      <c r="EMI743"/>
      <c r="EMJ743"/>
      <c r="EMK743"/>
      <c r="EML743"/>
      <c r="EMM743"/>
      <c r="EMN743"/>
      <c r="EMO743"/>
      <c r="EMP743"/>
      <c r="EMQ743"/>
      <c r="EMR743"/>
      <c r="EMS743"/>
      <c r="EMT743"/>
      <c r="EMU743"/>
      <c r="EMV743"/>
      <c r="EMW743"/>
      <c r="EMX743"/>
      <c r="EMY743"/>
      <c r="EMZ743"/>
      <c r="ENA743"/>
      <c r="ENB743"/>
      <c r="ENC743"/>
      <c r="END743"/>
      <c r="ENE743"/>
      <c r="ENF743"/>
      <c r="ENG743"/>
      <c r="ENH743"/>
      <c r="ENI743"/>
      <c r="ENJ743"/>
      <c r="ENK743"/>
      <c r="ENL743"/>
      <c r="ENM743"/>
      <c r="ENN743"/>
      <c r="ENO743"/>
      <c r="ENP743"/>
      <c r="ENQ743"/>
      <c r="ENR743"/>
      <c r="ENS743"/>
      <c r="ENT743"/>
      <c r="ENU743"/>
      <c r="ENV743"/>
      <c r="ENW743"/>
      <c r="ENX743"/>
      <c r="ENY743"/>
      <c r="ENZ743"/>
      <c r="EOA743"/>
      <c r="EOB743"/>
      <c r="EOC743"/>
      <c r="EOD743"/>
      <c r="EOE743"/>
      <c r="EOF743"/>
      <c r="EOG743"/>
      <c r="EOH743"/>
      <c r="EOI743"/>
      <c r="EOJ743"/>
      <c r="EOK743"/>
      <c r="EOL743"/>
      <c r="EOM743"/>
      <c r="EON743"/>
      <c r="EOO743"/>
      <c r="EOP743"/>
      <c r="EOQ743"/>
      <c r="EOR743"/>
      <c r="EOS743"/>
      <c r="EOT743"/>
      <c r="EOU743"/>
      <c r="EOV743"/>
      <c r="EOW743"/>
      <c r="EOX743"/>
      <c r="EOY743"/>
      <c r="EOZ743"/>
      <c r="EPA743"/>
      <c r="EPB743"/>
      <c r="EPC743"/>
      <c r="EPD743"/>
      <c r="EPE743"/>
      <c r="EPF743"/>
      <c r="EPG743"/>
      <c r="EPH743"/>
      <c r="EPI743"/>
      <c r="EPJ743"/>
      <c r="EPK743"/>
      <c r="EPL743"/>
      <c r="EPM743"/>
      <c r="EPN743"/>
      <c r="EPO743"/>
      <c r="EPP743"/>
      <c r="EPQ743"/>
      <c r="EPR743"/>
      <c r="EPS743"/>
      <c r="EPT743"/>
      <c r="EPU743"/>
      <c r="EPV743"/>
      <c r="EPW743"/>
      <c r="EPX743"/>
      <c r="EPY743"/>
      <c r="EPZ743"/>
      <c r="EQA743"/>
      <c r="EQB743"/>
      <c r="EQC743"/>
      <c r="EQD743"/>
      <c r="EQE743"/>
      <c r="EQF743"/>
      <c r="EQG743"/>
      <c r="EQH743"/>
      <c r="EQI743"/>
      <c r="EQJ743"/>
      <c r="EQK743"/>
      <c r="EQL743"/>
      <c r="EQM743"/>
      <c r="EQN743"/>
      <c r="EQO743"/>
      <c r="EQP743"/>
      <c r="EQQ743"/>
      <c r="EQR743"/>
      <c r="EQS743"/>
      <c r="EQT743"/>
      <c r="EQU743"/>
      <c r="EQV743"/>
      <c r="EQW743"/>
      <c r="EQX743"/>
      <c r="EQY743"/>
      <c r="EQZ743"/>
      <c r="ERA743"/>
      <c r="ERB743"/>
      <c r="ERC743"/>
      <c r="ERD743"/>
      <c r="ERE743"/>
      <c r="ERF743"/>
      <c r="ERG743"/>
      <c r="ERH743"/>
      <c r="ERI743"/>
      <c r="ERJ743"/>
      <c r="ERK743"/>
      <c r="ERL743"/>
      <c r="ERM743"/>
      <c r="ERN743"/>
      <c r="ERO743"/>
      <c r="ERP743"/>
      <c r="ERQ743"/>
      <c r="ERR743"/>
      <c r="ERS743"/>
      <c r="ERT743"/>
      <c r="ERU743"/>
      <c r="ERV743"/>
      <c r="ERW743"/>
      <c r="ERX743"/>
      <c r="ERY743"/>
      <c r="ERZ743"/>
      <c r="ESA743"/>
      <c r="ESB743"/>
      <c r="ESC743"/>
      <c r="ESD743"/>
      <c r="ESE743"/>
      <c r="ESF743"/>
      <c r="ESG743"/>
      <c r="ESH743"/>
      <c r="ESI743"/>
      <c r="ESJ743"/>
      <c r="ESK743"/>
      <c r="ESL743"/>
      <c r="ESM743"/>
      <c r="ESN743"/>
      <c r="ESO743"/>
      <c r="ESP743"/>
      <c r="ESQ743"/>
      <c r="ESR743"/>
      <c r="ESS743"/>
      <c r="EST743"/>
      <c r="ESU743"/>
      <c r="ESV743"/>
      <c r="ESW743"/>
      <c r="ESX743"/>
      <c r="ESY743"/>
      <c r="ESZ743"/>
      <c r="ETA743"/>
      <c r="ETB743"/>
      <c r="ETC743"/>
      <c r="ETD743"/>
      <c r="ETE743"/>
      <c r="ETF743"/>
      <c r="ETG743"/>
      <c r="ETH743"/>
      <c r="ETI743"/>
      <c r="ETJ743"/>
      <c r="ETK743"/>
      <c r="ETL743"/>
      <c r="ETM743"/>
      <c r="ETN743"/>
      <c r="ETO743"/>
      <c r="ETP743"/>
      <c r="ETQ743"/>
      <c r="ETR743"/>
      <c r="ETS743"/>
      <c r="ETT743"/>
      <c r="ETU743"/>
      <c r="ETV743"/>
      <c r="ETW743"/>
      <c r="ETX743"/>
      <c r="ETY743"/>
      <c r="ETZ743"/>
      <c r="EUA743"/>
      <c r="EUB743"/>
      <c r="EUC743"/>
      <c r="EUD743"/>
      <c r="EUE743"/>
      <c r="EUF743"/>
      <c r="EUG743"/>
      <c r="EUH743"/>
      <c r="EUI743"/>
      <c r="EUJ743"/>
      <c r="EUK743"/>
      <c r="EUL743"/>
      <c r="EUM743"/>
      <c r="EUN743"/>
      <c r="EUO743"/>
      <c r="EUP743"/>
      <c r="EUQ743"/>
      <c r="EUR743"/>
      <c r="EUS743"/>
      <c r="EUT743"/>
      <c r="EUU743"/>
      <c r="EUV743"/>
      <c r="EUW743"/>
      <c r="EUX743"/>
      <c r="EUY743"/>
      <c r="EUZ743"/>
      <c r="EVA743"/>
      <c r="EVB743"/>
      <c r="EVC743"/>
      <c r="EVD743"/>
      <c r="EVE743"/>
      <c r="EVF743"/>
      <c r="EVG743"/>
      <c r="EVH743"/>
      <c r="EVI743"/>
      <c r="EVJ743"/>
      <c r="EVK743"/>
      <c r="EVL743"/>
      <c r="EVM743"/>
      <c r="EVN743"/>
      <c r="EVO743"/>
      <c r="EVP743"/>
      <c r="EVQ743"/>
      <c r="EVR743"/>
      <c r="EVS743"/>
      <c r="EVT743"/>
      <c r="EVU743"/>
      <c r="EVV743"/>
      <c r="EVW743"/>
      <c r="EVX743"/>
      <c r="EVY743"/>
      <c r="EVZ743"/>
      <c r="EWA743"/>
      <c r="EWB743"/>
      <c r="EWC743"/>
      <c r="EWD743"/>
      <c r="EWE743"/>
      <c r="EWF743"/>
      <c r="EWG743"/>
      <c r="EWH743"/>
      <c r="EWI743"/>
      <c r="EWJ743"/>
      <c r="EWK743"/>
      <c r="EWL743"/>
      <c r="EWM743"/>
      <c r="EWN743"/>
      <c r="EWO743"/>
      <c r="EWP743"/>
      <c r="EWQ743"/>
      <c r="EWR743"/>
      <c r="EWS743"/>
      <c r="EWT743"/>
      <c r="EWU743"/>
      <c r="EWV743"/>
      <c r="EWW743"/>
      <c r="EWX743"/>
      <c r="EWY743"/>
      <c r="EWZ743"/>
      <c r="EXA743"/>
      <c r="EXB743"/>
      <c r="EXC743"/>
      <c r="EXD743"/>
      <c r="EXE743"/>
      <c r="EXF743"/>
      <c r="EXG743"/>
      <c r="EXH743"/>
      <c r="EXI743"/>
      <c r="EXJ743"/>
      <c r="EXK743"/>
      <c r="EXL743"/>
      <c r="EXM743"/>
      <c r="EXN743"/>
      <c r="EXO743"/>
      <c r="EXP743"/>
      <c r="EXQ743"/>
      <c r="EXR743"/>
      <c r="EXS743"/>
      <c r="EXT743"/>
      <c r="EXU743"/>
      <c r="EXV743"/>
      <c r="EXW743"/>
      <c r="EXX743"/>
      <c r="EXY743"/>
      <c r="EXZ743"/>
      <c r="EYA743"/>
      <c r="EYB743"/>
      <c r="EYC743"/>
      <c r="EYD743"/>
      <c r="EYE743"/>
      <c r="EYF743"/>
      <c r="EYG743"/>
      <c r="EYH743"/>
      <c r="EYI743"/>
      <c r="EYJ743"/>
      <c r="EYK743"/>
      <c r="EYL743"/>
      <c r="EYM743"/>
      <c r="EYN743"/>
      <c r="EYO743"/>
      <c r="EYP743"/>
      <c r="EYQ743"/>
      <c r="EYR743"/>
      <c r="EYS743"/>
      <c r="EYT743"/>
      <c r="EYU743"/>
      <c r="EYV743"/>
      <c r="EYW743"/>
      <c r="EYX743"/>
      <c r="EYY743"/>
      <c r="EYZ743"/>
      <c r="EZA743"/>
      <c r="EZB743"/>
      <c r="EZC743"/>
      <c r="EZD743"/>
      <c r="EZE743"/>
      <c r="EZF743"/>
      <c r="EZG743"/>
      <c r="EZH743"/>
      <c r="EZI743"/>
      <c r="EZJ743"/>
      <c r="EZK743"/>
      <c r="EZL743"/>
      <c r="EZM743"/>
      <c r="EZN743"/>
      <c r="EZO743"/>
      <c r="EZP743"/>
      <c r="EZQ743"/>
      <c r="EZR743"/>
      <c r="EZS743"/>
      <c r="EZT743"/>
      <c r="EZU743"/>
      <c r="EZV743"/>
      <c r="EZW743"/>
      <c r="EZX743"/>
      <c r="EZY743"/>
      <c r="EZZ743"/>
      <c r="FAA743"/>
      <c r="FAB743"/>
      <c r="FAC743"/>
      <c r="FAD743"/>
      <c r="FAE743"/>
      <c r="FAF743"/>
      <c r="FAG743"/>
      <c r="FAH743"/>
      <c r="FAI743"/>
      <c r="FAJ743"/>
      <c r="FAK743"/>
      <c r="FAL743"/>
      <c r="FAM743"/>
      <c r="FAN743"/>
      <c r="FAO743"/>
      <c r="FAP743"/>
      <c r="FAQ743"/>
      <c r="FAR743"/>
      <c r="FAS743"/>
      <c r="FAT743"/>
      <c r="FAU743"/>
      <c r="FAV743"/>
      <c r="FAW743"/>
      <c r="FAX743"/>
      <c r="FAY743"/>
      <c r="FAZ743"/>
      <c r="FBA743"/>
      <c r="FBB743"/>
      <c r="FBC743"/>
      <c r="FBD743"/>
      <c r="FBE743"/>
      <c r="FBF743"/>
      <c r="FBG743"/>
      <c r="FBH743"/>
      <c r="FBI743"/>
      <c r="FBJ743"/>
      <c r="FBK743"/>
      <c r="FBL743"/>
      <c r="FBM743"/>
      <c r="FBN743"/>
      <c r="FBO743"/>
      <c r="FBP743"/>
      <c r="FBQ743"/>
      <c r="FBR743"/>
      <c r="FBS743"/>
      <c r="FBT743"/>
      <c r="FBU743"/>
      <c r="FBV743"/>
      <c r="FBW743"/>
      <c r="FBX743"/>
      <c r="FBY743"/>
      <c r="FBZ743"/>
      <c r="FCA743"/>
      <c r="FCB743"/>
      <c r="FCC743"/>
      <c r="FCD743"/>
      <c r="FCE743"/>
      <c r="FCF743"/>
      <c r="FCG743"/>
      <c r="FCH743"/>
      <c r="FCI743"/>
      <c r="FCJ743"/>
      <c r="FCK743"/>
      <c r="FCL743"/>
      <c r="FCM743"/>
      <c r="FCN743"/>
      <c r="FCO743"/>
      <c r="FCP743"/>
      <c r="FCQ743"/>
      <c r="FCR743"/>
      <c r="FCS743"/>
      <c r="FCT743"/>
      <c r="FCU743"/>
      <c r="FCV743"/>
      <c r="FCW743"/>
      <c r="FCX743"/>
      <c r="FCY743"/>
      <c r="FCZ743"/>
      <c r="FDA743"/>
      <c r="FDB743"/>
      <c r="FDC743"/>
      <c r="FDD743"/>
      <c r="FDE743"/>
      <c r="FDF743"/>
      <c r="FDG743"/>
      <c r="FDH743"/>
      <c r="FDI743"/>
      <c r="FDJ743"/>
      <c r="FDK743"/>
      <c r="FDL743"/>
      <c r="FDM743"/>
      <c r="FDN743"/>
      <c r="FDO743"/>
      <c r="FDP743"/>
      <c r="FDQ743"/>
      <c r="FDR743"/>
      <c r="FDS743"/>
      <c r="FDT743"/>
      <c r="FDU743"/>
      <c r="FDV743"/>
      <c r="FDW743"/>
      <c r="FDX743"/>
      <c r="FDY743"/>
      <c r="FDZ743"/>
      <c r="FEA743"/>
      <c r="FEB743"/>
      <c r="FEC743"/>
      <c r="FED743"/>
      <c r="FEE743"/>
      <c r="FEF743"/>
      <c r="FEG743"/>
      <c r="FEH743"/>
      <c r="FEI743"/>
      <c r="FEJ743"/>
      <c r="FEK743"/>
      <c r="FEL743"/>
      <c r="FEM743"/>
      <c r="FEN743"/>
      <c r="FEO743"/>
      <c r="FEP743"/>
      <c r="FEQ743"/>
      <c r="FER743"/>
      <c r="FES743"/>
      <c r="FET743"/>
      <c r="FEU743"/>
      <c r="FEV743"/>
      <c r="FEW743"/>
      <c r="FEX743"/>
      <c r="FEY743"/>
      <c r="FEZ743"/>
      <c r="FFA743"/>
      <c r="FFB743"/>
      <c r="FFC743"/>
      <c r="FFD743"/>
      <c r="FFE743"/>
      <c r="FFF743"/>
      <c r="FFG743"/>
      <c r="FFH743"/>
      <c r="FFI743"/>
      <c r="FFJ743"/>
      <c r="FFK743"/>
      <c r="FFL743"/>
      <c r="FFM743"/>
      <c r="FFN743"/>
      <c r="FFO743"/>
      <c r="FFP743"/>
      <c r="FFQ743"/>
      <c r="FFR743"/>
      <c r="FFS743"/>
      <c r="FFT743"/>
      <c r="FFU743"/>
      <c r="FFV743"/>
      <c r="FFW743"/>
      <c r="FFX743"/>
      <c r="FFY743"/>
      <c r="FFZ743"/>
      <c r="FGA743"/>
      <c r="FGB743"/>
      <c r="FGC743"/>
      <c r="FGD743"/>
      <c r="FGE743"/>
      <c r="FGF743"/>
      <c r="FGG743"/>
      <c r="FGH743"/>
      <c r="FGI743"/>
      <c r="FGJ743"/>
      <c r="FGK743"/>
      <c r="FGL743"/>
      <c r="FGM743"/>
      <c r="FGN743"/>
      <c r="FGO743"/>
      <c r="FGP743"/>
      <c r="FGQ743"/>
      <c r="FGR743"/>
      <c r="FGS743"/>
      <c r="FGT743"/>
      <c r="FGU743"/>
      <c r="FGV743"/>
      <c r="FGW743"/>
      <c r="FGX743"/>
      <c r="FGY743"/>
      <c r="FGZ743"/>
      <c r="FHA743"/>
      <c r="FHB743"/>
      <c r="FHC743"/>
      <c r="FHD743"/>
      <c r="FHE743"/>
      <c r="FHF743"/>
      <c r="FHG743"/>
      <c r="FHH743"/>
      <c r="FHI743"/>
      <c r="FHJ743"/>
      <c r="FHK743"/>
      <c r="FHL743"/>
      <c r="FHM743"/>
      <c r="FHN743"/>
      <c r="FHO743"/>
      <c r="FHP743"/>
      <c r="FHQ743"/>
      <c r="FHR743"/>
      <c r="FHS743"/>
      <c r="FHT743"/>
      <c r="FHU743"/>
      <c r="FHV743"/>
      <c r="FHW743"/>
      <c r="FHX743"/>
      <c r="FHY743"/>
      <c r="FHZ743"/>
      <c r="FIA743"/>
      <c r="FIB743"/>
      <c r="FIC743"/>
      <c r="FID743"/>
      <c r="FIE743"/>
      <c r="FIF743"/>
      <c r="FIG743"/>
      <c r="FIH743"/>
      <c r="FII743"/>
      <c r="FIJ743"/>
      <c r="FIK743"/>
      <c r="FIL743"/>
      <c r="FIM743"/>
      <c r="FIN743"/>
      <c r="FIO743"/>
      <c r="FIP743"/>
      <c r="FIQ743"/>
      <c r="FIR743"/>
      <c r="FIS743"/>
      <c r="FIT743"/>
      <c r="FIU743"/>
      <c r="FIV743"/>
      <c r="FIW743"/>
      <c r="FIX743"/>
      <c r="FIY743"/>
      <c r="FIZ743"/>
      <c r="FJA743"/>
      <c r="FJB743"/>
      <c r="FJC743"/>
      <c r="FJD743"/>
      <c r="FJE743"/>
      <c r="FJF743"/>
      <c r="FJG743"/>
      <c r="FJH743"/>
      <c r="FJI743"/>
      <c r="FJJ743"/>
      <c r="FJK743"/>
      <c r="FJL743"/>
      <c r="FJM743"/>
      <c r="FJN743"/>
      <c r="FJO743"/>
      <c r="FJP743"/>
      <c r="FJQ743"/>
      <c r="FJR743"/>
      <c r="FJS743"/>
      <c r="FJT743"/>
      <c r="FJU743"/>
      <c r="FJV743"/>
      <c r="FJW743"/>
      <c r="FJX743"/>
      <c r="FJY743"/>
      <c r="FJZ743"/>
      <c r="FKA743"/>
      <c r="FKB743"/>
      <c r="FKC743"/>
      <c r="FKD743"/>
      <c r="FKE743"/>
      <c r="FKF743"/>
      <c r="FKG743"/>
      <c r="FKH743"/>
      <c r="FKI743"/>
      <c r="FKJ743"/>
      <c r="FKK743"/>
      <c r="FKL743"/>
      <c r="FKM743"/>
      <c r="FKN743"/>
      <c r="FKO743"/>
      <c r="FKP743"/>
      <c r="FKQ743"/>
      <c r="FKR743"/>
      <c r="FKS743"/>
      <c r="FKT743"/>
      <c r="FKU743"/>
      <c r="FKV743"/>
      <c r="FKW743"/>
      <c r="FKX743"/>
      <c r="FKY743"/>
      <c r="FKZ743"/>
      <c r="FLA743"/>
      <c r="FLB743"/>
      <c r="FLC743"/>
      <c r="FLD743"/>
      <c r="FLE743"/>
      <c r="FLF743"/>
      <c r="FLG743"/>
      <c r="FLH743"/>
      <c r="FLI743"/>
      <c r="FLJ743"/>
      <c r="FLK743"/>
      <c r="FLL743"/>
      <c r="FLM743"/>
      <c r="FLN743"/>
      <c r="FLO743"/>
      <c r="FLP743"/>
      <c r="FLQ743"/>
      <c r="FLR743"/>
      <c r="FLS743"/>
      <c r="FLT743"/>
      <c r="FLU743"/>
      <c r="FLV743"/>
      <c r="FLW743"/>
      <c r="FLX743"/>
      <c r="FLY743"/>
      <c r="FLZ743"/>
      <c r="FMA743"/>
      <c r="FMB743"/>
      <c r="FMC743"/>
      <c r="FMD743"/>
      <c r="FME743"/>
      <c r="FMF743"/>
      <c r="FMG743"/>
      <c r="FMH743"/>
      <c r="FMI743"/>
      <c r="FMJ743"/>
      <c r="FMK743"/>
      <c r="FML743"/>
      <c r="FMM743"/>
      <c r="FMN743"/>
      <c r="FMO743"/>
      <c r="FMP743"/>
      <c r="FMQ743"/>
      <c r="FMR743"/>
      <c r="FMS743"/>
      <c r="FMT743"/>
      <c r="FMU743"/>
      <c r="FMV743"/>
      <c r="FMW743"/>
      <c r="FMX743"/>
      <c r="FMY743"/>
      <c r="FMZ743"/>
      <c r="FNA743"/>
      <c r="FNB743"/>
      <c r="FNC743"/>
      <c r="FND743"/>
      <c r="FNE743"/>
      <c r="FNF743"/>
      <c r="FNG743"/>
      <c r="FNH743"/>
      <c r="FNI743"/>
      <c r="FNJ743"/>
      <c r="FNK743"/>
      <c r="FNL743"/>
      <c r="FNM743"/>
      <c r="FNN743"/>
      <c r="FNO743"/>
      <c r="FNP743"/>
      <c r="FNQ743"/>
      <c r="FNR743"/>
      <c r="FNS743"/>
      <c r="FNT743"/>
      <c r="FNU743"/>
      <c r="FNV743"/>
      <c r="FNW743"/>
      <c r="FNX743"/>
      <c r="FNY743"/>
      <c r="FNZ743"/>
      <c r="FOA743"/>
      <c r="FOB743"/>
      <c r="FOC743"/>
      <c r="FOD743"/>
      <c r="FOE743"/>
      <c r="FOF743"/>
      <c r="FOG743"/>
      <c r="FOH743"/>
      <c r="FOI743"/>
      <c r="FOJ743"/>
      <c r="FOK743"/>
      <c r="FOL743"/>
      <c r="FOM743"/>
      <c r="FON743"/>
      <c r="FOO743"/>
      <c r="FOP743"/>
      <c r="FOQ743"/>
      <c r="FOR743"/>
      <c r="FOS743"/>
      <c r="FOT743"/>
      <c r="FOU743"/>
      <c r="FOV743"/>
      <c r="FOW743"/>
      <c r="FOX743"/>
      <c r="FOY743"/>
      <c r="FOZ743"/>
      <c r="FPA743"/>
      <c r="FPB743"/>
      <c r="FPC743"/>
      <c r="FPD743"/>
      <c r="FPE743"/>
      <c r="FPF743"/>
      <c r="FPG743"/>
      <c r="FPH743"/>
      <c r="FPI743"/>
      <c r="FPJ743"/>
      <c r="FPK743"/>
      <c r="FPL743"/>
      <c r="FPM743"/>
      <c r="FPN743"/>
      <c r="FPO743"/>
      <c r="FPP743"/>
      <c r="FPQ743"/>
      <c r="FPR743"/>
      <c r="FPS743"/>
      <c r="FPT743"/>
      <c r="FPU743"/>
      <c r="FPV743"/>
      <c r="FPW743"/>
      <c r="FPX743"/>
      <c r="FPY743"/>
      <c r="FPZ743"/>
      <c r="FQA743"/>
      <c r="FQB743"/>
      <c r="FQC743"/>
      <c r="FQD743"/>
      <c r="FQE743"/>
      <c r="FQF743"/>
      <c r="FQG743"/>
      <c r="FQH743"/>
      <c r="FQI743"/>
      <c r="FQJ743"/>
      <c r="FQK743"/>
      <c r="FQL743"/>
      <c r="FQM743"/>
      <c r="FQN743"/>
      <c r="FQO743"/>
      <c r="FQP743"/>
      <c r="FQQ743"/>
      <c r="FQR743"/>
      <c r="FQS743"/>
      <c r="FQT743"/>
      <c r="FQU743"/>
      <c r="FQV743"/>
      <c r="FQW743"/>
      <c r="FQX743"/>
      <c r="FQY743"/>
      <c r="FQZ743"/>
      <c r="FRA743"/>
      <c r="FRB743"/>
      <c r="FRC743"/>
      <c r="FRD743"/>
      <c r="FRE743"/>
      <c r="FRF743"/>
      <c r="FRG743"/>
      <c r="FRH743"/>
      <c r="FRI743"/>
      <c r="FRJ743"/>
      <c r="FRK743"/>
      <c r="FRL743"/>
      <c r="FRM743"/>
      <c r="FRN743"/>
      <c r="FRO743"/>
      <c r="FRP743"/>
      <c r="FRQ743"/>
      <c r="FRR743"/>
      <c r="FRS743"/>
      <c r="FRT743"/>
      <c r="FRU743"/>
      <c r="FRV743"/>
      <c r="FRW743"/>
      <c r="FRX743"/>
      <c r="FRY743"/>
      <c r="FRZ743"/>
      <c r="FSA743"/>
      <c r="FSB743"/>
      <c r="FSC743"/>
      <c r="FSD743"/>
      <c r="FSE743"/>
      <c r="FSF743"/>
      <c r="FSG743"/>
      <c r="FSH743"/>
      <c r="FSI743"/>
      <c r="FSJ743"/>
      <c r="FSK743"/>
      <c r="FSL743"/>
      <c r="FSM743"/>
      <c r="FSN743"/>
      <c r="FSO743"/>
      <c r="FSP743"/>
      <c r="FSQ743"/>
      <c r="FSR743"/>
      <c r="FSS743"/>
      <c r="FST743"/>
      <c r="FSU743"/>
      <c r="FSV743"/>
      <c r="FSW743"/>
      <c r="FSX743"/>
      <c r="FSY743"/>
      <c r="FSZ743"/>
      <c r="FTA743"/>
      <c r="FTB743"/>
      <c r="FTC743"/>
      <c r="FTD743"/>
      <c r="FTE743"/>
      <c r="FTF743"/>
      <c r="FTG743"/>
      <c r="FTH743"/>
      <c r="FTI743"/>
      <c r="FTJ743"/>
      <c r="FTK743"/>
      <c r="FTL743"/>
      <c r="FTM743"/>
      <c r="FTN743"/>
      <c r="FTO743"/>
      <c r="FTP743"/>
      <c r="FTQ743"/>
      <c r="FTR743"/>
      <c r="FTS743"/>
      <c r="FTT743"/>
      <c r="FTU743"/>
      <c r="FTV743"/>
      <c r="FTW743"/>
      <c r="FTX743"/>
      <c r="FTY743"/>
      <c r="FTZ743"/>
      <c r="FUA743"/>
      <c r="FUB743"/>
      <c r="FUC743"/>
      <c r="FUD743"/>
      <c r="FUE743"/>
      <c r="FUF743"/>
      <c r="FUG743"/>
      <c r="FUH743"/>
      <c r="FUI743"/>
      <c r="FUJ743"/>
      <c r="FUK743"/>
      <c r="FUL743"/>
      <c r="FUM743"/>
      <c r="FUN743"/>
      <c r="FUO743"/>
      <c r="FUP743"/>
      <c r="FUQ743"/>
      <c r="FUR743"/>
      <c r="FUS743"/>
      <c r="FUT743"/>
      <c r="FUU743"/>
      <c r="FUV743"/>
      <c r="FUW743"/>
      <c r="FUX743"/>
      <c r="FUY743"/>
      <c r="FUZ743"/>
      <c r="FVA743"/>
      <c r="FVB743"/>
      <c r="FVC743"/>
      <c r="FVD743"/>
      <c r="FVE743"/>
      <c r="FVF743"/>
      <c r="FVG743"/>
      <c r="FVH743"/>
      <c r="FVI743"/>
      <c r="FVJ743"/>
      <c r="FVK743"/>
      <c r="FVL743"/>
      <c r="FVM743"/>
      <c r="FVN743"/>
      <c r="FVO743"/>
      <c r="FVP743"/>
      <c r="FVQ743"/>
      <c r="FVR743"/>
      <c r="FVS743"/>
      <c r="FVT743"/>
      <c r="FVU743"/>
      <c r="FVV743"/>
      <c r="FVW743"/>
      <c r="FVX743"/>
      <c r="FVY743"/>
      <c r="FVZ743"/>
      <c r="FWA743"/>
      <c r="FWB743"/>
      <c r="FWC743"/>
      <c r="FWD743"/>
      <c r="FWE743"/>
      <c r="FWF743"/>
      <c r="FWG743"/>
      <c r="FWH743"/>
      <c r="FWI743"/>
      <c r="FWJ743"/>
      <c r="FWK743"/>
      <c r="FWL743"/>
      <c r="FWM743"/>
      <c r="FWN743"/>
      <c r="FWO743"/>
      <c r="FWP743"/>
      <c r="FWQ743"/>
      <c r="FWR743"/>
      <c r="FWS743"/>
      <c r="FWT743"/>
      <c r="FWU743"/>
      <c r="FWV743"/>
      <c r="FWW743"/>
      <c r="FWX743"/>
      <c r="FWY743"/>
      <c r="FWZ743"/>
      <c r="FXA743"/>
      <c r="FXB743"/>
      <c r="FXC743"/>
      <c r="FXD743"/>
      <c r="FXE743"/>
      <c r="FXF743"/>
      <c r="FXG743"/>
      <c r="FXH743"/>
      <c r="FXI743"/>
      <c r="FXJ743"/>
      <c r="FXK743"/>
      <c r="FXL743"/>
      <c r="FXM743"/>
      <c r="FXN743"/>
      <c r="FXO743"/>
      <c r="FXP743"/>
      <c r="FXQ743"/>
      <c r="FXR743"/>
      <c r="FXS743"/>
      <c r="FXT743"/>
      <c r="FXU743"/>
      <c r="FXV743"/>
      <c r="FXW743"/>
      <c r="FXX743"/>
      <c r="FXY743"/>
      <c r="FXZ743"/>
      <c r="FYA743"/>
      <c r="FYB743"/>
      <c r="FYC743"/>
      <c r="FYD743"/>
      <c r="FYE743"/>
      <c r="FYF743"/>
      <c r="FYG743"/>
      <c r="FYH743"/>
      <c r="FYI743"/>
      <c r="FYJ743"/>
      <c r="FYK743"/>
      <c r="FYL743"/>
      <c r="FYM743"/>
      <c r="FYN743"/>
      <c r="FYO743"/>
      <c r="FYP743"/>
      <c r="FYQ743"/>
      <c r="FYR743"/>
      <c r="FYS743"/>
      <c r="FYT743"/>
      <c r="FYU743"/>
      <c r="FYV743"/>
      <c r="FYW743"/>
      <c r="FYX743"/>
      <c r="FYY743"/>
      <c r="FYZ743"/>
      <c r="FZA743"/>
      <c r="FZB743"/>
      <c r="FZC743"/>
      <c r="FZD743"/>
      <c r="FZE743"/>
      <c r="FZF743"/>
      <c r="FZG743"/>
      <c r="FZH743"/>
      <c r="FZI743"/>
      <c r="FZJ743"/>
      <c r="FZK743"/>
      <c r="FZL743"/>
      <c r="FZM743"/>
      <c r="FZN743"/>
      <c r="FZO743"/>
      <c r="FZP743"/>
      <c r="FZQ743"/>
      <c r="FZR743"/>
      <c r="FZS743"/>
      <c r="FZT743"/>
      <c r="FZU743"/>
      <c r="FZV743"/>
      <c r="FZW743"/>
      <c r="FZX743"/>
      <c r="FZY743"/>
      <c r="FZZ743"/>
      <c r="GAA743"/>
      <c r="GAB743"/>
      <c r="GAC743"/>
      <c r="GAD743"/>
      <c r="GAE743"/>
      <c r="GAF743"/>
      <c r="GAG743"/>
      <c r="GAH743"/>
      <c r="GAI743"/>
      <c r="GAJ743"/>
      <c r="GAK743"/>
      <c r="GAL743"/>
      <c r="GAM743"/>
      <c r="GAN743"/>
      <c r="GAO743"/>
      <c r="GAP743"/>
      <c r="GAQ743"/>
      <c r="GAR743"/>
      <c r="GAS743"/>
      <c r="GAT743"/>
      <c r="GAU743"/>
      <c r="GAV743"/>
      <c r="GAW743"/>
      <c r="GAX743"/>
      <c r="GAY743"/>
      <c r="GAZ743"/>
      <c r="GBA743"/>
      <c r="GBB743"/>
      <c r="GBC743"/>
      <c r="GBD743"/>
      <c r="GBE743"/>
      <c r="GBF743"/>
      <c r="GBG743"/>
      <c r="GBH743"/>
      <c r="GBI743"/>
      <c r="GBJ743"/>
      <c r="GBK743"/>
      <c r="GBL743"/>
      <c r="GBM743"/>
      <c r="GBN743"/>
      <c r="GBO743"/>
      <c r="GBP743"/>
      <c r="GBQ743"/>
      <c r="GBR743"/>
      <c r="GBS743"/>
      <c r="GBT743"/>
      <c r="GBU743"/>
      <c r="GBV743"/>
      <c r="GBW743"/>
      <c r="GBX743"/>
      <c r="GBY743"/>
      <c r="GBZ743"/>
      <c r="GCA743"/>
      <c r="GCB743"/>
      <c r="GCC743"/>
      <c r="GCD743"/>
      <c r="GCE743"/>
      <c r="GCF743"/>
      <c r="GCG743"/>
      <c r="GCH743"/>
      <c r="GCI743"/>
      <c r="GCJ743"/>
      <c r="GCK743"/>
      <c r="GCL743"/>
      <c r="GCM743"/>
      <c r="GCN743"/>
      <c r="GCO743"/>
      <c r="GCP743"/>
      <c r="GCQ743"/>
      <c r="GCR743"/>
      <c r="GCS743"/>
      <c r="GCT743"/>
      <c r="GCU743"/>
      <c r="GCV743"/>
      <c r="GCW743"/>
      <c r="GCX743"/>
      <c r="GCY743"/>
      <c r="GCZ743"/>
      <c r="GDA743"/>
      <c r="GDB743"/>
      <c r="GDC743"/>
      <c r="GDD743"/>
      <c r="GDE743"/>
      <c r="GDF743"/>
      <c r="GDG743"/>
      <c r="GDH743"/>
      <c r="GDI743"/>
      <c r="GDJ743"/>
      <c r="GDK743"/>
      <c r="GDL743"/>
      <c r="GDM743"/>
      <c r="GDN743"/>
      <c r="GDO743"/>
      <c r="GDP743"/>
      <c r="GDQ743"/>
      <c r="GDR743"/>
      <c r="GDS743"/>
      <c r="GDT743"/>
      <c r="GDU743"/>
      <c r="GDV743"/>
      <c r="GDW743"/>
      <c r="GDX743"/>
      <c r="GDY743"/>
      <c r="GDZ743"/>
      <c r="GEA743"/>
      <c r="GEB743"/>
      <c r="GEC743"/>
      <c r="GED743"/>
      <c r="GEE743"/>
      <c r="GEF743"/>
      <c r="GEG743"/>
      <c r="GEH743"/>
      <c r="GEI743"/>
      <c r="GEJ743"/>
      <c r="GEK743"/>
      <c r="GEL743"/>
      <c r="GEM743"/>
      <c r="GEN743"/>
      <c r="GEO743"/>
      <c r="GEP743"/>
      <c r="GEQ743"/>
      <c r="GER743"/>
      <c r="GES743"/>
      <c r="GET743"/>
      <c r="GEU743"/>
      <c r="GEV743"/>
      <c r="GEW743"/>
      <c r="GEX743"/>
      <c r="GEY743"/>
      <c r="GEZ743"/>
      <c r="GFA743"/>
      <c r="GFB743"/>
      <c r="GFC743"/>
      <c r="GFD743"/>
      <c r="GFE743"/>
      <c r="GFF743"/>
      <c r="GFG743"/>
      <c r="GFH743"/>
      <c r="GFI743"/>
      <c r="GFJ743"/>
      <c r="GFK743"/>
      <c r="GFL743"/>
      <c r="GFM743"/>
      <c r="GFN743"/>
      <c r="GFO743"/>
      <c r="GFP743"/>
      <c r="GFQ743"/>
      <c r="GFR743"/>
      <c r="GFS743"/>
      <c r="GFT743"/>
      <c r="GFU743"/>
      <c r="GFV743"/>
      <c r="GFW743"/>
      <c r="GFX743"/>
      <c r="GFY743"/>
      <c r="GFZ743"/>
      <c r="GGA743"/>
      <c r="GGB743"/>
      <c r="GGC743"/>
      <c r="GGD743"/>
      <c r="GGE743"/>
      <c r="GGF743"/>
      <c r="GGG743"/>
      <c r="GGH743"/>
      <c r="GGI743"/>
      <c r="GGJ743"/>
      <c r="GGK743"/>
      <c r="GGL743"/>
      <c r="GGM743"/>
      <c r="GGN743"/>
      <c r="GGO743"/>
      <c r="GGP743"/>
      <c r="GGQ743"/>
      <c r="GGR743"/>
      <c r="GGS743"/>
      <c r="GGT743"/>
      <c r="GGU743"/>
      <c r="GGV743"/>
      <c r="GGW743"/>
      <c r="GGX743"/>
      <c r="GGY743"/>
      <c r="GGZ743"/>
      <c r="GHA743"/>
      <c r="GHB743"/>
      <c r="GHC743"/>
      <c r="GHD743"/>
      <c r="GHE743"/>
      <c r="GHF743"/>
      <c r="GHG743"/>
      <c r="GHH743"/>
      <c r="GHI743"/>
      <c r="GHJ743"/>
      <c r="GHK743"/>
      <c r="GHL743"/>
      <c r="GHM743"/>
      <c r="GHN743"/>
      <c r="GHO743"/>
      <c r="GHP743"/>
      <c r="GHQ743"/>
      <c r="GHR743"/>
      <c r="GHS743"/>
      <c r="GHT743"/>
      <c r="GHU743"/>
      <c r="GHV743"/>
      <c r="GHW743"/>
      <c r="GHX743"/>
      <c r="GHY743"/>
      <c r="GHZ743"/>
      <c r="GIA743"/>
      <c r="GIB743"/>
      <c r="GIC743"/>
      <c r="GID743"/>
      <c r="GIE743"/>
      <c r="GIF743"/>
      <c r="GIG743"/>
      <c r="GIH743"/>
      <c r="GII743"/>
      <c r="GIJ743"/>
      <c r="GIK743"/>
      <c r="GIL743"/>
      <c r="GIM743"/>
      <c r="GIN743"/>
      <c r="GIO743"/>
      <c r="GIP743"/>
      <c r="GIQ743"/>
      <c r="GIR743"/>
      <c r="GIS743"/>
      <c r="GIT743"/>
      <c r="GIU743"/>
      <c r="GIV743"/>
      <c r="GIW743"/>
      <c r="GIX743"/>
      <c r="GIY743"/>
      <c r="GIZ743"/>
      <c r="GJA743"/>
      <c r="GJB743"/>
      <c r="GJC743"/>
      <c r="GJD743"/>
      <c r="GJE743"/>
      <c r="GJF743"/>
      <c r="GJG743"/>
      <c r="GJH743"/>
      <c r="GJI743"/>
      <c r="GJJ743"/>
      <c r="GJK743"/>
      <c r="GJL743"/>
      <c r="GJM743"/>
      <c r="GJN743"/>
      <c r="GJO743"/>
      <c r="GJP743"/>
      <c r="GJQ743"/>
      <c r="GJR743"/>
      <c r="GJS743"/>
      <c r="GJT743"/>
      <c r="GJU743"/>
      <c r="GJV743"/>
      <c r="GJW743"/>
      <c r="GJX743"/>
      <c r="GJY743"/>
      <c r="GJZ743"/>
      <c r="GKA743"/>
      <c r="GKB743"/>
      <c r="GKC743"/>
      <c r="GKD743"/>
      <c r="GKE743"/>
      <c r="GKF743"/>
      <c r="GKG743"/>
      <c r="GKH743"/>
      <c r="GKI743"/>
      <c r="GKJ743"/>
      <c r="GKK743"/>
      <c r="GKL743"/>
      <c r="GKM743"/>
      <c r="GKN743"/>
      <c r="GKO743"/>
      <c r="GKP743"/>
      <c r="GKQ743"/>
      <c r="GKR743"/>
      <c r="GKS743"/>
      <c r="GKT743"/>
      <c r="GKU743"/>
      <c r="GKV743"/>
      <c r="GKW743"/>
      <c r="GKX743"/>
      <c r="GKY743"/>
      <c r="GKZ743"/>
      <c r="GLA743"/>
      <c r="GLB743"/>
      <c r="GLC743"/>
      <c r="GLD743"/>
      <c r="GLE743"/>
      <c r="GLF743"/>
      <c r="GLG743"/>
      <c r="GLH743"/>
      <c r="GLI743"/>
      <c r="GLJ743"/>
      <c r="GLK743"/>
      <c r="GLL743"/>
      <c r="GLM743"/>
      <c r="GLN743"/>
      <c r="GLO743"/>
      <c r="GLP743"/>
      <c r="GLQ743"/>
      <c r="GLR743"/>
      <c r="GLS743"/>
      <c r="GLT743"/>
      <c r="GLU743"/>
      <c r="GLV743"/>
      <c r="GLW743"/>
      <c r="GLX743"/>
      <c r="GLY743"/>
      <c r="GLZ743"/>
      <c r="GMA743"/>
      <c r="GMB743"/>
      <c r="GMC743"/>
      <c r="GMD743"/>
      <c r="GME743"/>
      <c r="GMF743"/>
      <c r="GMG743"/>
      <c r="GMH743"/>
      <c r="GMI743"/>
      <c r="GMJ743"/>
      <c r="GMK743"/>
      <c r="GML743"/>
      <c r="GMM743"/>
      <c r="GMN743"/>
      <c r="GMO743"/>
      <c r="GMP743"/>
      <c r="GMQ743"/>
      <c r="GMR743"/>
      <c r="GMS743"/>
      <c r="GMT743"/>
      <c r="GMU743"/>
      <c r="GMV743"/>
      <c r="GMW743"/>
      <c r="GMX743"/>
      <c r="GMY743"/>
      <c r="GMZ743"/>
      <c r="GNA743"/>
      <c r="GNB743"/>
      <c r="GNC743"/>
      <c r="GND743"/>
      <c r="GNE743"/>
      <c r="GNF743"/>
      <c r="GNG743"/>
      <c r="GNH743"/>
      <c r="GNI743"/>
      <c r="GNJ743"/>
      <c r="GNK743"/>
      <c r="GNL743"/>
      <c r="GNM743"/>
      <c r="GNN743"/>
      <c r="GNO743"/>
      <c r="GNP743"/>
      <c r="GNQ743"/>
      <c r="GNR743"/>
      <c r="GNS743"/>
      <c r="GNT743"/>
      <c r="GNU743"/>
      <c r="GNV743"/>
      <c r="GNW743"/>
      <c r="GNX743"/>
      <c r="GNY743"/>
      <c r="GNZ743"/>
      <c r="GOA743"/>
      <c r="GOB743"/>
      <c r="GOC743"/>
      <c r="GOD743"/>
      <c r="GOE743"/>
      <c r="GOF743"/>
      <c r="GOG743"/>
      <c r="GOH743"/>
      <c r="GOI743"/>
      <c r="GOJ743"/>
      <c r="GOK743"/>
      <c r="GOL743"/>
      <c r="GOM743"/>
      <c r="GON743"/>
      <c r="GOO743"/>
      <c r="GOP743"/>
      <c r="GOQ743"/>
      <c r="GOR743"/>
      <c r="GOS743"/>
      <c r="GOT743"/>
      <c r="GOU743"/>
      <c r="GOV743"/>
      <c r="GOW743"/>
      <c r="GOX743"/>
      <c r="GOY743"/>
      <c r="GOZ743"/>
      <c r="GPA743"/>
      <c r="GPB743"/>
      <c r="GPC743"/>
      <c r="GPD743"/>
      <c r="GPE743"/>
      <c r="GPF743"/>
      <c r="GPG743"/>
      <c r="GPH743"/>
      <c r="GPI743"/>
      <c r="GPJ743"/>
      <c r="GPK743"/>
      <c r="GPL743"/>
      <c r="GPM743"/>
      <c r="GPN743"/>
      <c r="GPO743"/>
      <c r="GPP743"/>
      <c r="GPQ743"/>
      <c r="GPR743"/>
      <c r="GPS743"/>
      <c r="GPT743"/>
      <c r="GPU743"/>
      <c r="GPV743"/>
      <c r="GPW743"/>
      <c r="GPX743"/>
      <c r="GPY743"/>
      <c r="GPZ743"/>
      <c r="GQA743"/>
      <c r="GQB743"/>
      <c r="GQC743"/>
      <c r="GQD743"/>
      <c r="GQE743"/>
      <c r="GQF743"/>
      <c r="GQG743"/>
      <c r="GQH743"/>
      <c r="GQI743"/>
      <c r="GQJ743"/>
      <c r="GQK743"/>
      <c r="GQL743"/>
      <c r="GQM743"/>
      <c r="GQN743"/>
      <c r="GQO743"/>
      <c r="GQP743"/>
      <c r="GQQ743"/>
      <c r="GQR743"/>
      <c r="GQS743"/>
      <c r="GQT743"/>
      <c r="GQU743"/>
      <c r="GQV743"/>
      <c r="GQW743"/>
      <c r="GQX743"/>
      <c r="GQY743"/>
      <c r="GQZ743"/>
      <c r="GRA743"/>
      <c r="GRB743"/>
      <c r="GRC743"/>
      <c r="GRD743"/>
      <c r="GRE743"/>
      <c r="GRF743"/>
      <c r="GRG743"/>
      <c r="GRH743"/>
      <c r="GRI743"/>
      <c r="GRJ743"/>
      <c r="GRK743"/>
      <c r="GRL743"/>
      <c r="GRM743"/>
      <c r="GRN743"/>
      <c r="GRO743"/>
      <c r="GRP743"/>
      <c r="GRQ743"/>
      <c r="GRR743"/>
      <c r="GRS743"/>
      <c r="GRT743"/>
      <c r="GRU743"/>
      <c r="GRV743"/>
      <c r="GRW743"/>
      <c r="GRX743"/>
      <c r="GRY743"/>
      <c r="GRZ743"/>
      <c r="GSA743"/>
      <c r="GSB743"/>
      <c r="GSC743"/>
      <c r="GSD743"/>
      <c r="GSE743"/>
      <c r="GSF743"/>
      <c r="GSG743"/>
      <c r="GSH743"/>
      <c r="GSI743"/>
      <c r="GSJ743"/>
      <c r="GSK743"/>
      <c r="GSL743"/>
      <c r="GSM743"/>
      <c r="GSN743"/>
      <c r="GSO743"/>
      <c r="GSP743"/>
      <c r="GSQ743"/>
      <c r="GSR743"/>
      <c r="GSS743"/>
      <c r="GST743"/>
      <c r="GSU743"/>
      <c r="GSV743"/>
      <c r="GSW743"/>
      <c r="GSX743"/>
      <c r="GSY743"/>
      <c r="GSZ743"/>
      <c r="GTA743"/>
      <c r="GTB743"/>
      <c r="GTC743"/>
      <c r="GTD743"/>
      <c r="GTE743"/>
      <c r="GTF743"/>
      <c r="GTG743"/>
      <c r="GTH743"/>
      <c r="GTI743"/>
      <c r="GTJ743"/>
      <c r="GTK743"/>
      <c r="GTL743"/>
      <c r="GTM743"/>
      <c r="GTN743"/>
      <c r="GTO743"/>
      <c r="GTP743"/>
      <c r="GTQ743"/>
      <c r="GTR743"/>
      <c r="GTS743"/>
      <c r="GTT743"/>
      <c r="GTU743"/>
      <c r="GTV743"/>
      <c r="GTW743"/>
      <c r="GTX743"/>
      <c r="GTY743"/>
      <c r="GTZ743"/>
      <c r="GUA743"/>
      <c r="GUB743"/>
      <c r="GUC743"/>
      <c r="GUD743"/>
      <c r="GUE743"/>
      <c r="GUF743"/>
      <c r="GUG743"/>
      <c r="GUH743"/>
      <c r="GUI743"/>
      <c r="GUJ743"/>
      <c r="GUK743"/>
      <c r="GUL743"/>
      <c r="GUM743"/>
      <c r="GUN743"/>
      <c r="GUO743"/>
      <c r="GUP743"/>
      <c r="GUQ743"/>
      <c r="GUR743"/>
      <c r="GUS743"/>
      <c r="GUT743"/>
      <c r="GUU743"/>
      <c r="GUV743"/>
      <c r="GUW743"/>
      <c r="GUX743"/>
      <c r="GUY743"/>
      <c r="GUZ743"/>
      <c r="GVA743"/>
      <c r="GVB743"/>
      <c r="GVC743"/>
      <c r="GVD743"/>
      <c r="GVE743"/>
      <c r="GVF743"/>
      <c r="GVG743"/>
      <c r="GVH743"/>
      <c r="GVI743"/>
      <c r="GVJ743"/>
      <c r="GVK743"/>
      <c r="GVL743"/>
      <c r="GVM743"/>
      <c r="GVN743"/>
      <c r="GVO743"/>
      <c r="GVP743"/>
      <c r="GVQ743"/>
      <c r="GVR743"/>
      <c r="GVS743"/>
      <c r="GVT743"/>
      <c r="GVU743"/>
      <c r="GVV743"/>
      <c r="GVW743"/>
      <c r="GVX743"/>
      <c r="GVY743"/>
      <c r="GVZ743"/>
      <c r="GWA743"/>
      <c r="GWB743"/>
      <c r="GWC743"/>
      <c r="GWD743"/>
      <c r="GWE743"/>
      <c r="GWF743"/>
      <c r="GWG743"/>
      <c r="GWH743"/>
      <c r="GWI743"/>
      <c r="GWJ743"/>
      <c r="GWK743"/>
      <c r="GWL743"/>
      <c r="GWM743"/>
      <c r="GWN743"/>
      <c r="GWO743"/>
      <c r="GWP743"/>
      <c r="GWQ743"/>
      <c r="GWR743"/>
      <c r="GWS743"/>
      <c r="GWT743"/>
      <c r="GWU743"/>
      <c r="GWV743"/>
      <c r="GWW743"/>
      <c r="GWX743"/>
      <c r="GWY743"/>
      <c r="GWZ743"/>
      <c r="GXA743"/>
      <c r="GXB743"/>
      <c r="GXC743"/>
      <c r="GXD743"/>
      <c r="GXE743"/>
      <c r="GXF743"/>
      <c r="GXG743"/>
      <c r="GXH743"/>
      <c r="GXI743"/>
      <c r="GXJ743"/>
      <c r="GXK743"/>
      <c r="GXL743"/>
      <c r="GXM743"/>
      <c r="GXN743"/>
      <c r="GXO743"/>
      <c r="GXP743"/>
      <c r="GXQ743"/>
      <c r="GXR743"/>
      <c r="GXS743"/>
      <c r="GXT743"/>
      <c r="GXU743"/>
      <c r="GXV743"/>
      <c r="GXW743"/>
      <c r="GXX743"/>
      <c r="GXY743"/>
      <c r="GXZ743"/>
      <c r="GYA743"/>
      <c r="GYB743"/>
      <c r="GYC743"/>
      <c r="GYD743"/>
      <c r="GYE743"/>
      <c r="GYF743"/>
      <c r="GYG743"/>
      <c r="GYH743"/>
      <c r="GYI743"/>
      <c r="GYJ743"/>
      <c r="GYK743"/>
      <c r="GYL743"/>
      <c r="GYM743"/>
      <c r="GYN743"/>
      <c r="GYO743"/>
      <c r="GYP743"/>
      <c r="GYQ743"/>
      <c r="GYR743"/>
      <c r="GYS743"/>
      <c r="GYT743"/>
      <c r="GYU743"/>
      <c r="GYV743"/>
      <c r="GYW743"/>
      <c r="GYX743"/>
      <c r="GYY743"/>
      <c r="GYZ743"/>
      <c r="GZA743"/>
      <c r="GZB743"/>
      <c r="GZC743"/>
      <c r="GZD743"/>
      <c r="GZE743"/>
      <c r="GZF743"/>
      <c r="GZG743"/>
      <c r="GZH743"/>
      <c r="GZI743"/>
      <c r="GZJ743"/>
      <c r="GZK743"/>
      <c r="GZL743"/>
      <c r="GZM743"/>
      <c r="GZN743"/>
      <c r="GZO743"/>
      <c r="GZP743"/>
      <c r="GZQ743"/>
      <c r="GZR743"/>
      <c r="GZS743"/>
      <c r="GZT743"/>
      <c r="GZU743"/>
      <c r="GZV743"/>
      <c r="GZW743"/>
      <c r="GZX743"/>
      <c r="GZY743"/>
      <c r="GZZ743"/>
      <c r="HAA743"/>
      <c r="HAB743"/>
      <c r="HAC743"/>
      <c r="HAD743"/>
      <c r="HAE743"/>
      <c r="HAF743"/>
      <c r="HAG743"/>
      <c r="HAH743"/>
      <c r="HAI743"/>
      <c r="HAJ743"/>
      <c r="HAK743"/>
      <c r="HAL743"/>
      <c r="HAM743"/>
      <c r="HAN743"/>
      <c r="HAO743"/>
      <c r="HAP743"/>
      <c r="HAQ743"/>
      <c r="HAR743"/>
      <c r="HAS743"/>
      <c r="HAT743"/>
      <c r="HAU743"/>
      <c r="HAV743"/>
      <c r="HAW743"/>
      <c r="HAX743"/>
      <c r="HAY743"/>
      <c r="HAZ743"/>
      <c r="HBA743"/>
      <c r="HBB743"/>
      <c r="HBC743"/>
      <c r="HBD743"/>
      <c r="HBE743"/>
      <c r="HBF743"/>
      <c r="HBG743"/>
      <c r="HBH743"/>
      <c r="HBI743"/>
      <c r="HBJ743"/>
      <c r="HBK743"/>
      <c r="HBL743"/>
      <c r="HBM743"/>
      <c r="HBN743"/>
      <c r="HBO743"/>
      <c r="HBP743"/>
      <c r="HBQ743"/>
      <c r="HBR743"/>
      <c r="HBS743"/>
      <c r="HBT743"/>
      <c r="HBU743"/>
      <c r="HBV743"/>
      <c r="HBW743"/>
      <c r="HBX743"/>
      <c r="HBY743"/>
      <c r="HBZ743"/>
      <c r="HCA743"/>
      <c r="HCB743"/>
      <c r="HCC743"/>
      <c r="HCD743"/>
      <c r="HCE743"/>
      <c r="HCF743"/>
      <c r="HCG743"/>
      <c r="HCH743"/>
      <c r="HCI743"/>
      <c r="HCJ743"/>
      <c r="HCK743"/>
      <c r="HCL743"/>
      <c r="HCM743"/>
      <c r="HCN743"/>
      <c r="HCO743"/>
      <c r="HCP743"/>
      <c r="HCQ743"/>
      <c r="HCR743"/>
      <c r="HCS743"/>
      <c r="HCT743"/>
      <c r="HCU743"/>
      <c r="HCV743"/>
      <c r="HCW743"/>
      <c r="HCX743"/>
      <c r="HCY743"/>
      <c r="HCZ743"/>
      <c r="HDA743"/>
      <c r="HDB743"/>
      <c r="HDC743"/>
      <c r="HDD743"/>
      <c r="HDE743"/>
      <c r="HDF743"/>
      <c r="HDG743"/>
      <c r="HDH743"/>
      <c r="HDI743"/>
      <c r="HDJ743"/>
      <c r="HDK743"/>
      <c r="HDL743"/>
      <c r="HDM743"/>
      <c r="HDN743"/>
      <c r="HDO743"/>
      <c r="HDP743"/>
      <c r="HDQ743"/>
      <c r="HDR743"/>
      <c r="HDS743"/>
      <c r="HDT743"/>
      <c r="HDU743"/>
      <c r="HDV743"/>
      <c r="HDW743"/>
      <c r="HDX743"/>
      <c r="HDY743"/>
      <c r="HDZ743"/>
      <c r="HEA743"/>
      <c r="HEB743"/>
      <c r="HEC743"/>
      <c r="HED743"/>
      <c r="HEE743"/>
      <c r="HEF743"/>
      <c r="HEG743"/>
      <c r="HEH743"/>
      <c r="HEI743"/>
      <c r="HEJ743"/>
      <c r="HEK743"/>
      <c r="HEL743"/>
      <c r="HEM743"/>
      <c r="HEN743"/>
      <c r="HEO743"/>
      <c r="HEP743"/>
      <c r="HEQ743"/>
      <c r="HER743"/>
      <c r="HES743"/>
      <c r="HET743"/>
      <c r="HEU743"/>
      <c r="HEV743"/>
      <c r="HEW743"/>
      <c r="HEX743"/>
      <c r="HEY743"/>
      <c r="HEZ743"/>
      <c r="HFA743"/>
      <c r="HFB743"/>
      <c r="HFC743"/>
      <c r="HFD743"/>
      <c r="HFE743"/>
      <c r="HFF743"/>
      <c r="HFG743"/>
      <c r="HFH743"/>
      <c r="HFI743"/>
      <c r="HFJ743"/>
      <c r="HFK743"/>
      <c r="HFL743"/>
      <c r="HFM743"/>
      <c r="HFN743"/>
      <c r="HFO743"/>
      <c r="HFP743"/>
      <c r="HFQ743"/>
      <c r="HFR743"/>
      <c r="HFS743"/>
      <c r="HFT743"/>
      <c r="HFU743"/>
      <c r="HFV743"/>
      <c r="HFW743"/>
      <c r="HFX743"/>
      <c r="HFY743"/>
      <c r="HFZ743"/>
      <c r="HGA743"/>
      <c r="HGB743"/>
      <c r="HGC743"/>
      <c r="HGD743"/>
      <c r="HGE743"/>
      <c r="HGF743"/>
      <c r="HGG743"/>
      <c r="HGH743"/>
      <c r="HGI743"/>
      <c r="HGJ743"/>
      <c r="HGK743"/>
      <c r="HGL743"/>
      <c r="HGM743"/>
      <c r="HGN743"/>
      <c r="HGO743"/>
      <c r="HGP743"/>
      <c r="HGQ743"/>
      <c r="HGR743"/>
      <c r="HGS743"/>
      <c r="HGT743"/>
      <c r="HGU743"/>
      <c r="HGV743"/>
      <c r="HGW743"/>
      <c r="HGX743"/>
      <c r="HGY743"/>
      <c r="HGZ743"/>
      <c r="HHA743"/>
      <c r="HHB743"/>
      <c r="HHC743"/>
      <c r="HHD743"/>
      <c r="HHE743"/>
      <c r="HHF743"/>
      <c r="HHG743"/>
      <c r="HHH743"/>
      <c r="HHI743"/>
      <c r="HHJ743"/>
      <c r="HHK743"/>
      <c r="HHL743"/>
      <c r="HHM743"/>
      <c r="HHN743"/>
      <c r="HHO743"/>
      <c r="HHP743"/>
      <c r="HHQ743"/>
      <c r="HHR743"/>
      <c r="HHS743"/>
      <c r="HHT743"/>
      <c r="HHU743"/>
      <c r="HHV743"/>
      <c r="HHW743"/>
      <c r="HHX743"/>
      <c r="HHY743"/>
      <c r="HHZ743"/>
      <c r="HIA743"/>
      <c r="HIB743"/>
      <c r="HIC743"/>
      <c r="HID743"/>
      <c r="HIE743"/>
      <c r="HIF743"/>
      <c r="HIG743"/>
      <c r="HIH743"/>
      <c r="HII743"/>
      <c r="HIJ743"/>
      <c r="HIK743"/>
      <c r="HIL743"/>
      <c r="HIM743"/>
      <c r="HIN743"/>
      <c r="HIO743"/>
      <c r="HIP743"/>
      <c r="HIQ743"/>
      <c r="HIR743"/>
      <c r="HIS743"/>
      <c r="HIT743"/>
      <c r="HIU743"/>
      <c r="HIV743"/>
      <c r="HIW743"/>
      <c r="HIX743"/>
      <c r="HIY743"/>
      <c r="HIZ743"/>
      <c r="HJA743"/>
      <c r="HJB743"/>
      <c r="HJC743"/>
      <c r="HJD743"/>
      <c r="HJE743"/>
      <c r="HJF743"/>
      <c r="HJG743"/>
      <c r="HJH743"/>
      <c r="HJI743"/>
      <c r="HJJ743"/>
      <c r="HJK743"/>
      <c r="HJL743"/>
      <c r="HJM743"/>
      <c r="HJN743"/>
      <c r="HJO743"/>
      <c r="HJP743"/>
      <c r="HJQ743"/>
      <c r="HJR743"/>
      <c r="HJS743"/>
      <c r="HJT743"/>
      <c r="HJU743"/>
      <c r="HJV743"/>
      <c r="HJW743"/>
      <c r="HJX743"/>
      <c r="HJY743"/>
      <c r="HJZ743"/>
      <c r="HKA743"/>
      <c r="HKB743"/>
      <c r="HKC743"/>
      <c r="HKD743"/>
      <c r="HKE743"/>
      <c r="HKF743"/>
      <c r="HKG743"/>
      <c r="HKH743"/>
      <c r="HKI743"/>
      <c r="HKJ743"/>
      <c r="HKK743"/>
      <c r="HKL743"/>
      <c r="HKM743"/>
      <c r="HKN743"/>
      <c r="HKO743"/>
      <c r="HKP743"/>
      <c r="HKQ743"/>
      <c r="HKR743"/>
      <c r="HKS743"/>
      <c r="HKT743"/>
      <c r="HKU743"/>
      <c r="HKV743"/>
      <c r="HKW743"/>
      <c r="HKX743"/>
      <c r="HKY743"/>
      <c r="HKZ743"/>
      <c r="HLA743"/>
      <c r="HLB743"/>
      <c r="HLC743"/>
      <c r="HLD743"/>
      <c r="HLE743"/>
      <c r="HLF743"/>
      <c r="HLG743"/>
      <c r="HLH743"/>
      <c r="HLI743"/>
      <c r="HLJ743"/>
      <c r="HLK743"/>
      <c r="HLL743"/>
      <c r="HLM743"/>
      <c r="HLN743"/>
      <c r="HLO743"/>
      <c r="HLP743"/>
      <c r="HLQ743"/>
      <c r="HLR743"/>
      <c r="HLS743"/>
      <c r="HLT743"/>
      <c r="HLU743"/>
      <c r="HLV743"/>
      <c r="HLW743"/>
      <c r="HLX743"/>
      <c r="HLY743"/>
      <c r="HLZ743"/>
      <c r="HMA743"/>
      <c r="HMB743"/>
      <c r="HMC743"/>
      <c r="HMD743"/>
      <c r="HME743"/>
      <c r="HMF743"/>
      <c r="HMG743"/>
      <c r="HMH743"/>
      <c r="HMI743"/>
      <c r="HMJ743"/>
      <c r="HMK743"/>
      <c r="HML743"/>
      <c r="HMM743"/>
      <c r="HMN743"/>
      <c r="HMO743"/>
      <c r="HMP743"/>
      <c r="HMQ743"/>
      <c r="HMR743"/>
      <c r="HMS743"/>
      <c r="HMT743"/>
      <c r="HMU743"/>
      <c r="HMV743"/>
      <c r="HMW743"/>
      <c r="HMX743"/>
      <c r="HMY743"/>
      <c r="HMZ743"/>
      <c r="HNA743"/>
      <c r="HNB743"/>
      <c r="HNC743"/>
      <c r="HND743"/>
      <c r="HNE743"/>
      <c r="HNF743"/>
      <c r="HNG743"/>
      <c r="HNH743"/>
      <c r="HNI743"/>
      <c r="HNJ743"/>
      <c r="HNK743"/>
      <c r="HNL743"/>
      <c r="HNM743"/>
      <c r="HNN743"/>
      <c r="HNO743"/>
      <c r="HNP743"/>
      <c r="HNQ743"/>
      <c r="HNR743"/>
      <c r="HNS743"/>
      <c r="HNT743"/>
      <c r="HNU743"/>
      <c r="HNV743"/>
      <c r="HNW743"/>
      <c r="HNX743"/>
      <c r="HNY743"/>
      <c r="HNZ743"/>
      <c r="HOA743"/>
      <c r="HOB743"/>
      <c r="HOC743"/>
      <c r="HOD743"/>
      <c r="HOE743"/>
      <c r="HOF743"/>
      <c r="HOG743"/>
      <c r="HOH743"/>
      <c r="HOI743"/>
      <c r="HOJ743"/>
      <c r="HOK743"/>
      <c r="HOL743"/>
      <c r="HOM743"/>
      <c r="HON743"/>
      <c r="HOO743"/>
      <c r="HOP743"/>
      <c r="HOQ743"/>
      <c r="HOR743"/>
      <c r="HOS743"/>
      <c r="HOT743"/>
      <c r="HOU743"/>
      <c r="HOV743"/>
      <c r="HOW743"/>
      <c r="HOX743"/>
      <c r="HOY743"/>
      <c r="HOZ743"/>
      <c r="HPA743"/>
      <c r="HPB743"/>
      <c r="HPC743"/>
      <c r="HPD743"/>
      <c r="HPE743"/>
      <c r="HPF743"/>
      <c r="HPG743"/>
      <c r="HPH743"/>
      <c r="HPI743"/>
      <c r="HPJ743"/>
      <c r="HPK743"/>
      <c r="HPL743"/>
      <c r="HPM743"/>
      <c r="HPN743"/>
      <c r="HPO743"/>
      <c r="HPP743"/>
      <c r="HPQ743"/>
      <c r="HPR743"/>
      <c r="HPS743"/>
      <c r="HPT743"/>
      <c r="HPU743"/>
      <c r="HPV743"/>
      <c r="HPW743"/>
      <c r="HPX743"/>
      <c r="HPY743"/>
      <c r="HPZ743"/>
      <c r="HQA743"/>
      <c r="HQB743"/>
      <c r="HQC743"/>
      <c r="HQD743"/>
      <c r="HQE743"/>
      <c r="HQF743"/>
      <c r="HQG743"/>
      <c r="HQH743"/>
      <c r="HQI743"/>
      <c r="HQJ743"/>
      <c r="HQK743"/>
      <c r="HQL743"/>
      <c r="HQM743"/>
      <c r="HQN743"/>
      <c r="HQO743"/>
      <c r="HQP743"/>
      <c r="HQQ743"/>
      <c r="HQR743"/>
      <c r="HQS743"/>
      <c r="HQT743"/>
      <c r="HQU743"/>
      <c r="HQV743"/>
      <c r="HQW743"/>
      <c r="HQX743"/>
      <c r="HQY743"/>
      <c r="HQZ743"/>
      <c r="HRA743"/>
      <c r="HRB743"/>
      <c r="HRC743"/>
      <c r="HRD743"/>
      <c r="HRE743"/>
      <c r="HRF743"/>
      <c r="HRG743"/>
      <c r="HRH743"/>
      <c r="HRI743"/>
      <c r="HRJ743"/>
      <c r="HRK743"/>
      <c r="HRL743"/>
      <c r="HRM743"/>
      <c r="HRN743"/>
      <c r="HRO743"/>
      <c r="HRP743"/>
      <c r="HRQ743"/>
      <c r="HRR743"/>
      <c r="HRS743"/>
      <c r="HRT743"/>
      <c r="HRU743"/>
      <c r="HRV743"/>
      <c r="HRW743"/>
      <c r="HRX743"/>
      <c r="HRY743"/>
      <c r="HRZ743"/>
      <c r="HSA743"/>
      <c r="HSB743"/>
      <c r="HSC743"/>
      <c r="HSD743"/>
      <c r="HSE743"/>
      <c r="HSF743"/>
      <c r="HSG743"/>
      <c r="HSH743"/>
      <c r="HSI743"/>
      <c r="HSJ743"/>
      <c r="HSK743"/>
      <c r="HSL743"/>
      <c r="HSM743"/>
      <c r="HSN743"/>
      <c r="HSO743"/>
      <c r="HSP743"/>
      <c r="HSQ743"/>
      <c r="HSR743"/>
      <c r="HSS743"/>
      <c r="HST743"/>
      <c r="HSU743"/>
      <c r="HSV743"/>
      <c r="HSW743"/>
      <c r="HSX743"/>
      <c r="HSY743"/>
      <c r="HSZ743"/>
      <c r="HTA743"/>
      <c r="HTB743"/>
      <c r="HTC743"/>
      <c r="HTD743"/>
      <c r="HTE743"/>
      <c r="HTF743"/>
      <c r="HTG743"/>
      <c r="HTH743"/>
      <c r="HTI743"/>
      <c r="HTJ743"/>
      <c r="HTK743"/>
      <c r="HTL743"/>
      <c r="HTM743"/>
      <c r="HTN743"/>
      <c r="HTO743"/>
      <c r="HTP743"/>
      <c r="HTQ743"/>
      <c r="HTR743"/>
      <c r="HTS743"/>
      <c r="HTT743"/>
      <c r="HTU743"/>
      <c r="HTV743"/>
      <c r="HTW743"/>
      <c r="HTX743"/>
      <c r="HTY743"/>
      <c r="HTZ743"/>
      <c r="HUA743"/>
      <c r="HUB743"/>
      <c r="HUC743"/>
      <c r="HUD743"/>
      <c r="HUE743"/>
      <c r="HUF743"/>
      <c r="HUG743"/>
      <c r="HUH743"/>
      <c r="HUI743"/>
      <c r="HUJ743"/>
      <c r="HUK743"/>
      <c r="HUL743"/>
      <c r="HUM743"/>
      <c r="HUN743"/>
      <c r="HUO743"/>
      <c r="HUP743"/>
      <c r="HUQ743"/>
      <c r="HUR743"/>
      <c r="HUS743"/>
      <c r="HUT743"/>
      <c r="HUU743"/>
      <c r="HUV743"/>
      <c r="HUW743"/>
      <c r="HUX743"/>
      <c r="HUY743"/>
      <c r="HUZ743"/>
      <c r="HVA743"/>
      <c r="HVB743"/>
      <c r="HVC743"/>
      <c r="HVD743"/>
      <c r="HVE743"/>
      <c r="HVF743"/>
      <c r="HVG743"/>
      <c r="HVH743"/>
      <c r="HVI743"/>
      <c r="HVJ743"/>
      <c r="HVK743"/>
      <c r="HVL743"/>
      <c r="HVM743"/>
      <c r="HVN743"/>
      <c r="HVO743"/>
      <c r="HVP743"/>
      <c r="HVQ743"/>
      <c r="HVR743"/>
      <c r="HVS743"/>
      <c r="HVT743"/>
      <c r="HVU743"/>
      <c r="HVV743"/>
      <c r="HVW743"/>
      <c r="HVX743"/>
      <c r="HVY743"/>
      <c r="HVZ743"/>
      <c r="HWA743"/>
      <c r="HWB743"/>
      <c r="HWC743"/>
      <c r="HWD743"/>
      <c r="HWE743"/>
      <c r="HWF743"/>
      <c r="HWG743"/>
      <c r="HWH743"/>
      <c r="HWI743"/>
      <c r="HWJ743"/>
      <c r="HWK743"/>
      <c r="HWL743"/>
      <c r="HWM743"/>
      <c r="HWN743"/>
      <c r="HWO743"/>
      <c r="HWP743"/>
      <c r="HWQ743"/>
      <c r="HWR743"/>
      <c r="HWS743"/>
      <c r="HWT743"/>
      <c r="HWU743"/>
      <c r="HWV743"/>
      <c r="HWW743"/>
      <c r="HWX743"/>
      <c r="HWY743"/>
      <c r="HWZ743"/>
      <c r="HXA743"/>
      <c r="HXB743"/>
      <c r="HXC743"/>
      <c r="HXD743"/>
      <c r="HXE743"/>
      <c r="HXF743"/>
      <c r="HXG743"/>
      <c r="HXH743"/>
      <c r="HXI743"/>
      <c r="HXJ743"/>
      <c r="HXK743"/>
      <c r="HXL743"/>
      <c r="HXM743"/>
      <c r="HXN743"/>
      <c r="HXO743"/>
      <c r="HXP743"/>
      <c r="HXQ743"/>
      <c r="HXR743"/>
      <c r="HXS743"/>
      <c r="HXT743"/>
      <c r="HXU743"/>
      <c r="HXV743"/>
      <c r="HXW743"/>
      <c r="HXX743"/>
      <c r="HXY743"/>
      <c r="HXZ743"/>
      <c r="HYA743"/>
      <c r="HYB743"/>
      <c r="HYC743"/>
      <c r="HYD743"/>
      <c r="HYE743"/>
      <c r="HYF743"/>
      <c r="HYG743"/>
      <c r="HYH743"/>
      <c r="HYI743"/>
      <c r="HYJ743"/>
      <c r="HYK743"/>
      <c r="HYL743"/>
      <c r="HYM743"/>
      <c r="HYN743"/>
      <c r="HYO743"/>
      <c r="HYP743"/>
      <c r="HYQ743"/>
      <c r="HYR743"/>
      <c r="HYS743"/>
      <c r="HYT743"/>
      <c r="HYU743"/>
      <c r="HYV743"/>
      <c r="HYW743"/>
      <c r="HYX743"/>
      <c r="HYY743"/>
      <c r="HYZ743"/>
      <c r="HZA743"/>
      <c r="HZB743"/>
      <c r="HZC743"/>
      <c r="HZD743"/>
      <c r="HZE743"/>
      <c r="HZF743"/>
      <c r="HZG743"/>
      <c r="HZH743"/>
      <c r="HZI743"/>
      <c r="HZJ743"/>
      <c r="HZK743"/>
      <c r="HZL743"/>
      <c r="HZM743"/>
      <c r="HZN743"/>
      <c r="HZO743"/>
      <c r="HZP743"/>
      <c r="HZQ743"/>
      <c r="HZR743"/>
      <c r="HZS743"/>
      <c r="HZT743"/>
      <c r="HZU743"/>
      <c r="HZV743"/>
      <c r="HZW743"/>
      <c r="HZX743"/>
      <c r="HZY743"/>
      <c r="HZZ743"/>
      <c r="IAA743"/>
      <c r="IAB743"/>
      <c r="IAC743"/>
      <c r="IAD743"/>
      <c r="IAE743"/>
      <c r="IAF743"/>
      <c r="IAG743"/>
      <c r="IAH743"/>
      <c r="IAI743"/>
      <c r="IAJ743"/>
      <c r="IAK743"/>
      <c r="IAL743"/>
      <c r="IAM743"/>
      <c r="IAN743"/>
      <c r="IAO743"/>
      <c r="IAP743"/>
      <c r="IAQ743"/>
      <c r="IAR743"/>
      <c r="IAS743"/>
      <c r="IAT743"/>
      <c r="IAU743"/>
      <c r="IAV743"/>
      <c r="IAW743"/>
      <c r="IAX743"/>
      <c r="IAY743"/>
      <c r="IAZ743"/>
      <c r="IBA743"/>
      <c r="IBB743"/>
      <c r="IBC743"/>
      <c r="IBD743"/>
      <c r="IBE743"/>
      <c r="IBF743"/>
      <c r="IBG743"/>
      <c r="IBH743"/>
      <c r="IBI743"/>
      <c r="IBJ743"/>
      <c r="IBK743"/>
      <c r="IBL743"/>
      <c r="IBM743"/>
      <c r="IBN743"/>
      <c r="IBO743"/>
      <c r="IBP743"/>
      <c r="IBQ743"/>
      <c r="IBR743"/>
      <c r="IBS743"/>
      <c r="IBT743"/>
      <c r="IBU743"/>
      <c r="IBV743"/>
      <c r="IBW743"/>
      <c r="IBX743"/>
      <c r="IBY743"/>
      <c r="IBZ743"/>
      <c r="ICA743"/>
      <c r="ICB743"/>
      <c r="ICC743"/>
      <c r="ICD743"/>
      <c r="ICE743"/>
      <c r="ICF743"/>
      <c r="ICG743"/>
      <c r="ICH743"/>
      <c r="ICI743"/>
      <c r="ICJ743"/>
      <c r="ICK743"/>
      <c r="ICL743"/>
      <c r="ICM743"/>
      <c r="ICN743"/>
      <c r="ICO743"/>
      <c r="ICP743"/>
      <c r="ICQ743"/>
      <c r="ICR743"/>
      <c r="ICS743"/>
      <c r="ICT743"/>
      <c r="ICU743"/>
      <c r="ICV743"/>
      <c r="ICW743"/>
      <c r="ICX743"/>
      <c r="ICY743"/>
      <c r="ICZ743"/>
      <c r="IDA743"/>
      <c r="IDB743"/>
      <c r="IDC743"/>
      <c r="IDD743"/>
      <c r="IDE743"/>
      <c r="IDF743"/>
      <c r="IDG743"/>
      <c r="IDH743"/>
      <c r="IDI743"/>
      <c r="IDJ743"/>
      <c r="IDK743"/>
      <c r="IDL743"/>
      <c r="IDM743"/>
      <c r="IDN743"/>
      <c r="IDO743"/>
      <c r="IDP743"/>
      <c r="IDQ743"/>
      <c r="IDR743"/>
      <c r="IDS743"/>
      <c r="IDT743"/>
      <c r="IDU743"/>
      <c r="IDV743"/>
      <c r="IDW743"/>
      <c r="IDX743"/>
      <c r="IDY743"/>
      <c r="IDZ743"/>
      <c r="IEA743"/>
      <c r="IEB743"/>
      <c r="IEC743"/>
      <c r="IED743"/>
      <c r="IEE743"/>
      <c r="IEF743"/>
      <c r="IEG743"/>
      <c r="IEH743"/>
      <c r="IEI743"/>
      <c r="IEJ743"/>
      <c r="IEK743"/>
      <c r="IEL743"/>
      <c r="IEM743"/>
      <c r="IEN743"/>
      <c r="IEO743"/>
      <c r="IEP743"/>
      <c r="IEQ743"/>
      <c r="IER743"/>
      <c r="IES743"/>
      <c r="IET743"/>
      <c r="IEU743"/>
      <c r="IEV743"/>
      <c r="IEW743"/>
      <c r="IEX743"/>
      <c r="IEY743"/>
      <c r="IEZ743"/>
      <c r="IFA743"/>
      <c r="IFB743"/>
      <c r="IFC743"/>
      <c r="IFD743"/>
      <c r="IFE743"/>
      <c r="IFF743"/>
      <c r="IFG743"/>
      <c r="IFH743"/>
      <c r="IFI743"/>
      <c r="IFJ743"/>
      <c r="IFK743"/>
      <c r="IFL743"/>
      <c r="IFM743"/>
      <c r="IFN743"/>
      <c r="IFO743"/>
      <c r="IFP743"/>
      <c r="IFQ743"/>
      <c r="IFR743"/>
      <c r="IFS743"/>
      <c r="IFT743"/>
      <c r="IFU743"/>
      <c r="IFV743"/>
      <c r="IFW743"/>
      <c r="IFX743"/>
      <c r="IFY743"/>
      <c r="IFZ743"/>
      <c r="IGA743"/>
      <c r="IGB743"/>
      <c r="IGC743"/>
      <c r="IGD743"/>
      <c r="IGE743"/>
      <c r="IGF743"/>
      <c r="IGG743"/>
      <c r="IGH743"/>
      <c r="IGI743"/>
      <c r="IGJ743"/>
      <c r="IGK743"/>
      <c r="IGL743"/>
      <c r="IGM743"/>
      <c r="IGN743"/>
      <c r="IGO743"/>
      <c r="IGP743"/>
      <c r="IGQ743"/>
      <c r="IGR743"/>
      <c r="IGS743"/>
      <c r="IGT743"/>
      <c r="IGU743"/>
      <c r="IGV743"/>
      <c r="IGW743"/>
      <c r="IGX743"/>
      <c r="IGY743"/>
      <c r="IGZ743"/>
      <c r="IHA743"/>
      <c r="IHB743"/>
      <c r="IHC743"/>
      <c r="IHD743"/>
      <c r="IHE743"/>
      <c r="IHF743"/>
      <c r="IHG743"/>
      <c r="IHH743"/>
      <c r="IHI743"/>
      <c r="IHJ743"/>
      <c r="IHK743"/>
      <c r="IHL743"/>
      <c r="IHM743"/>
      <c r="IHN743"/>
      <c r="IHO743"/>
      <c r="IHP743"/>
      <c r="IHQ743"/>
      <c r="IHR743"/>
      <c r="IHS743"/>
      <c r="IHT743"/>
      <c r="IHU743"/>
      <c r="IHV743"/>
      <c r="IHW743"/>
      <c r="IHX743"/>
      <c r="IHY743"/>
      <c r="IHZ743"/>
      <c r="IIA743"/>
      <c r="IIB743"/>
      <c r="IIC743"/>
      <c r="IID743"/>
      <c r="IIE743"/>
      <c r="IIF743"/>
      <c r="IIG743"/>
      <c r="IIH743"/>
      <c r="III743"/>
      <c r="IIJ743"/>
      <c r="IIK743"/>
      <c r="IIL743"/>
      <c r="IIM743"/>
      <c r="IIN743"/>
      <c r="IIO743"/>
      <c r="IIP743"/>
      <c r="IIQ743"/>
      <c r="IIR743"/>
      <c r="IIS743"/>
      <c r="IIT743"/>
      <c r="IIU743"/>
      <c r="IIV743"/>
      <c r="IIW743"/>
      <c r="IIX743"/>
      <c r="IIY743"/>
      <c r="IIZ743"/>
      <c r="IJA743"/>
      <c r="IJB743"/>
      <c r="IJC743"/>
      <c r="IJD743"/>
      <c r="IJE743"/>
      <c r="IJF743"/>
      <c r="IJG743"/>
      <c r="IJH743"/>
      <c r="IJI743"/>
      <c r="IJJ743"/>
      <c r="IJK743"/>
      <c r="IJL743"/>
      <c r="IJM743"/>
      <c r="IJN743"/>
      <c r="IJO743"/>
      <c r="IJP743"/>
      <c r="IJQ743"/>
      <c r="IJR743"/>
      <c r="IJS743"/>
      <c r="IJT743"/>
      <c r="IJU743"/>
      <c r="IJV743"/>
      <c r="IJW743"/>
      <c r="IJX743"/>
      <c r="IJY743"/>
      <c r="IJZ743"/>
      <c r="IKA743"/>
      <c r="IKB743"/>
      <c r="IKC743"/>
      <c r="IKD743"/>
      <c r="IKE743"/>
      <c r="IKF743"/>
      <c r="IKG743"/>
      <c r="IKH743"/>
      <c r="IKI743"/>
      <c r="IKJ743"/>
      <c r="IKK743"/>
      <c r="IKL743"/>
      <c r="IKM743"/>
      <c r="IKN743"/>
      <c r="IKO743"/>
      <c r="IKP743"/>
      <c r="IKQ743"/>
      <c r="IKR743"/>
      <c r="IKS743"/>
      <c r="IKT743"/>
      <c r="IKU743"/>
      <c r="IKV743"/>
      <c r="IKW743"/>
      <c r="IKX743"/>
      <c r="IKY743"/>
      <c r="IKZ743"/>
      <c r="ILA743"/>
      <c r="ILB743"/>
      <c r="ILC743"/>
      <c r="ILD743"/>
      <c r="ILE743"/>
      <c r="ILF743"/>
      <c r="ILG743"/>
      <c r="ILH743"/>
      <c r="ILI743"/>
      <c r="ILJ743"/>
      <c r="ILK743"/>
      <c r="ILL743"/>
      <c r="ILM743"/>
      <c r="ILN743"/>
      <c r="ILO743"/>
      <c r="ILP743"/>
      <c r="ILQ743"/>
      <c r="ILR743"/>
      <c r="ILS743"/>
      <c r="ILT743"/>
      <c r="ILU743"/>
      <c r="ILV743"/>
      <c r="ILW743"/>
      <c r="ILX743"/>
      <c r="ILY743"/>
      <c r="ILZ743"/>
      <c r="IMA743"/>
      <c r="IMB743"/>
      <c r="IMC743"/>
      <c r="IMD743"/>
      <c r="IME743"/>
      <c r="IMF743"/>
      <c r="IMG743"/>
      <c r="IMH743"/>
      <c r="IMI743"/>
      <c r="IMJ743"/>
      <c r="IMK743"/>
      <c r="IML743"/>
      <c r="IMM743"/>
      <c r="IMN743"/>
      <c r="IMO743"/>
      <c r="IMP743"/>
      <c r="IMQ743"/>
      <c r="IMR743"/>
      <c r="IMS743"/>
      <c r="IMT743"/>
      <c r="IMU743"/>
      <c r="IMV743"/>
      <c r="IMW743"/>
      <c r="IMX743"/>
      <c r="IMY743"/>
      <c r="IMZ743"/>
      <c r="INA743"/>
      <c r="INB743"/>
      <c r="INC743"/>
      <c r="IND743"/>
      <c r="INE743"/>
      <c r="INF743"/>
      <c r="ING743"/>
      <c r="INH743"/>
      <c r="INI743"/>
      <c r="INJ743"/>
      <c r="INK743"/>
      <c r="INL743"/>
      <c r="INM743"/>
      <c r="INN743"/>
      <c r="INO743"/>
      <c r="INP743"/>
      <c r="INQ743"/>
      <c r="INR743"/>
      <c r="INS743"/>
      <c r="INT743"/>
      <c r="INU743"/>
      <c r="INV743"/>
      <c r="INW743"/>
      <c r="INX743"/>
      <c r="INY743"/>
      <c r="INZ743"/>
      <c r="IOA743"/>
      <c r="IOB743"/>
      <c r="IOC743"/>
      <c r="IOD743"/>
      <c r="IOE743"/>
      <c r="IOF743"/>
      <c r="IOG743"/>
      <c r="IOH743"/>
      <c r="IOI743"/>
      <c r="IOJ743"/>
      <c r="IOK743"/>
      <c r="IOL743"/>
      <c r="IOM743"/>
      <c r="ION743"/>
      <c r="IOO743"/>
      <c r="IOP743"/>
      <c r="IOQ743"/>
      <c r="IOR743"/>
      <c r="IOS743"/>
      <c r="IOT743"/>
      <c r="IOU743"/>
      <c r="IOV743"/>
      <c r="IOW743"/>
      <c r="IOX743"/>
      <c r="IOY743"/>
      <c r="IOZ743"/>
      <c r="IPA743"/>
      <c r="IPB743"/>
      <c r="IPC743"/>
      <c r="IPD743"/>
      <c r="IPE743"/>
      <c r="IPF743"/>
      <c r="IPG743"/>
      <c r="IPH743"/>
      <c r="IPI743"/>
      <c r="IPJ743"/>
      <c r="IPK743"/>
      <c r="IPL743"/>
      <c r="IPM743"/>
      <c r="IPN743"/>
      <c r="IPO743"/>
      <c r="IPP743"/>
      <c r="IPQ743"/>
      <c r="IPR743"/>
      <c r="IPS743"/>
      <c r="IPT743"/>
      <c r="IPU743"/>
      <c r="IPV743"/>
      <c r="IPW743"/>
      <c r="IPX743"/>
      <c r="IPY743"/>
      <c r="IPZ743"/>
      <c r="IQA743"/>
      <c r="IQB743"/>
      <c r="IQC743"/>
      <c r="IQD743"/>
      <c r="IQE743"/>
      <c r="IQF743"/>
      <c r="IQG743"/>
      <c r="IQH743"/>
      <c r="IQI743"/>
      <c r="IQJ743"/>
      <c r="IQK743"/>
      <c r="IQL743"/>
      <c r="IQM743"/>
      <c r="IQN743"/>
      <c r="IQO743"/>
      <c r="IQP743"/>
      <c r="IQQ743"/>
      <c r="IQR743"/>
      <c r="IQS743"/>
      <c r="IQT743"/>
      <c r="IQU743"/>
      <c r="IQV743"/>
      <c r="IQW743"/>
      <c r="IQX743"/>
      <c r="IQY743"/>
      <c r="IQZ743"/>
      <c r="IRA743"/>
      <c r="IRB743"/>
      <c r="IRC743"/>
      <c r="IRD743"/>
      <c r="IRE743"/>
      <c r="IRF743"/>
      <c r="IRG743"/>
      <c r="IRH743"/>
      <c r="IRI743"/>
      <c r="IRJ743"/>
      <c r="IRK743"/>
      <c r="IRL743"/>
      <c r="IRM743"/>
      <c r="IRN743"/>
      <c r="IRO743"/>
      <c r="IRP743"/>
      <c r="IRQ743"/>
      <c r="IRR743"/>
      <c r="IRS743"/>
      <c r="IRT743"/>
      <c r="IRU743"/>
      <c r="IRV743"/>
      <c r="IRW743"/>
      <c r="IRX743"/>
      <c r="IRY743"/>
      <c r="IRZ743"/>
      <c r="ISA743"/>
      <c r="ISB743"/>
      <c r="ISC743"/>
      <c r="ISD743"/>
      <c r="ISE743"/>
      <c r="ISF743"/>
      <c r="ISG743"/>
      <c r="ISH743"/>
      <c r="ISI743"/>
      <c r="ISJ743"/>
      <c r="ISK743"/>
      <c r="ISL743"/>
      <c r="ISM743"/>
      <c r="ISN743"/>
      <c r="ISO743"/>
      <c r="ISP743"/>
      <c r="ISQ743"/>
      <c r="ISR743"/>
      <c r="ISS743"/>
      <c r="IST743"/>
      <c r="ISU743"/>
      <c r="ISV743"/>
      <c r="ISW743"/>
      <c r="ISX743"/>
      <c r="ISY743"/>
      <c r="ISZ743"/>
      <c r="ITA743"/>
      <c r="ITB743"/>
      <c r="ITC743"/>
      <c r="ITD743"/>
      <c r="ITE743"/>
      <c r="ITF743"/>
      <c r="ITG743"/>
      <c r="ITH743"/>
      <c r="ITI743"/>
      <c r="ITJ743"/>
      <c r="ITK743"/>
      <c r="ITL743"/>
      <c r="ITM743"/>
      <c r="ITN743"/>
      <c r="ITO743"/>
      <c r="ITP743"/>
      <c r="ITQ743"/>
      <c r="ITR743"/>
      <c r="ITS743"/>
      <c r="ITT743"/>
      <c r="ITU743"/>
      <c r="ITV743"/>
      <c r="ITW743"/>
      <c r="ITX743"/>
      <c r="ITY743"/>
      <c r="ITZ743"/>
      <c r="IUA743"/>
      <c r="IUB743"/>
      <c r="IUC743"/>
      <c r="IUD743"/>
      <c r="IUE743"/>
      <c r="IUF743"/>
      <c r="IUG743"/>
      <c r="IUH743"/>
      <c r="IUI743"/>
      <c r="IUJ743"/>
      <c r="IUK743"/>
      <c r="IUL743"/>
      <c r="IUM743"/>
      <c r="IUN743"/>
      <c r="IUO743"/>
      <c r="IUP743"/>
      <c r="IUQ743"/>
      <c r="IUR743"/>
      <c r="IUS743"/>
      <c r="IUT743"/>
      <c r="IUU743"/>
      <c r="IUV743"/>
      <c r="IUW743"/>
      <c r="IUX743"/>
      <c r="IUY743"/>
      <c r="IUZ743"/>
      <c r="IVA743"/>
      <c r="IVB743"/>
      <c r="IVC743"/>
      <c r="IVD743"/>
      <c r="IVE743"/>
      <c r="IVF743"/>
      <c r="IVG743"/>
      <c r="IVH743"/>
      <c r="IVI743"/>
      <c r="IVJ743"/>
      <c r="IVK743"/>
      <c r="IVL743"/>
      <c r="IVM743"/>
      <c r="IVN743"/>
      <c r="IVO743"/>
      <c r="IVP743"/>
      <c r="IVQ743"/>
      <c r="IVR743"/>
      <c r="IVS743"/>
      <c r="IVT743"/>
      <c r="IVU743"/>
      <c r="IVV743"/>
      <c r="IVW743"/>
      <c r="IVX743"/>
      <c r="IVY743"/>
      <c r="IVZ743"/>
      <c r="IWA743"/>
      <c r="IWB743"/>
      <c r="IWC743"/>
      <c r="IWD743"/>
      <c r="IWE743"/>
      <c r="IWF743"/>
      <c r="IWG743"/>
      <c r="IWH743"/>
      <c r="IWI743"/>
      <c r="IWJ743"/>
      <c r="IWK743"/>
      <c r="IWL743"/>
      <c r="IWM743"/>
      <c r="IWN743"/>
      <c r="IWO743"/>
      <c r="IWP743"/>
      <c r="IWQ743"/>
      <c r="IWR743"/>
      <c r="IWS743"/>
      <c r="IWT743"/>
      <c r="IWU743"/>
      <c r="IWV743"/>
      <c r="IWW743"/>
      <c r="IWX743"/>
      <c r="IWY743"/>
      <c r="IWZ743"/>
      <c r="IXA743"/>
      <c r="IXB743"/>
      <c r="IXC743"/>
      <c r="IXD743"/>
      <c r="IXE743"/>
      <c r="IXF743"/>
      <c r="IXG743"/>
      <c r="IXH743"/>
      <c r="IXI743"/>
      <c r="IXJ743"/>
      <c r="IXK743"/>
      <c r="IXL743"/>
      <c r="IXM743"/>
      <c r="IXN743"/>
      <c r="IXO743"/>
      <c r="IXP743"/>
      <c r="IXQ743"/>
      <c r="IXR743"/>
      <c r="IXS743"/>
      <c r="IXT743"/>
      <c r="IXU743"/>
      <c r="IXV743"/>
      <c r="IXW743"/>
      <c r="IXX743"/>
      <c r="IXY743"/>
      <c r="IXZ743"/>
      <c r="IYA743"/>
      <c r="IYB743"/>
      <c r="IYC743"/>
      <c r="IYD743"/>
      <c r="IYE743"/>
      <c r="IYF743"/>
      <c r="IYG743"/>
      <c r="IYH743"/>
      <c r="IYI743"/>
      <c r="IYJ743"/>
      <c r="IYK743"/>
      <c r="IYL743"/>
      <c r="IYM743"/>
      <c r="IYN743"/>
      <c r="IYO743"/>
      <c r="IYP743"/>
      <c r="IYQ743"/>
      <c r="IYR743"/>
      <c r="IYS743"/>
      <c r="IYT743"/>
      <c r="IYU743"/>
      <c r="IYV743"/>
      <c r="IYW743"/>
      <c r="IYX743"/>
      <c r="IYY743"/>
      <c r="IYZ743"/>
      <c r="IZA743"/>
      <c r="IZB743"/>
      <c r="IZC743"/>
      <c r="IZD743"/>
      <c r="IZE743"/>
      <c r="IZF743"/>
      <c r="IZG743"/>
      <c r="IZH743"/>
      <c r="IZI743"/>
      <c r="IZJ743"/>
      <c r="IZK743"/>
      <c r="IZL743"/>
      <c r="IZM743"/>
      <c r="IZN743"/>
      <c r="IZO743"/>
      <c r="IZP743"/>
      <c r="IZQ743"/>
      <c r="IZR743"/>
      <c r="IZS743"/>
      <c r="IZT743"/>
      <c r="IZU743"/>
      <c r="IZV743"/>
      <c r="IZW743"/>
      <c r="IZX743"/>
      <c r="IZY743"/>
      <c r="IZZ743"/>
      <c r="JAA743"/>
      <c r="JAB743"/>
      <c r="JAC743"/>
      <c r="JAD743"/>
      <c r="JAE743"/>
      <c r="JAF743"/>
      <c r="JAG743"/>
      <c r="JAH743"/>
      <c r="JAI743"/>
      <c r="JAJ743"/>
      <c r="JAK743"/>
      <c r="JAL743"/>
      <c r="JAM743"/>
      <c r="JAN743"/>
      <c r="JAO743"/>
      <c r="JAP743"/>
      <c r="JAQ743"/>
      <c r="JAR743"/>
      <c r="JAS743"/>
      <c r="JAT743"/>
      <c r="JAU743"/>
      <c r="JAV743"/>
      <c r="JAW743"/>
      <c r="JAX743"/>
      <c r="JAY743"/>
      <c r="JAZ743"/>
      <c r="JBA743"/>
      <c r="JBB743"/>
      <c r="JBC743"/>
      <c r="JBD743"/>
      <c r="JBE743"/>
      <c r="JBF743"/>
      <c r="JBG743"/>
      <c r="JBH743"/>
      <c r="JBI743"/>
      <c r="JBJ743"/>
      <c r="JBK743"/>
      <c r="JBL743"/>
      <c r="JBM743"/>
      <c r="JBN743"/>
      <c r="JBO743"/>
      <c r="JBP743"/>
      <c r="JBQ743"/>
      <c r="JBR743"/>
      <c r="JBS743"/>
      <c r="JBT743"/>
      <c r="JBU743"/>
      <c r="JBV743"/>
      <c r="JBW743"/>
      <c r="JBX743"/>
      <c r="JBY743"/>
      <c r="JBZ743"/>
      <c r="JCA743"/>
      <c r="JCB743"/>
      <c r="JCC743"/>
      <c r="JCD743"/>
      <c r="JCE743"/>
      <c r="JCF743"/>
      <c r="JCG743"/>
      <c r="JCH743"/>
      <c r="JCI743"/>
      <c r="JCJ743"/>
      <c r="JCK743"/>
      <c r="JCL743"/>
      <c r="JCM743"/>
      <c r="JCN743"/>
      <c r="JCO743"/>
      <c r="JCP743"/>
      <c r="JCQ743"/>
      <c r="JCR743"/>
      <c r="JCS743"/>
      <c r="JCT743"/>
      <c r="JCU743"/>
      <c r="JCV743"/>
      <c r="JCW743"/>
      <c r="JCX743"/>
      <c r="JCY743"/>
      <c r="JCZ743"/>
      <c r="JDA743"/>
      <c r="JDB743"/>
      <c r="JDC743"/>
      <c r="JDD743"/>
      <c r="JDE743"/>
      <c r="JDF743"/>
      <c r="JDG743"/>
      <c r="JDH743"/>
      <c r="JDI743"/>
      <c r="JDJ743"/>
      <c r="JDK743"/>
      <c r="JDL743"/>
      <c r="JDM743"/>
      <c r="JDN743"/>
      <c r="JDO743"/>
      <c r="JDP743"/>
      <c r="JDQ743"/>
      <c r="JDR743"/>
      <c r="JDS743"/>
      <c r="JDT743"/>
      <c r="JDU743"/>
      <c r="JDV743"/>
      <c r="JDW743"/>
      <c r="JDX743"/>
      <c r="JDY743"/>
      <c r="JDZ743"/>
      <c r="JEA743"/>
      <c r="JEB743"/>
      <c r="JEC743"/>
      <c r="JED743"/>
      <c r="JEE743"/>
      <c r="JEF743"/>
      <c r="JEG743"/>
      <c r="JEH743"/>
      <c r="JEI743"/>
      <c r="JEJ743"/>
      <c r="JEK743"/>
      <c r="JEL743"/>
      <c r="JEM743"/>
      <c r="JEN743"/>
      <c r="JEO743"/>
      <c r="JEP743"/>
      <c r="JEQ743"/>
      <c r="JER743"/>
      <c r="JES743"/>
      <c r="JET743"/>
      <c r="JEU743"/>
      <c r="JEV743"/>
      <c r="JEW743"/>
      <c r="JEX743"/>
      <c r="JEY743"/>
      <c r="JEZ743"/>
      <c r="JFA743"/>
      <c r="JFB743"/>
      <c r="JFC743"/>
      <c r="JFD743"/>
      <c r="JFE743"/>
      <c r="JFF743"/>
      <c r="JFG743"/>
      <c r="JFH743"/>
      <c r="JFI743"/>
      <c r="JFJ743"/>
      <c r="JFK743"/>
      <c r="JFL743"/>
      <c r="JFM743"/>
      <c r="JFN743"/>
      <c r="JFO743"/>
      <c r="JFP743"/>
      <c r="JFQ743"/>
      <c r="JFR743"/>
      <c r="JFS743"/>
      <c r="JFT743"/>
      <c r="JFU743"/>
      <c r="JFV743"/>
      <c r="JFW743"/>
      <c r="JFX743"/>
      <c r="JFY743"/>
      <c r="JFZ743"/>
      <c r="JGA743"/>
      <c r="JGB743"/>
      <c r="JGC743"/>
      <c r="JGD743"/>
      <c r="JGE743"/>
      <c r="JGF743"/>
      <c r="JGG743"/>
      <c r="JGH743"/>
      <c r="JGI743"/>
      <c r="JGJ743"/>
      <c r="JGK743"/>
      <c r="JGL743"/>
      <c r="JGM743"/>
      <c r="JGN743"/>
      <c r="JGO743"/>
      <c r="JGP743"/>
      <c r="JGQ743"/>
      <c r="JGR743"/>
      <c r="JGS743"/>
      <c r="JGT743"/>
      <c r="JGU743"/>
      <c r="JGV743"/>
      <c r="JGW743"/>
      <c r="JGX743"/>
      <c r="JGY743"/>
      <c r="JGZ743"/>
      <c r="JHA743"/>
      <c r="JHB743"/>
      <c r="JHC743"/>
      <c r="JHD743"/>
      <c r="JHE743"/>
      <c r="JHF743"/>
      <c r="JHG743"/>
      <c r="JHH743"/>
      <c r="JHI743"/>
      <c r="JHJ743"/>
      <c r="JHK743"/>
      <c r="JHL743"/>
      <c r="JHM743"/>
      <c r="JHN743"/>
      <c r="JHO743"/>
      <c r="JHP743"/>
      <c r="JHQ743"/>
      <c r="JHR743"/>
      <c r="JHS743"/>
      <c r="JHT743"/>
      <c r="JHU743"/>
      <c r="JHV743"/>
      <c r="JHW743"/>
      <c r="JHX743"/>
      <c r="JHY743"/>
      <c r="JHZ743"/>
      <c r="JIA743"/>
      <c r="JIB743"/>
      <c r="JIC743"/>
      <c r="JID743"/>
      <c r="JIE743"/>
      <c r="JIF743"/>
      <c r="JIG743"/>
      <c r="JIH743"/>
      <c r="JII743"/>
      <c r="JIJ743"/>
      <c r="JIK743"/>
      <c r="JIL743"/>
      <c r="JIM743"/>
      <c r="JIN743"/>
      <c r="JIO743"/>
      <c r="JIP743"/>
      <c r="JIQ743"/>
      <c r="JIR743"/>
      <c r="JIS743"/>
      <c r="JIT743"/>
      <c r="JIU743"/>
      <c r="JIV743"/>
      <c r="JIW743"/>
      <c r="JIX743"/>
      <c r="JIY743"/>
      <c r="JIZ743"/>
      <c r="JJA743"/>
      <c r="JJB743"/>
      <c r="JJC743"/>
      <c r="JJD743"/>
      <c r="JJE743"/>
      <c r="JJF743"/>
      <c r="JJG743"/>
      <c r="JJH743"/>
      <c r="JJI743"/>
      <c r="JJJ743"/>
      <c r="JJK743"/>
      <c r="JJL743"/>
      <c r="JJM743"/>
      <c r="JJN743"/>
      <c r="JJO743"/>
      <c r="JJP743"/>
      <c r="JJQ743"/>
      <c r="JJR743"/>
      <c r="JJS743"/>
      <c r="JJT743"/>
      <c r="JJU743"/>
      <c r="JJV743"/>
      <c r="JJW743"/>
      <c r="JJX743"/>
      <c r="JJY743"/>
      <c r="JJZ743"/>
      <c r="JKA743"/>
      <c r="JKB743"/>
      <c r="JKC743"/>
      <c r="JKD743"/>
      <c r="JKE743"/>
      <c r="JKF743"/>
      <c r="JKG743"/>
      <c r="JKH743"/>
      <c r="JKI743"/>
      <c r="JKJ743"/>
      <c r="JKK743"/>
      <c r="JKL743"/>
      <c r="JKM743"/>
      <c r="JKN743"/>
      <c r="JKO743"/>
      <c r="JKP743"/>
      <c r="JKQ743"/>
      <c r="JKR743"/>
      <c r="JKS743"/>
      <c r="JKT743"/>
      <c r="JKU743"/>
      <c r="JKV743"/>
      <c r="JKW743"/>
      <c r="JKX743"/>
      <c r="JKY743"/>
      <c r="JKZ743"/>
      <c r="JLA743"/>
      <c r="JLB743"/>
      <c r="JLC743"/>
      <c r="JLD743"/>
      <c r="JLE743"/>
      <c r="JLF743"/>
      <c r="JLG743"/>
      <c r="JLH743"/>
      <c r="JLI743"/>
      <c r="JLJ743"/>
      <c r="JLK743"/>
      <c r="JLL743"/>
      <c r="JLM743"/>
      <c r="JLN743"/>
      <c r="JLO743"/>
      <c r="JLP743"/>
      <c r="JLQ743"/>
      <c r="JLR743"/>
      <c r="JLS743"/>
      <c r="JLT743"/>
      <c r="JLU743"/>
      <c r="JLV743"/>
      <c r="JLW743"/>
      <c r="JLX743"/>
      <c r="JLY743"/>
      <c r="JLZ743"/>
      <c r="JMA743"/>
      <c r="JMB743"/>
      <c r="JMC743"/>
      <c r="JMD743"/>
      <c r="JME743"/>
      <c r="JMF743"/>
      <c r="JMG743"/>
      <c r="JMH743"/>
      <c r="JMI743"/>
      <c r="JMJ743"/>
      <c r="JMK743"/>
      <c r="JML743"/>
      <c r="JMM743"/>
      <c r="JMN743"/>
      <c r="JMO743"/>
      <c r="JMP743"/>
      <c r="JMQ743"/>
      <c r="JMR743"/>
      <c r="JMS743"/>
      <c r="JMT743"/>
      <c r="JMU743"/>
      <c r="JMV743"/>
      <c r="JMW743"/>
      <c r="JMX743"/>
      <c r="JMY743"/>
      <c r="JMZ743"/>
      <c r="JNA743"/>
      <c r="JNB743"/>
      <c r="JNC743"/>
      <c r="JND743"/>
      <c r="JNE743"/>
      <c r="JNF743"/>
      <c r="JNG743"/>
      <c r="JNH743"/>
      <c r="JNI743"/>
      <c r="JNJ743"/>
      <c r="JNK743"/>
      <c r="JNL743"/>
      <c r="JNM743"/>
      <c r="JNN743"/>
      <c r="JNO743"/>
      <c r="JNP743"/>
      <c r="JNQ743"/>
      <c r="JNR743"/>
      <c r="JNS743"/>
      <c r="JNT743"/>
      <c r="JNU743"/>
      <c r="JNV743"/>
      <c r="JNW743"/>
      <c r="JNX743"/>
      <c r="JNY743"/>
      <c r="JNZ743"/>
      <c r="JOA743"/>
      <c r="JOB743"/>
      <c r="JOC743"/>
      <c r="JOD743"/>
      <c r="JOE743"/>
      <c r="JOF743"/>
      <c r="JOG743"/>
      <c r="JOH743"/>
      <c r="JOI743"/>
      <c r="JOJ743"/>
      <c r="JOK743"/>
      <c r="JOL743"/>
      <c r="JOM743"/>
      <c r="JON743"/>
      <c r="JOO743"/>
      <c r="JOP743"/>
      <c r="JOQ743"/>
      <c r="JOR743"/>
      <c r="JOS743"/>
      <c r="JOT743"/>
      <c r="JOU743"/>
      <c r="JOV743"/>
      <c r="JOW743"/>
      <c r="JOX743"/>
      <c r="JOY743"/>
      <c r="JOZ743"/>
      <c r="JPA743"/>
      <c r="JPB743"/>
      <c r="JPC743"/>
      <c r="JPD743"/>
      <c r="JPE743"/>
      <c r="JPF743"/>
      <c r="JPG743"/>
      <c r="JPH743"/>
      <c r="JPI743"/>
      <c r="JPJ743"/>
      <c r="JPK743"/>
      <c r="JPL743"/>
      <c r="JPM743"/>
      <c r="JPN743"/>
      <c r="JPO743"/>
      <c r="JPP743"/>
      <c r="JPQ743"/>
      <c r="JPR743"/>
      <c r="JPS743"/>
      <c r="JPT743"/>
      <c r="JPU743"/>
      <c r="JPV743"/>
      <c r="JPW743"/>
      <c r="JPX743"/>
      <c r="JPY743"/>
      <c r="JPZ743"/>
      <c r="JQA743"/>
      <c r="JQB743"/>
      <c r="JQC743"/>
      <c r="JQD743"/>
      <c r="JQE743"/>
      <c r="JQF743"/>
      <c r="JQG743"/>
      <c r="JQH743"/>
      <c r="JQI743"/>
      <c r="JQJ743"/>
      <c r="JQK743"/>
      <c r="JQL743"/>
      <c r="JQM743"/>
      <c r="JQN743"/>
      <c r="JQO743"/>
      <c r="JQP743"/>
      <c r="JQQ743"/>
      <c r="JQR743"/>
      <c r="JQS743"/>
      <c r="JQT743"/>
      <c r="JQU743"/>
      <c r="JQV743"/>
      <c r="JQW743"/>
      <c r="JQX743"/>
      <c r="JQY743"/>
      <c r="JQZ743"/>
      <c r="JRA743"/>
      <c r="JRB743"/>
      <c r="JRC743"/>
      <c r="JRD743"/>
      <c r="JRE743"/>
      <c r="JRF743"/>
      <c r="JRG743"/>
      <c r="JRH743"/>
      <c r="JRI743"/>
      <c r="JRJ743"/>
      <c r="JRK743"/>
      <c r="JRL743"/>
      <c r="JRM743"/>
      <c r="JRN743"/>
      <c r="JRO743"/>
      <c r="JRP743"/>
      <c r="JRQ743"/>
      <c r="JRR743"/>
      <c r="JRS743"/>
      <c r="JRT743"/>
      <c r="JRU743"/>
      <c r="JRV743"/>
      <c r="JRW743"/>
      <c r="JRX743"/>
      <c r="JRY743"/>
      <c r="JRZ743"/>
      <c r="JSA743"/>
      <c r="JSB743"/>
      <c r="JSC743"/>
      <c r="JSD743"/>
      <c r="JSE743"/>
      <c r="JSF743"/>
      <c r="JSG743"/>
      <c r="JSH743"/>
      <c r="JSI743"/>
      <c r="JSJ743"/>
      <c r="JSK743"/>
      <c r="JSL743"/>
      <c r="JSM743"/>
      <c r="JSN743"/>
      <c r="JSO743"/>
      <c r="JSP743"/>
      <c r="JSQ743"/>
      <c r="JSR743"/>
      <c r="JSS743"/>
      <c r="JST743"/>
      <c r="JSU743"/>
      <c r="JSV743"/>
      <c r="JSW743"/>
      <c r="JSX743"/>
      <c r="JSY743"/>
      <c r="JSZ743"/>
      <c r="JTA743"/>
      <c r="JTB743"/>
      <c r="JTC743"/>
      <c r="JTD743"/>
      <c r="JTE743"/>
      <c r="JTF743"/>
      <c r="JTG743"/>
      <c r="JTH743"/>
      <c r="JTI743"/>
      <c r="JTJ743"/>
      <c r="JTK743"/>
      <c r="JTL743"/>
      <c r="JTM743"/>
      <c r="JTN743"/>
      <c r="JTO743"/>
      <c r="JTP743"/>
      <c r="JTQ743"/>
      <c r="JTR743"/>
      <c r="JTS743"/>
      <c r="JTT743"/>
      <c r="JTU743"/>
      <c r="JTV743"/>
      <c r="JTW743"/>
      <c r="JTX743"/>
      <c r="JTY743"/>
      <c r="JTZ743"/>
      <c r="JUA743"/>
      <c r="JUB743"/>
      <c r="JUC743"/>
      <c r="JUD743"/>
      <c r="JUE743"/>
      <c r="JUF743"/>
      <c r="JUG743"/>
      <c r="JUH743"/>
      <c r="JUI743"/>
      <c r="JUJ743"/>
      <c r="JUK743"/>
      <c r="JUL743"/>
      <c r="JUM743"/>
      <c r="JUN743"/>
      <c r="JUO743"/>
      <c r="JUP743"/>
      <c r="JUQ743"/>
      <c r="JUR743"/>
      <c r="JUS743"/>
      <c r="JUT743"/>
      <c r="JUU743"/>
      <c r="JUV743"/>
      <c r="JUW743"/>
      <c r="JUX743"/>
      <c r="JUY743"/>
      <c r="JUZ743"/>
      <c r="JVA743"/>
      <c r="JVB743"/>
      <c r="JVC743"/>
      <c r="JVD743"/>
      <c r="JVE743"/>
      <c r="JVF743"/>
      <c r="JVG743"/>
      <c r="JVH743"/>
      <c r="JVI743"/>
      <c r="JVJ743"/>
      <c r="JVK743"/>
      <c r="JVL743"/>
      <c r="JVM743"/>
      <c r="JVN743"/>
      <c r="JVO743"/>
      <c r="JVP743"/>
      <c r="JVQ743"/>
      <c r="JVR743"/>
      <c r="JVS743"/>
      <c r="JVT743"/>
      <c r="JVU743"/>
      <c r="JVV743"/>
      <c r="JVW743"/>
      <c r="JVX743"/>
      <c r="JVY743"/>
      <c r="JVZ743"/>
      <c r="JWA743"/>
      <c r="JWB743"/>
      <c r="JWC743"/>
      <c r="JWD743"/>
      <c r="JWE743"/>
      <c r="JWF743"/>
      <c r="JWG743"/>
      <c r="JWH743"/>
      <c r="JWI743"/>
      <c r="JWJ743"/>
      <c r="JWK743"/>
      <c r="JWL743"/>
      <c r="JWM743"/>
      <c r="JWN743"/>
      <c r="JWO743"/>
      <c r="JWP743"/>
      <c r="JWQ743"/>
      <c r="JWR743"/>
      <c r="JWS743"/>
      <c r="JWT743"/>
      <c r="JWU743"/>
      <c r="JWV743"/>
      <c r="JWW743"/>
      <c r="JWX743"/>
      <c r="JWY743"/>
      <c r="JWZ743"/>
      <c r="JXA743"/>
      <c r="JXB743"/>
      <c r="JXC743"/>
      <c r="JXD743"/>
      <c r="JXE743"/>
      <c r="JXF743"/>
      <c r="JXG743"/>
      <c r="JXH743"/>
      <c r="JXI743"/>
      <c r="JXJ743"/>
      <c r="JXK743"/>
      <c r="JXL743"/>
      <c r="JXM743"/>
      <c r="JXN743"/>
      <c r="JXO743"/>
      <c r="JXP743"/>
      <c r="JXQ743"/>
      <c r="JXR743"/>
      <c r="JXS743"/>
      <c r="JXT743"/>
      <c r="JXU743"/>
      <c r="JXV743"/>
      <c r="JXW743"/>
      <c r="JXX743"/>
      <c r="JXY743"/>
      <c r="JXZ743"/>
      <c r="JYA743"/>
      <c r="JYB743"/>
      <c r="JYC743"/>
      <c r="JYD743"/>
      <c r="JYE743"/>
      <c r="JYF743"/>
      <c r="JYG743"/>
      <c r="JYH743"/>
      <c r="JYI743"/>
      <c r="JYJ743"/>
      <c r="JYK743"/>
      <c r="JYL743"/>
      <c r="JYM743"/>
      <c r="JYN743"/>
      <c r="JYO743"/>
      <c r="JYP743"/>
      <c r="JYQ743"/>
      <c r="JYR743"/>
      <c r="JYS743"/>
      <c r="JYT743"/>
      <c r="JYU743"/>
      <c r="JYV743"/>
      <c r="JYW743"/>
      <c r="JYX743"/>
      <c r="JYY743"/>
      <c r="JYZ743"/>
      <c r="JZA743"/>
      <c r="JZB743"/>
      <c r="JZC743"/>
      <c r="JZD743"/>
      <c r="JZE743"/>
      <c r="JZF743"/>
      <c r="JZG743"/>
      <c r="JZH743"/>
      <c r="JZI743"/>
      <c r="JZJ743"/>
      <c r="JZK743"/>
      <c r="JZL743"/>
      <c r="JZM743"/>
      <c r="JZN743"/>
      <c r="JZO743"/>
      <c r="JZP743"/>
      <c r="JZQ743"/>
      <c r="JZR743"/>
      <c r="JZS743"/>
      <c r="JZT743"/>
      <c r="JZU743"/>
      <c r="JZV743"/>
      <c r="JZW743"/>
      <c r="JZX743"/>
      <c r="JZY743"/>
      <c r="JZZ743"/>
      <c r="KAA743"/>
      <c r="KAB743"/>
      <c r="KAC743"/>
      <c r="KAD743"/>
      <c r="KAE743"/>
      <c r="KAF743"/>
      <c r="KAG743"/>
      <c r="KAH743"/>
      <c r="KAI743"/>
      <c r="KAJ743"/>
      <c r="KAK743"/>
      <c r="KAL743"/>
      <c r="KAM743"/>
      <c r="KAN743"/>
      <c r="KAO743"/>
      <c r="KAP743"/>
      <c r="KAQ743"/>
      <c r="KAR743"/>
      <c r="KAS743"/>
      <c r="KAT743"/>
      <c r="KAU743"/>
      <c r="KAV743"/>
      <c r="KAW743"/>
      <c r="KAX743"/>
      <c r="KAY743"/>
      <c r="KAZ743"/>
      <c r="KBA743"/>
      <c r="KBB743"/>
      <c r="KBC743"/>
      <c r="KBD743"/>
      <c r="KBE743"/>
      <c r="KBF743"/>
      <c r="KBG743"/>
      <c r="KBH743"/>
      <c r="KBI743"/>
      <c r="KBJ743"/>
      <c r="KBK743"/>
      <c r="KBL743"/>
      <c r="KBM743"/>
      <c r="KBN743"/>
      <c r="KBO743"/>
      <c r="KBP743"/>
      <c r="KBQ743"/>
      <c r="KBR743"/>
      <c r="KBS743"/>
      <c r="KBT743"/>
      <c r="KBU743"/>
      <c r="KBV743"/>
      <c r="KBW743"/>
      <c r="KBX743"/>
      <c r="KBY743"/>
      <c r="KBZ743"/>
      <c r="KCA743"/>
      <c r="KCB743"/>
      <c r="KCC743"/>
      <c r="KCD743"/>
      <c r="KCE743"/>
      <c r="KCF743"/>
      <c r="KCG743"/>
      <c r="KCH743"/>
      <c r="KCI743"/>
      <c r="KCJ743"/>
      <c r="KCK743"/>
      <c r="KCL743"/>
      <c r="KCM743"/>
      <c r="KCN743"/>
      <c r="KCO743"/>
      <c r="KCP743"/>
      <c r="KCQ743"/>
      <c r="KCR743"/>
      <c r="KCS743"/>
      <c r="KCT743"/>
      <c r="KCU743"/>
      <c r="KCV743"/>
      <c r="KCW743"/>
      <c r="KCX743"/>
      <c r="KCY743"/>
      <c r="KCZ743"/>
      <c r="KDA743"/>
      <c r="KDB743"/>
      <c r="KDC743"/>
      <c r="KDD743"/>
      <c r="KDE743"/>
      <c r="KDF743"/>
      <c r="KDG743"/>
      <c r="KDH743"/>
      <c r="KDI743"/>
      <c r="KDJ743"/>
      <c r="KDK743"/>
      <c r="KDL743"/>
      <c r="KDM743"/>
      <c r="KDN743"/>
      <c r="KDO743"/>
      <c r="KDP743"/>
      <c r="KDQ743"/>
      <c r="KDR743"/>
      <c r="KDS743"/>
      <c r="KDT743"/>
      <c r="KDU743"/>
      <c r="KDV743"/>
      <c r="KDW743"/>
      <c r="KDX743"/>
      <c r="KDY743"/>
      <c r="KDZ743"/>
      <c r="KEA743"/>
      <c r="KEB743"/>
      <c r="KEC743"/>
      <c r="KED743"/>
      <c r="KEE743"/>
      <c r="KEF743"/>
      <c r="KEG743"/>
      <c r="KEH743"/>
      <c r="KEI743"/>
      <c r="KEJ743"/>
      <c r="KEK743"/>
      <c r="KEL743"/>
      <c r="KEM743"/>
      <c r="KEN743"/>
      <c r="KEO743"/>
      <c r="KEP743"/>
      <c r="KEQ743"/>
      <c r="KER743"/>
      <c r="KES743"/>
      <c r="KET743"/>
      <c r="KEU743"/>
      <c r="KEV743"/>
      <c r="KEW743"/>
      <c r="KEX743"/>
      <c r="KEY743"/>
      <c r="KEZ743"/>
      <c r="KFA743"/>
      <c r="KFB743"/>
      <c r="KFC743"/>
      <c r="KFD743"/>
      <c r="KFE743"/>
      <c r="KFF743"/>
      <c r="KFG743"/>
      <c r="KFH743"/>
      <c r="KFI743"/>
      <c r="KFJ743"/>
      <c r="KFK743"/>
      <c r="KFL743"/>
      <c r="KFM743"/>
      <c r="KFN743"/>
      <c r="KFO743"/>
      <c r="KFP743"/>
      <c r="KFQ743"/>
      <c r="KFR743"/>
      <c r="KFS743"/>
      <c r="KFT743"/>
      <c r="KFU743"/>
      <c r="KFV743"/>
      <c r="KFW743"/>
      <c r="KFX743"/>
      <c r="KFY743"/>
      <c r="KFZ743"/>
      <c r="KGA743"/>
      <c r="KGB743"/>
      <c r="KGC743"/>
      <c r="KGD743"/>
      <c r="KGE743"/>
      <c r="KGF743"/>
      <c r="KGG743"/>
      <c r="KGH743"/>
      <c r="KGI743"/>
      <c r="KGJ743"/>
      <c r="KGK743"/>
      <c r="KGL743"/>
      <c r="KGM743"/>
      <c r="KGN743"/>
      <c r="KGO743"/>
      <c r="KGP743"/>
      <c r="KGQ743"/>
      <c r="KGR743"/>
      <c r="KGS743"/>
      <c r="KGT743"/>
      <c r="KGU743"/>
      <c r="KGV743"/>
      <c r="KGW743"/>
      <c r="KGX743"/>
      <c r="KGY743"/>
      <c r="KGZ743"/>
      <c r="KHA743"/>
      <c r="KHB743"/>
      <c r="KHC743"/>
      <c r="KHD743"/>
      <c r="KHE743"/>
      <c r="KHF743"/>
      <c r="KHG743"/>
      <c r="KHH743"/>
      <c r="KHI743"/>
      <c r="KHJ743"/>
      <c r="KHK743"/>
      <c r="KHL743"/>
      <c r="KHM743"/>
      <c r="KHN743"/>
      <c r="KHO743"/>
      <c r="KHP743"/>
      <c r="KHQ743"/>
      <c r="KHR743"/>
      <c r="KHS743"/>
      <c r="KHT743"/>
      <c r="KHU743"/>
      <c r="KHV743"/>
      <c r="KHW743"/>
      <c r="KHX743"/>
      <c r="KHY743"/>
      <c r="KHZ743"/>
      <c r="KIA743"/>
      <c r="KIB743"/>
      <c r="KIC743"/>
      <c r="KID743"/>
      <c r="KIE743"/>
      <c r="KIF743"/>
      <c r="KIG743"/>
      <c r="KIH743"/>
      <c r="KII743"/>
      <c r="KIJ743"/>
      <c r="KIK743"/>
      <c r="KIL743"/>
      <c r="KIM743"/>
      <c r="KIN743"/>
      <c r="KIO743"/>
      <c r="KIP743"/>
      <c r="KIQ743"/>
      <c r="KIR743"/>
      <c r="KIS743"/>
      <c r="KIT743"/>
      <c r="KIU743"/>
      <c r="KIV743"/>
      <c r="KIW743"/>
      <c r="KIX743"/>
      <c r="KIY743"/>
      <c r="KIZ743"/>
      <c r="KJA743"/>
      <c r="KJB743"/>
      <c r="KJC743"/>
      <c r="KJD743"/>
      <c r="KJE743"/>
      <c r="KJF743"/>
      <c r="KJG743"/>
      <c r="KJH743"/>
      <c r="KJI743"/>
      <c r="KJJ743"/>
      <c r="KJK743"/>
      <c r="KJL743"/>
      <c r="KJM743"/>
      <c r="KJN743"/>
      <c r="KJO743"/>
      <c r="KJP743"/>
      <c r="KJQ743"/>
      <c r="KJR743"/>
      <c r="KJS743"/>
      <c r="KJT743"/>
      <c r="KJU743"/>
      <c r="KJV743"/>
      <c r="KJW743"/>
      <c r="KJX743"/>
      <c r="KJY743"/>
      <c r="KJZ743"/>
      <c r="KKA743"/>
      <c r="KKB743"/>
      <c r="KKC743"/>
      <c r="KKD743"/>
      <c r="KKE743"/>
      <c r="KKF743"/>
      <c r="KKG743"/>
      <c r="KKH743"/>
      <c r="KKI743"/>
      <c r="KKJ743"/>
      <c r="KKK743"/>
      <c r="KKL743"/>
      <c r="KKM743"/>
      <c r="KKN743"/>
      <c r="KKO743"/>
      <c r="KKP743"/>
      <c r="KKQ743"/>
      <c r="KKR743"/>
      <c r="KKS743"/>
      <c r="KKT743"/>
      <c r="KKU743"/>
      <c r="KKV743"/>
      <c r="KKW743"/>
      <c r="KKX743"/>
      <c r="KKY743"/>
      <c r="KKZ743"/>
      <c r="KLA743"/>
      <c r="KLB743"/>
      <c r="KLC743"/>
      <c r="KLD743"/>
      <c r="KLE743"/>
      <c r="KLF743"/>
      <c r="KLG743"/>
      <c r="KLH743"/>
      <c r="KLI743"/>
      <c r="KLJ743"/>
      <c r="KLK743"/>
      <c r="KLL743"/>
      <c r="KLM743"/>
      <c r="KLN743"/>
      <c r="KLO743"/>
      <c r="KLP743"/>
      <c r="KLQ743"/>
      <c r="KLR743"/>
      <c r="KLS743"/>
      <c r="KLT743"/>
      <c r="KLU743"/>
      <c r="KLV743"/>
      <c r="KLW743"/>
      <c r="KLX743"/>
      <c r="KLY743"/>
      <c r="KLZ743"/>
      <c r="KMA743"/>
      <c r="KMB743"/>
      <c r="KMC743"/>
      <c r="KMD743"/>
      <c r="KME743"/>
      <c r="KMF743"/>
      <c r="KMG743"/>
      <c r="KMH743"/>
      <c r="KMI743"/>
      <c r="KMJ743"/>
      <c r="KMK743"/>
      <c r="KML743"/>
      <c r="KMM743"/>
      <c r="KMN743"/>
      <c r="KMO743"/>
      <c r="KMP743"/>
      <c r="KMQ743"/>
      <c r="KMR743"/>
      <c r="KMS743"/>
      <c r="KMT743"/>
      <c r="KMU743"/>
      <c r="KMV743"/>
      <c r="KMW743"/>
      <c r="KMX743"/>
      <c r="KMY743"/>
      <c r="KMZ743"/>
      <c r="KNA743"/>
      <c r="KNB743"/>
      <c r="KNC743"/>
      <c r="KND743"/>
      <c r="KNE743"/>
      <c r="KNF743"/>
      <c r="KNG743"/>
      <c r="KNH743"/>
      <c r="KNI743"/>
      <c r="KNJ743"/>
      <c r="KNK743"/>
      <c r="KNL743"/>
      <c r="KNM743"/>
      <c r="KNN743"/>
      <c r="KNO743"/>
      <c r="KNP743"/>
      <c r="KNQ743"/>
      <c r="KNR743"/>
      <c r="KNS743"/>
      <c r="KNT743"/>
      <c r="KNU743"/>
      <c r="KNV743"/>
      <c r="KNW743"/>
      <c r="KNX743"/>
      <c r="KNY743"/>
      <c r="KNZ743"/>
      <c r="KOA743"/>
      <c r="KOB743"/>
      <c r="KOC743"/>
      <c r="KOD743"/>
      <c r="KOE743"/>
      <c r="KOF743"/>
      <c r="KOG743"/>
      <c r="KOH743"/>
      <c r="KOI743"/>
      <c r="KOJ743"/>
      <c r="KOK743"/>
      <c r="KOL743"/>
      <c r="KOM743"/>
      <c r="KON743"/>
      <c r="KOO743"/>
      <c r="KOP743"/>
      <c r="KOQ743"/>
      <c r="KOR743"/>
      <c r="KOS743"/>
      <c r="KOT743"/>
      <c r="KOU743"/>
      <c r="KOV743"/>
      <c r="KOW743"/>
      <c r="KOX743"/>
      <c r="KOY743"/>
      <c r="KOZ743"/>
      <c r="KPA743"/>
      <c r="KPB743"/>
      <c r="KPC743"/>
      <c r="KPD743"/>
      <c r="KPE743"/>
      <c r="KPF743"/>
      <c r="KPG743"/>
      <c r="KPH743"/>
      <c r="KPI743"/>
      <c r="KPJ743"/>
      <c r="KPK743"/>
      <c r="KPL743"/>
      <c r="KPM743"/>
      <c r="KPN743"/>
      <c r="KPO743"/>
      <c r="KPP743"/>
      <c r="KPQ743"/>
      <c r="KPR743"/>
      <c r="KPS743"/>
      <c r="KPT743"/>
      <c r="KPU743"/>
      <c r="KPV743"/>
      <c r="KPW743"/>
      <c r="KPX743"/>
      <c r="KPY743"/>
      <c r="KPZ743"/>
      <c r="KQA743"/>
      <c r="KQB743"/>
      <c r="KQC743"/>
      <c r="KQD743"/>
      <c r="KQE743"/>
      <c r="KQF743"/>
      <c r="KQG743"/>
      <c r="KQH743"/>
      <c r="KQI743"/>
      <c r="KQJ743"/>
      <c r="KQK743"/>
      <c r="KQL743"/>
      <c r="KQM743"/>
      <c r="KQN743"/>
      <c r="KQO743"/>
      <c r="KQP743"/>
      <c r="KQQ743"/>
      <c r="KQR743"/>
      <c r="KQS743"/>
      <c r="KQT743"/>
      <c r="KQU743"/>
      <c r="KQV743"/>
      <c r="KQW743"/>
      <c r="KQX743"/>
      <c r="KQY743"/>
      <c r="KQZ743"/>
      <c r="KRA743"/>
      <c r="KRB743"/>
      <c r="KRC743"/>
      <c r="KRD743"/>
      <c r="KRE743"/>
      <c r="KRF743"/>
      <c r="KRG743"/>
      <c r="KRH743"/>
      <c r="KRI743"/>
      <c r="KRJ743"/>
      <c r="KRK743"/>
      <c r="KRL743"/>
      <c r="KRM743"/>
      <c r="KRN743"/>
      <c r="KRO743"/>
      <c r="KRP743"/>
      <c r="KRQ743"/>
      <c r="KRR743"/>
      <c r="KRS743"/>
      <c r="KRT743"/>
      <c r="KRU743"/>
      <c r="KRV743"/>
      <c r="KRW743"/>
      <c r="KRX743"/>
      <c r="KRY743"/>
      <c r="KRZ743"/>
      <c r="KSA743"/>
      <c r="KSB743"/>
      <c r="KSC743"/>
      <c r="KSD743"/>
      <c r="KSE743"/>
      <c r="KSF743"/>
      <c r="KSG743"/>
      <c r="KSH743"/>
      <c r="KSI743"/>
      <c r="KSJ743"/>
      <c r="KSK743"/>
      <c r="KSL743"/>
      <c r="KSM743"/>
      <c r="KSN743"/>
      <c r="KSO743"/>
      <c r="KSP743"/>
      <c r="KSQ743"/>
      <c r="KSR743"/>
      <c r="KSS743"/>
      <c r="KST743"/>
      <c r="KSU743"/>
      <c r="KSV743"/>
      <c r="KSW743"/>
      <c r="KSX743"/>
      <c r="KSY743"/>
      <c r="KSZ743"/>
      <c r="KTA743"/>
      <c r="KTB743"/>
      <c r="KTC743"/>
      <c r="KTD743"/>
      <c r="KTE743"/>
      <c r="KTF743"/>
      <c r="KTG743"/>
      <c r="KTH743"/>
      <c r="KTI743"/>
      <c r="KTJ743"/>
      <c r="KTK743"/>
      <c r="KTL743"/>
      <c r="KTM743"/>
      <c r="KTN743"/>
      <c r="KTO743"/>
      <c r="KTP743"/>
      <c r="KTQ743"/>
      <c r="KTR743"/>
      <c r="KTS743"/>
      <c r="KTT743"/>
      <c r="KTU743"/>
      <c r="KTV743"/>
      <c r="KTW743"/>
      <c r="KTX743"/>
      <c r="KTY743"/>
      <c r="KTZ743"/>
      <c r="KUA743"/>
      <c r="KUB743"/>
      <c r="KUC743"/>
      <c r="KUD743"/>
      <c r="KUE743"/>
      <c r="KUF743"/>
      <c r="KUG743"/>
      <c r="KUH743"/>
      <c r="KUI743"/>
      <c r="KUJ743"/>
      <c r="KUK743"/>
      <c r="KUL743"/>
      <c r="KUM743"/>
      <c r="KUN743"/>
      <c r="KUO743"/>
      <c r="KUP743"/>
      <c r="KUQ743"/>
      <c r="KUR743"/>
      <c r="KUS743"/>
      <c r="KUT743"/>
      <c r="KUU743"/>
      <c r="KUV743"/>
      <c r="KUW743"/>
      <c r="KUX743"/>
      <c r="KUY743"/>
      <c r="KUZ743"/>
      <c r="KVA743"/>
      <c r="KVB743"/>
      <c r="KVC743"/>
      <c r="KVD743"/>
      <c r="KVE743"/>
      <c r="KVF743"/>
      <c r="KVG743"/>
      <c r="KVH743"/>
      <c r="KVI743"/>
      <c r="KVJ743"/>
      <c r="KVK743"/>
      <c r="KVL743"/>
      <c r="KVM743"/>
      <c r="KVN743"/>
      <c r="KVO743"/>
      <c r="KVP743"/>
      <c r="KVQ743"/>
      <c r="KVR743"/>
      <c r="KVS743"/>
      <c r="KVT743"/>
      <c r="KVU743"/>
      <c r="KVV743"/>
      <c r="KVW743"/>
      <c r="KVX743"/>
      <c r="KVY743"/>
      <c r="KVZ743"/>
      <c r="KWA743"/>
      <c r="KWB743"/>
      <c r="KWC743"/>
      <c r="KWD743"/>
      <c r="KWE743"/>
      <c r="KWF743"/>
      <c r="KWG743"/>
      <c r="KWH743"/>
      <c r="KWI743"/>
      <c r="KWJ743"/>
      <c r="KWK743"/>
      <c r="KWL743"/>
      <c r="KWM743"/>
      <c r="KWN743"/>
      <c r="KWO743"/>
      <c r="KWP743"/>
      <c r="KWQ743"/>
      <c r="KWR743"/>
      <c r="KWS743"/>
      <c r="KWT743"/>
      <c r="KWU743"/>
      <c r="KWV743"/>
      <c r="KWW743"/>
      <c r="KWX743"/>
      <c r="KWY743"/>
      <c r="KWZ743"/>
      <c r="KXA743"/>
      <c r="KXB743"/>
      <c r="KXC743"/>
      <c r="KXD743"/>
      <c r="KXE743"/>
      <c r="KXF743"/>
      <c r="KXG743"/>
      <c r="KXH743"/>
      <c r="KXI743"/>
      <c r="KXJ743"/>
      <c r="KXK743"/>
      <c r="KXL743"/>
      <c r="KXM743"/>
      <c r="KXN743"/>
      <c r="KXO743"/>
      <c r="KXP743"/>
      <c r="KXQ743"/>
      <c r="KXR743"/>
      <c r="KXS743"/>
      <c r="KXT743"/>
      <c r="KXU743"/>
      <c r="KXV743"/>
      <c r="KXW743"/>
      <c r="KXX743"/>
      <c r="KXY743"/>
      <c r="KXZ743"/>
      <c r="KYA743"/>
      <c r="KYB743"/>
      <c r="KYC743"/>
      <c r="KYD743"/>
      <c r="KYE743"/>
      <c r="KYF743"/>
      <c r="KYG743"/>
      <c r="KYH743"/>
      <c r="KYI743"/>
      <c r="KYJ743"/>
      <c r="KYK743"/>
      <c r="KYL743"/>
      <c r="KYM743"/>
      <c r="KYN743"/>
      <c r="KYO743"/>
      <c r="KYP743"/>
      <c r="KYQ743"/>
      <c r="KYR743"/>
      <c r="KYS743"/>
      <c r="KYT743"/>
      <c r="KYU743"/>
      <c r="KYV743"/>
      <c r="KYW743"/>
      <c r="KYX743"/>
      <c r="KYY743"/>
      <c r="KYZ743"/>
      <c r="KZA743"/>
      <c r="KZB743"/>
      <c r="KZC743"/>
      <c r="KZD743"/>
      <c r="KZE743"/>
      <c r="KZF743"/>
      <c r="KZG743"/>
      <c r="KZH743"/>
      <c r="KZI743"/>
      <c r="KZJ743"/>
      <c r="KZK743"/>
      <c r="KZL743"/>
      <c r="KZM743"/>
      <c r="KZN743"/>
      <c r="KZO743"/>
      <c r="KZP743"/>
      <c r="KZQ743"/>
      <c r="KZR743"/>
      <c r="KZS743"/>
      <c r="KZT743"/>
      <c r="KZU743"/>
      <c r="KZV743"/>
      <c r="KZW743"/>
      <c r="KZX743"/>
      <c r="KZY743"/>
      <c r="KZZ743"/>
      <c r="LAA743"/>
      <c r="LAB743"/>
      <c r="LAC743"/>
      <c r="LAD743"/>
      <c r="LAE743"/>
      <c r="LAF743"/>
      <c r="LAG743"/>
      <c r="LAH743"/>
      <c r="LAI743"/>
      <c r="LAJ743"/>
      <c r="LAK743"/>
      <c r="LAL743"/>
      <c r="LAM743"/>
      <c r="LAN743"/>
      <c r="LAO743"/>
      <c r="LAP743"/>
      <c r="LAQ743"/>
      <c r="LAR743"/>
      <c r="LAS743"/>
      <c r="LAT743"/>
      <c r="LAU743"/>
      <c r="LAV743"/>
      <c r="LAW743"/>
      <c r="LAX743"/>
      <c r="LAY743"/>
      <c r="LAZ743"/>
      <c r="LBA743"/>
      <c r="LBB743"/>
      <c r="LBC743"/>
      <c r="LBD743"/>
      <c r="LBE743"/>
      <c r="LBF743"/>
      <c r="LBG743"/>
      <c r="LBH743"/>
      <c r="LBI743"/>
      <c r="LBJ743"/>
      <c r="LBK743"/>
      <c r="LBL743"/>
      <c r="LBM743"/>
      <c r="LBN743"/>
      <c r="LBO743"/>
      <c r="LBP743"/>
      <c r="LBQ743"/>
      <c r="LBR743"/>
      <c r="LBS743"/>
      <c r="LBT743"/>
      <c r="LBU743"/>
      <c r="LBV743"/>
      <c r="LBW743"/>
      <c r="LBX743"/>
      <c r="LBY743"/>
      <c r="LBZ743"/>
      <c r="LCA743"/>
      <c r="LCB743"/>
      <c r="LCC743"/>
      <c r="LCD743"/>
      <c r="LCE743"/>
      <c r="LCF743"/>
      <c r="LCG743"/>
      <c r="LCH743"/>
      <c r="LCI743"/>
      <c r="LCJ743"/>
      <c r="LCK743"/>
      <c r="LCL743"/>
      <c r="LCM743"/>
      <c r="LCN743"/>
      <c r="LCO743"/>
      <c r="LCP743"/>
      <c r="LCQ743"/>
      <c r="LCR743"/>
      <c r="LCS743"/>
      <c r="LCT743"/>
      <c r="LCU743"/>
      <c r="LCV743"/>
      <c r="LCW743"/>
      <c r="LCX743"/>
      <c r="LCY743"/>
      <c r="LCZ743"/>
      <c r="LDA743"/>
      <c r="LDB743"/>
      <c r="LDC743"/>
      <c r="LDD743"/>
      <c r="LDE743"/>
      <c r="LDF743"/>
      <c r="LDG743"/>
      <c r="LDH743"/>
      <c r="LDI743"/>
      <c r="LDJ743"/>
      <c r="LDK743"/>
      <c r="LDL743"/>
      <c r="LDM743"/>
      <c r="LDN743"/>
      <c r="LDO743"/>
      <c r="LDP743"/>
      <c r="LDQ743"/>
      <c r="LDR743"/>
      <c r="LDS743"/>
      <c r="LDT743"/>
      <c r="LDU743"/>
      <c r="LDV743"/>
      <c r="LDW743"/>
      <c r="LDX743"/>
      <c r="LDY743"/>
      <c r="LDZ743"/>
      <c r="LEA743"/>
      <c r="LEB743"/>
      <c r="LEC743"/>
      <c r="LED743"/>
      <c r="LEE743"/>
      <c r="LEF743"/>
      <c r="LEG743"/>
      <c r="LEH743"/>
      <c r="LEI743"/>
      <c r="LEJ743"/>
      <c r="LEK743"/>
      <c r="LEL743"/>
      <c r="LEM743"/>
      <c r="LEN743"/>
      <c r="LEO743"/>
      <c r="LEP743"/>
      <c r="LEQ743"/>
      <c r="LER743"/>
      <c r="LES743"/>
      <c r="LET743"/>
      <c r="LEU743"/>
      <c r="LEV743"/>
      <c r="LEW743"/>
      <c r="LEX743"/>
      <c r="LEY743"/>
      <c r="LEZ743"/>
      <c r="LFA743"/>
      <c r="LFB743"/>
      <c r="LFC743"/>
      <c r="LFD743"/>
      <c r="LFE743"/>
      <c r="LFF743"/>
      <c r="LFG743"/>
      <c r="LFH743"/>
      <c r="LFI743"/>
      <c r="LFJ743"/>
      <c r="LFK743"/>
      <c r="LFL743"/>
      <c r="LFM743"/>
      <c r="LFN743"/>
      <c r="LFO743"/>
      <c r="LFP743"/>
      <c r="LFQ743"/>
      <c r="LFR743"/>
      <c r="LFS743"/>
      <c r="LFT743"/>
      <c r="LFU743"/>
      <c r="LFV743"/>
      <c r="LFW743"/>
      <c r="LFX743"/>
      <c r="LFY743"/>
      <c r="LFZ743"/>
      <c r="LGA743"/>
      <c r="LGB743"/>
      <c r="LGC743"/>
      <c r="LGD743"/>
      <c r="LGE743"/>
      <c r="LGF743"/>
      <c r="LGG743"/>
      <c r="LGH743"/>
      <c r="LGI743"/>
      <c r="LGJ743"/>
      <c r="LGK743"/>
      <c r="LGL743"/>
      <c r="LGM743"/>
      <c r="LGN743"/>
      <c r="LGO743"/>
      <c r="LGP743"/>
      <c r="LGQ743"/>
      <c r="LGR743"/>
      <c r="LGS743"/>
      <c r="LGT743"/>
      <c r="LGU743"/>
      <c r="LGV743"/>
      <c r="LGW743"/>
      <c r="LGX743"/>
      <c r="LGY743"/>
      <c r="LGZ743"/>
      <c r="LHA743"/>
      <c r="LHB743"/>
      <c r="LHC743"/>
      <c r="LHD743"/>
      <c r="LHE743"/>
      <c r="LHF743"/>
      <c r="LHG743"/>
      <c r="LHH743"/>
      <c r="LHI743"/>
      <c r="LHJ743"/>
      <c r="LHK743"/>
      <c r="LHL743"/>
      <c r="LHM743"/>
      <c r="LHN743"/>
      <c r="LHO743"/>
      <c r="LHP743"/>
      <c r="LHQ743"/>
      <c r="LHR743"/>
      <c r="LHS743"/>
      <c r="LHT743"/>
      <c r="LHU743"/>
      <c r="LHV743"/>
      <c r="LHW743"/>
      <c r="LHX743"/>
      <c r="LHY743"/>
      <c r="LHZ743"/>
      <c r="LIA743"/>
      <c r="LIB743"/>
      <c r="LIC743"/>
      <c r="LID743"/>
      <c r="LIE743"/>
      <c r="LIF743"/>
      <c r="LIG743"/>
      <c r="LIH743"/>
      <c r="LII743"/>
      <c r="LIJ743"/>
      <c r="LIK743"/>
      <c r="LIL743"/>
      <c r="LIM743"/>
      <c r="LIN743"/>
      <c r="LIO743"/>
      <c r="LIP743"/>
      <c r="LIQ743"/>
      <c r="LIR743"/>
      <c r="LIS743"/>
      <c r="LIT743"/>
      <c r="LIU743"/>
      <c r="LIV743"/>
      <c r="LIW743"/>
      <c r="LIX743"/>
      <c r="LIY743"/>
      <c r="LIZ743"/>
      <c r="LJA743"/>
      <c r="LJB743"/>
      <c r="LJC743"/>
      <c r="LJD743"/>
      <c r="LJE743"/>
      <c r="LJF743"/>
      <c r="LJG743"/>
      <c r="LJH743"/>
      <c r="LJI743"/>
      <c r="LJJ743"/>
      <c r="LJK743"/>
      <c r="LJL743"/>
      <c r="LJM743"/>
      <c r="LJN743"/>
      <c r="LJO743"/>
      <c r="LJP743"/>
      <c r="LJQ743"/>
      <c r="LJR743"/>
      <c r="LJS743"/>
      <c r="LJT743"/>
      <c r="LJU743"/>
      <c r="LJV743"/>
      <c r="LJW743"/>
      <c r="LJX743"/>
      <c r="LJY743"/>
      <c r="LJZ743"/>
      <c r="LKA743"/>
      <c r="LKB743"/>
      <c r="LKC743"/>
      <c r="LKD743"/>
      <c r="LKE743"/>
      <c r="LKF743"/>
      <c r="LKG743"/>
      <c r="LKH743"/>
      <c r="LKI743"/>
      <c r="LKJ743"/>
      <c r="LKK743"/>
      <c r="LKL743"/>
      <c r="LKM743"/>
      <c r="LKN743"/>
      <c r="LKO743"/>
      <c r="LKP743"/>
      <c r="LKQ743"/>
      <c r="LKR743"/>
      <c r="LKS743"/>
      <c r="LKT743"/>
      <c r="LKU743"/>
      <c r="LKV743"/>
      <c r="LKW743"/>
      <c r="LKX743"/>
      <c r="LKY743"/>
      <c r="LKZ743"/>
      <c r="LLA743"/>
      <c r="LLB743"/>
      <c r="LLC743"/>
      <c r="LLD743"/>
      <c r="LLE743"/>
      <c r="LLF743"/>
      <c r="LLG743"/>
      <c r="LLH743"/>
      <c r="LLI743"/>
      <c r="LLJ743"/>
      <c r="LLK743"/>
      <c r="LLL743"/>
      <c r="LLM743"/>
      <c r="LLN743"/>
      <c r="LLO743"/>
      <c r="LLP743"/>
      <c r="LLQ743"/>
      <c r="LLR743"/>
      <c r="LLS743"/>
      <c r="LLT743"/>
      <c r="LLU743"/>
      <c r="LLV743"/>
      <c r="LLW743"/>
      <c r="LLX743"/>
      <c r="LLY743"/>
      <c r="LLZ743"/>
      <c r="LMA743"/>
      <c r="LMB743"/>
      <c r="LMC743"/>
      <c r="LMD743"/>
      <c r="LME743"/>
      <c r="LMF743"/>
      <c r="LMG743"/>
      <c r="LMH743"/>
      <c r="LMI743"/>
      <c r="LMJ743"/>
      <c r="LMK743"/>
      <c r="LML743"/>
      <c r="LMM743"/>
      <c r="LMN743"/>
      <c r="LMO743"/>
      <c r="LMP743"/>
      <c r="LMQ743"/>
      <c r="LMR743"/>
      <c r="LMS743"/>
      <c r="LMT743"/>
      <c r="LMU743"/>
      <c r="LMV743"/>
      <c r="LMW743"/>
      <c r="LMX743"/>
      <c r="LMY743"/>
      <c r="LMZ743"/>
      <c r="LNA743"/>
      <c r="LNB743"/>
      <c r="LNC743"/>
      <c r="LND743"/>
      <c r="LNE743"/>
      <c r="LNF743"/>
      <c r="LNG743"/>
      <c r="LNH743"/>
      <c r="LNI743"/>
      <c r="LNJ743"/>
      <c r="LNK743"/>
      <c r="LNL743"/>
      <c r="LNM743"/>
      <c r="LNN743"/>
      <c r="LNO743"/>
      <c r="LNP743"/>
      <c r="LNQ743"/>
      <c r="LNR743"/>
      <c r="LNS743"/>
      <c r="LNT743"/>
      <c r="LNU743"/>
      <c r="LNV743"/>
      <c r="LNW743"/>
      <c r="LNX743"/>
      <c r="LNY743"/>
      <c r="LNZ743"/>
      <c r="LOA743"/>
      <c r="LOB743"/>
      <c r="LOC743"/>
      <c r="LOD743"/>
      <c r="LOE743"/>
      <c r="LOF743"/>
      <c r="LOG743"/>
      <c r="LOH743"/>
      <c r="LOI743"/>
      <c r="LOJ743"/>
      <c r="LOK743"/>
      <c r="LOL743"/>
      <c r="LOM743"/>
      <c r="LON743"/>
      <c r="LOO743"/>
      <c r="LOP743"/>
      <c r="LOQ743"/>
      <c r="LOR743"/>
      <c r="LOS743"/>
      <c r="LOT743"/>
      <c r="LOU743"/>
      <c r="LOV743"/>
      <c r="LOW743"/>
      <c r="LOX743"/>
      <c r="LOY743"/>
      <c r="LOZ743"/>
      <c r="LPA743"/>
      <c r="LPB743"/>
      <c r="LPC743"/>
      <c r="LPD743"/>
      <c r="LPE743"/>
      <c r="LPF743"/>
      <c r="LPG743"/>
      <c r="LPH743"/>
      <c r="LPI743"/>
      <c r="LPJ743"/>
      <c r="LPK743"/>
      <c r="LPL743"/>
      <c r="LPM743"/>
      <c r="LPN743"/>
      <c r="LPO743"/>
      <c r="LPP743"/>
      <c r="LPQ743"/>
      <c r="LPR743"/>
      <c r="LPS743"/>
      <c r="LPT743"/>
      <c r="LPU743"/>
      <c r="LPV743"/>
      <c r="LPW743"/>
      <c r="LPX743"/>
      <c r="LPY743"/>
      <c r="LPZ743"/>
      <c r="LQA743"/>
      <c r="LQB743"/>
      <c r="LQC743"/>
      <c r="LQD743"/>
      <c r="LQE743"/>
      <c r="LQF743"/>
      <c r="LQG743"/>
      <c r="LQH743"/>
      <c r="LQI743"/>
      <c r="LQJ743"/>
      <c r="LQK743"/>
      <c r="LQL743"/>
      <c r="LQM743"/>
      <c r="LQN743"/>
      <c r="LQO743"/>
      <c r="LQP743"/>
      <c r="LQQ743"/>
      <c r="LQR743"/>
      <c r="LQS743"/>
      <c r="LQT743"/>
      <c r="LQU743"/>
      <c r="LQV743"/>
      <c r="LQW743"/>
      <c r="LQX743"/>
      <c r="LQY743"/>
      <c r="LQZ743"/>
      <c r="LRA743"/>
      <c r="LRB743"/>
      <c r="LRC743"/>
      <c r="LRD743"/>
      <c r="LRE743"/>
      <c r="LRF743"/>
      <c r="LRG743"/>
      <c r="LRH743"/>
      <c r="LRI743"/>
      <c r="LRJ743"/>
      <c r="LRK743"/>
      <c r="LRL743"/>
      <c r="LRM743"/>
      <c r="LRN743"/>
      <c r="LRO743"/>
      <c r="LRP743"/>
      <c r="LRQ743"/>
      <c r="LRR743"/>
      <c r="LRS743"/>
      <c r="LRT743"/>
      <c r="LRU743"/>
      <c r="LRV743"/>
      <c r="LRW743"/>
      <c r="LRX743"/>
      <c r="LRY743"/>
      <c r="LRZ743"/>
      <c r="LSA743"/>
      <c r="LSB743"/>
      <c r="LSC743"/>
      <c r="LSD743"/>
      <c r="LSE743"/>
      <c r="LSF743"/>
      <c r="LSG743"/>
      <c r="LSH743"/>
      <c r="LSI743"/>
      <c r="LSJ743"/>
      <c r="LSK743"/>
      <c r="LSL743"/>
      <c r="LSM743"/>
      <c r="LSN743"/>
      <c r="LSO743"/>
      <c r="LSP743"/>
      <c r="LSQ743"/>
      <c r="LSR743"/>
      <c r="LSS743"/>
      <c r="LST743"/>
      <c r="LSU743"/>
      <c r="LSV743"/>
      <c r="LSW743"/>
      <c r="LSX743"/>
      <c r="LSY743"/>
      <c r="LSZ743"/>
      <c r="LTA743"/>
      <c r="LTB743"/>
      <c r="LTC743"/>
      <c r="LTD743"/>
      <c r="LTE743"/>
      <c r="LTF743"/>
      <c r="LTG743"/>
      <c r="LTH743"/>
      <c r="LTI743"/>
      <c r="LTJ743"/>
      <c r="LTK743"/>
      <c r="LTL743"/>
      <c r="LTM743"/>
      <c r="LTN743"/>
      <c r="LTO743"/>
      <c r="LTP743"/>
      <c r="LTQ743"/>
      <c r="LTR743"/>
      <c r="LTS743"/>
      <c r="LTT743"/>
      <c r="LTU743"/>
      <c r="LTV743"/>
      <c r="LTW743"/>
      <c r="LTX743"/>
      <c r="LTY743"/>
      <c r="LTZ743"/>
      <c r="LUA743"/>
      <c r="LUB743"/>
      <c r="LUC743"/>
      <c r="LUD743"/>
      <c r="LUE743"/>
      <c r="LUF743"/>
      <c r="LUG743"/>
      <c r="LUH743"/>
      <c r="LUI743"/>
      <c r="LUJ743"/>
      <c r="LUK743"/>
      <c r="LUL743"/>
      <c r="LUM743"/>
      <c r="LUN743"/>
      <c r="LUO743"/>
      <c r="LUP743"/>
      <c r="LUQ743"/>
      <c r="LUR743"/>
      <c r="LUS743"/>
      <c r="LUT743"/>
      <c r="LUU743"/>
      <c r="LUV743"/>
      <c r="LUW743"/>
      <c r="LUX743"/>
      <c r="LUY743"/>
      <c r="LUZ743"/>
      <c r="LVA743"/>
      <c r="LVB743"/>
      <c r="LVC743"/>
      <c r="LVD743"/>
      <c r="LVE743"/>
      <c r="LVF743"/>
      <c r="LVG743"/>
      <c r="LVH743"/>
      <c r="LVI743"/>
      <c r="LVJ743"/>
      <c r="LVK743"/>
      <c r="LVL743"/>
      <c r="LVM743"/>
      <c r="LVN743"/>
      <c r="LVO743"/>
      <c r="LVP743"/>
      <c r="LVQ743"/>
      <c r="LVR743"/>
      <c r="LVS743"/>
      <c r="LVT743"/>
      <c r="LVU743"/>
      <c r="LVV743"/>
      <c r="LVW743"/>
      <c r="LVX743"/>
      <c r="LVY743"/>
      <c r="LVZ743"/>
      <c r="LWA743"/>
      <c r="LWB743"/>
      <c r="LWC743"/>
      <c r="LWD743"/>
      <c r="LWE743"/>
      <c r="LWF743"/>
      <c r="LWG743"/>
      <c r="LWH743"/>
      <c r="LWI743"/>
      <c r="LWJ743"/>
      <c r="LWK743"/>
      <c r="LWL743"/>
      <c r="LWM743"/>
      <c r="LWN743"/>
      <c r="LWO743"/>
      <c r="LWP743"/>
      <c r="LWQ743"/>
      <c r="LWR743"/>
      <c r="LWS743"/>
      <c r="LWT743"/>
      <c r="LWU743"/>
      <c r="LWV743"/>
      <c r="LWW743"/>
      <c r="LWX743"/>
      <c r="LWY743"/>
      <c r="LWZ743"/>
      <c r="LXA743"/>
      <c r="LXB743"/>
      <c r="LXC743"/>
      <c r="LXD743"/>
      <c r="LXE743"/>
      <c r="LXF743"/>
      <c r="LXG743"/>
      <c r="LXH743"/>
      <c r="LXI743"/>
      <c r="LXJ743"/>
      <c r="LXK743"/>
      <c r="LXL743"/>
      <c r="LXM743"/>
      <c r="LXN743"/>
      <c r="LXO743"/>
      <c r="LXP743"/>
      <c r="LXQ743"/>
      <c r="LXR743"/>
      <c r="LXS743"/>
      <c r="LXT743"/>
      <c r="LXU743"/>
      <c r="LXV743"/>
      <c r="LXW743"/>
      <c r="LXX743"/>
      <c r="LXY743"/>
      <c r="LXZ743"/>
      <c r="LYA743"/>
      <c r="LYB743"/>
      <c r="LYC743"/>
      <c r="LYD743"/>
      <c r="LYE743"/>
      <c r="LYF743"/>
      <c r="LYG743"/>
      <c r="LYH743"/>
      <c r="LYI743"/>
      <c r="LYJ743"/>
      <c r="LYK743"/>
      <c r="LYL743"/>
      <c r="LYM743"/>
      <c r="LYN743"/>
      <c r="LYO743"/>
      <c r="LYP743"/>
      <c r="LYQ743"/>
      <c r="LYR743"/>
      <c r="LYS743"/>
      <c r="LYT743"/>
      <c r="LYU743"/>
      <c r="LYV743"/>
      <c r="LYW743"/>
      <c r="LYX743"/>
      <c r="LYY743"/>
      <c r="LYZ743"/>
      <c r="LZA743"/>
      <c r="LZB743"/>
      <c r="LZC743"/>
      <c r="LZD743"/>
      <c r="LZE743"/>
      <c r="LZF743"/>
      <c r="LZG743"/>
      <c r="LZH743"/>
      <c r="LZI743"/>
      <c r="LZJ743"/>
      <c r="LZK743"/>
      <c r="LZL743"/>
      <c r="LZM743"/>
      <c r="LZN743"/>
      <c r="LZO743"/>
      <c r="LZP743"/>
      <c r="LZQ743"/>
      <c r="LZR743"/>
      <c r="LZS743"/>
      <c r="LZT743"/>
      <c r="LZU743"/>
      <c r="LZV743"/>
      <c r="LZW743"/>
      <c r="LZX743"/>
      <c r="LZY743"/>
      <c r="LZZ743"/>
      <c r="MAA743"/>
      <c r="MAB743"/>
      <c r="MAC743"/>
      <c r="MAD743"/>
      <c r="MAE743"/>
      <c r="MAF743"/>
      <c r="MAG743"/>
      <c r="MAH743"/>
      <c r="MAI743"/>
      <c r="MAJ743"/>
      <c r="MAK743"/>
      <c r="MAL743"/>
      <c r="MAM743"/>
      <c r="MAN743"/>
      <c r="MAO743"/>
      <c r="MAP743"/>
      <c r="MAQ743"/>
      <c r="MAR743"/>
      <c r="MAS743"/>
      <c r="MAT743"/>
      <c r="MAU743"/>
      <c r="MAV743"/>
      <c r="MAW743"/>
      <c r="MAX743"/>
      <c r="MAY743"/>
      <c r="MAZ743"/>
      <c r="MBA743"/>
      <c r="MBB743"/>
      <c r="MBC743"/>
      <c r="MBD743"/>
      <c r="MBE743"/>
      <c r="MBF743"/>
      <c r="MBG743"/>
      <c r="MBH743"/>
      <c r="MBI743"/>
      <c r="MBJ743"/>
      <c r="MBK743"/>
      <c r="MBL743"/>
      <c r="MBM743"/>
      <c r="MBN743"/>
      <c r="MBO743"/>
      <c r="MBP743"/>
      <c r="MBQ743"/>
      <c r="MBR743"/>
      <c r="MBS743"/>
      <c r="MBT743"/>
      <c r="MBU743"/>
      <c r="MBV743"/>
      <c r="MBW743"/>
      <c r="MBX743"/>
      <c r="MBY743"/>
      <c r="MBZ743"/>
      <c r="MCA743"/>
      <c r="MCB743"/>
      <c r="MCC743"/>
      <c r="MCD743"/>
      <c r="MCE743"/>
      <c r="MCF743"/>
      <c r="MCG743"/>
      <c r="MCH743"/>
      <c r="MCI743"/>
      <c r="MCJ743"/>
      <c r="MCK743"/>
      <c r="MCL743"/>
      <c r="MCM743"/>
      <c r="MCN743"/>
      <c r="MCO743"/>
      <c r="MCP743"/>
      <c r="MCQ743"/>
      <c r="MCR743"/>
      <c r="MCS743"/>
      <c r="MCT743"/>
      <c r="MCU743"/>
      <c r="MCV743"/>
      <c r="MCW743"/>
      <c r="MCX743"/>
      <c r="MCY743"/>
      <c r="MCZ743"/>
      <c r="MDA743"/>
      <c r="MDB743"/>
      <c r="MDC743"/>
      <c r="MDD743"/>
      <c r="MDE743"/>
      <c r="MDF743"/>
      <c r="MDG743"/>
      <c r="MDH743"/>
      <c r="MDI743"/>
      <c r="MDJ743"/>
      <c r="MDK743"/>
      <c r="MDL743"/>
      <c r="MDM743"/>
      <c r="MDN743"/>
      <c r="MDO743"/>
      <c r="MDP743"/>
      <c r="MDQ743"/>
      <c r="MDR743"/>
      <c r="MDS743"/>
      <c r="MDT743"/>
      <c r="MDU743"/>
      <c r="MDV743"/>
      <c r="MDW743"/>
      <c r="MDX743"/>
      <c r="MDY743"/>
      <c r="MDZ743"/>
      <c r="MEA743"/>
      <c r="MEB743"/>
      <c r="MEC743"/>
      <c r="MED743"/>
      <c r="MEE743"/>
      <c r="MEF743"/>
      <c r="MEG743"/>
      <c r="MEH743"/>
      <c r="MEI743"/>
      <c r="MEJ743"/>
      <c r="MEK743"/>
      <c r="MEL743"/>
      <c r="MEM743"/>
      <c r="MEN743"/>
      <c r="MEO743"/>
      <c r="MEP743"/>
      <c r="MEQ743"/>
      <c r="MER743"/>
      <c r="MES743"/>
      <c r="MET743"/>
      <c r="MEU743"/>
      <c r="MEV743"/>
      <c r="MEW743"/>
      <c r="MEX743"/>
      <c r="MEY743"/>
      <c r="MEZ743"/>
      <c r="MFA743"/>
      <c r="MFB743"/>
      <c r="MFC743"/>
      <c r="MFD743"/>
      <c r="MFE743"/>
      <c r="MFF743"/>
      <c r="MFG743"/>
      <c r="MFH743"/>
      <c r="MFI743"/>
      <c r="MFJ743"/>
      <c r="MFK743"/>
      <c r="MFL743"/>
      <c r="MFM743"/>
      <c r="MFN743"/>
      <c r="MFO743"/>
      <c r="MFP743"/>
      <c r="MFQ743"/>
      <c r="MFR743"/>
      <c r="MFS743"/>
      <c r="MFT743"/>
      <c r="MFU743"/>
      <c r="MFV743"/>
      <c r="MFW743"/>
      <c r="MFX743"/>
      <c r="MFY743"/>
      <c r="MFZ743"/>
      <c r="MGA743"/>
      <c r="MGB743"/>
      <c r="MGC743"/>
      <c r="MGD743"/>
      <c r="MGE743"/>
      <c r="MGF743"/>
      <c r="MGG743"/>
      <c r="MGH743"/>
      <c r="MGI743"/>
      <c r="MGJ743"/>
      <c r="MGK743"/>
      <c r="MGL743"/>
      <c r="MGM743"/>
      <c r="MGN743"/>
      <c r="MGO743"/>
      <c r="MGP743"/>
      <c r="MGQ743"/>
      <c r="MGR743"/>
      <c r="MGS743"/>
      <c r="MGT743"/>
      <c r="MGU743"/>
      <c r="MGV743"/>
      <c r="MGW743"/>
      <c r="MGX743"/>
      <c r="MGY743"/>
      <c r="MGZ743"/>
      <c r="MHA743"/>
      <c r="MHB743"/>
      <c r="MHC743"/>
      <c r="MHD743"/>
      <c r="MHE743"/>
      <c r="MHF743"/>
      <c r="MHG743"/>
      <c r="MHH743"/>
      <c r="MHI743"/>
      <c r="MHJ743"/>
      <c r="MHK743"/>
      <c r="MHL743"/>
      <c r="MHM743"/>
      <c r="MHN743"/>
      <c r="MHO743"/>
      <c r="MHP743"/>
      <c r="MHQ743"/>
      <c r="MHR743"/>
      <c r="MHS743"/>
      <c r="MHT743"/>
      <c r="MHU743"/>
      <c r="MHV743"/>
      <c r="MHW743"/>
      <c r="MHX743"/>
      <c r="MHY743"/>
      <c r="MHZ743"/>
      <c r="MIA743"/>
      <c r="MIB743"/>
      <c r="MIC743"/>
      <c r="MID743"/>
      <c r="MIE743"/>
      <c r="MIF743"/>
      <c r="MIG743"/>
      <c r="MIH743"/>
      <c r="MII743"/>
      <c r="MIJ743"/>
      <c r="MIK743"/>
      <c r="MIL743"/>
      <c r="MIM743"/>
      <c r="MIN743"/>
      <c r="MIO743"/>
      <c r="MIP743"/>
      <c r="MIQ743"/>
      <c r="MIR743"/>
      <c r="MIS743"/>
      <c r="MIT743"/>
      <c r="MIU743"/>
      <c r="MIV743"/>
      <c r="MIW743"/>
      <c r="MIX743"/>
      <c r="MIY743"/>
      <c r="MIZ743"/>
      <c r="MJA743"/>
      <c r="MJB743"/>
      <c r="MJC743"/>
      <c r="MJD743"/>
      <c r="MJE743"/>
      <c r="MJF743"/>
      <c r="MJG743"/>
      <c r="MJH743"/>
      <c r="MJI743"/>
      <c r="MJJ743"/>
      <c r="MJK743"/>
      <c r="MJL743"/>
      <c r="MJM743"/>
      <c r="MJN743"/>
      <c r="MJO743"/>
      <c r="MJP743"/>
      <c r="MJQ743"/>
      <c r="MJR743"/>
      <c r="MJS743"/>
      <c r="MJT743"/>
      <c r="MJU743"/>
      <c r="MJV743"/>
      <c r="MJW743"/>
      <c r="MJX743"/>
      <c r="MJY743"/>
      <c r="MJZ743"/>
      <c r="MKA743"/>
      <c r="MKB743"/>
      <c r="MKC743"/>
      <c r="MKD743"/>
      <c r="MKE743"/>
      <c r="MKF743"/>
      <c r="MKG743"/>
      <c r="MKH743"/>
      <c r="MKI743"/>
      <c r="MKJ743"/>
      <c r="MKK743"/>
      <c r="MKL743"/>
      <c r="MKM743"/>
      <c r="MKN743"/>
      <c r="MKO743"/>
      <c r="MKP743"/>
      <c r="MKQ743"/>
      <c r="MKR743"/>
      <c r="MKS743"/>
      <c r="MKT743"/>
      <c r="MKU743"/>
      <c r="MKV743"/>
      <c r="MKW743"/>
      <c r="MKX743"/>
      <c r="MKY743"/>
      <c r="MKZ743"/>
      <c r="MLA743"/>
      <c r="MLB743"/>
      <c r="MLC743"/>
      <c r="MLD743"/>
      <c r="MLE743"/>
      <c r="MLF743"/>
      <c r="MLG743"/>
      <c r="MLH743"/>
      <c r="MLI743"/>
      <c r="MLJ743"/>
      <c r="MLK743"/>
      <c r="MLL743"/>
      <c r="MLM743"/>
      <c r="MLN743"/>
      <c r="MLO743"/>
      <c r="MLP743"/>
      <c r="MLQ743"/>
      <c r="MLR743"/>
      <c r="MLS743"/>
      <c r="MLT743"/>
      <c r="MLU743"/>
      <c r="MLV743"/>
      <c r="MLW743"/>
      <c r="MLX743"/>
      <c r="MLY743"/>
      <c r="MLZ743"/>
      <c r="MMA743"/>
      <c r="MMB743"/>
      <c r="MMC743"/>
      <c r="MMD743"/>
      <c r="MME743"/>
      <c r="MMF743"/>
      <c r="MMG743"/>
      <c r="MMH743"/>
      <c r="MMI743"/>
      <c r="MMJ743"/>
      <c r="MMK743"/>
      <c r="MML743"/>
      <c r="MMM743"/>
      <c r="MMN743"/>
      <c r="MMO743"/>
      <c r="MMP743"/>
      <c r="MMQ743"/>
      <c r="MMR743"/>
      <c r="MMS743"/>
      <c r="MMT743"/>
      <c r="MMU743"/>
      <c r="MMV743"/>
      <c r="MMW743"/>
      <c r="MMX743"/>
      <c r="MMY743"/>
      <c r="MMZ743"/>
      <c r="MNA743"/>
      <c r="MNB743"/>
      <c r="MNC743"/>
      <c r="MND743"/>
      <c r="MNE743"/>
      <c r="MNF743"/>
      <c r="MNG743"/>
      <c r="MNH743"/>
      <c r="MNI743"/>
      <c r="MNJ743"/>
      <c r="MNK743"/>
      <c r="MNL743"/>
      <c r="MNM743"/>
      <c r="MNN743"/>
      <c r="MNO743"/>
      <c r="MNP743"/>
      <c r="MNQ743"/>
      <c r="MNR743"/>
      <c r="MNS743"/>
      <c r="MNT743"/>
      <c r="MNU743"/>
      <c r="MNV743"/>
      <c r="MNW743"/>
      <c r="MNX743"/>
      <c r="MNY743"/>
      <c r="MNZ743"/>
      <c r="MOA743"/>
      <c r="MOB743"/>
      <c r="MOC743"/>
      <c r="MOD743"/>
      <c r="MOE743"/>
      <c r="MOF743"/>
      <c r="MOG743"/>
      <c r="MOH743"/>
      <c r="MOI743"/>
      <c r="MOJ743"/>
      <c r="MOK743"/>
      <c r="MOL743"/>
      <c r="MOM743"/>
      <c r="MON743"/>
      <c r="MOO743"/>
      <c r="MOP743"/>
      <c r="MOQ743"/>
      <c r="MOR743"/>
      <c r="MOS743"/>
      <c r="MOT743"/>
      <c r="MOU743"/>
      <c r="MOV743"/>
      <c r="MOW743"/>
      <c r="MOX743"/>
      <c r="MOY743"/>
      <c r="MOZ743"/>
      <c r="MPA743"/>
      <c r="MPB743"/>
      <c r="MPC743"/>
      <c r="MPD743"/>
      <c r="MPE743"/>
      <c r="MPF743"/>
      <c r="MPG743"/>
      <c r="MPH743"/>
      <c r="MPI743"/>
      <c r="MPJ743"/>
      <c r="MPK743"/>
      <c r="MPL743"/>
      <c r="MPM743"/>
      <c r="MPN743"/>
      <c r="MPO743"/>
      <c r="MPP743"/>
      <c r="MPQ743"/>
      <c r="MPR743"/>
      <c r="MPS743"/>
      <c r="MPT743"/>
      <c r="MPU743"/>
      <c r="MPV743"/>
      <c r="MPW743"/>
      <c r="MPX743"/>
      <c r="MPY743"/>
      <c r="MPZ743"/>
      <c r="MQA743"/>
      <c r="MQB743"/>
      <c r="MQC743"/>
      <c r="MQD743"/>
      <c r="MQE743"/>
      <c r="MQF743"/>
      <c r="MQG743"/>
      <c r="MQH743"/>
      <c r="MQI743"/>
      <c r="MQJ743"/>
      <c r="MQK743"/>
      <c r="MQL743"/>
      <c r="MQM743"/>
      <c r="MQN743"/>
      <c r="MQO743"/>
      <c r="MQP743"/>
      <c r="MQQ743"/>
      <c r="MQR743"/>
      <c r="MQS743"/>
      <c r="MQT743"/>
      <c r="MQU743"/>
      <c r="MQV743"/>
      <c r="MQW743"/>
      <c r="MQX743"/>
      <c r="MQY743"/>
      <c r="MQZ743"/>
      <c r="MRA743"/>
      <c r="MRB743"/>
      <c r="MRC743"/>
      <c r="MRD743"/>
      <c r="MRE743"/>
      <c r="MRF743"/>
      <c r="MRG743"/>
      <c r="MRH743"/>
      <c r="MRI743"/>
      <c r="MRJ743"/>
      <c r="MRK743"/>
      <c r="MRL743"/>
      <c r="MRM743"/>
      <c r="MRN743"/>
      <c r="MRO743"/>
      <c r="MRP743"/>
      <c r="MRQ743"/>
      <c r="MRR743"/>
      <c r="MRS743"/>
      <c r="MRT743"/>
      <c r="MRU743"/>
      <c r="MRV743"/>
      <c r="MRW743"/>
      <c r="MRX743"/>
      <c r="MRY743"/>
      <c r="MRZ743"/>
      <c r="MSA743"/>
      <c r="MSB743"/>
      <c r="MSC743"/>
      <c r="MSD743"/>
      <c r="MSE743"/>
      <c r="MSF743"/>
      <c r="MSG743"/>
      <c r="MSH743"/>
      <c r="MSI743"/>
      <c r="MSJ743"/>
      <c r="MSK743"/>
      <c r="MSL743"/>
      <c r="MSM743"/>
      <c r="MSN743"/>
      <c r="MSO743"/>
      <c r="MSP743"/>
      <c r="MSQ743"/>
      <c r="MSR743"/>
      <c r="MSS743"/>
      <c r="MST743"/>
      <c r="MSU743"/>
      <c r="MSV743"/>
      <c r="MSW743"/>
      <c r="MSX743"/>
      <c r="MSY743"/>
      <c r="MSZ743"/>
      <c r="MTA743"/>
      <c r="MTB743"/>
      <c r="MTC743"/>
      <c r="MTD743"/>
      <c r="MTE743"/>
      <c r="MTF743"/>
      <c r="MTG743"/>
      <c r="MTH743"/>
      <c r="MTI743"/>
      <c r="MTJ743"/>
      <c r="MTK743"/>
      <c r="MTL743"/>
      <c r="MTM743"/>
      <c r="MTN743"/>
      <c r="MTO743"/>
      <c r="MTP743"/>
      <c r="MTQ743"/>
      <c r="MTR743"/>
      <c r="MTS743"/>
      <c r="MTT743"/>
      <c r="MTU743"/>
      <c r="MTV743"/>
      <c r="MTW743"/>
      <c r="MTX743"/>
      <c r="MTY743"/>
      <c r="MTZ743"/>
      <c r="MUA743"/>
      <c r="MUB743"/>
      <c r="MUC743"/>
      <c r="MUD743"/>
      <c r="MUE743"/>
      <c r="MUF743"/>
      <c r="MUG743"/>
      <c r="MUH743"/>
      <c r="MUI743"/>
      <c r="MUJ743"/>
      <c r="MUK743"/>
      <c r="MUL743"/>
      <c r="MUM743"/>
      <c r="MUN743"/>
      <c r="MUO743"/>
      <c r="MUP743"/>
      <c r="MUQ743"/>
      <c r="MUR743"/>
      <c r="MUS743"/>
      <c r="MUT743"/>
      <c r="MUU743"/>
      <c r="MUV743"/>
      <c r="MUW743"/>
      <c r="MUX743"/>
      <c r="MUY743"/>
      <c r="MUZ743"/>
      <c r="MVA743"/>
      <c r="MVB743"/>
      <c r="MVC743"/>
      <c r="MVD743"/>
      <c r="MVE743"/>
      <c r="MVF743"/>
      <c r="MVG743"/>
      <c r="MVH743"/>
      <c r="MVI743"/>
      <c r="MVJ743"/>
      <c r="MVK743"/>
      <c r="MVL743"/>
      <c r="MVM743"/>
      <c r="MVN743"/>
      <c r="MVO743"/>
      <c r="MVP743"/>
      <c r="MVQ743"/>
      <c r="MVR743"/>
      <c r="MVS743"/>
      <c r="MVT743"/>
      <c r="MVU743"/>
      <c r="MVV743"/>
      <c r="MVW743"/>
      <c r="MVX743"/>
      <c r="MVY743"/>
      <c r="MVZ743"/>
      <c r="MWA743"/>
      <c r="MWB743"/>
      <c r="MWC743"/>
      <c r="MWD743"/>
      <c r="MWE743"/>
      <c r="MWF743"/>
      <c r="MWG743"/>
      <c r="MWH743"/>
      <c r="MWI743"/>
      <c r="MWJ743"/>
      <c r="MWK743"/>
      <c r="MWL743"/>
      <c r="MWM743"/>
      <c r="MWN743"/>
      <c r="MWO743"/>
      <c r="MWP743"/>
      <c r="MWQ743"/>
      <c r="MWR743"/>
      <c r="MWS743"/>
      <c r="MWT743"/>
      <c r="MWU743"/>
      <c r="MWV743"/>
      <c r="MWW743"/>
      <c r="MWX743"/>
      <c r="MWY743"/>
      <c r="MWZ743"/>
      <c r="MXA743"/>
      <c r="MXB743"/>
      <c r="MXC743"/>
      <c r="MXD743"/>
      <c r="MXE743"/>
      <c r="MXF743"/>
      <c r="MXG743"/>
      <c r="MXH743"/>
      <c r="MXI743"/>
      <c r="MXJ743"/>
      <c r="MXK743"/>
      <c r="MXL743"/>
      <c r="MXM743"/>
      <c r="MXN743"/>
      <c r="MXO743"/>
      <c r="MXP743"/>
      <c r="MXQ743"/>
      <c r="MXR743"/>
      <c r="MXS743"/>
      <c r="MXT743"/>
      <c r="MXU743"/>
      <c r="MXV743"/>
      <c r="MXW743"/>
      <c r="MXX743"/>
      <c r="MXY743"/>
      <c r="MXZ743"/>
      <c r="MYA743"/>
      <c r="MYB743"/>
      <c r="MYC743"/>
      <c r="MYD743"/>
      <c r="MYE743"/>
      <c r="MYF743"/>
      <c r="MYG743"/>
      <c r="MYH743"/>
      <c r="MYI743"/>
      <c r="MYJ743"/>
      <c r="MYK743"/>
      <c r="MYL743"/>
      <c r="MYM743"/>
      <c r="MYN743"/>
      <c r="MYO743"/>
      <c r="MYP743"/>
      <c r="MYQ743"/>
      <c r="MYR743"/>
      <c r="MYS743"/>
      <c r="MYT743"/>
      <c r="MYU743"/>
      <c r="MYV743"/>
      <c r="MYW743"/>
      <c r="MYX743"/>
      <c r="MYY743"/>
      <c r="MYZ743"/>
      <c r="MZA743"/>
      <c r="MZB743"/>
      <c r="MZC743"/>
      <c r="MZD743"/>
      <c r="MZE743"/>
      <c r="MZF743"/>
      <c r="MZG743"/>
      <c r="MZH743"/>
      <c r="MZI743"/>
      <c r="MZJ743"/>
      <c r="MZK743"/>
      <c r="MZL743"/>
      <c r="MZM743"/>
      <c r="MZN743"/>
      <c r="MZO743"/>
      <c r="MZP743"/>
      <c r="MZQ743"/>
      <c r="MZR743"/>
      <c r="MZS743"/>
      <c r="MZT743"/>
      <c r="MZU743"/>
      <c r="MZV743"/>
      <c r="MZW743"/>
      <c r="MZX743"/>
      <c r="MZY743"/>
      <c r="MZZ743"/>
      <c r="NAA743"/>
      <c r="NAB743"/>
      <c r="NAC743"/>
      <c r="NAD743"/>
      <c r="NAE743"/>
      <c r="NAF743"/>
      <c r="NAG743"/>
      <c r="NAH743"/>
      <c r="NAI743"/>
      <c r="NAJ743"/>
      <c r="NAK743"/>
      <c r="NAL743"/>
      <c r="NAM743"/>
      <c r="NAN743"/>
      <c r="NAO743"/>
      <c r="NAP743"/>
      <c r="NAQ743"/>
      <c r="NAR743"/>
      <c r="NAS743"/>
      <c r="NAT743"/>
      <c r="NAU743"/>
      <c r="NAV743"/>
      <c r="NAW743"/>
      <c r="NAX743"/>
      <c r="NAY743"/>
      <c r="NAZ743"/>
      <c r="NBA743"/>
      <c r="NBB743"/>
      <c r="NBC743"/>
      <c r="NBD743"/>
      <c r="NBE743"/>
      <c r="NBF743"/>
      <c r="NBG743"/>
      <c r="NBH743"/>
      <c r="NBI743"/>
      <c r="NBJ743"/>
      <c r="NBK743"/>
      <c r="NBL743"/>
      <c r="NBM743"/>
      <c r="NBN743"/>
      <c r="NBO743"/>
      <c r="NBP743"/>
      <c r="NBQ743"/>
      <c r="NBR743"/>
      <c r="NBS743"/>
      <c r="NBT743"/>
      <c r="NBU743"/>
      <c r="NBV743"/>
      <c r="NBW743"/>
      <c r="NBX743"/>
      <c r="NBY743"/>
      <c r="NBZ743"/>
      <c r="NCA743"/>
      <c r="NCB743"/>
      <c r="NCC743"/>
      <c r="NCD743"/>
      <c r="NCE743"/>
      <c r="NCF743"/>
      <c r="NCG743"/>
      <c r="NCH743"/>
      <c r="NCI743"/>
      <c r="NCJ743"/>
      <c r="NCK743"/>
      <c r="NCL743"/>
      <c r="NCM743"/>
      <c r="NCN743"/>
      <c r="NCO743"/>
      <c r="NCP743"/>
      <c r="NCQ743"/>
      <c r="NCR743"/>
      <c r="NCS743"/>
      <c r="NCT743"/>
      <c r="NCU743"/>
      <c r="NCV743"/>
      <c r="NCW743"/>
      <c r="NCX743"/>
      <c r="NCY743"/>
      <c r="NCZ743"/>
      <c r="NDA743"/>
      <c r="NDB743"/>
      <c r="NDC743"/>
      <c r="NDD743"/>
      <c r="NDE743"/>
      <c r="NDF743"/>
      <c r="NDG743"/>
      <c r="NDH743"/>
      <c r="NDI743"/>
      <c r="NDJ743"/>
      <c r="NDK743"/>
      <c r="NDL743"/>
      <c r="NDM743"/>
      <c r="NDN743"/>
      <c r="NDO743"/>
      <c r="NDP743"/>
      <c r="NDQ743"/>
      <c r="NDR743"/>
      <c r="NDS743"/>
      <c r="NDT743"/>
      <c r="NDU743"/>
      <c r="NDV743"/>
      <c r="NDW743"/>
      <c r="NDX743"/>
      <c r="NDY743"/>
      <c r="NDZ743"/>
      <c r="NEA743"/>
      <c r="NEB743"/>
      <c r="NEC743"/>
      <c r="NED743"/>
      <c r="NEE743"/>
      <c r="NEF743"/>
      <c r="NEG743"/>
      <c r="NEH743"/>
      <c r="NEI743"/>
      <c r="NEJ743"/>
      <c r="NEK743"/>
      <c r="NEL743"/>
      <c r="NEM743"/>
      <c r="NEN743"/>
      <c r="NEO743"/>
      <c r="NEP743"/>
      <c r="NEQ743"/>
      <c r="NER743"/>
      <c r="NES743"/>
      <c r="NET743"/>
      <c r="NEU743"/>
      <c r="NEV743"/>
      <c r="NEW743"/>
      <c r="NEX743"/>
      <c r="NEY743"/>
      <c r="NEZ743"/>
      <c r="NFA743"/>
      <c r="NFB743"/>
      <c r="NFC743"/>
      <c r="NFD743"/>
      <c r="NFE743"/>
      <c r="NFF743"/>
      <c r="NFG743"/>
      <c r="NFH743"/>
      <c r="NFI743"/>
      <c r="NFJ743"/>
      <c r="NFK743"/>
      <c r="NFL743"/>
      <c r="NFM743"/>
      <c r="NFN743"/>
      <c r="NFO743"/>
      <c r="NFP743"/>
      <c r="NFQ743"/>
      <c r="NFR743"/>
      <c r="NFS743"/>
      <c r="NFT743"/>
      <c r="NFU743"/>
      <c r="NFV743"/>
      <c r="NFW743"/>
      <c r="NFX743"/>
      <c r="NFY743"/>
      <c r="NFZ743"/>
      <c r="NGA743"/>
      <c r="NGB743"/>
      <c r="NGC743"/>
      <c r="NGD743"/>
      <c r="NGE743"/>
      <c r="NGF743"/>
      <c r="NGG743"/>
      <c r="NGH743"/>
      <c r="NGI743"/>
      <c r="NGJ743"/>
      <c r="NGK743"/>
      <c r="NGL743"/>
      <c r="NGM743"/>
      <c r="NGN743"/>
      <c r="NGO743"/>
      <c r="NGP743"/>
      <c r="NGQ743"/>
      <c r="NGR743"/>
      <c r="NGS743"/>
      <c r="NGT743"/>
      <c r="NGU743"/>
      <c r="NGV743"/>
      <c r="NGW743"/>
      <c r="NGX743"/>
      <c r="NGY743"/>
      <c r="NGZ743"/>
      <c r="NHA743"/>
      <c r="NHB743"/>
      <c r="NHC743"/>
      <c r="NHD743"/>
      <c r="NHE743"/>
      <c r="NHF743"/>
      <c r="NHG743"/>
      <c r="NHH743"/>
      <c r="NHI743"/>
      <c r="NHJ743"/>
      <c r="NHK743"/>
      <c r="NHL743"/>
      <c r="NHM743"/>
      <c r="NHN743"/>
      <c r="NHO743"/>
      <c r="NHP743"/>
      <c r="NHQ743"/>
      <c r="NHR743"/>
      <c r="NHS743"/>
      <c r="NHT743"/>
      <c r="NHU743"/>
      <c r="NHV743"/>
      <c r="NHW743"/>
      <c r="NHX743"/>
      <c r="NHY743"/>
      <c r="NHZ743"/>
      <c r="NIA743"/>
      <c r="NIB743"/>
      <c r="NIC743"/>
      <c r="NID743"/>
      <c r="NIE743"/>
      <c r="NIF743"/>
      <c r="NIG743"/>
      <c r="NIH743"/>
      <c r="NII743"/>
      <c r="NIJ743"/>
      <c r="NIK743"/>
      <c r="NIL743"/>
      <c r="NIM743"/>
      <c r="NIN743"/>
      <c r="NIO743"/>
      <c r="NIP743"/>
      <c r="NIQ743"/>
      <c r="NIR743"/>
      <c r="NIS743"/>
      <c r="NIT743"/>
      <c r="NIU743"/>
      <c r="NIV743"/>
      <c r="NIW743"/>
      <c r="NIX743"/>
      <c r="NIY743"/>
      <c r="NIZ743"/>
      <c r="NJA743"/>
      <c r="NJB743"/>
      <c r="NJC743"/>
      <c r="NJD743"/>
      <c r="NJE743"/>
      <c r="NJF743"/>
      <c r="NJG743"/>
      <c r="NJH743"/>
      <c r="NJI743"/>
      <c r="NJJ743"/>
      <c r="NJK743"/>
      <c r="NJL743"/>
      <c r="NJM743"/>
      <c r="NJN743"/>
      <c r="NJO743"/>
      <c r="NJP743"/>
      <c r="NJQ743"/>
      <c r="NJR743"/>
      <c r="NJS743"/>
      <c r="NJT743"/>
      <c r="NJU743"/>
      <c r="NJV743"/>
      <c r="NJW743"/>
      <c r="NJX743"/>
      <c r="NJY743"/>
      <c r="NJZ743"/>
      <c r="NKA743"/>
      <c r="NKB743"/>
      <c r="NKC743"/>
      <c r="NKD743"/>
      <c r="NKE743"/>
      <c r="NKF743"/>
      <c r="NKG743"/>
      <c r="NKH743"/>
      <c r="NKI743"/>
      <c r="NKJ743"/>
      <c r="NKK743"/>
      <c r="NKL743"/>
      <c r="NKM743"/>
      <c r="NKN743"/>
      <c r="NKO743"/>
      <c r="NKP743"/>
      <c r="NKQ743"/>
      <c r="NKR743"/>
      <c r="NKS743"/>
      <c r="NKT743"/>
      <c r="NKU743"/>
      <c r="NKV743"/>
      <c r="NKW743"/>
      <c r="NKX743"/>
      <c r="NKY743"/>
      <c r="NKZ743"/>
      <c r="NLA743"/>
      <c r="NLB743"/>
      <c r="NLC743"/>
      <c r="NLD743"/>
      <c r="NLE743"/>
      <c r="NLF743"/>
      <c r="NLG743"/>
      <c r="NLH743"/>
      <c r="NLI743"/>
      <c r="NLJ743"/>
      <c r="NLK743"/>
      <c r="NLL743"/>
      <c r="NLM743"/>
      <c r="NLN743"/>
      <c r="NLO743"/>
      <c r="NLP743"/>
      <c r="NLQ743"/>
      <c r="NLR743"/>
      <c r="NLS743"/>
      <c r="NLT743"/>
      <c r="NLU743"/>
      <c r="NLV743"/>
      <c r="NLW743"/>
      <c r="NLX743"/>
      <c r="NLY743"/>
      <c r="NLZ743"/>
      <c r="NMA743"/>
      <c r="NMB743"/>
      <c r="NMC743"/>
      <c r="NMD743"/>
      <c r="NME743"/>
      <c r="NMF743"/>
      <c r="NMG743"/>
      <c r="NMH743"/>
      <c r="NMI743"/>
      <c r="NMJ743"/>
      <c r="NMK743"/>
      <c r="NML743"/>
      <c r="NMM743"/>
      <c r="NMN743"/>
      <c r="NMO743"/>
      <c r="NMP743"/>
      <c r="NMQ743"/>
      <c r="NMR743"/>
      <c r="NMS743"/>
      <c r="NMT743"/>
      <c r="NMU743"/>
      <c r="NMV743"/>
      <c r="NMW743"/>
      <c r="NMX743"/>
      <c r="NMY743"/>
      <c r="NMZ743"/>
      <c r="NNA743"/>
      <c r="NNB743"/>
      <c r="NNC743"/>
      <c r="NND743"/>
      <c r="NNE743"/>
      <c r="NNF743"/>
      <c r="NNG743"/>
      <c r="NNH743"/>
      <c r="NNI743"/>
      <c r="NNJ743"/>
      <c r="NNK743"/>
      <c r="NNL743"/>
      <c r="NNM743"/>
      <c r="NNN743"/>
      <c r="NNO743"/>
      <c r="NNP743"/>
      <c r="NNQ743"/>
      <c r="NNR743"/>
      <c r="NNS743"/>
      <c r="NNT743"/>
      <c r="NNU743"/>
      <c r="NNV743"/>
      <c r="NNW743"/>
      <c r="NNX743"/>
      <c r="NNY743"/>
      <c r="NNZ743"/>
      <c r="NOA743"/>
      <c r="NOB743"/>
      <c r="NOC743"/>
      <c r="NOD743"/>
      <c r="NOE743"/>
      <c r="NOF743"/>
      <c r="NOG743"/>
      <c r="NOH743"/>
      <c r="NOI743"/>
      <c r="NOJ743"/>
      <c r="NOK743"/>
      <c r="NOL743"/>
      <c r="NOM743"/>
      <c r="NON743"/>
      <c r="NOO743"/>
      <c r="NOP743"/>
      <c r="NOQ743"/>
      <c r="NOR743"/>
      <c r="NOS743"/>
      <c r="NOT743"/>
      <c r="NOU743"/>
      <c r="NOV743"/>
      <c r="NOW743"/>
      <c r="NOX743"/>
      <c r="NOY743"/>
      <c r="NOZ743"/>
      <c r="NPA743"/>
      <c r="NPB743"/>
      <c r="NPC743"/>
      <c r="NPD743"/>
      <c r="NPE743"/>
      <c r="NPF743"/>
      <c r="NPG743"/>
      <c r="NPH743"/>
      <c r="NPI743"/>
      <c r="NPJ743"/>
      <c r="NPK743"/>
      <c r="NPL743"/>
      <c r="NPM743"/>
      <c r="NPN743"/>
      <c r="NPO743"/>
      <c r="NPP743"/>
      <c r="NPQ743"/>
      <c r="NPR743"/>
      <c r="NPS743"/>
      <c r="NPT743"/>
      <c r="NPU743"/>
      <c r="NPV743"/>
      <c r="NPW743"/>
      <c r="NPX743"/>
      <c r="NPY743"/>
      <c r="NPZ743"/>
      <c r="NQA743"/>
      <c r="NQB743"/>
      <c r="NQC743"/>
      <c r="NQD743"/>
      <c r="NQE743"/>
      <c r="NQF743"/>
      <c r="NQG743"/>
      <c r="NQH743"/>
      <c r="NQI743"/>
      <c r="NQJ743"/>
      <c r="NQK743"/>
      <c r="NQL743"/>
      <c r="NQM743"/>
      <c r="NQN743"/>
      <c r="NQO743"/>
      <c r="NQP743"/>
      <c r="NQQ743"/>
      <c r="NQR743"/>
      <c r="NQS743"/>
      <c r="NQT743"/>
      <c r="NQU743"/>
      <c r="NQV743"/>
      <c r="NQW743"/>
      <c r="NQX743"/>
      <c r="NQY743"/>
      <c r="NQZ743"/>
      <c r="NRA743"/>
      <c r="NRB743"/>
      <c r="NRC743"/>
      <c r="NRD743"/>
      <c r="NRE743"/>
      <c r="NRF743"/>
      <c r="NRG743"/>
      <c r="NRH743"/>
      <c r="NRI743"/>
      <c r="NRJ743"/>
      <c r="NRK743"/>
      <c r="NRL743"/>
      <c r="NRM743"/>
      <c r="NRN743"/>
      <c r="NRO743"/>
      <c r="NRP743"/>
      <c r="NRQ743"/>
      <c r="NRR743"/>
      <c r="NRS743"/>
      <c r="NRT743"/>
      <c r="NRU743"/>
      <c r="NRV743"/>
      <c r="NRW743"/>
      <c r="NRX743"/>
      <c r="NRY743"/>
      <c r="NRZ743"/>
      <c r="NSA743"/>
      <c r="NSB743"/>
      <c r="NSC743"/>
      <c r="NSD743"/>
      <c r="NSE743"/>
      <c r="NSF743"/>
      <c r="NSG743"/>
      <c r="NSH743"/>
      <c r="NSI743"/>
      <c r="NSJ743"/>
      <c r="NSK743"/>
      <c r="NSL743"/>
      <c r="NSM743"/>
      <c r="NSN743"/>
      <c r="NSO743"/>
      <c r="NSP743"/>
      <c r="NSQ743"/>
      <c r="NSR743"/>
      <c r="NSS743"/>
      <c r="NST743"/>
      <c r="NSU743"/>
      <c r="NSV743"/>
      <c r="NSW743"/>
      <c r="NSX743"/>
      <c r="NSY743"/>
      <c r="NSZ743"/>
      <c r="NTA743"/>
      <c r="NTB743"/>
      <c r="NTC743"/>
      <c r="NTD743"/>
      <c r="NTE743"/>
      <c r="NTF743"/>
      <c r="NTG743"/>
      <c r="NTH743"/>
      <c r="NTI743"/>
      <c r="NTJ743"/>
      <c r="NTK743"/>
      <c r="NTL743"/>
      <c r="NTM743"/>
      <c r="NTN743"/>
      <c r="NTO743"/>
      <c r="NTP743"/>
      <c r="NTQ743"/>
      <c r="NTR743"/>
      <c r="NTS743"/>
      <c r="NTT743"/>
      <c r="NTU743"/>
      <c r="NTV743"/>
      <c r="NTW743"/>
      <c r="NTX743"/>
      <c r="NTY743"/>
      <c r="NTZ743"/>
      <c r="NUA743"/>
      <c r="NUB743"/>
      <c r="NUC743"/>
      <c r="NUD743"/>
      <c r="NUE743"/>
      <c r="NUF743"/>
      <c r="NUG743"/>
      <c r="NUH743"/>
      <c r="NUI743"/>
      <c r="NUJ743"/>
      <c r="NUK743"/>
      <c r="NUL743"/>
      <c r="NUM743"/>
      <c r="NUN743"/>
      <c r="NUO743"/>
      <c r="NUP743"/>
      <c r="NUQ743"/>
      <c r="NUR743"/>
      <c r="NUS743"/>
      <c r="NUT743"/>
      <c r="NUU743"/>
      <c r="NUV743"/>
      <c r="NUW743"/>
      <c r="NUX743"/>
      <c r="NUY743"/>
      <c r="NUZ743"/>
      <c r="NVA743"/>
      <c r="NVB743"/>
      <c r="NVC743"/>
      <c r="NVD743"/>
      <c r="NVE743"/>
      <c r="NVF743"/>
      <c r="NVG743"/>
      <c r="NVH743"/>
      <c r="NVI743"/>
      <c r="NVJ743"/>
      <c r="NVK743"/>
      <c r="NVL743"/>
      <c r="NVM743"/>
      <c r="NVN743"/>
      <c r="NVO743"/>
      <c r="NVP743"/>
      <c r="NVQ743"/>
      <c r="NVR743"/>
      <c r="NVS743"/>
      <c r="NVT743"/>
      <c r="NVU743"/>
      <c r="NVV743"/>
      <c r="NVW743"/>
      <c r="NVX743"/>
      <c r="NVY743"/>
      <c r="NVZ743"/>
      <c r="NWA743"/>
      <c r="NWB743"/>
      <c r="NWC743"/>
      <c r="NWD743"/>
      <c r="NWE743"/>
      <c r="NWF743"/>
      <c r="NWG743"/>
      <c r="NWH743"/>
      <c r="NWI743"/>
      <c r="NWJ743"/>
      <c r="NWK743"/>
      <c r="NWL743"/>
      <c r="NWM743"/>
      <c r="NWN743"/>
      <c r="NWO743"/>
      <c r="NWP743"/>
      <c r="NWQ743"/>
      <c r="NWR743"/>
      <c r="NWS743"/>
      <c r="NWT743"/>
      <c r="NWU743"/>
      <c r="NWV743"/>
      <c r="NWW743"/>
      <c r="NWX743"/>
      <c r="NWY743"/>
      <c r="NWZ743"/>
      <c r="NXA743"/>
      <c r="NXB743"/>
      <c r="NXC743"/>
      <c r="NXD743"/>
      <c r="NXE743"/>
      <c r="NXF743"/>
      <c r="NXG743"/>
      <c r="NXH743"/>
      <c r="NXI743"/>
      <c r="NXJ743"/>
      <c r="NXK743"/>
      <c r="NXL743"/>
      <c r="NXM743"/>
      <c r="NXN743"/>
      <c r="NXO743"/>
      <c r="NXP743"/>
      <c r="NXQ743"/>
      <c r="NXR743"/>
      <c r="NXS743"/>
      <c r="NXT743"/>
      <c r="NXU743"/>
      <c r="NXV743"/>
      <c r="NXW743"/>
      <c r="NXX743"/>
      <c r="NXY743"/>
      <c r="NXZ743"/>
      <c r="NYA743"/>
      <c r="NYB743"/>
      <c r="NYC743"/>
      <c r="NYD743"/>
      <c r="NYE743"/>
      <c r="NYF743"/>
      <c r="NYG743"/>
      <c r="NYH743"/>
      <c r="NYI743"/>
      <c r="NYJ743"/>
      <c r="NYK743"/>
      <c r="NYL743"/>
      <c r="NYM743"/>
      <c r="NYN743"/>
      <c r="NYO743"/>
      <c r="NYP743"/>
      <c r="NYQ743"/>
      <c r="NYR743"/>
      <c r="NYS743"/>
      <c r="NYT743"/>
      <c r="NYU743"/>
      <c r="NYV743"/>
      <c r="NYW743"/>
      <c r="NYX743"/>
      <c r="NYY743"/>
      <c r="NYZ743"/>
      <c r="NZA743"/>
      <c r="NZB743"/>
      <c r="NZC743"/>
      <c r="NZD743"/>
      <c r="NZE743"/>
      <c r="NZF743"/>
      <c r="NZG743"/>
      <c r="NZH743"/>
      <c r="NZI743"/>
      <c r="NZJ743"/>
      <c r="NZK743"/>
      <c r="NZL743"/>
      <c r="NZM743"/>
      <c r="NZN743"/>
      <c r="NZO743"/>
      <c r="NZP743"/>
      <c r="NZQ743"/>
      <c r="NZR743"/>
      <c r="NZS743"/>
      <c r="NZT743"/>
      <c r="NZU743"/>
      <c r="NZV743"/>
      <c r="NZW743"/>
      <c r="NZX743"/>
      <c r="NZY743"/>
      <c r="NZZ743"/>
      <c r="OAA743"/>
      <c r="OAB743"/>
      <c r="OAC743"/>
      <c r="OAD743"/>
      <c r="OAE743"/>
      <c r="OAF743"/>
      <c r="OAG743"/>
      <c r="OAH743"/>
      <c r="OAI743"/>
      <c r="OAJ743"/>
      <c r="OAK743"/>
      <c r="OAL743"/>
      <c r="OAM743"/>
      <c r="OAN743"/>
      <c r="OAO743"/>
      <c r="OAP743"/>
      <c r="OAQ743"/>
      <c r="OAR743"/>
      <c r="OAS743"/>
      <c r="OAT743"/>
      <c r="OAU743"/>
      <c r="OAV743"/>
      <c r="OAW743"/>
      <c r="OAX743"/>
      <c r="OAY743"/>
      <c r="OAZ743"/>
      <c r="OBA743"/>
      <c r="OBB743"/>
      <c r="OBC743"/>
      <c r="OBD743"/>
      <c r="OBE743"/>
      <c r="OBF743"/>
      <c r="OBG743"/>
      <c r="OBH743"/>
      <c r="OBI743"/>
      <c r="OBJ743"/>
      <c r="OBK743"/>
      <c r="OBL743"/>
      <c r="OBM743"/>
      <c r="OBN743"/>
      <c r="OBO743"/>
      <c r="OBP743"/>
      <c r="OBQ743"/>
      <c r="OBR743"/>
      <c r="OBS743"/>
      <c r="OBT743"/>
      <c r="OBU743"/>
      <c r="OBV743"/>
      <c r="OBW743"/>
      <c r="OBX743"/>
      <c r="OBY743"/>
      <c r="OBZ743"/>
      <c r="OCA743"/>
      <c r="OCB743"/>
      <c r="OCC743"/>
      <c r="OCD743"/>
      <c r="OCE743"/>
      <c r="OCF743"/>
      <c r="OCG743"/>
      <c r="OCH743"/>
      <c r="OCI743"/>
      <c r="OCJ743"/>
      <c r="OCK743"/>
      <c r="OCL743"/>
      <c r="OCM743"/>
      <c r="OCN743"/>
      <c r="OCO743"/>
      <c r="OCP743"/>
      <c r="OCQ743"/>
      <c r="OCR743"/>
      <c r="OCS743"/>
      <c r="OCT743"/>
      <c r="OCU743"/>
      <c r="OCV743"/>
      <c r="OCW743"/>
      <c r="OCX743"/>
      <c r="OCY743"/>
      <c r="OCZ743"/>
      <c r="ODA743"/>
      <c r="ODB743"/>
      <c r="ODC743"/>
      <c r="ODD743"/>
      <c r="ODE743"/>
      <c r="ODF743"/>
      <c r="ODG743"/>
      <c r="ODH743"/>
      <c r="ODI743"/>
      <c r="ODJ743"/>
      <c r="ODK743"/>
      <c r="ODL743"/>
      <c r="ODM743"/>
      <c r="ODN743"/>
      <c r="ODO743"/>
      <c r="ODP743"/>
      <c r="ODQ743"/>
      <c r="ODR743"/>
      <c r="ODS743"/>
      <c r="ODT743"/>
      <c r="ODU743"/>
      <c r="ODV743"/>
      <c r="ODW743"/>
      <c r="ODX743"/>
      <c r="ODY743"/>
      <c r="ODZ743"/>
      <c r="OEA743"/>
      <c r="OEB743"/>
      <c r="OEC743"/>
      <c r="OED743"/>
      <c r="OEE743"/>
      <c r="OEF743"/>
      <c r="OEG743"/>
      <c r="OEH743"/>
      <c r="OEI743"/>
      <c r="OEJ743"/>
      <c r="OEK743"/>
      <c r="OEL743"/>
      <c r="OEM743"/>
      <c r="OEN743"/>
      <c r="OEO743"/>
      <c r="OEP743"/>
      <c r="OEQ743"/>
      <c r="OER743"/>
      <c r="OES743"/>
      <c r="OET743"/>
      <c r="OEU743"/>
      <c r="OEV743"/>
      <c r="OEW743"/>
      <c r="OEX743"/>
      <c r="OEY743"/>
      <c r="OEZ743"/>
      <c r="OFA743"/>
      <c r="OFB743"/>
      <c r="OFC743"/>
      <c r="OFD743"/>
      <c r="OFE743"/>
      <c r="OFF743"/>
      <c r="OFG743"/>
      <c r="OFH743"/>
      <c r="OFI743"/>
      <c r="OFJ743"/>
      <c r="OFK743"/>
      <c r="OFL743"/>
      <c r="OFM743"/>
      <c r="OFN743"/>
      <c r="OFO743"/>
      <c r="OFP743"/>
      <c r="OFQ743"/>
      <c r="OFR743"/>
      <c r="OFS743"/>
      <c r="OFT743"/>
      <c r="OFU743"/>
      <c r="OFV743"/>
      <c r="OFW743"/>
      <c r="OFX743"/>
      <c r="OFY743"/>
      <c r="OFZ743"/>
      <c r="OGA743"/>
      <c r="OGB743"/>
      <c r="OGC743"/>
      <c r="OGD743"/>
      <c r="OGE743"/>
      <c r="OGF743"/>
      <c r="OGG743"/>
      <c r="OGH743"/>
      <c r="OGI743"/>
      <c r="OGJ743"/>
      <c r="OGK743"/>
      <c r="OGL743"/>
      <c r="OGM743"/>
      <c r="OGN743"/>
      <c r="OGO743"/>
      <c r="OGP743"/>
      <c r="OGQ743"/>
      <c r="OGR743"/>
      <c r="OGS743"/>
      <c r="OGT743"/>
      <c r="OGU743"/>
      <c r="OGV743"/>
      <c r="OGW743"/>
      <c r="OGX743"/>
      <c r="OGY743"/>
      <c r="OGZ743"/>
      <c r="OHA743"/>
      <c r="OHB743"/>
      <c r="OHC743"/>
      <c r="OHD743"/>
      <c r="OHE743"/>
      <c r="OHF743"/>
      <c r="OHG743"/>
      <c r="OHH743"/>
      <c r="OHI743"/>
      <c r="OHJ743"/>
      <c r="OHK743"/>
      <c r="OHL743"/>
      <c r="OHM743"/>
      <c r="OHN743"/>
      <c r="OHO743"/>
      <c r="OHP743"/>
      <c r="OHQ743"/>
      <c r="OHR743"/>
      <c r="OHS743"/>
      <c r="OHT743"/>
      <c r="OHU743"/>
      <c r="OHV743"/>
      <c r="OHW743"/>
      <c r="OHX743"/>
      <c r="OHY743"/>
      <c r="OHZ743"/>
      <c r="OIA743"/>
      <c r="OIB743"/>
      <c r="OIC743"/>
      <c r="OID743"/>
      <c r="OIE743"/>
      <c r="OIF743"/>
      <c r="OIG743"/>
      <c r="OIH743"/>
      <c r="OII743"/>
      <c r="OIJ743"/>
      <c r="OIK743"/>
      <c r="OIL743"/>
      <c r="OIM743"/>
      <c r="OIN743"/>
      <c r="OIO743"/>
      <c r="OIP743"/>
      <c r="OIQ743"/>
      <c r="OIR743"/>
      <c r="OIS743"/>
      <c r="OIT743"/>
      <c r="OIU743"/>
      <c r="OIV743"/>
      <c r="OIW743"/>
      <c r="OIX743"/>
      <c r="OIY743"/>
      <c r="OIZ743"/>
      <c r="OJA743"/>
      <c r="OJB743"/>
      <c r="OJC743"/>
      <c r="OJD743"/>
      <c r="OJE743"/>
      <c r="OJF743"/>
      <c r="OJG743"/>
      <c r="OJH743"/>
      <c r="OJI743"/>
      <c r="OJJ743"/>
      <c r="OJK743"/>
      <c r="OJL743"/>
      <c r="OJM743"/>
      <c r="OJN743"/>
      <c r="OJO743"/>
      <c r="OJP743"/>
      <c r="OJQ743"/>
      <c r="OJR743"/>
      <c r="OJS743"/>
      <c r="OJT743"/>
      <c r="OJU743"/>
      <c r="OJV743"/>
      <c r="OJW743"/>
      <c r="OJX743"/>
      <c r="OJY743"/>
      <c r="OJZ743"/>
      <c r="OKA743"/>
      <c r="OKB743"/>
      <c r="OKC743"/>
      <c r="OKD743"/>
      <c r="OKE743"/>
      <c r="OKF743"/>
      <c r="OKG743"/>
      <c r="OKH743"/>
      <c r="OKI743"/>
      <c r="OKJ743"/>
      <c r="OKK743"/>
      <c r="OKL743"/>
      <c r="OKM743"/>
      <c r="OKN743"/>
      <c r="OKO743"/>
      <c r="OKP743"/>
      <c r="OKQ743"/>
      <c r="OKR743"/>
      <c r="OKS743"/>
      <c r="OKT743"/>
      <c r="OKU743"/>
      <c r="OKV743"/>
      <c r="OKW743"/>
      <c r="OKX743"/>
      <c r="OKY743"/>
      <c r="OKZ743"/>
      <c r="OLA743"/>
      <c r="OLB743"/>
      <c r="OLC743"/>
      <c r="OLD743"/>
      <c r="OLE743"/>
      <c r="OLF743"/>
      <c r="OLG743"/>
      <c r="OLH743"/>
      <c r="OLI743"/>
      <c r="OLJ743"/>
      <c r="OLK743"/>
      <c r="OLL743"/>
      <c r="OLM743"/>
      <c r="OLN743"/>
      <c r="OLO743"/>
      <c r="OLP743"/>
      <c r="OLQ743"/>
      <c r="OLR743"/>
      <c r="OLS743"/>
      <c r="OLT743"/>
      <c r="OLU743"/>
      <c r="OLV743"/>
      <c r="OLW743"/>
      <c r="OLX743"/>
      <c r="OLY743"/>
      <c r="OLZ743"/>
      <c r="OMA743"/>
      <c r="OMB743"/>
      <c r="OMC743"/>
      <c r="OMD743"/>
      <c r="OME743"/>
      <c r="OMF743"/>
      <c r="OMG743"/>
      <c r="OMH743"/>
      <c r="OMI743"/>
      <c r="OMJ743"/>
      <c r="OMK743"/>
      <c r="OML743"/>
      <c r="OMM743"/>
      <c r="OMN743"/>
      <c r="OMO743"/>
      <c r="OMP743"/>
      <c r="OMQ743"/>
      <c r="OMR743"/>
      <c r="OMS743"/>
      <c r="OMT743"/>
      <c r="OMU743"/>
      <c r="OMV743"/>
      <c r="OMW743"/>
      <c r="OMX743"/>
      <c r="OMY743"/>
      <c r="OMZ743"/>
      <c r="ONA743"/>
      <c r="ONB743"/>
      <c r="ONC743"/>
      <c r="OND743"/>
      <c r="ONE743"/>
      <c r="ONF743"/>
      <c r="ONG743"/>
      <c r="ONH743"/>
      <c r="ONI743"/>
      <c r="ONJ743"/>
      <c r="ONK743"/>
      <c r="ONL743"/>
      <c r="ONM743"/>
      <c r="ONN743"/>
      <c r="ONO743"/>
      <c r="ONP743"/>
      <c r="ONQ743"/>
      <c r="ONR743"/>
      <c r="ONS743"/>
      <c r="ONT743"/>
      <c r="ONU743"/>
      <c r="ONV743"/>
      <c r="ONW743"/>
      <c r="ONX743"/>
      <c r="ONY743"/>
      <c r="ONZ743"/>
      <c r="OOA743"/>
      <c r="OOB743"/>
      <c r="OOC743"/>
      <c r="OOD743"/>
      <c r="OOE743"/>
      <c r="OOF743"/>
      <c r="OOG743"/>
      <c r="OOH743"/>
      <c r="OOI743"/>
      <c r="OOJ743"/>
      <c r="OOK743"/>
      <c r="OOL743"/>
      <c r="OOM743"/>
      <c r="OON743"/>
      <c r="OOO743"/>
      <c r="OOP743"/>
      <c r="OOQ743"/>
      <c r="OOR743"/>
      <c r="OOS743"/>
      <c r="OOT743"/>
      <c r="OOU743"/>
      <c r="OOV743"/>
      <c r="OOW743"/>
      <c r="OOX743"/>
      <c r="OOY743"/>
      <c r="OOZ743"/>
      <c r="OPA743"/>
      <c r="OPB743"/>
      <c r="OPC743"/>
      <c r="OPD743"/>
      <c r="OPE743"/>
      <c r="OPF743"/>
      <c r="OPG743"/>
      <c r="OPH743"/>
      <c r="OPI743"/>
      <c r="OPJ743"/>
      <c r="OPK743"/>
      <c r="OPL743"/>
      <c r="OPM743"/>
      <c r="OPN743"/>
      <c r="OPO743"/>
      <c r="OPP743"/>
      <c r="OPQ743"/>
      <c r="OPR743"/>
      <c r="OPS743"/>
      <c r="OPT743"/>
      <c r="OPU743"/>
      <c r="OPV743"/>
      <c r="OPW743"/>
      <c r="OPX743"/>
      <c r="OPY743"/>
      <c r="OPZ743"/>
      <c r="OQA743"/>
      <c r="OQB743"/>
      <c r="OQC743"/>
      <c r="OQD743"/>
      <c r="OQE743"/>
      <c r="OQF743"/>
      <c r="OQG743"/>
      <c r="OQH743"/>
      <c r="OQI743"/>
      <c r="OQJ743"/>
      <c r="OQK743"/>
      <c r="OQL743"/>
      <c r="OQM743"/>
      <c r="OQN743"/>
      <c r="OQO743"/>
      <c r="OQP743"/>
      <c r="OQQ743"/>
      <c r="OQR743"/>
      <c r="OQS743"/>
      <c r="OQT743"/>
      <c r="OQU743"/>
      <c r="OQV743"/>
      <c r="OQW743"/>
      <c r="OQX743"/>
      <c r="OQY743"/>
      <c r="OQZ743"/>
      <c r="ORA743"/>
      <c r="ORB743"/>
      <c r="ORC743"/>
      <c r="ORD743"/>
      <c r="ORE743"/>
      <c r="ORF743"/>
      <c r="ORG743"/>
      <c r="ORH743"/>
      <c r="ORI743"/>
      <c r="ORJ743"/>
      <c r="ORK743"/>
      <c r="ORL743"/>
      <c r="ORM743"/>
      <c r="ORN743"/>
      <c r="ORO743"/>
      <c r="ORP743"/>
      <c r="ORQ743"/>
      <c r="ORR743"/>
      <c r="ORS743"/>
      <c r="ORT743"/>
      <c r="ORU743"/>
      <c r="ORV743"/>
      <c r="ORW743"/>
      <c r="ORX743"/>
      <c r="ORY743"/>
      <c r="ORZ743"/>
      <c r="OSA743"/>
      <c r="OSB743"/>
      <c r="OSC743"/>
      <c r="OSD743"/>
      <c r="OSE743"/>
      <c r="OSF743"/>
      <c r="OSG743"/>
      <c r="OSH743"/>
      <c r="OSI743"/>
      <c r="OSJ743"/>
      <c r="OSK743"/>
      <c r="OSL743"/>
      <c r="OSM743"/>
      <c r="OSN743"/>
      <c r="OSO743"/>
      <c r="OSP743"/>
      <c r="OSQ743"/>
      <c r="OSR743"/>
      <c r="OSS743"/>
      <c r="OST743"/>
      <c r="OSU743"/>
      <c r="OSV743"/>
      <c r="OSW743"/>
      <c r="OSX743"/>
      <c r="OSY743"/>
      <c r="OSZ743"/>
      <c r="OTA743"/>
      <c r="OTB743"/>
      <c r="OTC743"/>
      <c r="OTD743"/>
      <c r="OTE743"/>
      <c r="OTF743"/>
      <c r="OTG743"/>
      <c r="OTH743"/>
      <c r="OTI743"/>
      <c r="OTJ743"/>
      <c r="OTK743"/>
      <c r="OTL743"/>
      <c r="OTM743"/>
      <c r="OTN743"/>
      <c r="OTO743"/>
      <c r="OTP743"/>
      <c r="OTQ743"/>
      <c r="OTR743"/>
      <c r="OTS743"/>
      <c r="OTT743"/>
      <c r="OTU743"/>
      <c r="OTV743"/>
      <c r="OTW743"/>
      <c r="OTX743"/>
      <c r="OTY743"/>
      <c r="OTZ743"/>
      <c r="OUA743"/>
      <c r="OUB743"/>
      <c r="OUC743"/>
      <c r="OUD743"/>
      <c r="OUE743"/>
      <c r="OUF743"/>
      <c r="OUG743"/>
      <c r="OUH743"/>
      <c r="OUI743"/>
      <c r="OUJ743"/>
      <c r="OUK743"/>
      <c r="OUL743"/>
      <c r="OUM743"/>
      <c r="OUN743"/>
      <c r="OUO743"/>
      <c r="OUP743"/>
      <c r="OUQ743"/>
      <c r="OUR743"/>
      <c r="OUS743"/>
      <c r="OUT743"/>
      <c r="OUU743"/>
      <c r="OUV743"/>
      <c r="OUW743"/>
      <c r="OUX743"/>
      <c r="OUY743"/>
      <c r="OUZ743"/>
      <c r="OVA743"/>
      <c r="OVB743"/>
      <c r="OVC743"/>
      <c r="OVD743"/>
      <c r="OVE743"/>
      <c r="OVF743"/>
      <c r="OVG743"/>
      <c r="OVH743"/>
      <c r="OVI743"/>
      <c r="OVJ743"/>
      <c r="OVK743"/>
      <c r="OVL743"/>
      <c r="OVM743"/>
      <c r="OVN743"/>
      <c r="OVO743"/>
      <c r="OVP743"/>
      <c r="OVQ743"/>
      <c r="OVR743"/>
      <c r="OVS743"/>
      <c r="OVT743"/>
      <c r="OVU743"/>
      <c r="OVV743"/>
      <c r="OVW743"/>
      <c r="OVX743"/>
      <c r="OVY743"/>
      <c r="OVZ743"/>
      <c r="OWA743"/>
      <c r="OWB743"/>
      <c r="OWC743"/>
      <c r="OWD743"/>
      <c r="OWE743"/>
      <c r="OWF743"/>
      <c r="OWG743"/>
      <c r="OWH743"/>
      <c r="OWI743"/>
      <c r="OWJ743"/>
      <c r="OWK743"/>
      <c r="OWL743"/>
      <c r="OWM743"/>
      <c r="OWN743"/>
      <c r="OWO743"/>
      <c r="OWP743"/>
      <c r="OWQ743"/>
      <c r="OWR743"/>
      <c r="OWS743"/>
      <c r="OWT743"/>
      <c r="OWU743"/>
      <c r="OWV743"/>
      <c r="OWW743"/>
      <c r="OWX743"/>
      <c r="OWY743"/>
      <c r="OWZ743"/>
      <c r="OXA743"/>
      <c r="OXB743"/>
      <c r="OXC743"/>
      <c r="OXD743"/>
      <c r="OXE743"/>
      <c r="OXF743"/>
      <c r="OXG743"/>
      <c r="OXH743"/>
      <c r="OXI743"/>
      <c r="OXJ743"/>
      <c r="OXK743"/>
      <c r="OXL743"/>
      <c r="OXM743"/>
      <c r="OXN743"/>
      <c r="OXO743"/>
      <c r="OXP743"/>
      <c r="OXQ743"/>
      <c r="OXR743"/>
      <c r="OXS743"/>
      <c r="OXT743"/>
      <c r="OXU743"/>
      <c r="OXV743"/>
      <c r="OXW743"/>
      <c r="OXX743"/>
      <c r="OXY743"/>
      <c r="OXZ743"/>
      <c r="OYA743"/>
      <c r="OYB743"/>
      <c r="OYC743"/>
      <c r="OYD743"/>
      <c r="OYE743"/>
      <c r="OYF743"/>
      <c r="OYG743"/>
      <c r="OYH743"/>
      <c r="OYI743"/>
      <c r="OYJ743"/>
      <c r="OYK743"/>
      <c r="OYL743"/>
      <c r="OYM743"/>
      <c r="OYN743"/>
      <c r="OYO743"/>
      <c r="OYP743"/>
      <c r="OYQ743"/>
      <c r="OYR743"/>
      <c r="OYS743"/>
      <c r="OYT743"/>
      <c r="OYU743"/>
      <c r="OYV743"/>
      <c r="OYW743"/>
      <c r="OYX743"/>
      <c r="OYY743"/>
      <c r="OYZ743"/>
      <c r="OZA743"/>
      <c r="OZB743"/>
      <c r="OZC743"/>
      <c r="OZD743"/>
      <c r="OZE743"/>
      <c r="OZF743"/>
      <c r="OZG743"/>
      <c r="OZH743"/>
      <c r="OZI743"/>
      <c r="OZJ743"/>
      <c r="OZK743"/>
      <c r="OZL743"/>
      <c r="OZM743"/>
      <c r="OZN743"/>
      <c r="OZO743"/>
      <c r="OZP743"/>
      <c r="OZQ743"/>
      <c r="OZR743"/>
      <c r="OZS743"/>
      <c r="OZT743"/>
      <c r="OZU743"/>
      <c r="OZV743"/>
      <c r="OZW743"/>
      <c r="OZX743"/>
      <c r="OZY743"/>
      <c r="OZZ743"/>
      <c r="PAA743"/>
      <c r="PAB743"/>
      <c r="PAC743"/>
      <c r="PAD743"/>
      <c r="PAE743"/>
      <c r="PAF743"/>
      <c r="PAG743"/>
      <c r="PAH743"/>
      <c r="PAI743"/>
      <c r="PAJ743"/>
      <c r="PAK743"/>
      <c r="PAL743"/>
      <c r="PAM743"/>
      <c r="PAN743"/>
      <c r="PAO743"/>
      <c r="PAP743"/>
      <c r="PAQ743"/>
      <c r="PAR743"/>
      <c r="PAS743"/>
      <c r="PAT743"/>
      <c r="PAU743"/>
      <c r="PAV743"/>
      <c r="PAW743"/>
      <c r="PAX743"/>
      <c r="PAY743"/>
      <c r="PAZ743"/>
      <c r="PBA743"/>
      <c r="PBB743"/>
      <c r="PBC743"/>
      <c r="PBD743"/>
      <c r="PBE743"/>
      <c r="PBF743"/>
      <c r="PBG743"/>
      <c r="PBH743"/>
      <c r="PBI743"/>
      <c r="PBJ743"/>
      <c r="PBK743"/>
      <c r="PBL743"/>
      <c r="PBM743"/>
      <c r="PBN743"/>
      <c r="PBO743"/>
      <c r="PBP743"/>
      <c r="PBQ743"/>
      <c r="PBR743"/>
      <c r="PBS743"/>
      <c r="PBT743"/>
      <c r="PBU743"/>
      <c r="PBV743"/>
      <c r="PBW743"/>
      <c r="PBX743"/>
      <c r="PBY743"/>
      <c r="PBZ743"/>
      <c r="PCA743"/>
      <c r="PCB743"/>
      <c r="PCC743"/>
      <c r="PCD743"/>
      <c r="PCE743"/>
      <c r="PCF743"/>
      <c r="PCG743"/>
      <c r="PCH743"/>
      <c r="PCI743"/>
      <c r="PCJ743"/>
      <c r="PCK743"/>
      <c r="PCL743"/>
      <c r="PCM743"/>
      <c r="PCN743"/>
      <c r="PCO743"/>
      <c r="PCP743"/>
      <c r="PCQ743"/>
      <c r="PCR743"/>
      <c r="PCS743"/>
      <c r="PCT743"/>
      <c r="PCU743"/>
      <c r="PCV743"/>
      <c r="PCW743"/>
      <c r="PCX743"/>
      <c r="PCY743"/>
      <c r="PCZ743"/>
      <c r="PDA743"/>
      <c r="PDB743"/>
      <c r="PDC743"/>
      <c r="PDD743"/>
      <c r="PDE743"/>
      <c r="PDF743"/>
      <c r="PDG743"/>
      <c r="PDH743"/>
      <c r="PDI743"/>
      <c r="PDJ743"/>
      <c r="PDK743"/>
      <c r="PDL743"/>
      <c r="PDM743"/>
      <c r="PDN743"/>
      <c r="PDO743"/>
      <c r="PDP743"/>
      <c r="PDQ743"/>
      <c r="PDR743"/>
      <c r="PDS743"/>
      <c r="PDT743"/>
      <c r="PDU743"/>
      <c r="PDV743"/>
      <c r="PDW743"/>
      <c r="PDX743"/>
      <c r="PDY743"/>
      <c r="PDZ743"/>
      <c r="PEA743"/>
      <c r="PEB743"/>
      <c r="PEC743"/>
      <c r="PED743"/>
      <c r="PEE743"/>
      <c r="PEF743"/>
      <c r="PEG743"/>
      <c r="PEH743"/>
      <c r="PEI743"/>
      <c r="PEJ743"/>
      <c r="PEK743"/>
      <c r="PEL743"/>
      <c r="PEM743"/>
      <c r="PEN743"/>
      <c r="PEO743"/>
      <c r="PEP743"/>
      <c r="PEQ743"/>
      <c r="PER743"/>
      <c r="PES743"/>
      <c r="PET743"/>
      <c r="PEU743"/>
      <c r="PEV743"/>
      <c r="PEW743"/>
      <c r="PEX743"/>
      <c r="PEY743"/>
      <c r="PEZ743"/>
      <c r="PFA743"/>
      <c r="PFB743"/>
      <c r="PFC743"/>
      <c r="PFD743"/>
      <c r="PFE743"/>
      <c r="PFF743"/>
      <c r="PFG743"/>
      <c r="PFH743"/>
      <c r="PFI743"/>
      <c r="PFJ743"/>
      <c r="PFK743"/>
      <c r="PFL743"/>
      <c r="PFM743"/>
      <c r="PFN743"/>
      <c r="PFO743"/>
      <c r="PFP743"/>
      <c r="PFQ743"/>
      <c r="PFR743"/>
      <c r="PFS743"/>
      <c r="PFT743"/>
      <c r="PFU743"/>
      <c r="PFV743"/>
      <c r="PFW743"/>
      <c r="PFX743"/>
      <c r="PFY743"/>
      <c r="PFZ743"/>
      <c r="PGA743"/>
      <c r="PGB743"/>
      <c r="PGC743"/>
      <c r="PGD743"/>
      <c r="PGE743"/>
      <c r="PGF743"/>
      <c r="PGG743"/>
      <c r="PGH743"/>
      <c r="PGI743"/>
      <c r="PGJ743"/>
      <c r="PGK743"/>
      <c r="PGL743"/>
      <c r="PGM743"/>
      <c r="PGN743"/>
      <c r="PGO743"/>
      <c r="PGP743"/>
      <c r="PGQ743"/>
      <c r="PGR743"/>
      <c r="PGS743"/>
      <c r="PGT743"/>
      <c r="PGU743"/>
      <c r="PGV743"/>
      <c r="PGW743"/>
      <c r="PGX743"/>
      <c r="PGY743"/>
      <c r="PGZ743"/>
      <c r="PHA743"/>
      <c r="PHB743"/>
      <c r="PHC743"/>
      <c r="PHD743"/>
      <c r="PHE743"/>
      <c r="PHF743"/>
      <c r="PHG743"/>
      <c r="PHH743"/>
      <c r="PHI743"/>
      <c r="PHJ743"/>
      <c r="PHK743"/>
      <c r="PHL743"/>
      <c r="PHM743"/>
      <c r="PHN743"/>
      <c r="PHO743"/>
      <c r="PHP743"/>
      <c r="PHQ743"/>
      <c r="PHR743"/>
      <c r="PHS743"/>
      <c r="PHT743"/>
      <c r="PHU743"/>
      <c r="PHV743"/>
      <c r="PHW743"/>
      <c r="PHX743"/>
      <c r="PHY743"/>
      <c r="PHZ743"/>
      <c r="PIA743"/>
      <c r="PIB743"/>
      <c r="PIC743"/>
      <c r="PID743"/>
      <c r="PIE743"/>
      <c r="PIF743"/>
      <c r="PIG743"/>
      <c r="PIH743"/>
      <c r="PII743"/>
      <c r="PIJ743"/>
      <c r="PIK743"/>
      <c r="PIL743"/>
      <c r="PIM743"/>
      <c r="PIN743"/>
      <c r="PIO743"/>
      <c r="PIP743"/>
      <c r="PIQ743"/>
      <c r="PIR743"/>
      <c r="PIS743"/>
      <c r="PIT743"/>
      <c r="PIU743"/>
      <c r="PIV743"/>
      <c r="PIW743"/>
      <c r="PIX743"/>
      <c r="PIY743"/>
      <c r="PIZ743"/>
      <c r="PJA743"/>
      <c r="PJB743"/>
      <c r="PJC743"/>
      <c r="PJD743"/>
      <c r="PJE743"/>
      <c r="PJF743"/>
      <c r="PJG743"/>
      <c r="PJH743"/>
      <c r="PJI743"/>
      <c r="PJJ743"/>
      <c r="PJK743"/>
      <c r="PJL743"/>
      <c r="PJM743"/>
      <c r="PJN743"/>
      <c r="PJO743"/>
      <c r="PJP743"/>
      <c r="PJQ743"/>
      <c r="PJR743"/>
      <c r="PJS743"/>
      <c r="PJT743"/>
      <c r="PJU743"/>
      <c r="PJV743"/>
      <c r="PJW743"/>
      <c r="PJX743"/>
      <c r="PJY743"/>
      <c r="PJZ743"/>
      <c r="PKA743"/>
      <c r="PKB743"/>
      <c r="PKC743"/>
      <c r="PKD743"/>
      <c r="PKE743"/>
      <c r="PKF743"/>
      <c r="PKG743"/>
      <c r="PKH743"/>
      <c r="PKI743"/>
      <c r="PKJ743"/>
      <c r="PKK743"/>
      <c r="PKL743"/>
      <c r="PKM743"/>
      <c r="PKN743"/>
      <c r="PKO743"/>
      <c r="PKP743"/>
      <c r="PKQ743"/>
      <c r="PKR743"/>
      <c r="PKS743"/>
      <c r="PKT743"/>
      <c r="PKU743"/>
      <c r="PKV743"/>
      <c r="PKW743"/>
      <c r="PKX743"/>
      <c r="PKY743"/>
      <c r="PKZ743"/>
      <c r="PLA743"/>
      <c r="PLB743"/>
      <c r="PLC743"/>
      <c r="PLD743"/>
      <c r="PLE743"/>
      <c r="PLF743"/>
      <c r="PLG743"/>
      <c r="PLH743"/>
      <c r="PLI743"/>
      <c r="PLJ743"/>
      <c r="PLK743"/>
      <c r="PLL743"/>
      <c r="PLM743"/>
      <c r="PLN743"/>
      <c r="PLO743"/>
      <c r="PLP743"/>
      <c r="PLQ743"/>
      <c r="PLR743"/>
      <c r="PLS743"/>
      <c r="PLT743"/>
      <c r="PLU743"/>
      <c r="PLV743"/>
      <c r="PLW743"/>
      <c r="PLX743"/>
      <c r="PLY743"/>
      <c r="PLZ743"/>
      <c r="PMA743"/>
      <c r="PMB743"/>
      <c r="PMC743"/>
      <c r="PMD743"/>
      <c r="PME743"/>
      <c r="PMF743"/>
      <c r="PMG743"/>
      <c r="PMH743"/>
      <c r="PMI743"/>
      <c r="PMJ743"/>
      <c r="PMK743"/>
      <c r="PML743"/>
      <c r="PMM743"/>
      <c r="PMN743"/>
      <c r="PMO743"/>
      <c r="PMP743"/>
      <c r="PMQ743"/>
      <c r="PMR743"/>
      <c r="PMS743"/>
      <c r="PMT743"/>
      <c r="PMU743"/>
      <c r="PMV743"/>
      <c r="PMW743"/>
      <c r="PMX743"/>
      <c r="PMY743"/>
      <c r="PMZ743"/>
      <c r="PNA743"/>
      <c r="PNB743"/>
      <c r="PNC743"/>
      <c r="PND743"/>
      <c r="PNE743"/>
      <c r="PNF743"/>
      <c r="PNG743"/>
      <c r="PNH743"/>
      <c r="PNI743"/>
      <c r="PNJ743"/>
      <c r="PNK743"/>
      <c r="PNL743"/>
      <c r="PNM743"/>
      <c r="PNN743"/>
      <c r="PNO743"/>
      <c r="PNP743"/>
      <c r="PNQ743"/>
      <c r="PNR743"/>
      <c r="PNS743"/>
      <c r="PNT743"/>
      <c r="PNU743"/>
      <c r="PNV743"/>
      <c r="PNW743"/>
      <c r="PNX743"/>
      <c r="PNY743"/>
      <c r="PNZ743"/>
      <c r="POA743"/>
      <c r="POB743"/>
      <c r="POC743"/>
      <c r="POD743"/>
      <c r="POE743"/>
      <c r="POF743"/>
      <c r="POG743"/>
      <c r="POH743"/>
      <c r="POI743"/>
      <c r="POJ743"/>
      <c r="POK743"/>
      <c r="POL743"/>
      <c r="POM743"/>
      <c r="PON743"/>
      <c r="POO743"/>
      <c r="POP743"/>
      <c r="POQ743"/>
      <c r="POR743"/>
      <c r="POS743"/>
      <c r="POT743"/>
      <c r="POU743"/>
      <c r="POV743"/>
      <c r="POW743"/>
      <c r="POX743"/>
      <c r="POY743"/>
      <c r="POZ743"/>
      <c r="PPA743"/>
      <c r="PPB743"/>
      <c r="PPC743"/>
      <c r="PPD743"/>
      <c r="PPE743"/>
      <c r="PPF743"/>
      <c r="PPG743"/>
      <c r="PPH743"/>
      <c r="PPI743"/>
      <c r="PPJ743"/>
      <c r="PPK743"/>
      <c r="PPL743"/>
      <c r="PPM743"/>
      <c r="PPN743"/>
      <c r="PPO743"/>
      <c r="PPP743"/>
      <c r="PPQ743"/>
      <c r="PPR743"/>
      <c r="PPS743"/>
      <c r="PPT743"/>
      <c r="PPU743"/>
      <c r="PPV743"/>
      <c r="PPW743"/>
      <c r="PPX743"/>
      <c r="PPY743"/>
      <c r="PPZ743"/>
      <c r="PQA743"/>
      <c r="PQB743"/>
      <c r="PQC743"/>
      <c r="PQD743"/>
      <c r="PQE743"/>
      <c r="PQF743"/>
      <c r="PQG743"/>
      <c r="PQH743"/>
      <c r="PQI743"/>
      <c r="PQJ743"/>
      <c r="PQK743"/>
      <c r="PQL743"/>
      <c r="PQM743"/>
      <c r="PQN743"/>
      <c r="PQO743"/>
      <c r="PQP743"/>
      <c r="PQQ743"/>
      <c r="PQR743"/>
      <c r="PQS743"/>
      <c r="PQT743"/>
      <c r="PQU743"/>
      <c r="PQV743"/>
      <c r="PQW743"/>
      <c r="PQX743"/>
      <c r="PQY743"/>
      <c r="PQZ743"/>
      <c r="PRA743"/>
      <c r="PRB743"/>
      <c r="PRC743"/>
      <c r="PRD743"/>
      <c r="PRE743"/>
      <c r="PRF743"/>
      <c r="PRG743"/>
      <c r="PRH743"/>
      <c r="PRI743"/>
      <c r="PRJ743"/>
      <c r="PRK743"/>
      <c r="PRL743"/>
      <c r="PRM743"/>
      <c r="PRN743"/>
      <c r="PRO743"/>
      <c r="PRP743"/>
      <c r="PRQ743"/>
      <c r="PRR743"/>
      <c r="PRS743"/>
      <c r="PRT743"/>
      <c r="PRU743"/>
      <c r="PRV743"/>
      <c r="PRW743"/>
      <c r="PRX743"/>
      <c r="PRY743"/>
      <c r="PRZ743"/>
      <c r="PSA743"/>
      <c r="PSB743"/>
      <c r="PSC743"/>
      <c r="PSD743"/>
      <c r="PSE743"/>
      <c r="PSF743"/>
      <c r="PSG743"/>
      <c r="PSH743"/>
      <c r="PSI743"/>
      <c r="PSJ743"/>
      <c r="PSK743"/>
      <c r="PSL743"/>
      <c r="PSM743"/>
      <c r="PSN743"/>
      <c r="PSO743"/>
      <c r="PSP743"/>
      <c r="PSQ743"/>
      <c r="PSR743"/>
      <c r="PSS743"/>
      <c r="PST743"/>
      <c r="PSU743"/>
      <c r="PSV743"/>
      <c r="PSW743"/>
      <c r="PSX743"/>
      <c r="PSY743"/>
      <c r="PSZ743"/>
      <c r="PTA743"/>
      <c r="PTB743"/>
      <c r="PTC743"/>
      <c r="PTD743"/>
      <c r="PTE743"/>
      <c r="PTF743"/>
      <c r="PTG743"/>
      <c r="PTH743"/>
      <c r="PTI743"/>
      <c r="PTJ743"/>
      <c r="PTK743"/>
      <c r="PTL743"/>
      <c r="PTM743"/>
      <c r="PTN743"/>
      <c r="PTO743"/>
      <c r="PTP743"/>
      <c r="PTQ743"/>
      <c r="PTR743"/>
      <c r="PTS743"/>
      <c r="PTT743"/>
      <c r="PTU743"/>
      <c r="PTV743"/>
      <c r="PTW743"/>
      <c r="PTX743"/>
      <c r="PTY743"/>
      <c r="PTZ743"/>
      <c r="PUA743"/>
      <c r="PUB743"/>
      <c r="PUC743"/>
      <c r="PUD743"/>
      <c r="PUE743"/>
      <c r="PUF743"/>
      <c r="PUG743"/>
      <c r="PUH743"/>
      <c r="PUI743"/>
      <c r="PUJ743"/>
      <c r="PUK743"/>
      <c r="PUL743"/>
      <c r="PUM743"/>
      <c r="PUN743"/>
      <c r="PUO743"/>
      <c r="PUP743"/>
      <c r="PUQ743"/>
      <c r="PUR743"/>
      <c r="PUS743"/>
      <c r="PUT743"/>
      <c r="PUU743"/>
      <c r="PUV743"/>
      <c r="PUW743"/>
      <c r="PUX743"/>
      <c r="PUY743"/>
      <c r="PUZ743"/>
      <c r="PVA743"/>
      <c r="PVB743"/>
      <c r="PVC743"/>
      <c r="PVD743"/>
      <c r="PVE743"/>
      <c r="PVF743"/>
      <c r="PVG743"/>
      <c r="PVH743"/>
      <c r="PVI743"/>
      <c r="PVJ743"/>
      <c r="PVK743"/>
      <c r="PVL743"/>
      <c r="PVM743"/>
      <c r="PVN743"/>
      <c r="PVO743"/>
      <c r="PVP743"/>
      <c r="PVQ743"/>
      <c r="PVR743"/>
      <c r="PVS743"/>
      <c r="PVT743"/>
      <c r="PVU743"/>
      <c r="PVV743"/>
      <c r="PVW743"/>
      <c r="PVX743"/>
      <c r="PVY743"/>
      <c r="PVZ743"/>
      <c r="PWA743"/>
      <c r="PWB743"/>
      <c r="PWC743"/>
      <c r="PWD743"/>
      <c r="PWE743"/>
      <c r="PWF743"/>
      <c r="PWG743"/>
      <c r="PWH743"/>
      <c r="PWI743"/>
      <c r="PWJ743"/>
      <c r="PWK743"/>
      <c r="PWL743"/>
      <c r="PWM743"/>
      <c r="PWN743"/>
      <c r="PWO743"/>
      <c r="PWP743"/>
      <c r="PWQ743"/>
      <c r="PWR743"/>
      <c r="PWS743"/>
      <c r="PWT743"/>
      <c r="PWU743"/>
      <c r="PWV743"/>
      <c r="PWW743"/>
      <c r="PWX743"/>
      <c r="PWY743"/>
      <c r="PWZ743"/>
      <c r="PXA743"/>
      <c r="PXB743"/>
      <c r="PXC743"/>
      <c r="PXD743"/>
      <c r="PXE743"/>
      <c r="PXF743"/>
      <c r="PXG743"/>
      <c r="PXH743"/>
      <c r="PXI743"/>
      <c r="PXJ743"/>
      <c r="PXK743"/>
      <c r="PXL743"/>
      <c r="PXM743"/>
      <c r="PXN743"/>
      <c r="PXO743"/>
      <c r="PXP743"/>
      <c r="PXQ743"/>
      <c r="PXR743"/>
      <c r="PXS743"/>
      <c r="PXT743"/>
      <c r="PXU743"/>
      <c r="PXV743"/>
      <c r="PXW743"/>
      <c r="PXX743"/>
      <c r="PXY743"/>
      <c r="PXZ743"/>
      <c r="PYA743"/>
      <c r="PYB743"/>
      <c r="PYC743"/>
      <c r="PYD743"/>
      <c r="PYE743"/>
      <c r="PYF743"/>
      <c r="PYG743"/>
      <c r="PYH743"/>
      <c r="PYI743"/>
      <c r="PYJ743"/>
      <c r="PYK743"/>
      <c r="PYL743"/>
      <c r="PYM743"/>
      <c r="PYN743"/>
      <c r="PYO743"/>
      <c r="PYP743"/>
      <c r="PYQ743"/>
      <c r="PYR743"/>
      <c r="PYS743"/>
      <c r="PYT743"/>
      <c r="PYU743"/>
      <c r="PYV743"/>
      <c r="PYW743"/>
      <c r="PYX743"/>
      <c r="PYY743"/>
      <c r="PYZ743"/>
      <c r="PZA743"/>
      <c r="PZB743"/>
      <c r="PZC743"/>
      <c r="PZD743"/>
      <c r="PZE743"/>
      <c r="PZF743"/>
      <c r="PZG743"/>
      <c r="PZH743"/>
      <c r="PZI743"/>
      <c r="PZJ743"/>
      <c r="PZK743"/>
      <c r="PZL743"/>
      <c r="PZM743"/>
      <c r="PZN743"/>
      <c r="PZO743"/>
      <c r="PZP743"/>
      <c r="PZQ743"/>
      <c r="PZR743"/>
      <c r="PZS743"/>
      <c r="PZT743"/>
      <c r="PZU743"/>
      <c r="PZV743"/>
      <c r="PZW743"/>
      <c r="PZX743"/>
      <c r="PZY743"/>
      <c r="PZZ743"/>
      <c r="QAA743"/>
      <c r="QAB743"/>
      <c r="QAC743"/>
      <c r="QAD743"/>
      <c r="QAE743"/>
      <c r="QAF743"/>
      <c r="QAG743"/>
      <c r="QAH743"/>
      <c r="QAI743"/>
      <c r="QAJ743"/>
      <c r="QAK743"/>
      <c r="QAL743"/>
      <c r="QAM743"/>
      <c r="QAN743"/>
      <c r="QAO743"/>
      <c r="QAP743"/>
      <c r="QAQ743"/>
      <c r="QAR743"/>
      <c r="QAS743"/>
      <c r="QAT743"/>
      <c r="QAU743"/>
      <c r="QAV743"/>
      <c r="QAW743"/>
      <c r="QAX743"/>
      <c r="QAY743"/>
      <c r="QAZ743"/>
      <c r="QBA743"/>
      <c r="QBB743"/>
      <c r="QBC743"/>
      <c r="QBD743"/>
      <c r="QBE743"/>
      <c r="QBF743"/>
      <c r="QBG743"/>
      <c r="QBH743"/>
      <c r="QBI743"/>
      <c r="QBJ743"/>
      <c r="QBK743"/>
      <c r="QBL743"/>
      <c r="QBM743"/>
      <c r="QBN743"/>
      <c r="QBO743"/>
      <c r="QBP743"/>
      <c r="QBQ743"/>
      <c r="QBR743"/>
      <c r="QBS743"/>
      <c r="QBT743"/>
      <c r="QBU743"/>
      <c r="QBV743"/>
      <c r="QBW743"/>
      <c r="QBX743"/>
      <c r="QBY743"/>
      <c r="QBZ743"/>
      <c r="QCA743"/>
      <c r="QCB743"/>
      <c r="QCC743"/>
      <c r="QCD743"/>
      <c r="QCE743"/>
      <c r="QCF743"/>
      <c r="QCG743"/>
      <c r="QCH743"/>
      <c r="QCI743"/>
      <c r="QCJ743"/>
      <c r="QCK743"/>
      <c r="QCL743"/>
      <c r="QCM743"/>
      <c r="QCN743"/>
      <c r="QCO743"/>
      <c r="QCP743"/>
      <c r="QCQ743"/>
      <c r="QCR743"/>
      <c r="QCS743"/>
      <c r="QCT743"/>
      <c r="QCU743"/>
      <c r="QCV743"/>
      <c r="QCW743"/>
      <c r="QCX743"/>
      <c r="QCY743"/>
      <c r="QCZ743"/>
      <c r="QDA743"/>
      <c r="QDB743"/>
      <c r="QDC743"/>
      <c r="QDD743"/>
      <c r="QDE743"/>
      <c r="QDF743"/>
      <c r="QDG743"/>
      <c r="QDH743"/>
      <c r="QDI743"/>
      <c r="QDJ743"/>
      <c r="QDK743"/>
      <c r="QDL743"/>
      <c r="QDM743"/>
      <c r="QDN743"/>
      <c r="QDO743"/>
      <c r="QDP743"/>
      <c r="QDQ743"/>
      <c r="QDR743"/>
      <c r="QDS743"/>
      <c r="QDT743"/>
      <c r="QDU743"/>
      <c r="QDV743"/>
      <c r="QDW743"/>
      <c r="QDX743"/>
      <c r="QDY743"/>
      <c r="QDZ743"/>
      <c r="QEA743"/>
      <c r="QEB743"/>
      <c r="QEC743"/>
      <c r="QED743"/>
      <c r="QEE743"/>
      <c r="QEF743"/>
      <c r="QEG743"/>
      <c r="QEH743"/>
      <c r="QEI743"/>
      <c r="QEJ743"/>
      <c r="QEK743"/>
      <c r="QEL743"/>
      <c r="QEM743"/>
      <c r="QEN743"/>
      <c r="QEO743"/>
      <c r="QEP743"/>
      <c r="QEQ743"/>
      <c r="QER743"/>
      <c r="QES743"/>
      <c r="QET743"/>
      <c r="QEU743"/>
      <c r="QEV743"/>
      <c r="QEW743"/>
      <c r="QEX743"/>
      <c r="QEY743"/>
      <c r="QEZ743"/>
      <c r="QFA743"/>
      <c r="QFB743"/>
      <c r="QFC743"/>
      <c r="QFD743"/>
      <c r="QFE743"/>
      <c r="QFF743"/>
      <c r="QFG743"/>
      <c r="QFH743"/>
      <c r="QFI743"/>
      <c r="QFJ743"/>
      <c r="QFK743"/>
      <c r="QFL743"/>
      <c r="QFM743"/>
      <c r="QFN743"/>
      <c r="QFO743"/>
      <c r="QFP743"/>
      <c r="QFQ743"/>
      <c r="QFR743"/>
      <c r="QFS743"/>
      <c r="QFT743"/>
      <c r="QFU743"/>
      <c r="QFV743"/>
      <c r="QFW743"/>
      <c r="QFX743"/>
      <c r="QFY743"/>
      <c r="QFZ743"/>
      <c r="QGA743"/>
      <c r="QGB743"/>
      <c r="QGC743"/>
      <c r="QGD743"/>
      <c r="QGE743"/>
      <c r="QGF743"/>
      <c r="QGG743"/>
      <c r="QGH743"/>
      <c r="QGI743"/>
      <c r="QGJ743"/>
      <c r="QGK743"/>
      <c r="QGL743"/>
      <c r="QGM743"/>
      <c r="QGN743"/>
      <c r="QGO743"/>
      <c r="QGP743"/>
      <c r="QGQ743"/>
      <c r="QGR743"/>
      <c r="QGS743"/>
      <c r="QGT743"/>
      <c r="QGU743"/>
      <c r="QGV743"/>
      <c r="QGW743"/>
      <c r="QGX743"/>
      <c r="QGY743"/>
      <c r="QGZ743"/>
      <c r="QHA743"/>
      <c r="QHB743"/>
      <c r="QHC743"/>
      <c r="QHD743"/>
      <c r="QHE743"/>
      <c r="QHF743"/>
      <c r="QHG743"/>
      <c r="QHH743"/>
      <c r="QHI743"/>
      <c r="QHJ743"/>
      <c r="QHK743"/>
      <c r="QHL743"/>
      <c r="QHM743"/>
      <c r="QHN743"/>
      <c r="QHO743"/>
      <c r="QHP743"/>
      <c r="QHQ743"/>
      <c r="QHR743"/>
      <c r="QHS743"/>
      <c r="QHT743"/>
      <c r="QHU743"/>
      <c r="QHV743"/>
      <c r="QHW743"/>
      <c r="QHX743"/>
      <c r="QHY743"/>
      <c r="QHZ743"/>
      <c r="QIA743"/>
      <c r="QIB743"/>
      <c r="QIC743"/>
      <c r="QID743"/>
      <c r="QIE743"/>
      <c r="QIF743"/>
      <c r="QIG743"/>
      <c r="QIH743"/>
      <c r="QII743"/>
      <c r="QIJ743"/>
      <c r="QIK743"/>
      <c r="QIL743"/>
      <c r="QIM743"/>
      <c r="QIN743"/>
      <c r="QIO743"/>
      <c r="QIP743"/>
      <c r="QIQ743"/>
      <c r="QIR743"/>
      <c r="QIS743"/>
      <c r="QIT743"/>
      <c r="QIU743"/>
      <c r="QIV743"/>
      <c r="QIW743"/>
      <c r="QIX743"/>
      <c r="QIY743"/>
      <c r="QIZ743"/>
      <c r="QJA743"/>
      <c r="QJB743"/>
      <c r="QJC743"/>
      <c r="QJD743"/>
      <c r="QJE743"/>
      <c r="QJF743"/>
      <c r="QJG743"/>
      <c r="QJH743"/>
      <c r="QJI743"/>
      <c r="QJJ743"/>
      <c r="QJK743"/>
      <c r="QJL743"/>
      <c r="QJM743"/>
      <c r="QJN743"/>
      <c r="QJO743"/>
      <c r="QJP743"/>
      <c r="QJQ743"/>
      <c r="QJR743"/>
      <c r="QJS743"/>
      <c r="QJT743"/>
      <c r="QJU743"/>
      <c r="QJV743"/>
      <c r="QJW743"/>
      <c r="QJX743"/>
      <c r="QJY743"/>
      <c r="QJZ743"/>
      <c r="QKA743"/>
      <c r="QKB743"/>
      <c r="QKC743"/>
      <c r="QKD743"/>
      <c r="QKE743"/>
      <c r="QKF743"/>
      <c r="QKG743"/>
      <c r="QKH743"/>
      <c r="QKI743"/>
      <c r="QKJ743"/>
      <c r="QKK743"/>
      <c r="QKL743"/>
      <c r="QKM743"/>
      <c r="QKN743"/>
      <c r="QKO743"/>
      <c r="QKP743"/>
      <c r="QKQ743"/>
      <c r="QKR743"/>
      <c r="QKS743"/>
      <c r="QKT743"/>
      <c r="QKU743"/>
      <c r="QKV743"/>
      <c r="QKW743"/>
      <c r="QKX743"/>
      <c r="QKY743"/>
      <c r="QKZ743"/>
      <c r="QLA743"/>
      <c r="QLB743"/>
      <c r="QLC743"/>
      <c r="QLD743"/>
      <c r="QLE743"/>
      <c r="QLF743"/>
      <c r="QLG743"/>
      <c r="QLH743"/>
      <c r="QLI743"/>
      <c r="QLJ743"/>
      <c r="QLK743"/>
      <c r="QLL743"/>
      <c r="QLM743"/>
      <c r="QLN743"/>
      <c r="QLO743"/>
      <c r="QLP743"/>
      <c r="QLQ743"/>
      <c r="QLR743"/>
      <c r="QLS743"/>
      <c r="QLT743"/>
      <c r="QLU743"/>
      <c r="QLV743"/>
      <c r="QLW743"/>
      <c r="QLX743"/>
      <c r="QLY743"/>
      <c r="QLZ743"/>
      <c r="QMA743"/>
      <c r="QMB743"/>
      <c r="QMC743"/>
      <c r="QMD743"/>
      <c r="QME743"/>
      <c r="QMF743"/>
      <c r="QMG743"/>
      <c r="QMH743"/>
      <c r="QMI743"/>
      <c r="QMJ743"/>
      <c r="QMK743"/>
      <c r="QML743"/>
      <c r="QMM743"/>
      <c r="QMN743"/>
      <c r="QMO743"/>
      <c r="QMP743"/>
      <c r="QMQ743"/>
      <c r="QMR743"/>
      <c r="QMS743"/>
      <c r="QMT743"/>
      <c r="QMU743"/>
      <c r="QMV743"/>
      <c r="QMW743"/>
      <c r="QMX743"/>
      <c r="QMY743"/>
      <c r="QMZ743"/>
      <c r="QNA743"/>
      <c r="QNB743"/>
      <c r="QNC743"/>
      <c r="QND743"/>
      <c r="QNE743"/>
      <c r="QNF743"/>
      <c r="QNG743"/>
      <c r="QNH743"/>
      <c r="QNI743"/>
      <c r="QNJ743"/>
      <c r="QNK743"/>
      <c r="QNL743"/>
      <c r="QNM743"/>
      <c r="QNN743"/>
      <c r="QNO743"/>
      <c r="QNP743"/>
      <c r="QNQ743"/>
      <c r="QNR743"/>
      <c r="QNS743"/>
      <c r="QNT743"/>
      <c r="QNU743"/>
      <c r="QNV743"/>
      <c r="QNW743"/>
      <c r="QNX743"/>
      <c r="QNY743"/>
      <c r="QNZ743"/>
      <c r="QOA743"/>
      <c r="QOB743"/>
      <c r="QOC743"/>
      <c r="QOD743"/>
      <c r="QOE743"/>
      <c r="QOF743"/>
      <c r="QOG743"/>
      <c r="QOH743"/>
      <c r="QOI743"/>
      <c r="QOJ743"/>
      <c r="QOK743"/>
      <c r="QOL743"/>
      <c r="QOM743"/>
      <c r="QON743"/>
      <c r="QOO743"/>
      <c r="QOP743"/>
      <c r="QOQ743"/>
      <c r="QOR743"/>
      <c r="QOS743"/>
      <c r="QOT743"/>
      <c r="QOU743"/>
      <c r="QOV743"/>
      <c r="QOW743"/>
      <c r="QOX743"/>
      <c r="QOY743"/>
      <c r="QOZ743"/>
      <c r="QPA743"/>
      <c r="QPB743"/>
      <c r="QPC743"/>
      <c r="QPD743"/>
      <c r="QPE743"/>
      <c r="QPF743"/>
      <c r="QPG743"/>
      <c r="QPH743"/>
      <c r="QPI743"/>
      <c r="QPJ743"/>
      <c r="QPK743"/>
      <c r="QPL743"/>
      <c r="QPM743"/>
      <c r="QPN743"/>
      <c r="QPO743"/>
      <c r="QPP743"/>
      <c r="QPQ743"/>
      <c r="QPR743"/>
      <c r="QPS743"/>
      <c r="QPT743"/>
      <c r="QPU743"/>
      <c r="QPV743"/>
      <c r="QPW743"/>
      <c r="QPX743"/>
      <c r="QPY743"/>
      <c r="QPZ743"/>
      <c r="QQA743"/>
      <c r="QQB743"/>
      <c r="QQC743"/>
      <c r="QQD743"/>
      <c r="QQE743"/>
      <c r="QQF743"/>
      <c r="QQG743"/>
      <c r="QQH743"/>
      <c r="QQI743"/>
      <c r="QQJ743"/>
      <c r="QQK743"/>
      <c r="QQL743"/>
      <c r="QQM743"/>
      <c r="QQN743"/>
      <c r="QQO743"/>
      <c r="QQP743"/>
      <c r="QQQ743"/>
      <c r="QQR743"/>
      <c r="QQS743"/>
      <c r="QQT743"/>
      <c r="QQU743"/>
      <c r="QQV743"/>
      <c r="QQW743"/>
      <c r="QQX743"/>
      <c r="QQY743"/>
      <c r="QQZ743"/>
      <c r="QRA743"/>
      <c r="QRB743"/>
      <c r="QRC743"/>
      <c r="QRD743"/>
      <c r="QRE743"/>
      <c r="QRF743"/>
      <c r="QRG743"/>
      <c r="QRH743"/>
      <c r="QRI743"/>
      <c r="QRJ743"/>
      <c r="QRK743"/>
      <c r="QRL743"/>
      <c r="QRM743"/>
      <c r="QRN743"/>
      <c r="QRO743"/>
      <c r="QRP743"/>
      <c r="QRQ743"/>
      <c r="QRR743"/>
      <c r="QRS743"/>
      <c r="QRT743"/>
      <c r="QRU743"/>
      <c r="QRV743"/>
      <c r="QRW743"/>
      <c r="QRX743"/>
      <c r="QRY743"/>
      <c r="QRZ743"/>
      <c r="QSA743"/>
      <c r="QSB743"/>
      <c r="QSC743"/>
      <c r="QSD743"/>
      <c r="QSE743"/>
      <c r="QSF743"/>
      <c r="QSG743"/>
      <c r="QSH743"/>
      <c r="QSI743"/>
      <c r="QSJ743"/>
      <c r="QSK743"/>
      <c r="QSL743"/>
      <c r="QSM743"/>
      <c r="QSN743"/>
      <c r="QSO743"/>
      <c r="QSP743"/>
      <c r="QSQ743"/>
      <c r="QSR743"/>
      <c r="QSS743"/>
      <c r="QST743"/>
      <c r="QSU743"/>
      <c r="QSV743"/>
      <c r="QSW743"/>
      <c r="QSX743"/>
      <c r="QSY743"/>
      <c r="QSZ743"/>
      <c r="QTA743"/>
      <c r="QTB743"/>
      <c r="QTC743"/>
      <c r="QTD743"/>
      <c r="QTE743"/>
      <c r="QTF743"/>
      <c r="QTG743"/>
      <c r="QTH743"/>
      <c r="QTI743"/>
      <c r="QTJ743"/>
      <c r="QTK743"/>
      <c r="QTL743"/>
      <c r="QTM743"/>
      <c r="QTN743"/>
      <c r="QTO743"/>
      <c r="QTP743"/>
      <c r="QTQ743"/>
      <c r="QTR743"/>
      <c r="QTS743"/>
      <c r="QTT743"/>
      <c r="QTU743"/>
      <c r="QTV743"/>
      <c r="QTW743"/>
      <c r="QTX743"/>
      <c r="QTY743"/>
      <c r="QTZ743"/>
      <c r="QUA743"/>
      <c r="QUB743"/>
      <c r="QUC743"/>
      <c r="QUD743"/>
      <c r="QUE743"/>
      <c r="QUF743"/>
      <c r="QUG743"/>
      <c r="QUH743"/>
      <c r="QUI743"/>
      <c r="QUJ743"/>
      <c r="QUK743"/>
      <c r="QUL743"/>
      <c r="QUM743"/>
      <c r="QUN743"/>
      <c r="QUO743"/>
      <c r="QUP743"/>
      <c r="QUQ743"/>
      <c r="QUR743"/>
      <c r="QUS743"/>
      <c r="QUT743"/>
      <c r="QUU743"/>
      <c r="QUV743"/>
      <c r="QUW743"/>
      <c r="QUX743"/>
      <c r="QUY743"/>
      <c r="QUZ743"/>
      <c r="QVA743"/>
      <c r="QVB743"/>
      <c r="QVC743"/>
      <c r="QVD743"/>
      <c r="QVE743"/>
      <c r="QVF743"/>
      <c r="QVG743"/>
      <c r="QVH743"/>
      <c r="QVI743"/>
      <c r="QVJ743"/>
      <c r="QVK743"/>
      <c r="QVL743"/>
      <c r="QVM743"/>
      <c r="QVN743"/>
      <c r="QVO743"/>
      <c r="QVP743"/>
      <c r="QVQ743"/>
      <c r="QVR743"/>
      <c r="QVS743"/>
      <c r="QVT743"/>
      <c r="QVU743"/>
      <c r="QVV743"/>
      <c r="QVW743"/>
      <c r="QVX743"/>
      <c r="QVY743"/>
      <c r="QVZ743"/>
      <c r="QWA743"/>
      <c r="QWB743"/>
      <c r="QWC743"/>
      <c r="QWD743"/>
      <c r="QWE743"/>
      <c r="QWF743"/>
      <c r="QWG743"/>
      <c r="QWH743"/>
      <c r="QWI743"/>
      <c r="QWJ743"/>
      <c r="QWK743"/>
      <c r="QWL743"/>
      <c r="QWM743"/>
      <c r="QWN743"/>
      <c r="QWO743"/>
      <c r="QWP743"/>
      <c r="QWQ743"/>
      <c r="QWR743"/>
      <c r="QWS743"/>
      <c r="QWT743"/>
      <c r="QWU743"/>
      <c r="QWV743"/>
      <c r="QWW743"/>
      <c r="QWX743"/>
      <c r="QWY743"/>
      <c r="QWZ743"/>
      <c r="QXA743"/>
      <c r="QXB743"/>
      <c r="QXC743"/>
      <c r="QXD743"/>
      <c r="QXE743"/>
      <c r="QXF743"/>
      <c r="QXG743"/>
      <c r="QXH743"/>
      <c r="QXI743"/>
      <c r="QXJ743"/>
      <c r="QXK743"/>
      <c r="QXL743"/>
      <c r="QXM743"/>
      <c r="QXN743"/>
      <c r="QXO743"/>
      <c r="QXP743"/>
      <c r="QXQ743"/>
      <c r="QXR743"/>
      <c r="QXS743"/>
      <c r="QXT743"/>
      <c r="QXU743"/>
      <c r="QXV743"/>
      <c r="QXW743"/>
      <c r="QXX743"/>
      <c r="QXY743"/>
      <c r="QXZ743"/>
      <c r="QYA743"/>
      <c r="QYB743"/>
      <c r="QYC743"/>
      <c r="QYD743"/>
      <c r="QYE743"/>
      <c r="QYF743"/>
      <c r="QYG743"/>
      <c r="QYH743"/>
      <c r="QYI743"/>
      <c r="QYJ743"/>
      <c r="QYK743"/>
      <c r="QYL743"/>
      <c r="QYM743"/>
      <c r="QYN743"/>
      <c r="QYO743"/>
      <c r="QYP743"/>
      <c r="QYQ743"/>
      <c r="QYR743"/>
      <c r="QYS743"/>
      <c r="QYT743"/>
      <c r="QYU743"/>
      <c r="QYV743"/>
      <c r="QYW743"/>
      <c r="QYX743"/>
      <c r="QYY743"/>
      <c r="QYZ743"/>
      <c r="QZA743"/>
      <c r="QZB743"/>
      <c r="QZC743"/>
      <c r="QZD743"/>
      <c r="QZE743"/>
      <c r="QZF743"/>
      <c r="QZG743"/>
      <c r="QZH743"/>
      <c r="QZI743"/>
      <c r="QZJ743"/>
      <c r="QZK743"/>
      <c r="QZL743"/>
      <c r="QZM743"/>
      <c r="QZN743"/>
      <c r="QZO743"/>
      <c r="QZP743"/>
      <c r="QZQ743"/>
      <c r="QZR743"/>
      <c r="QZS743"/>
      <c r="QZT743"/>
      <c r="QZU743"/>
      <c r="QZV743"/>
      <c r="QZW743"/>
      <c r="QZX743"/>
      <c r="QZY743"/>
      <c r="QZZ743"/>
      <c r="RAA743"/>
      <c r="RAB743"/>
      <c r="RAC743"/>
      <c r="RAD743"/>
      <c r="RAE743"/>
      <c r="RAF743"/>
      <c r="RAG743"/>
      <c r="RAH743"/>
      <c r="RAI743"/>
      <c r="RAJ743"/>
      <c r="RAK743"/>
      <c r="RAL743"/>
      <c r="RAM743"/>
      <c r="RAN743"/>
      <c r="RAO743"/>
      <c r="RAP743"/>
      <c r="RAQ743"/>
      <c r="RAR743"/>
      <c r="RAS743"/>
      <c r="RAT743"/>
      <c r="RAU743"/>
      <c r="RAV743"/>
      <c r="RAW743"/>
      <c r="RAX743"/>
      <c r="RAY743"/>
      <c r="RAZ743"/>
      <c r="RBA743"/>
      <c r="RBB743"/>
      <c r="RBC743"/>
      <c r="RBD743"/>
      <c r="RBE743"/>
      <c r="RBF743"/>
      <c r="RBG743"/>
      <c r="RBH743"/>
      <c r="RBI743"/>
      <c r="RBJ743"/>
      <c r="RBK743"/>
      <c r="RBL743"/>
      <c r="RBM743"/>
      <c r="RBN743"/>
      <c r="RBO743"/>
      <c r="RBP743"/>
      <c r="RBQ743"/>
      <c r="RBR743"/>
      <c r="RBS743"/>
      <c r="RBT743"/>
      <c r="RBU743"/>
      <c r="RBV743"/>
      <c r="RBW743"/>
      <c r="RBX743"/>
      <c r="RBY743"/>
      <c r="RBZ743"/>
      <c r="RCA743"/>
      <c r="RCB743"/>
      <c r="RCC743"/>
      <c r="RCD743"/>
      <c r="RCE743"/>
      <c r="RCF743"/>
      <c r="RCG743"/>
      <c r="RCH743"/>
      <c r="RCI743"/>
      <c r="RCJ743"/>
      <c r="RCK743"/>
      <c r="RCL743"/>
      <c r="RCM743"/>
      <c r="RCN743"/>
      <c r="RCO743"/>
      <c r="RCP743"/>
      <c r="RCQ743"/>
      <c r="RCR743"/>
      <c r="RCS743"/>
      <c r="RCT743"/>
      <c r="RCU743"/>
      <c r="RCV743"/>
      <c r="RCW743"/>
      <c r="RCX743"/>
      <c r="RCY743"/>
      <c r="RCZ743"/>
      <c r="RDA743"/>
      <c r="RDB743"/>
      <c r="RDC743"/>
      <c r="RDD743"/>
      <c r="RDE743"/>
      <c r="RDF743"/>
      <c r="RDG743"/>
      <c r="RDH743"/>
      <c r="RDI743"/>
      <c r="RDJ743"/>
      <c r="RDK743"/>
      <c r="RDL743"/>
      <c r="RDM743"/>
      <c r="RDN743"/>
      <c r="RDO743"/>
      <c r="RDP743"/>
      <c r="RDQ743"/>
      <c r="RDR743"/>
      <c r="RDS743"/>
      <c r="RDT743"/>
      <c r="RDU743"/>
      <c r="RDV743"/>
      <c r="RDW743"/>
      <c r="RDX743"/>
      <c r="RDY743"/>
      <c r="RDZ743"/>
      <c r="REA743"/>
      <c r="REB743"/>
      <c r="REC743"/>
      <c r="RED743"/>
      <c r="REE743"/>
      <c r="REF743"/>
      <c r="REG743"/>
      <c r="REH743"/>
      <c r="REI743"/>
      <c r="REJ743"/>
      <c r="REK743"/>
      <c r="REL743"/>
      <c r="REM743"/>
      <c r="REN743"/>
      <c r="REO743"/>
      <c r="REP743"/>
      <c r="REQ743"/>
      <c r="RER743"/>
      <c r="RES743"/>
      <c r="RET743"/>
      <c r="REU743"/>
      <c r="REV743"/>
      <c r="REW743"/>
      <c r="REX743"/>
      <c r="REY743"/>
      <c r="REZ743"/>
      <c r="RFA743"/>
      <c r="RFB743"/>
      <c r="RFC743"/>
      <c r="RFD743"/>
      <c r="RFE743"/>
      <c r="RFF743"/>
      <c r="RFG743"/>
      <c r="RFH743"/>
      <c r="RFI743"/>
      <c r="RFJ743"/>
      <c r="RFK743"/>
      <c r="RFL743"/>
      <c r="RFM743"/>
      <c r="RFN743"/>
      <c r="RFO743"/>
      <c r="RFP743"/>
      <c r="RFQ743"/>
      <c r="RFR743"/>
      <c r="RFS743"/>
      <c r="RFT743"/>
      <c r="RFU743"/>
      <c r="RFV743"/>
      <c r="RFW743"/>
      <c r="RFX743"/>
      <c r="RFY743"/>
      <c r="RFZ743"/>
      <c r="RGA743"/>
      <c r="RGB743"/>
      <c r="RGC743"/>
      <c r="RGD743"/>
      <c r="RGE743"/>
      <c r="RGF743"/>
      <c r="RGG743"/>
      <c r="RGH743"/>
      <c r="RGI743"/>
      <c r="RGJ743"/>
      <c r="RGK743"/>
      <c r="RGL743"/>
      <c r="RGM743"/>
      <c r="RGN743"/>
      <c r="RGO743"/>
      <c r="RGP743"/>
      <c r="RGQ743"/>
      <c r="RGR743"/>
      <c r="RGS743"/>
      <c r="RGT743"/>
      <c r="RGU743"/>
      <c r="RGV743"/>
      <c r="RGW743"/>
      <c r="RGX743"/>
      <c r="RGY743"/>
      <c r="RGZ743"/>
      <c r="RHA743"/>
      <c r="RHB743"/>
      <c r="RHC743"/>
      <c r="RHD743"/>
      <c r="RHE743"/>
      <c r="RHF743"/>
      <c r="RHG743"/>
      <c r="RHH743"/>
      <c r="RHI743"/>
      <c r="RHJ743"/>
      <c r="RHK743"/>
      <c r="RHL743"/>
      <c r="RHM743"/>
      <c r="RHN743"/>
      <c r="RHO743"/>
      <c r="RHP743"/>
      <c r="RHQ743"/>
      <c r="RHR743"/>
      <c r="RHS743"/>
      <c r="RHT743"/>
      <c r="RHU743"/>
      <c r="RHV743"/>
      <c r="RHW743"/>
      <c r="RHX743"/>
      <c r="RHY743"/>
      <c r="RHZ743"/>
      <c r="RIA743"/>
      <c r="RIB743"/>
      <c r="RIC743"/>
      <c r="RID743"/>
      <c r="RIE743"/>
      <c r="RIF743"/>
      <c r="RIG743"/>
      <c r="RIH743"/>
      <c r="RII743"/>
      <c r="RIJ743"/>
      <c r="RIK743"/>
      <c r="RIL743"/>
      <c r="RIM743"/>
      <c r="RIN743"/>
      <c r="RIO743"/>
      <c r="RIP743"/>
      <c r="RIQ743"/>
      <c r="RIR743"/>
      <c r="RIS743"/>
      <c r="RIT743"/>
      <c r="RIU743"/>
      <c r="RIV743"/>
      <c r="RIW743"/>
      <c r="RIX743"/>
      <c r="RIY743"/>
      <c r="RIZ743"/>
      <c r="RJA743"/>
      <c r="RJB743"/>
      <c r="RJC743"/>
      <c r="RJD743"/>
      <c r="RJE743"/>
      <c r="RJF743"/>
      <c r="RJG743"/>
      <c r="RJH743"/>
      <c r="RJI743"/>
      <c r="RJJ743"/>
      <c r="RJK743"/>
      <c r="RJL743"/>
      <c r="RJM743"/>
      <c r="RJN743"/>
      <c r="RJO743"/>
      <c r="RJP743"/>
      <c r="RJQ743"/>
      <c r="RJR743"/>
      <c r="RJS743"/>
      <c r="RJT743"/>
      <c r="RJU743"/>
      <c r="RJV743"/>
      <c r="RJW743"/>
      <c r="RJX743"/>
      <c r="RJY743"/>
      <c r="RJZ743"/>
      <c r="RKA743"/>
      <c r="RKB743"/>
      <c r="RKC743"/>
      <c r="RKD743"/>
      <c r="RKE743"/>
      <c r="RKF743"/>
      <c r="RKG743"/>
      <c r="RKH743"/>
      <c r="RKI743"/>
      <c r="RKJ743"/>
      <c r="RKK743"/>
      <c r="RKL743"/>
      <c r="RKM743"/>
      <c r="RKN743"/>
      <c r="RKO743"/>
      <c r="RKP743"/>
      <c r="RKQ743"/>
      <c r="RKR743"/>
      <c r="RKS743"/>
      <c r="RKT743"/>
      <c r="RKU743"/>
      <c r="RKV743"/>
      <c r="RKW743"/>
      <c r="RKX743"/>
      <c r="RKY743"/>
      <c r="RKZ743"/>
      <c r="RLA743"/>
      <c r="RLB743"/>
      <c r="RLC743"/>
      <c r="RLD743"/>
      <c r="RLE743"/>
      <c r="RLF743"/>
      <c r="RLG743"/>
      <c r="RLH743"/>
      <c r="RLI743"/>
      <c r="RLJ743"/>
      <c r="RLK743"/>
      <c r="RLL743"/>
      <c r="RLM743"/>
      <c r="RLN743"/>
      <c r="RLO743"/>
      <c r="RLP743"/>
      <c r="RLQ743"/>
      <c r="RLR743"/>
      <c r="RLS743"/>
      <c r="RLT743"/>
      <c r="RLU743"/>
      <c r="RLV743"/>
      <c r="RLW743"/>
      <c r="RLX743"/>
      <c r="RLY743"/>
      <c r="RLZ743"/>
      <c r="RMA743"/>
      <c r="RMB743"/>
      <c r="RMC743"/>
      <c r="RMD743"/>
      <c r="RME743"/>
      <c r="RMF743"/>
      <c r="RMG743"/>
      <c r="RMH743"/>
      <c r="RMI743"/>
      <c r="RMJ743"/>
      <c r="RMK743"/>
      <c r="RML743"/>
      <c r="RMM743"/>
      <c r="RMN743"/>
      <c r="RMO743"/>
      <c r="RMP743"/>
      <c r="RMQ743"/>
      <c r="RMR743"/>
      <c r="RMS743"/>
      <c r="RMT743"/>
      <c r="RMU743"/>
      <c r="RMV743"/>
      <c r="RMW743"/>
      <c r="RMX743"/>
      <c r="RMY743"/>
      <c r="RMZ743"/>
      <c r="RNA743"/>
      <c r="RNB743"/>
      <c r="RNC743"/>
      <c r="RND743"/>
      <c r="RNE743"/>
      <c r="RNF743"/>
      <c r="RNG743"/>
      <c r="RNH743"/>
      <c r="RNI743"/>
      <c r="RNJ743"/>
      <c r="RNK743"/>
      <c r="RNL743"/>
      <c r="RNM743"/>
      <c r="RNN743"/>
      <c r="RNO743"/>
      <c r="RNP743"/>
      <c r="RNQ743"/>
      <c r="RNR743"/>
      <c r="RNS743"/>
      <c r="RNT743"/>
      <c r="RNU743"/>
      <c r="RNV743"/>
      <c r="RNW743"/>
      <c r="RNX743"/>
      <c r="RNY743"/>
      <c r="RNZ743"/>
      <c r="ROA743"/>
      <c r="ROB743"/>
      <c r="ROC743"/>
      <c r="ROD743"/>
      <c r="ROE743"/>
      <c r="ROF743"/>
      <c r="ROG743"/>
      <c r="ROH743"/>
      <c r="ROI743"/>
      <c r="ROJ743"/>
      <c r="ROK743"/>
      <c r="ROL743"/>
      <c r="ROM743"/>
      <c r="RON743"/>
      <c r="ROO743"/>
      <c r="ROP743"/>
      <c r="ROQ743"/>
      <c r="ROR743"/>
      <c r="ROS743"/>
      <c r="ROT743"/>
      <c r="ROU743"/>
      <c r="ROV743"/>
      <c r="ROW743"/>
      <c r="ROX743"/>
      <c r="ROY743"/>
      <c r="ROZ743"/>
      <c r="RPA743"/>
      <c r="RPB743"/>
      <c r="RPC743"/>
      <c r="RPD743"/>
      <c r="RPE743"/>
      <c r="RPF743"/>
      <c r="RPG743"/>
      <c r="RPH743"/>
      <c r="RPI743"/>
      <c r="RPJ743"/>
      <c r="RPK743"/>
      <c r="RPL743"/>
      <c r="RPM743"/>
      <c r="RPN743"/>
      <c r="RPO743"/>
      <c r="RPP743"/>
      <c r="RPQ743"/>
      <c r="RPR743"/>
      <c r="RPS743"/>
      <c r="RPT743"/>
      <c r="RPU743"/>
      <c r="RPV743"/>
      <c r="RPW743"/>
      <c r="RPX743"/>
      <c r="RPY743"/>
      <c r="RPZ743"/>
      <c r="RQA743"/>
      <c r="RQB743"/>
      <c r="RQC743"/>
      <c r="RQD743"/>
      <c r="RQE743"/>
      <c r="RQF743"/>
      <c r="RQG743"/>
      <c r="RQH743"/>
      <c r="RQI743"/>
      <c r="RQJ743"/>
      <c r="RQK743"/>
      <c r="RQL743"/>
      <c r="RQM743"/>
      <c r="RQN743"/>
      <c r="RQO743"/>
      <c r="RQP743"/>
      <c r="RQQ743"/>
      <c r="RQR743"/>
      <c r="RQS743"/>
      <c r="RQT743"/>
      <c r="RQU743"/>
      <c r="RQV743"/>
      <c r="RQW743"/>
      <c r="RQX743"/>
      <c r="RQY743"/>
      <c r="RQZ743"/>
      <c r="RRA743"/>
      <c r="RRB743"/>
      <c r="RRC743"/>
      <c r="RRD743"/>
      <c r="RRE743"/>
      <c r="RRF743"/>
      <c r="RRG743"/>
      <c r="RRH743"/>
      <c r="RRI743"/>
      <c r="RRJ743"/>
      <c r="RRK743"/>
      <c r="RRL743"/>
      <c r="RRM743"/>
      <c r="RRN743"/>
      <c r="RRO743"/>
      <c r="RRP743"/>
      <c r="RRQ743"/>
      <c r="RRR743"/>
      <c r="RRS743"/>
      <c r="RRT743"/>
      <c r="RRU743"/>
      <c r="RRV743"/>
      <c r="RRW743"/>
      <c r="RRX743"/>
      <c r="RRY743"/>
      <c r="RRZ743"/>
      <c r="RSA743"/>
      <c r="RSB743"/>
      <c r="RSC743"/>
      <c r="RSD743"/>
      <c r="RSE743"/>
      <c r="RSF743"/>
      <c r="RSG743"/>
      <c r="RSH743"/>
      <c r="RSI743"/>
      <c r="RSJ743"/>
      <c r="RSK743"/>
      <c r="RSL743"/>
      <c r="RSM743"/>
      <c r="RSN743"/>
      <c r="RSO743"/>
      <c r="RSP743"/>
      <c r="RSQ743"/>
      <c r="RSR743"/>
      <c r="RSS743"/>
      <c r="RST743"/>
      <c r="RSU743"/>
      <c r="RSV743"/>
      <c r="RSW743"/>
      <c r="RSX743"/>
      <c r="RSY743"/>
      <c r="RSZ743"/>
      <c r="RTA743"/>
      <c r="RTB743"/>
      <c r="RTC743"/>
      <c r="RTD743"/>
      <c r="RTE743"/>
      <c r="RTF743"/>
      <c r="RTG743"/>
      <c r="RTH743"/>
      <c r="RTI743"/>
      <c r="RTJ743"/>
      <c r="RTK743"/>
      <c r="RTL743"/>
      <c r="RTM743"/>
      <c r="RTN743"/>
      <c r="RTO743"/>
      <c r="RTP743"/>
      <c r="RTQ743"/>
      <c r="RTR743"/>
      <c r="RTS743"/>
      <c r="RTT743"/>
      <c r="RTU743"/>
      <c r="RTV743"/>
      <c r="RTW743"/>
      <c r="RTX743"/>
      <c r="RTY743"/>
      <c r="RTZ743"/>
      <c r="RUA743"/>
      <c r="RUB743"/>
      <c r="RUC743"/>
      <c r="RUD743"/>
      <c r="RUE743"/>
      <c r="RUF743"/>
      <c r="RUG743"/>
      <c r="RUH743"/>
      <c r="RUI743"/>
      <c r="RUJ743"/>
      <c r="RUK743"/>
      <c r="RUL743"/>
      <c r="RUM743"/>
      <c r="RUN743"/>
      <c r="RUO743"/>
      <c r="RUP743"/>
      <c r="RUQ743"/>
      <c r="RUR743"/>
      <c r="RUS743"/>
      <c r="RUT743"/>
      <c r="RUU743"/>
      <c r="RUV743"/>
      <c r="RUW743"/>
      <c r="RUX743"/>
      <c r="RUY743"/>
      <c r="RUZ743"/>
      <c r="RVA743"/>
      <c r="RVB743"/>
      <c r="RVC743"/>
      <c r="RVD743"/>
      <c r="RVE743"/>
      <c r="RVF743"/>
      <c r="RVG743"/>
      <c r="RVH743"/>
      <c r="RVI743"/>
      <c r="RVJ743"/>
      <c r="RVK743"/>
      <c r="RVL743"/>
      <c r="RVM743"/>
      <c r="RVN743"/>
      <c r="RVO743"/>
      <c r="RVP743"/>
      <c r="RVQ743"/>
      <c r="RVR743"/>
      <c r="RVS743"/>
      <c r="RVT743"/>
      <c r="RVU743"/>
      <c r="RVV743"/>
      <c r="RVW743"/>
      <c r="RVX743"/>
      <c r="RVY743"/>
      <c r="RVZ743"/>
      <c r="RWA743"/>
      <c r="RWB743"/>
      <c r="RWC743"/>
      <c r="RWD743"/>
      <c r="RWE743"/>
      <c r="RWF743"/>
      <c r="RWG743"/>
      <c r="RWH743"/>
      <c r="RWI743"/>
      <c r="RWJ743"/>
      <c r="RWK743"/>
      <c r="RWL743"/>
      <c r="RWM743"/>
      <c r="RWN743"/>
      <c r="RWO743"/>
      <c r="RWP743"/>
      <c r="RWQ743"/>
      <c r="RWR743"/>
      <c r="RWS743"/>
      <c r="RWT743"/>
      <c r="RWU743"/>
      <c r="RWV743"/>
      <c r="RWW743"/>
      <c r="RWX743"/>
      <c r="RWY743"/>
      <c r="RWZ743"/>
      <c r="RXA743"/>
      <c r="RXB743"/>
      <c r="RXC743"/>
      <c r="RXD743"/>
      <c r="RXE743"/>
      <c r="RXF743"/>
      <c r="RXG743"/>
      <c r="RXH743"/>
      <c r="RXI743"/>
      <c r="RXJ743"/>
      <c r="RXK743"/>
      <c r="RXL743"/>
      <c r="RXM743"/>
      <c r="RXN743"/>
      <c r="RXO743"/>
      <c r="RXP743"/>
      <c r="RXQ743"/>
      <c r="RXR743"/>
      <c r="RXS743"/>
      <c r="RXT743"/>
      <c r="RXU743"/>
      <c r="RXV743"/>
      <c r="RXW743"/>
      <c r="RXX743"/>
      <c r="RXY743"/>
      <c r="RXZ743"/>
      <c r="RYA743"/>
      <c r="RYB743"/>
      <c r="RYC743"/>
      <c r="RYD743"/>
      <c r="RYE743"/>
      <c r="RYF743"/>
      <c r="RYG743"/>
      <c r="RYH743"/>
      <c r="RYI743"/>
      <c r="RYJ743"/>
      <c r="RYK743"/>
      <c r="RYL743"/>
      <c r="RYM743"/>
      <c r="RYN743"/>
      <c r="RYO743"/>
      <c r="RYP743"/>
      <c r="RYQ743"/>
      <c r="RYR743"/>
      <c r="RYS743"/>
      <c r="RYT743"/>
      <c r="RYU743"/>
      <c r="RYV743"/>
      <c r="RYW743"/>
      <c r="RYX743"/>
      <c r="RYY743"/>
      <c r="RYZ743"/>
      <c r="RZA743"/>
      <c r="RZB743"/>
      <c r="RZC743"/>
      <c r="RZD743"/>
      <c r="RZE743"/>
      <c r="RZF743"/>
      <c r="RZG743"/>
      <c r="RZH743"/>
      <c r="RZI743"/>
      <c r="RZJ743"/>
      <c r="RZK743"/>
      <c r="RZL743"/>
      <c r="RZM743"/>
      <c r="RZN743"/>
      <c r="RZO743"/>
      <c r="RZP743"/>
      <c r="RZQ743"/>
      <c r="RZR743"/>
      <c r="RZS743"/>
      <c r="RZT743"/>
      <c r="RZU743"/>
      <c r="RZV743"/>
      <c r="RZW743"/>
      <c r="RZX743"/>
      <c r="RZY743"/>
      <c r="RZZ743"/>
      <c r="SAA743"/>
      <c r="SAB743"/>
      <c r="SAC743"/>
      <c r="SAD743"/>
      <c r="SAE743"/>
      <c r="SAF743"/>
      <c r="SAG743"/>
      <c r="SAH743"/>
      <c r="SAI743"/>
      <c r="SAJ743"/>
      <c r="SAK743"/>
      <c r="SAL743"/>
      <c r="SAM743"/>
      <c r="SAN743"/>
      <c r="SAO743"/>
      <c r="SAP743"/>
      <c r="SAQ743"/>
      <c r="SAR743"/>
      <c r="SAS743"/>
      <c r="SAT743"/>
      <c r="SAU743"/>
      <c r="SAV743"/>
      <c r="SAW743"/>
      <c r="SAX743"/>
      <c r="SAY743"/>
      <c r="SAZ743"/>
      <c r="SBA743"/>
      <c r="SBB743"/>
      <c r="SBC743"/>
      <c r="SBD743"/>
      <c r="SBE743"/>
      <c r="SBF743"/>
      <c r="SBG743"/>
      <c r="SBH743"/>
      <c r="SBI743"/>
      <c r="SBJ743"/>
      <c r="SBK743"/>
      <c r="SBL743"/>
      <c r="SBM743"/>
      <c r="SBN743"/>
      <c r="SBO743"/>
      <c r="SBP743"/>
      <c r="SBQ743"/>
      <c r="SBR743"/>
      <c r="SBS743"/>
      <c r="SBT743"/>
      <c r="SBU743"/>
      <c r="SBV743"/>
      <c r="SBW743"/>
      <c r="SBX743"/>
      <c r="SBY743"/>
      <c r="SBZ743"/>
      <c r="SCA743"/>
      <c r="SCB743"/>
      <c r="SCC743"/>
      <c r="SCD743"/>
      <c r="SCE743"/>
      <c r="SCF743"/>
      <c r="SCG743"/>
      <c r="SCH743"/>
      <c r="SCI743"/>
      <c r="SCJ743"/>
      <c r="SCK743"/>
      <c r="SCL743"/>
      <c r="SCM743"/>
      <c r="SCN743"/>
      <c r="SCO743"/>
      <c r="SCP743"/>
      <c r="SCQ743"/>
      <c r="SCR743"/>
      <c r="SCS743"/>
      <c r="SCT743"/>
      <c r="SCU743"/>
      <c r="SCV743"/>
      <c r="SCW743"/>
      <c r="SCX743"/>
      <c r="SCY743"/>
      <c r="SCZ743"/>
      <c r="SDA743"/>
      <c r="SDB743"/>
      <c r="SDC743"/>
      <c r="SDD743"/>
      <c r="SDE743"/>
      <c r="SDF743"/>
      <c r="SDG743"/>
      <c r="SDH743"/>
      <c r="SDI743"/>
      <c r="SDJ743"/>
      <c r="SDK743"/>
      <c r="SDL743"/>
      <c r="SDM743"/>
      <c r="SDN743"/>
      <c r="SDO743"/>
      <c r="SDP743"/>
      <c r="SDQ743"/>
      <c r="SDR743"/>
      <c r="SDS743"/>
      <c r="SDT743"/>
      <c r="SDU743"/>
      <c r="SDV743"/>
      <c r="SDW743"/>
      <c r="SDX743"/>
      <c r="SDY743"/>
      <c r="SDZ743"/>
      <c r="SEA743"/>
      <c r="SEB743"/>
      <c r="SEC743"/>
      <c r="SED743"/>
      <c r="SEE743"/>
      <c r="SEF743"/>
      <c r="SEG743"/>
      <c r="SEH743"/>
      <c r="SEI743"/>
      <c r="SEJ743"/>
      <c r="SEK743"/>
      <c r="SEL743"/>
      <c r="SEM743"/>
      <c r="SEN743"/>
      <c r="SEO743"/>
      <c r="SEP743"/>
      <c r="SEQ743"/>
      <c r="SER743"/>
      <c r="SES743"/>
      <c r="SET743"/>
      <c r="SEU743"/>
      <c r="SEV743"/>
      <c r="SEW743"/>
      <c r="SEX743"/>
      <c r="SEY743"/>
      <c r="SEZ743"/>
      <c r="SFA743"/>
      <c r="SFB743"/>
      <c r="SFC743"/>
      <c r="SFD743"/>
      <c r="SFE743"/>
      <c r="SFF743"/>
      <c r="SFG743"/>
      <c r="SFH743"/>
      <c r="SFI743"/>
      <c r="SFJ743"/>
      <c r="SFK743"/>
      <c r="SFL743"/>
      <c r="SFM743"/>
      <c r="SFN743"/>
      <c r="SFO743"/>
      <c r="SFP743"/>
      <c r="SFQ743"/>
      <c r="SFR743"/>
      <c r="SFS743"/>
      <c r="SFT743"/>
      <c r="SFU743"/>
      <c r="SFV743"/>
      <c r="SFW743"/>
      <c r="SFX743"/>
      <c r="SFY743"/>
      <c r="SFZ743"/>
      <c r="SGA743"/>
      <c r="SGB743"/>
      <c r="SGC743"/>
      <c r="SGD743"/>
      <c r="SGE743"/>
      <c r="SGF743"/>
      <c r="SGG743"/>
      <c r="SGH743"/>
      <c r="SGI743"/>
      <c r="SGJ743"/>
      <c r="SGK743"/>
      <c r="SGL743"/>
      <c r="SGM743"/>
      <c r="SGN743"/>
      <c r="SGO743"/>
      <c r="SGP743"/>
      <c r="SGQ743"/>
      <c r="SGR743"/>
      <c r="SGS743"/>
      <c r="SGT743"/>
      <c r="SGU743"/>
      <c r="SGV743"/>
      <c r="SGW743"/>
      <c r="SGX743"/>
      <c r="SGY743"/>
      <c r="SGZ743"/>
      <c r="SHA743"/>
      <c r="SHB743"/>
      <c r="SHC743"/>
      <c r="SHD743"/>
      <c r="SHE743"/>
      <c r="SHF743"/>
      <c r="SHG743"/>
      <c r="SHH743"/>
      <c r="SHI743"/>
      <c r="SHJ743"/>
      <c r="SHK743"/>
      <c r="SHL743"/>
      <c r="SHM743"/>
      <c r="SHN743"/>
      <c r="SHO743"/>
      <c r="SHP743"/>
      <c r="SHQ743"/>
      <c r="SHR743"/>
      <c r="SHS743"/>
      <c r="SHT743"/>
      <c r="SHU743"/>
      <c r="SHV743"/>
      <c r="SHW743"/>
      <c r="SHX743"/>
      <c r="SHY743"/>
      <c r="SHZ743"/>
      <c r="SIA743"/>
      <c r="SIB743"/>
      <c r="SIC743"/>
      <c r="SID743"/>
      <c r="SIE743"/>
      <c r="SIF743"/>
      <c r="SIG743"/>
      <c r="SIH743"/>
      <c r="SII743"/>
      <c r="SIJ743"/>
      <c r="SIK743"/>
      <c r="SIL743"/>
      <c r="SIM743"/>
      <c r="SIN743"/>
      <c r="SIO743"/>
      <c r="SIP743"/>
      <c r="SIQ743"/>
      <c r="SIR743"/>
      <c r="SIS743"/>
      <c r="SIT743"/>
      <c r="SIU743"/>
      <c r="SIV743"/>
      <c r="SIW743"/>
      <c r="SIX743"/>
      <c r="SIY743"/>
      <c r="SIZ743"/>
      <c r="SJA743"/>
      <c r="SJB743"/>
      <c r="SJC743"/>
      <c r="SJD743"/>
      <c r="SJE743"/>
      <c r="SJF743"/>
      <c r="SJG743"/>
      <c r="SJH743"/>
      <c r="SJI743"/>
      <c r="SJJ743"/>
      <c r="SJK743"/>
      <c r="SJL743"/>
      <c r="SJM743"/>
      <c r="SJN743"/>
      <c r="SJO743"/>
      <c r="SJP743"/>
      <c r="SJQ743"/>
      <c r="SJR743"/>
      <c r="SJS743"/>
      <c r="SJT743"/>
      <c r="SJU743"/>
      <c r="SJV743"/>
      <c r="SJW743"/>
      <c r="SJX743"/>
      <c r="SJY743"/>
      <c r="SJZ743"/>
      <c r="SKA743"/>
      <c r="SKB743"/>
      <c r="SKC743"/>
      <c r="SKD743"/>
      <c r="SKE743"/>
      <c r="SKF743"/>
      <c r="SKG743"/>
      <c r="SKH743"/>
      <c r="SKI743"/>
      <c r="SKJ743"/>
      <c r="SKK743"/>
      <c r="SKL743"/>
      <c r="SKM743"/>
      <c r="SKN743"/>
      <c r="SKO743"/>
      <c r="SKP743"/>
      <c r="SKQ743"/>
      <c r="SKR743"/>
      <c r="SKS743"/>
      <c r="SKT743"/>
      <c r="SKU743"/>
      <c r="SKV743"/>
      <c r="SKW743"/>
      <c r="SKX743"/>
      <c r="SKY743"/>
      <c r="SKZ743"/>
      <c r="SLA743"/>
      <c r="SLB743"/>
      <c r="SLC743"/>
      <c r="SLD743"/>
      <c r="SLE743"/>
      <c r="SLF743"/>
      <c r="SLG743"/>
      <c r="SLH743"/>
      <c r="SLI743"/>
      <c r="SLJ743"/>
      <c r="SLK743"/>
      <c r="SLL743"/>
      <c r="SLM743"/>
      <c r="SLN743"/>
      <c r="SLO743"/>
      <c r="SLP743"/>
      <c r="SLQ743"/>
      <c r="SLR743"/>
      <c r="SLS743"/>
      <c r="SLT743"/>
      <c r="SLU743"/>
      <c r="SLV743"/>
      <c r="SLW743"/>
      <c r="SLX743"/>
      <c r="SLY743"/>
      <c r="SLZ743"/>
      <c r="SMA743"/>
      <c r="SMB743"/>
      <c r="SMC743"/>
      <c r="SMD743"/>
      <c r="SME743"/>
      <c r="SMF743"/>
      <c r="SMG743"/>
      <c r="SMH743"/>
      <c r="SMI743"/>
      <c r="SMJ743"/>
      <c r="SMK743"/>
      <c r="SML743"/>
      <c r="SMM743"/>
      <c r="SMN743"/>
      <c r="SMO743"/>
      <c r="SMP743"/>
      <c r="SMQ743"/>
      <c r="SMR743"/>
      <c r="SMS743"/>
      <c r="SMT743"/>
      <c r="SMU743"/>
      <c r="SMV743"/>
      <c r="SMW743"/>
      <c r="SMX743"/>
      <c r="SMY743"/>
      <c r="SMZ743"/>
      <c r="SNA743"/>
      <c r="SNB743"/>
      <c r="SNC743"/>
      <c r="SND743"/>
      <c r="SNE743"/>
      <c r="SNF743"/>
      <c r="SNG743"/>
      <c r="SNH743"/>
      <c r="SNI743"/>
      <c r="SNJ743"/>
      <c r="SNK743"/>
      <c r="SNL743"/>
      <c r="SNM743"/>
      <c r="SNN743"/>
      <c r="SNO743"/>
      <c r="SNP743"/>
      <c r="SNQ743"/>
      <c r="SNR743"/>
      <c r="SNS743"/>
      <c r="SNT743"/>
      <c r="SNU743"/>
      <c r="SNV743"/>
      <c r="SNW743"/>
      <c r="SNX743"/>
      <c r="SNY743"/>
      <c r="SNZ743"/>
      <c r="SOA743"/>
      <c r="SOB743"/>
      <c r="SOC743"/>
      <c r="SOD743"/>
      <c r="SOE743"/>
      <c r="SOF743"/>
      <c r="SOG743"/>
      <c r="SOH743"/>
      <c r="SOI743"/>
      <c r="SOJ743"/>
      <c r="SOK743"/>
      <c r="SOL743"/>
      <c r="SOM743"/>
      <c r="SON743"/>
      <c r="SOO743"/>
      <c r="SOP743"/>
      <c r="SOQ743"/>
      <c r="SOR743"/>
      <c r="SOS743"/>
      <c r="SOT743"/>
      <c r="SOU743"/>
      <c r="SOV743"/>
      <c r="SOW743"/>
      <c r="SOX743"/>
      <c r="SOY743"/>
      <c r="SOZ743"/>
      <c r="SPA743"/>
      <c r="SPB743"/>
      <c r="SPC743"/>
      <c r="SPD743"/>
      <c r="SPE743"/>
      <c r="SPF743"/>
      <c r="SPG743"/>
      <c r="SPH743"/>
      <c r="SPI743"/>
      <c r="SPJ743"/>
      <c r="SPK743"/>
      <c r="SPL743"/>
      <c r="SPM743"/>
      <c r="SPN743"/>
      <c r="SPO743"/>
      <c r="SPP743"/>
      <c r="SPQ743"/>
      <c r="SPR743"/>
      <c r="SPS743"/>
      <c r="SPT743"/>
      <c r="SPU743"/>
      <c r="SPV743"/>
      <c r="SPW743"/>
      <c r="SPX743"/>
      <c r="SPY743"/>
      <c r="SPZ743"/>
      <c r="SQA743"/>
      <c r="SQB743"/>
      <c r="SQC743"/>
      <c r="SQD743"/>
      <c r="SQE743"/>
      <c r="SQF743"/>
      <c r="SQG743"/>
      <c r="SQH743"/>
      <c r="SQI743"/>
      <c r="SQJ743"/>
      <c r="SQK743"/>
      <c r="SQL743"/>
      <c r="SQM743"/>
      <c r="SQN743"/>
      <c r="SQO743"/>
      <c r="SQP743"/>
      <c r="SQQ743"/>
      <c r="SQR743"/>
      <c r="SQS743"/>
      <c r="SQT743"/>
      <c r="SQU743"/>
      <c r="SQV743"/>
      <c r="SQW743"/>
      <c r="SQX743"/>
      <c r="SQY743"/>
      <c r="SQZ743"/>
      <c r="SRA743"/>
      <c r="SRB743"/>
      <c r="SRC743"/>
      <c r="SRD743"/>
      <c r="SRE743"/>
      <c r="SRF743"/>
      <c r="SRG743"/>
      <c r="SRH743"/>
      <c r="SRI743"/>
      <c r="SRJ743"/>
      <c r="SRK743"/>
      <c r="SRL743"/>
      <c r="SRM743"/>
      <c r="SRN743"/>
      <c r="SRO743"/>
      <c r="SRP743"/>
      <c r="SRQ743"/>
      <c r="SRR743"/>
      <c r="SRS743"/>
      <c r="SRT743"/>
      <c r="SRU743"/>
      <c r="SRV743"/>
      <c r="SRW743"/>
      <c r="SRX743"/>
      <c r="SRY743"/>
      <c r="SRZ743"/>
      <c r="SSA743"/>
      <c r="SSB743"/>
      <c r="SSC743"/>
      <c r="SSD743"/>
      <c r="SSE743"/>
      <c r="SSF743"/>
      <c r="SSG743"/>
      <c r="SSH743"/>
      <c r="SSI743"/>
      <c r="SSJ743"/>
      <c r="SSK743"/>
      <c r="SSL743"/>
      <c r="SSM743"/>
      <c r="SSN743"/>
      <c r="SSO743"/>
      <c r="SSP743"/>
      <c r="SSQ743"/>
      <c r="SSR743"/>
      <c r="SSS743"/>
      <c r="SST743"/>
      <c r="SSU743"/>
      <c r="SSV743"/>
      <c r="SSW743"/>
      <c r="SSX743"/>
      <c r="SSY743"/>
      <c r="SSZ743"/>
      <c r="STA743"/>
      <c r="STB743"/>
      <c r="STC743"/>
      <c r="STD743"/>
      <c r="STE743"/>
      <c r="STF743"/>
      <c r="STG743"/>
      <c r="STH743"/>
      <c r="STI743"/>
      <c r="STJ743"/>
      <c r="STK743"/>
      <c r="STL743"/>
      <c r="STM743"/>
      <c r="STN743"/>
      <c r="STO743"/>
      <c r="STP743"/>
      <c r="STQ743"/>
      <c r="STR743"/>
      <c r="STS743"/>
      <c r="STT743"/>
      <c r="STU743"/>
      <c r="STV743"/>
      <c r="STW743"/>
      <c r="STX743"/>
      <c r="STY743"/>
      <c r="STZ743"/>
      <c r="SUA743"/>
      <c r="SUB743"/>
      <c r="SUC743"/>
      <c r="SUD743"/>
      <c r="SUE743"/>
      <c r="SUF743"/>
      <c r="SUG743"/>
      <c r="SUH743"/>
      <c r="SUI743"/>
      <c r="SUJ743"/>
      <c r="SUK743"/>
      <c r="SUL743"/>
      <c r="SUM743"/>
      <c r="SUN743"/>
      <c r="SUO743"/>
      <c r="SUP743"/>
      <c r="SUQ743"/>
      <c r="SUR743"/>
      <c r="SUS743"/>
      <c r="SUT743"/>
      <c r="SUU743"/>
      <c r="SUV743"/>
      <c r="SUW743"/>
      <c r="SUX743"/>
      <c r="SUY743"/>
      <c r="SUZ743"/>
      <c r="SVA743"/>
      <c r="SVB743"/>
      <c r="SVC743"/>
      <c r="SVD743"/>
      <c r="SVE743"/>
      <c r="SVF743"/>
      <c r="SVG743"/>
      <c r="SVH743"/>
      <c r="SVI743"/>
      <c r="SVJ743"/>
      <c r="SVK743"/>
      <c r="SVL743"/>
      <c r="SVM743"/>
      <c r="SVN743"/>
      <c r="SVO743"/>
      <c r="SVP743"/>
      <c r="SVQ743"/>
      <c r="SVR743"/>
      <c r="SVS743"/>
      <c r="SVT743"/>
      <c r="SVU743"/>
      <c r="SVV743"/>
      <c r="SVW743"/>
      <c r="SVX743"/>
      <c r="SVY743"/>
      <c r="SVZ743"/>
      <c r="SWA743"/>
      <c r="SWB743"/>
      <c r="SWC743"/>
      <c r="SWD743"/>
      <c r="SWE743"/>
      <c r="SWF743"/>
      <c r="SWG743"/>
      <c r="SWH743"/>
      <c r="SWI743"/>
      <c r="SWJ743"/>
      <c r="SWK743"/>
      <c r="SWL743"/>
      <c r="SWM743"/>
      <c r="SWN743"/>
      <c r="SWO743"/>
      <c r="SWP743"/>
      <c r="SWQ743"/>
      <c r="SWR743"/>
      <c r="SWS743"/>
      <c r="SWT743"/>
      <c r="SWU743"/>
      <c r="SWV743"/>
      <c r="SWW743"/>
      <c r="SWX743"/>
      <c r="SWY743"/>
      <c r="SWZ743"/>
      <c r="SXA743"/>
      <c r="SXB743"/>
      <c r="SXC743"/>
      <c r="SXD743"/>
      <c r="SXE743"/>
      <c r="SXF743"/>
      <c r="SXG743"/>
      <c r="SXH743"/>
      <c r="SXI743"/>
      <c r="SXJ743"/>
      <c r="SXK743"/>
      <c r="SXL743"/>
      <c r="SXM743"/>
      <c r="SXN743"/>
      <c r="SXO743"/>
      <c r="SXP743"/>
      <c r="SXQ743"/>
      <c r="SXR743"/>
      <c r="SXS743"/>
      <c r="SXT743"/>
      <c r="SXU743"/>
      <c r="SXV743"/>
      <c r="SXW743"/>
      <c r="SXX743"/>
      <c r="SXY743"/>
      <c r="SXZ743"/>
      <c r="SYA743"/>
      <c r="SYB743"/>
      <c r="SYC743"/>
      <c r="SYD743"/>
      <c r="SYE743"/>
      <c r="SYF743"/>
      <c r="SYG743"/>
      <c r="SYH743"/>
      <c r="SYI743"/>
      <c r="SYJ743"/>
      <c r="SYK743"/>
      <c r="SYL743"/>
      <c r="SYM743"/>
      <c r="SYN743"/>
      <c r="SYO743"/>
      <c r="SYP743"/>
      <c r="SYQ743"/>
      <c r="SYR743"/>
      <c r="SYS743"/>
      <c r="SYT743"/>
      <c r="SYU743"/>
      <c r="SYV743"/>
      <c r="SYW743"/>
      <c r="SYX743"/>
      <c r="SYY743"/>
      <c r="SYZ743"/>
      <c r="SZA743"/>
      <c r="SZB743"/>
      <c r="SZC743"/>
      <c r="SZD743"/>
      <c r="SZE743"/>
      <c r="SZF743"/>
      <c r="SZG743"/>
      <c r="SZH743"/>
      <c r="SZI743"/>
      <c r="SZJ743"/>
      <c r="SZK743"/>
      <c r="SZL743"/>
      <c r="SZM743"/>
      <c r="SZN743"/>
      <c r="SZO743"/>
      <c r="SZP743"/>
      <c r="SZQ743"/>
      <c r="SZR743"/>
      <c r="SZS743"/>
      <c r="SZT743"/>
      <c r="SZU743"/>
      <c r="SZV743"/>
      <c r="SZW743"/>
      <c r="SZX743"/>
      <c r="SZY743"/>
      <c r="SZZ743"/>
      <c r="TAA743"/>
      <c r="TAB743"/>
      <c r="TAC743"/>
      <c r="TAD743"/>
      <c r="TAE743"/>
      <c r="TAF743"/>
      <c r="TAG743"/>
      <c r="TAH743"/>
      <c r="TAI743"/>
      <c r="TAJ743"/>
      <c r="TAK743"/>
      <c r="TAL743"/>
      <c r="TAM743"/>
      <c r="TAN743"/>
      <c r="TAO743"/>
      <c r="TAP743"/>
      <c r="TAQ743"/>
      <c r="TAR743"/>
      <c r="TAS743"/>
      <c r="TAT743"/>
      <c r="TAU743"/>
      <c r="TAV743"/>
      <c r="TAW743"/>
      <c r="TAX743"/>
      <c r="TAY743"/>
      <c r="TAZ743"/>
      <c r="TBA743"/>
      <c r="TBB743"/>
      <c r="TBC743"/>
      <c r="TBD743"/>
      <c r="TBE743"/>
      <c r="TBF743"/>
      <c r="TBG743"/>
      <c r="TBH743"/>
      <c r="TBI743"/>
      <c r="TBJ743"/>
      <c r="TBK743"/>
      <c r="TBL743"/>
      <c r="TBM743"/>
      <c r="TBN743"/>
      <c r="TBO743"/>
      <c r="TBP743"/>
      <c r="TBQ743"/>
      <c r="TBR743"/>
      <c r="TBS743"/>
      <c r="TBT743"/>
      <c r="TBU743"/>
      <c r="TBV743"/>
      <c r="TBW743"/>
      <c r="TBX743"/>
      <c r="TBY743"/>
      <c r="TBZ743"/>
      <c r="TCA743"/>
      <c r="TCB743"/>
      <c r="TCC743"/>
      <c r="TCD743"/>
      <c r="TCE743"/>
      <c r="TCF743"/>
      <c r="TCG743"/>
      <c r="TCH743"/>
      <c r="TCI743"/>
      <c r="TCJ743"/>
      <c r="TCK743"/>
      <c r="TCL743"/>
      <c r="TCM743"/>
      <c r="TCN743"/>
      <c r="TCO743"/>
      <c r="TCP743"/>
      <c r="TCQ743"/>
      <c r="TCR743"/>
      <c r="TCS743"/>
      <c r="TCT743"/>
      <c r="TCU743"/>
      <c r="TCV743"/>
      <c r="TCW743"/>
      <c r="TCX743"/>
      <c r="TCY743"/>
      <c r="TCZ743"/>
      <c r="TDA743"/>
      <c r="TDB743"/>
      <c r="TDC743"/>
      <c r="TDD743"/>
      <c r="TDE743"/>
      <c r="TDF743"/>
      <c r="TDG743"/>
      <c r="TDH743"/>
      <c r="TDI743"/>
      <c r="TDJ743"/>
      <c r="TDK743"/>
      <c r="TDL743"/>
      <c r="TDM743"/>
      <c r="TDN743"/>
      <c r="TDO743"/>
      <c r="TDP743"/>
      <c r="TDQ743"/>
      <c r="TDR743"/>
      <c r="TDS743"/>
      <c r="TDT743"/>
      <c r="TDU743"/>
      <c r="TDV743"/>
      <c r="TDW743"/>
      <c r="TDX743"/>
      <c r="TDY743"/>
      <c r="TDZ743"/>
      <c r="TEA743"/>
      <c r="TEB743"/>
      <c r="TEC743"/>
      <c r="TED743"/>
      <c r="TEE743"/>
      <c r="TEF743"/>
      <c r="TEG743"/>
      <c r="TEH743"/>
      <c r="TEI743"/>
      <c r="TEJ743"/>
      <c r="TEK743"/>
      <c r="TEL743"/>
      <c r="TEM743"/>
      <c r="TEN743"/>
      <c r="TEO743"/>
      <c r="TEP743"/>
      <c r="TEQ743"/>
      <c r="TER743"/>
      <c r="TES743"/>
      <c r="TET743"/>
      <c r="TEU743"/>
      <c r="TEV743"/>
      <c r="TEW743"/>
      <c r="TEX743"/>
      <c r="TEY743"/>
      <c r="TEZ743"/>
      <c r="TFA743"/>
      <c r="TFB743"/>
      <c r="TFC743"/>
      <c r="TFD743"/>
      <c r="TFE743"/>
      <c r="TFF743"/>
      <c r="TFG743"/>
      <c r="TFH743"/>
      <c r="TFI743"/>
      <c r="TFJ743"/>
      <c r="TFK743"/>
      <c r="TFL743"/>
      <c r="TFM743"/>
      <c r="TFN743"/>
      <c r="TFO743"/>
      <c r="TFP743"/>
      <c r="TFQ743"/>
      <c r="TFR743"/>
      <c r="TFS743"/>
      <c r="TFT743"/>
      <c r="TFU743"/>
      <c r="TFV743"/>
      <c r="TFW743"/>
      <c r="TFX743"/>
      <c r="TFY743"/>
      <c r="TFZ743"/>
      <c r="TGA743"/>
      <c r="TGB743"/>
      <c r="TGC743"/>
      <c r="TGD743"/>
      <c r="TGE743"/>
      <c r="TGF743"/>
      <c r="TGG743"/>
      <c r="TGH743"/>
      <c r="TGI743"/>
      <c r="TGJ743"/>
      <c r="TGK743"/>
      <c r="TGL743"/>
      <c r="TGM743"/>
      <c r="TGN743"/>
      <c r="TGO743"/>
      <c r="TGP743"/>
      <c r="TGQ743"/>
      <c r="TGR743"/>
      <c r="TGS743"/>
      <c r="TGT743"/>
      <c r="TGU743"/>
      <c r="TGV743"/>
      <c r="TGW743"/>
      <c r="TGX743"/>
      <c r="TGY743"/>
      <c r="TGZ743"/>
      <c r="THA743"/>
      <c r="THB743"/>
      <c r="THC743"/>
      <c r="THD743"/>
      <c r="THE743"/>
      <c r="THF743"/>
      <c r="THG743"/>
      <c r="THH743"/>
      <c r="THI743"/>
      <c r="THJ743"/>
      <c r="THK743"/>
      <c r="THL743"/>
      <c r="THM743"/>
      <c r="THN743"/>
      <c r="THO743"/>
      <c r="THP743"/>
      <c r="THQ743"/>
      <c r="THR743"/>
      <c r="THS743"/>
      <c r="THT743"/>
      <c r="THU743"/>
      <c r="THV743"/>
      <c r="THW743"/>
      <c r="THX743"/>
      <c r="THY743"/>
      <c r="THZ743"/>
      <c r="TIA743"/>
      <c r="TIB743"/>
      <c r="TIC743"/>
      <c r="TID743"/>
      <c r="TIE743"/>
      <c r="TIF743"/>
      <c r="TIG743"/>
      <c r="TIH743"/>
      <c r="TII743"/>
      <c r="TIJ743"/>
      <c r="TIK743"/>
      <c r="TIL743"/>
      <c r="TIM743"/>
      <c r="TIN743"/>
      <c r="TIO743"/>
      <c r="TIP743"/>
      <c r="TIQ743"/>
      <c r="TIR743"/>
      <c r="TIS743"/>
      <c r="TIT743"/>
      <c r="TIU743"/>
      <c r="TIV743"/>
      <c r="TIW743"/>
      <c r="TIX743"/>
      <c r="TIY743"/>
      <c r="TIZ743"/>
      <c r="TJA743"/>
      <c r="TJB743"/>
      <c r="TJC743"/>
      <c r="TJD743"/>
      <c r="TJE743"/>
      <c r="TJF743"/>
      <c r="TJG743"/>
      <c r="TJH743"/>
      <c r="TJI743"/>
      <c r="TJJ743"/>
      <c r="TJK743"/>
      <c r="TJL743"/>
      <c r="TJM743"/>
      <c r="TJN743"/>
      <c r="TJO743"/>
      <c r="TJP743"/>
      <c r="TJQ743"/>
      <c r="TJR743"/>
      <c r="TJS743"/>
      <c r="TJT743"/>
      <c r="TJU743"/>
      <c r="TJV743"/>
      <c r="TJW743"/>
      <c r="TJX743"/>
      <c r="TJY743"/>
      <c r="TJZ743"/>
      <c r="TKA743"/>
      <c r="TKB743"/>
      <c r="TKC743"/>
      <c r="TKD743"/>
      <c r="TKE743"/>
      <c r="TKF743"/>
      <c r="TKG743"/>
      <c r="TKH743"/>
      <c r="TKI743"/>
      <c r="TKJ743"/>
      <c r="TKK743"/>
      <c r="TKL743"/>
      <c r="TKM743"/>
      <c r="TKN743"/>
      <c r="TKO743"/>
      <c r="TKP743"/>
      <c r="TKQ743"/>
      <c r="TKR743"/>
      <c r="TKS743"/>
      <c r="TKT743"/>
      <c r="TKU743"/>
      <c r="TKV743"/>
      <c r="TKW743"/>
      <c r="TKX743"/>
      <c r="TKY743"/>
      <c r="TKZ743"/>
      <c r="TLA743"/>
      <c r="TLB743"/>
      <c r="TLC743"/>
      <c r="TLD743"/>
      <c r="TLE743"/>
      <c r="TLF743"/>
      <c r="TLG743"/>
      <c r="TLH743"/>
      <c r="TLI743"/>
      <c r="TLJ743"/>
      <c r="TLK743"/>
      <c r="TLL743"/>
      <c r="TLM743"/>
      <c r="TLN743"/>
      <c r="TLO743"/>
      <c r="TLP743"/>
      <c r="TLQ743"/>
      <c r="TLR743"/>
      <c r="TLS743"/>
      <c r="TLT743"/>
      <c r="TLU743"/>
      <c r="TLV743"/>
      <c r="TLW743"/>
      <c r="TLX743"/>
      <c r="TLY743"/>
      <c r="TLZ743"/>
      <c r="TMA743"/>
      <c r="TMB743"/>
      <c r="TMC743"/>
      <c r="TMD743"/>
      <c r="TME743"/>
      <c r="TMF743"/>
      <c r="TMG743"/>
      <c r="TMH743"/>
      <c r="TMI743"/>
      <c r="TMJ743"/>
      <c r="TMK743"/>
      <c r="TML743"/>
      <c r="TMM743"/>
      <c r="TMN743"/>
      <c r="TMO743"/>
      <c r="TMP743"/>
      <c r="TMQ743"/>
      <c r="TMR743"/>
      <c r="TMS743"/>
      <c r="TMT743"/>
      <c r="TMU743"/>
      <c r="TMV743"/>
      <c r="TMW743"/>
      <c r="TMX743"/>
      <c r="TMY743"/>
      <c r="TMZ743"/>
      <c r="TNA743"/>
      <c r="TNB743"/>
      <c r="TNC743"/>
      <c r="TND743"/>
      <c r="TNE743"/>
      <c r="TNF743"/>
      <c r="TNG743"/>
      <c r="TNH743"/>
      <c r="TNI743"/>
      <c r="TNJ743"/>
      <c r="TNK743"/>
      <c r="TNL743"/>
      <c r="TNM743"/>
      <c r="TNN743"/>
      <c r="TNO743"/>
      <c r="TNP743"/>
      <c r="TNQ743"/>
      <c r="TNR743"/>
      <c r="TNS743"/>
      <c r="TNT743"/>
      <c r="TNU743"/>
      <c r="TNV743"/>
      <c r="TNW743"/>
      <c r="TNX743"/>
      <c r="TNY743"/>
      <c r="TNZ743"/>
      <c r="TOA743"/>
      <c r="TOB743"/>
      <c r="TOC743"/>
      <c r="TOD743"/>
      <c r="TOE743"/>
      <c r="TOF743"/>
      <c r="TOG743"/>
      <c r="TOH743"/>
      <c r="TOI743"/>
      <c r="TOJ743"/>
      <c r="TOK743"/>
      <c r="TOL743"/>
      <c r="TOM743"/>
      <c r="TON743"/>
      <c r="TOO743"/>
      <c r="TOP743"/>
      <c r="TOQ743"/>
      <c r="TOR743"/>
      <c r="TOS743"/>
      <c r="TOT743"/>
      <c r="TOU743"/>
      <c r="TOV743"/>
      <c r="TOW743"/>
      <c r="TOX743"/>
      <c r="TOY743"/>
      <c r="TOZ743"/>
      <c r="TPA743"/>
      <c r="TPB743"/>
      <c r="TPC743"/>
      <c r="TPD743"/>
      <c r="TPE743"/>
      <c r="TPF743"/>
      <c r="TPG743"/>
      <c r="TPH743"/>
      <c r="TPI743"/>
      <c r="TPJ743"/>
      <c r="TPK743"/>
      <c r="TPL743"/>
      <c r="TPM743"/>
      <c r="TPN743"/>
      <c r="TPO743"/>
      <c r="TPP743"/>
      <c r="TPQ743"/>
      <c r="TPR743"/>
      <c r="TPS743"/>
      <c r="TPT743"/>
      <c r="TPU743"/>
      <c r="TPV743"/>
      <c r="TPW743"/>
      <c r="TPX743"/>
      <c r="TPY743"/>
      <c r="TPZ743"/>
      <c r="TQA743"/>
      <c r="TQB743"/>
      <c r="TQC743"/>
      <c r="TQD743"/>
      <c r="TQE743"/>
      <c r="TQF743"/>
      <c r="TQG743"/>
      <c r="TQH743"/>
      <c r="TQI743"/>
      <c r="TQJ743"/>
      <c r="TQK743"/>
      <c r="TQL743"/>
      <c r="TQM743"/>
      <c r="TQN743"/>
      <c r="TQO743"/>
      <c r="TQP743"/>
      <c r="TQQ743"/>
      <c r="TQR743"/>
      <c r="TQS743"/>
      <c r="TQT743"/>
      <c r="TQU743"/>
      <c r="TQV743"/>
      <c r="TQW743"/>
      <c r="TQX743"/>
      <c r="TQY743"/>
      <c r="TQZ743"/>
      <c r="TRA743"/>
      <c r="TRB743"/>
      <c r="TRC743"/>
      <c r="TRD743"/>
      <c r="TRE743"/>
      <c r="TRF743"/>
      <c r="TRG743"/>
      <c r="TRH743"/>
      <c r="TRI743"/>
      <c r="TRJ743"/>
      <c r="TRK743"/>
      <c r="TRL743"/>
      <c r="TRM743"/>
      <c r="TRN743"/>
      <c r="TRO743"/>
      <c r="TRP743"/>
      <c r="TRQ743"/>
      <c r="TRR743"/>
      <c r="TRS743"/>
      <c r="TRT743"/>
      <c r="TRU743"/>
      <c r="TRV743"/>
      <c r="TRW743"/>
      <c r="TRX743"/>
      <c r="TRY743"/>
      <c r="TRZ743"/>
      <c r="TSA743"/>
      <c r="TSB743"/>
      <c r="TSC743"/>
      <c r="TSD743"/>
      <c r="TSE743"/>
      <c r="TSF743"/>
      <c r="TSG743"/>
      <c r="TSH743"/>
      <c r="TSI743"/>
      <c r="TSJ743"/>
      <c r="TSK743"/>
      <c r="TSL743"/>
      <c r="TSM743"/>
      <c r="TSN743"/>
      <c r="TSO743"/>
      <c r="TSP743"/>
      <c r="TSQ743"/>
      <c r="TSR743"/>
      <c r="TSS743"/>
      <c r="TST743"/>
      <c r="TSU743"/>
      <c r="TSV743"/>
      <c r="TSW743"/>
      <c r="TSX743"/>
      <c r="TSY743"/>
      <c r="TSZ743"/>
      <c r="TTA743"/>
      <c r="TTB743"/>
      <c r="TTC743"/>
      <c r="TTD743"/>
      <c r="TTE743"/>
      <c r="TTF743"/>
      <c r="TTG743"/>
      <c r="TTH743"/>
      <c r="TTI743"/>
      <c r="TTJ743"/>
      <c r="TTK743"/>
      <c r="TTL743"/>
      <c r="TTM743"/>
      <c r="TTN743"/>
      <c r="TTO743"/>
      <c r="TTP743"/>
      <c r="TTQ743"/>
      <c r="TTR743"/>
      <c r="TTS743"/>
      <c r="TTT743"/>
      <c r="TTU743"/>
      <c r="TTV743"/>
      <c r="TTW743"/>
      <c r="TTX743"/>
      <c r="TTY743"/>
      <c r="TTZ743"/>
      <c r="TUA743"/>
      <c r="TUB743"/>
      <c r="TUC743"/>
      <c r="TUD743"/>
      <c r="TUE743"/>
      <c r="TUF743"/>
      <c r="TUG743"/>
      <c r="TUH743"/>
      <c r="TUI743"/>
      <c r="TUJ743"/>
      <c r="TUK743"/>
      <c r="TUL743"/>
      <c r="TUM743"/>
      <c r="TUN743"/>
      <c r="TUO743"/>
      <c r="TUP743"/>
      <c r="TUQ743"/>
      <c r="TUR743"/>
      <c r="TUS743"/>
      <c r="TUT743"/>
      <c r="TUU743"/>
      <c r="TUV743"/>
      <c r="TUW743"/>
      <c r="TUX743"/>
      <c r="TUY743"/>
      <c r="TUZ743"/>
      <c r="TVA743"/>
      <c r="TVB743"/>
      <c r="TVC743"/>
      <c r="TVD743"/>
      <c r="TVE743"/>
      <c r="TVF743"/>
      <c r="TVG743"/>
      <c r="TVH743"/>
      <c r="TVI743"/>
      <c r="TVJ743"/>
      <c r="TVK743"/>
      <c r="TVL743"/>
      <c r="TVM743"/>
      <c r="TVN743"/>
      <c r="TVO743"/>
      <c r="TVP743"/>
      <c r="TVQ743"/>
      <c r="TVR743"/>
      <c r="TVS743"/>
      <c r="TVT743"/>
      <c r="TVU743"/>
      <c r="TVV743"/>
      <c r="TVW743"/>
      <c r="TVX743"/>
      <c r="TVY743"/>
      <c r="TVZ743"/>
      <c r="TWA743"/>
      <c r="TWB743"/>
      <c r="TWC743"/>
      <c r="TWD743"/>
      <c r="TWE743"/>
      <c r="TWF743"/>
      <c r="TWG743"/>
      <c r="TWH743"/>
      <c r="TWI743"/>
      <c r="TWJ743"/>
      <c r="TWK743"/>
      <c r="TWL743"/>
      <c r="TWM743"/>
      <c r="TWN743"/>
      <c r="TWO743"/>
      <c r="TWP743"/>
      <c r="TWQ743"/>
      <c r="TWR743"/>
      <c r="TWS743"/>
      <c r="TWT743"/>
      <c r="TWU743"/>
      <c r="TWV743"/>
      <c r="TWW743"/>
      <c r="TWX743"/>
      <c r="TWY743"/>
      <c r="TWZ743"/>
      <c r="TXA743"/>
      <c r="TXB743"/>
      <c r="TXC743"/>
      <c r="TXD743"/>
      <c r="TXE743"/>
      <c r="TXF743"/>
      <c r="TXG743"/>
      <c r="TXH743"/>
      <c r="TXI743"/>
      <c r="TXJ743"/>
      <c r="TXK743"/>
      <c r="TXL743"/>
      <c r="TXM743"/>
      <c r="TXN743"/>
      <c r="TXO743"/>
      <c r="TXP743"/>
      <c r="TXQ743"/>
      <c r="TXR743"/>
      <c r="TXS743"/>
      <c r="TXT743"/>
      <c r="TXU743"/>
      <c r="TXV743"/>
      <c r="TXW743"/>
      <c r="TXX743"/>
      <c r="TXY743"/>
      <c r="TXZ743"/>
      <c r="TYA743"/>
      <c r="TYB743"/>
      <c r="TYC743"/>
      <c r="TYD743"/>
      <c r="TYE743"/>
      <c r="TYF743"/>
      <c r="TYG743"/>
      <c r="TYH743"/>
      <c r="TYI743"/>
      <c r="TYJ743"/>
      <c r="TYK743"/>
      <c r="TYL743"/>
      <c r="TYM743"/>
      <c r="TYN743"/>
      <c r="TYO743"/>
      <c r="TYP743"/>
      <c r="TYQ743"/>
      <c r="TYR743"/>
      <c r="TYS743"/>
      <c r="TYT743"/>
      <c r="TYU743"/>
      <c r="TYV743"/>
      <c r="TYW743"/>
      <c r="TYX743"/>
      <c r="TYY743"/>
      <c r="TYZ743"/>
      <c r="TZA743"/>
      <c r="TZB743"/>
      <c r="TZC743"/>
      <c r="TZD743"/>
      <c r="TZE743"/>
      <c r="TZF743"/>
      <c r="TZG743"/>
      <c r="TZH743"/>
      <c r="TZI743"/>
      <c r="TZJ743"/>
      <c r="TZK743"/>
      <c r="TZL743"/>
      <c r="TZM743"/>
      <c r="TZN743"/>
      <c r="TZO743"/>
      <c r="TZP743"/>
      <c r="TZQ743"/>
      <c r="TZR743"/>
      <c r="TZS743"/>
      <c r="TZT743"/>
      <c r="TZU743"/>
      <c r="TZV743"/>
      <c r="TZW743"/>
      <c r="TZX743"/>
      <c r="TZY743"/>
      <c r="TZZ743"/>
      <c r="UAA743"/>
      <c r="UAB743"/>
      <c r="UAC743"/>
      <c r="UAD743"/>
      <c r="UAE743"/>
      <c r="UAF743"/>
      <c r="UAG743"/>
      <c r="UAH743"/>
      <c r="UAI743"/>
      <c r="UAJ743"/>
      <c r="UAK743"/>
      <c r="UAL743"/>
      <c r="UAM743"/>
      <c r="UAN743"/>
      <c r="UAO743"/>
      <c r="UAP743"/>
      <c r="UAQ743"/>
      <c r="UAR743"/>
      <c r="UAS743"/>
      <c r="UAT743"/>
      <c r="UAU743"/>
      <c r="UAV743"/>
      <c r="UAW743"/>
      <c r="UAX743"/>
      <c r="UAY743"/>
      <c r="UAZ743"/>
      <c r="UBA743"/>
      <c r="UBB743"/>
      <c r="UBC743"/>
      <c r="UBD743"/>
      <c r="UBE743"/>
      <c r="UBF743"/>
      <c r="UBG743"/>
      <c r="UBH743"/>
      <c r="UBI743"/>
      <c r="UBJ743"/>
      <c r="UBK743"/>
      <c r="UBL743"/>
      <c r="UBM743"/>
      <c r="UBN743"/>
      <c r="UBO743"/>
      <c r="UBP743"/>
      <c r="UBQ743"/>
      <c r="UBR743"/>
      <c r="UBS743"/>
      <c r="UBT743"/>
      <c r="UBU743"/>
      <c r="UBV743"/>
      <c r="UBW743"/>
      <c r="UBX743"/>
      <c r="UBY743"/>
      <c r="UBZ743"/>
      <c r="UCA743"/>
      <c r="UCB743"/>
      <c r="UCC743"/>
      <c r="UCD743"/>
      <c r="UCE743"/>
      <c r="UCF743"/>
      <c r="UCG743"/>
      <c r="UCH743"/>
      <c r="UCI743"/>
      <c r="UCJ743"/>
      <c r="UCK743"/>
      <c r="UCL743"/>
      <c r="UCM743"/>
      <c r="UCN743"/>
      <c r="UCO743"/>
      <c r="UCP743"/>
      <c r="UCQ743"/>
      <c r="UCR743"/>
      <c r="UCS743"/>
      <c r="UCT743"/>
      <c r="UCU743"/>
      <c r="UCV743"/>
      <c r="UCW743"/>
      <c r="UCX743"/>
      <c r="UCY743"/>
      <c r="UCZ743"/>
      <c r="UDA743"/>
      <c r="UDB743"/>
      <c r="UDC743"/>
      <c r="UDD743"/>
      <c r="UDE743"/>
      <c r="UDF743"/>
      <c r="UDG743"/>
      <c r="UDH743"/>
      <c r="UDI743"/>
      <c r="UDJ743"/>
      <c r="UDK743"/>
      <c r="UDL743"/>
      <c r="UDM743"/>
      <c r="UDN743"/>
      <c r="UDO743"/>
      <c r="UDP743"/>
      <c r="UDQ743"/>
      <c r="UDR743"/>
      <c r="UDS743"/>
      <c r="UDT743"/>
      <c r="UDU743"/>
      <c r="UDV743"/>
      <c r="UDW743"/>
      <c r="UDX743"/>
      <c r="UDY743"/>
      <c r="UDZ743"/>
      <c r="UEA743"/>
      <c r="UEB743"/>
      <c r="UEC743"/>
      <c r="UED743"/>
      <c r="UEE743"/>
      <c r="UEF743"/>
      <c r="UEG743"/>
      <c r="UEH743"/>
      <c r="UEI743"/>
      <c r="UEJ743"/>
      <c r="UEK743"/>
      <c r="UEL743"/>
      <c r="UEM743"/>
      <c r="UEN743"/>
      <c r="UEO743"/>
      <c r="UEP743"/>
      <c r="UEQ743"/>
      <c r="UER743"/>
      <c r="UES743"/>
      <c r="UET743"/>
      <c r="UEU743"/>
      <c r="UEV743"/>
      <c r="UEW743"/>
      <c r="UEX743"/>
      <c r="UEY743"/>
      <c r="UEZ743"/>
      <c r="UFA743"/>
      <c r="UFB743"/>
      <c r="UFC743"/>
      <c r="UFD743"/>
      <c r="UFE743"/>
      <c r="UFF743"/>
      <c r="UFG743"/>
      <c r="UFH743"/>
      <c r="UFI743"/>
      <c r="UFJ743"/>
      <c r="UFK743"/>
      <c r="UFL743"/>
      <c r="UFM743"/>
      <c r="UFN743"/>
      <c r="UFO743"/>
      <c r="UFP743"/>
      <c r="UFQ743"/>
      <c r="UFR743"/>
      <c r="UFS743"/>
      <c r="UFT743"/>
      <c r="UFU743"/>
      <c r="UFV743"/>
      <c r="UFW743"/>
      <c r="UFX743"/>
      <c r="UFY743"/>
      <c r="UFZ743"/>
      <c r="UGA743"/>
      <c r="UGB743"/>
      <c r="UGC743"/>
      <c r="UGD743"/>
      <c r="UGE743"/>
      <c r="UGF743"/>
      <c r="UGG743"/>
      <c r="UGH743"/>
      <c r="UGI743"/>
      <c r="UGJ743"/>
      <c r="UGK743"/>
      <c r="UGL743"/>
      <c r="UGM743"/>
      <c r="UGN743"/>
      <c r="UGO743"/>
      <c r="UGP743"/>
      <c r="UGQ743"/>
      <c r="UGR743"/>
      <c r="UGS743"/>
      <c r="UGT743"/>
      <c r="UGU743"/>
      <c r="UGV743"/>
      <c r="UGW743"/>
      <c r="UGX743"/>
      <c r="UGY743"/>
      <c r="UGZ743"/>
      <c r="UHA743"/>
      <c r="UHB743"/>
      <c r="UHC743"/>
      <c r="UHD743"/>
      <c r="UHE743"/>
      <c r="UHF743"/>
      <c r="UHG743"/>
      <c r="UHH743"/>
      <c r="UHI743"/>
      <c r="UHJ743"/>
      <c r="UHK743"/>
      <c r="UHL743"/>
      <c r="UHM743"/>
      <c r="UHN743"/>
      <c r="UHO743"/>
      <c r="UHP743"/>
      <c r="UHQ743"/>
      <c r="UHR743"/>
      <c r="UHS743"/>
      <c r="UHT743"/>
      <c r="UHU743"/>
      <c r="UHV743"/>
      <c r="UHW743"/>
      <c r="UHX743"/>
      <c r="UHY743"/>
      <c r="UHZ743"/>
      <c r="UIA743"/>
      <c r="UIB743"/>
      <c r="UIC743"/>
      <c r="UID743"/>
      <c r="UIE743"/>
      <c r="UIF743"/>
      <c r="UIG743"/>
      <c r="UIH743"/>
      <c r="UII743"/>
      <c r="UIJ743"/>
      <c r="UIK743"/>
      <c r="UIL743"/>
      <c r="UIM743"/>
      <c r="UIN743"/>
      <c r="UIO743"/>
      <c r="UIP743"/>
      <c r="UIQ743"/>
      <c r="UIR743"/>
      <c r="UIS743"/>
      <c r="UIT743"/>
      <c r="UIU743"/>
      <c r="UIV743"/>
      <c r="UIW743"/>
      <c r="UIX743"/>
      <c r="UIY743"/>
      <c r="UIZ743"/>
      <c r="UJA743"/>
      <c r="UJB743"/>
      <c r="UJC743"/>
      <c r="UJD743"/>
      <c r="UJE743"/>
      <c r="UJF743"/>
      <c r="UJG743"/>
      <c r="UJH743"/>
      <c r="UJI743"/>
      <c r="UJJ743"/>
      <c r="UJK743"/>
      <c r="UJL743"/>
      <c r="UJM743"/>
      <c r="UJN743"/>
      <c r="UJO743"/>
      <c r="UJP743"/>
      <c r="UJQ743"/>
      <c r="UJR743"/>
      <c r="UJS743"/>
      <c r="UJT743"/>
      <c r="UJU743"/>
      <c r="UJV743"/>
      <c r="UJW743"/>
      <c r="UJX743"/>
      <c r="UJY743"/>
      <c r="UJZ743"/>
      <c r="UKA743"/>
      <c r="UKB743"/>
      <c r="UKC743"/>
      <c r="UKD743"/>
      <c r="UKE743"/>
      <c r="UKF743"/>
      <c r="UKG743"/>
      <c r="UKH743"/>
      <c r="UKI743"/>
      <c r="UKJ743"/>
      <c r="UKK743"/>
      <c r="UKL743"/>
      <c r="UKM743"/>
      <c r="UKN743"/>
      <c r="UKO743"/>
      <c r="UKP743"/>
      <c r="UKQ743"/>
      <c r="UKR743"/>
      <c r="UKS743"/>
      <c r="UKT743"/>
      <c r="UKU743"/>
      <c r="UKV743"/>
      <c r="UKW743"/>
      <c r="UKX743"/>
      <c r="UKY743"/>
      <c r="UKZ743"/>
      <c r="ULA743"/>
      <c r="ULB743"/>
      <c r="ULC743"/>
      <c r="ULD743"/>
      <c r="ULE743"/>
      <c r="ULF743"/>
      <c r="ULG743"/>
      <c r="ULH743"/>
      <c r="ULI743"/>
      <c r="ULJ743"/>
      <c r="ULK743"/>
      <c r="ULL743"/>
      <c r="ULM743"/>
      <c r="ULN743"/>
      <c r="ULO743"/>
      <c r="ULP743"/>
      <c r="ULQ743"/>
      <c r="ULR743"/>
      <c r="ULS743"/>
      <c r="ULT743"/>
      <c r="ULU743"/>
      <c r="ULV743"/>
      <c r="ULW743"/>
      <c r="ULX743"/>
      <c r="ULY743"/>
      <c r="ULZ743"/>
      <c r="UMA743"/>
      <c r="UMB743"/>
      <c r="UMC743"/>
      <c r="UMD743"/>
      <c r="UME743"/>
      <c r="UMF743"/>
      <c r="UMG743"/>
      <c r="UMH743"/>
      <c r="UMI743"/>
      <c r="UMJ743"/>
      <c r="UMK743"/>
      <c r="UML743"/>
      <c r="UMM743"/>
      <c r="UMN743"/>
      <c r="UMO743"/>
      <c r="UMP743"/>
      <c r="UMQ743"/>
      <c r="UMR743"/>
      <c r="UMS743"/>
      <c r="UMT743"/>
      <c r="UMU743"/>
      <c r="UMV743"/>
      <c r="UMW743"/>
      <c r="UMX743"/>
      <c r="UMY743"/>
      <c r="UMZ743"/>
      <c r="UNA743"/>
      <c r="UNB743"/>
      <c r="UNC743"/>
      <c r="UND743"/>
      <c r="UNE743"/>
      <c r="UNF743"/>
      <c r="UNG743"/>
      <c r="UNH743"/>
      <c r="UNI743"/>
      <c r="UNJ743"/>
      <c r="UNK743"/>
      <c r="UNL743"/>
      <c r="UNM743"/>
      <c r="UNN743"/>
      <c r="UNO743"/>
      <c r="UNP743"/>
      <c r="UNQ743"/>
      <c r="UNR743"/>
      <c r="UNS743"/>
      <c r="UNT743"/>
      <c r="UNU743"/>
      <c r="UNV743"/>
      <c r="UNW743"/>
      <c r="UNX743"/>
      <c r="UNY743"/>
      <c r="UNZ743"/>
      <c r="UOA743"/>
      <c r="UOB743"/>
      <c r="UOC743"/>
      <c r="UOD743"/>
      <c r="UOE743"/>
      <c r="UOF743"/>
      <c r="UOG743"/>
      <c r="UOH743"/>
      <c r="UOI743"/>
      <c r="UOJ743"/>
      <c r="UOK743"/>
      <c r="UOL743"/>
      <c r="UOM743"/>
      <c r="UON743"/>
      <c r="UOO743"/>
      <c r="UOP743"/>
      <c r="UOQ743"/>
      <c r="UOR743"/>
      <c r="UOS743"/>
      <c r="UOT743"/>
      <c r="UOU743"/>
      <c r="UOV743"/>
      <c r="UOW743"/>
      <c r="UOX743"/>
      <c r="UOY743"/>
      <c r="UOZ743"/>
      <c r="UPA743"/>
      <c r="UPB743"/>
      <c r="UPC743"/>
      <c r="UPD743"/>
      <c r="UPE743"/>
      <c r="UPF743"/>
      <c r="UPG743"/>
      <c r="UPH743"/>
      <c r="UPI743"/>
      <c r="UPJ743"/>
      <c r="UPK743"/>
      <c r="UPL743"/>
      <c r="UPM743"/>
      <c r="UPN743"/>
      <c r="UPO743"/>
      <c r="UPP743"/>
      <c r="UPQ743"/>
      <c r="UPR743"/>
      <c r="UPS743"/>
      <c r="UPT743"/>
      <c r="UPU743"/>
      <c r="UPV743"/>
      <c r="UPW743"/>
      <c r="UPX743"/>
      <c r="UPY743"/>
      <c r="UPZ743"/>
      <c r="UQA743"/>
      <c r="UQB743"/>
      <c r="UQC743"/>
      <c r="UQD743"/>
      <c r="UQE743"/>
      <c r="UQF743"/>
      <c r="UQG743"/>
      <c r="UQH743"/>
      <c r="UQI743"/>
      <c r="UQJ743"/>
      <c r="UQK743"/>
      <c r="UQL743"/>
      <c r="UQM743"/>
      <c r="UQN743"/>
      <c r="UQO743"/>
      <c r="UQP743"/>
      <c r="UQQ743"/>
      <c r="UQR743"/>
      <c r="UQS743"/>
      <c r="UQT743"/>
      <c r="UQU743"/>
      <c r="UQV743"/>
      <c r="UQW743"/>
      <c r="UQX743"/>
      <c r="UQY743"/>
      <c r="UQZ743"/>
      <c r="URA743"/>
      <c r="URB743"/>
      <c r="URC743"/>
      <c r="URD743"/>
      <c r="URE743"/>
      <c r="URF743"/>
      <c r="URG743"/>
      <c r="URH743"/>
      <c r="URI743"/>
      <c r="URJ743"/>
      <c r="URK743"/>
      <c r="URL743"/>
      <c r="URM743"/>
      <c r="URN743"/>
      <c r="URO743"/>
      <c r="URP743"/>
      <c r="URQ743"/>
      <c r="URR743"/>
      <c r="URS743"/>
      <c r="URT743"/>
      <c r="URU743"/>
      <c r="URV743"/>
      <c r="URW743"/>
      <c r="URX743"/>
      <c r="URY743"/>
      <c r="URZ743"/>
      <c r="USA743"/>
      <c r="USB743"/>
      <c r="USC743"/>
      <c r="USD743"/>
      <c r="USE743"/>
      <c r="USF743"/>
      <c r="USG743"/>
      <c r="USH743"/>
      <c r="USI743"/>
      <c r="USJ743"/>
      <c r="USK743"/>
      <c r="USL743"/>
      <c r="USM743"/>
      <c r="USN743"/>
      <c r="USO743"/>
      <c r="USP743"/>
      <c r="USQ743"/>
      <c r="USR743"/>
      <c r="USS743"/>
      <c r="UST743"/>
      <c r="USU743"/>
      <c r="USV743"/>
      <c r="USW743"/>
      <c r="USX743"/>
      <c r="USY743"/>
      <c r="USZ743"/>
      <c r="UTA743"/>
      <c r="UTB743"/>
      <c r="UTC743"/>
      <c r="UTD743"/>
      <c r="UTE743"/>
      <c r="UTF743"/>
      <c r="UTG743"/>
      <c r="UTH743"/>
      <c r="UTI743"/>
      <c r="UTJ743"/>
      <c r="UTK743"/>
      <c r="UTL743"/>
      <c r="UTM743"/>
      <c r="UTN743"/>
      <c r="UTO743"/>
      <c r="UTP743"/>
      <c r="UTQ743"/>
      <c r="UTR743"/>
      <c r="UTS743"/>
      <c r="UTT743"/>
      <c r="UTU743"/>
      <c r="UTV743"/>
      <c r="UTW743"/>
      <c r="UTX743"/>
      <c r="UTY743"/>
      <c r="UTZ743"/>
      <c r="UUA743"/>
      <c r="UUB743"/>
      <c r="UUC743"/>
      <c r="UUD743"/>
      <c r="UUE743"/>
      <c r="UUF743"/>
      <c r="UUG743"/>
      <c r="UUH743"/>
      <c r="UUI743"/>
      <c r="UUJ743"/>
      <c r="UUK743"/>
      <c r="UUL743"/>
      <c r="UUM743"/>
      <c r="UUN743"/>
      <c r="UUO743"/>
      <c r="UUP743"/>
      <c r="UUQ743"/>
      <c r="UUR743"/>
      <c r="UUS743"/>
      <c r="UUT743"/>
      <c r="UUU743"/>
      <c r="UUV743"/>
      <c r="UUW743"/>
      <c r="UUX743"/>
      <c r="UUY743"/>
      <c r="UUZ743"/>
      <c r="UVA743"/>
      <c r="UVB743"/>
      <c r="UVC743"/>
      <c r="UVD743"/>
      <c r="UVE743"/>
      <c r="UVF743"/>
      <c r="UVG743"/>
      <c r="UVH743"/>
      <c r="UVI743"/>
      <c r="UVJ743"/>
      <c r="UVK743"/>
      <c r="UVL743"/>
      <c r="UVM743"/>
      <c r="UVN743"/>
      <c r="UVO743"/>
      <c r="UVP743"/>
      <c r="UVQ743"/>
      <c r="UVR743"/>
      <c r="UVS743"/>
      <c r="UVT743"/>
      <c r="UVU743"/>
      <c r="UVV743"/>
      <c r="UVW743"/>
      <c r="UVX743"/>
      <c r="UVY743"/>
      <c r="UVZ743"/>
      <c r="UWA743"/>
      <c r="UWB743"/>
      <c r="UWC743"/>
      <c r="UWD743"/>
      <c r="UWE743"/>
      <c r="UWF743"/>
      <c r="UWG743"/>
      <c r="UWH743"/>
      <c r="UWI743"/>
      <c r="UWJ743"/>
      <c r="UWK743"/>
      <c r="UWL743"/>
      <c r="UWM743"/>
      <c r="UWN743"/>
      <c r="UWO743"/>
      <c r="UWP743"/>
      <c r="UWQ743"/>
      <c r="UWR743"/>
      <c r="UWS743"/>
      <c r="UWT743"/>
      <c r="UWU743"/>
      <c r="UWV743"/>
      <c r="UWW743"/>
      <c r="UWX743"/>
      <c r="UWY743"/>
      <c r="UWZ743"/>
      <c r="UXA743"/>
      <c r="UXB743"/>
      <c r="UXC743"/>
      <c r="UXD743"/>
      <c r="UXE743"/>
      <c r="UXF743"/>
      <c r="UXG743"/>
      <c r="UXH743"/>
      <c r="UXI743"/>
      <c r="UXJ743"/>
      <c r="UXK743"/>
      <c r="UXL743"/>
      <c r="UXM743"/>
      <c r="UXN743"/>
      <c r="UXO743"/>
      <c r="UXP743"/>
      <c r="UXQ743"/>
      <c r="UXR743"/>
      <c r="UXS743"/>
      <c r="UXT743"/>
      <c r="UXU743"/>
      <c r="UXV743"/>
      <c r="UXW743"/>
      <c r="UXX743"/>
      <c r="UXY743"/>
      <c r="UXZ743"/>
      <c r="UYA743"/>
      <c r="UYB743"/>
      <c r="UYC743"/>
      <c r="UYD743"/>
      <c r="UYE743"/>
      <c r="UYF743"/>
      <c r="UYG743"/>
      <c r="UYH743"/>
      <c r="UYI743"/>
      <c r="UYJ743"/>
      <c r="UYK743"/>
      <c r="UYL743"/>
      <c r="UYM743"/>
      <c r="UYN743"/>
      <c r="UYO743"/>
      <c r="UYP743"/>
      <c r="UYQ743"/>
      <c r="UYR743"/>
      <c r="UYS743"/>
      <c r="UYT743"/>
      <c r="UYU743"/>
      <c r="UYV743"/>
      <c r="UYW743"/>
      <c r="UYX743"/>
      <c r="UYY743"/>
      <c r="UYZ743"/>
      <c r="UZA743"/>
      <c r="UZB743"/>
      <c r="UZC743"/>
      <c r="UZD743"/>
      <c r="UZE743"/>
      <c r="UZF743"/>
      <c r="UZG743"/>
      <c r="UZH743"/>
      <c r="UZI743"/>
      <c r="UZJ743"/>
      <c r="UZK743"/>
      <c r="UZL743"/>
      <c r="UZM743"/>
      <c r="UZN743"/>
      <c r="UZO743"/>
      <c r="UZP743"/>
      <c r="UZQ743"/>
      <c r="UZR743"/>
      <c r="UZS743"/>
      <c r="UZT743"/>
      <c r="UZU743"/>
      <c r="UZV743"/>
      <c r="UZW743"/>
      <c r="UZX743"/>
      <c r="UZY743"/>
      <c r="UZZ743"/>
      <c r="VAA743"/>
      <c r="VAB743"/>
      <c r="VAC743"/>
      <c r="VAD743"/>
      <c r="VAE743"/>
      <c r="VAF743"/>
      <c r="VAG743"/>
      <c r="VAH743"/>
      <c r="VAI743"/>
      <c r="VAJ743"/>
      <c r="VAK743"/>
      <c r="VAL743"/>
      <c r="VAM743"/>
      <c r="VAN743"/>
      <c r="VAO743"/>
      <c r="VAP743"/>
      <c r="VAQ743"/>
      <c r="VAR743"/>
      <c r="VAS743"/>
      <c r="VAT743"/>
      <c r="VAU743"/>
      <c r="VAV743"/>
      <c r="VAW743"/>
      <c r="VAX743"/>
      <c r="VAY743"/>
      <c r="VAZ743"/>
      <c r="VBA743"/>
      <c r="VBB743"/>
      <c r="VBC743"/>
      <c r="VBD743"/>
      <c r="VBE743"/>
      <c r="VBF743"/>
      <c r="VBG743"/>
      <c r="VBH743"/>
      <c r="VBI743"/>
      <c r="VBJ743"/>
      <c r="VBK743"/>
      <c r="VBL743"/>
      <c r="VBM743"/>
      <c r="VBN743"/>
      <c r="VBO743"/>
      <c r="VBP743"/>
      <c r="VBQ743"/>
      <c r="VBR743"/>
      <c r="VBS743"/>
      <c r="VBT743"/>
      <c r="VBU743"/>
      <c r="VBV743"/>
      <c r="VBW743"/>
      <c r="VBX743"/>
      <c r="VBY743"/>
      <c r="VBZ743"/>
      <c r="VCA743"/>
      <c r="VCB743"/>
      <c r="VCC743"/>
      <c r="VCD743"/>
      <c r="VCE743"/>
      <c r="VCF743"/>
      <c r="VCG743"/>
      <c r="VCH743"/>
      <c r="VCI743"/>
      <c r="VCJ743"/>
      <c r="VCK743"/>
      <c r="VCL743"/>
      <c r="VCM743"/>
      <c r="VCN743"/>
      <c r="VCO743"/>
      <c r="VCP743"/>
      <c r="VCQ743"/>
      <c r="VCR743"/>
      <c r="VCS743"/>
      <c r="VCT743"/>
      <c r="VCU743"/>
      <c r="VCV743"/>
      <c r="VCW743"/>
      <c r="VCX743"/>
      <c r="VCY743"/>
      <c r="VCZ743"/>
      <c r="VDA743"/>
      <c r="VDB743"/>
      <c r="VDC743"/>
      <c r="VDD743"/>
      <c r="VDE743"/>
      <c r="VDF743"/>
      <c r="VDG743"/>
      <c r="VDH743"/>
      <c r="VDI743"/>
      <c r="VDJ743"/>
      <c r="VDK743"/>
      <c r="VDL743"/>
      <c r="VDM743"/>
      <c r="VDN743"/>
      <c r="VDO743"/>
      <c r="VDP743"/>
      <c r="VDQ743"/>
      <c r="VDR743"/>
      <c r="VDS743"/>
      <c r="VDT743"/>
      <c r="VDU743"/>
      <c r="VDV743"/>
      <c r="VDW743"/>
      <c r="VDX743"/>
      <c r="VDY743"/>
      <c r="VDZ743"/>
      <c r="VEA743"/>
      <c r="VEB743"/>
      <c r="VEC743"/>
      <c r="VED743"/>
      <c r="VEE743"/>
      <c r="VEF743"/>
      <c r="VEG743"/>
      <c r="VEH743"/>
      <c r="VEI743"/>
      <c r="VEJ743"/>
      <c r="VEK743"/>
      <c r="VEL743"/>
      <c r="VEM743"/>
      <c r="VEN743"/>
      <c r="VEO743"/>
      <c r="VEP743"/>
      <c r="VEQ743"/>
      <c r="VER743"/>
      <c r="VES743"/>
      <c r="VET743"/>
      <c r="VEU743"/>
      <c r="VEV743"/>
      <c r="VEW743"/>
      <c r="VEX743"/>
      <c r="VEY743"/>
      <c r="VEZ743"/>
      <c r="VFA743"/>
      <c r="VFB743"/>
      <c r="VFC743"/>
      <c r="VFD743"/>
      <c r="VFE743"/>
      <c r="VFF743"/>
      <c r="VFG743"/>
      <c r="VFH743"/>
      <c r="VFI743"/>
      <c r="VFJ743"/>
      <c r="VFK743"/>
      <c r="VFL743"/>
      <c r="VFM743"/>
      <c r="VFN743"/>
      <c r="VFO743"/>
      <c r="VFP743"/>
      <c r="VFQ743"/>
      <c r="VFR743"/>
      <c r="VFS743"/>
      <c r="VFT743"/>
      <c r="VFU743"/>
      <c r="VFV743"/>
      <c r="VFW743"/>
      <c r="VFX743"/>
      <c r="VFY743"/>
      <c r="VFZ743"/>
      <c r="VGA743"/>
      <c r="VGB743"/>
      <c r="VGC743"/>
      <c r="VGD743"/>
      <c r="VGE743"/>
      <c r="VGF743"/>
      <c r="VGG743"/>
      <c r="VGH743"/>
      <c r="VGI743"/>
      <c r="VGJ743"/>
      <c r="VGK743"/>
      <c r="VGL743"/>
      <c r="VGM743"/>
      <c r="VGN743"/>
      <c r="VGO743"/>
      <c r="VGP743"/>
      <c r="VGQ743"/>
      <c r="VGR743"/>
      <c r="VGS743"/>
      <c r="VGT743"/>
      <c r="VGU743"/>
      <c r="VGV743"/>
      <c r="VGW743"/>
      <c r="VGX743"/>
      <c r="VGY743"/>
      <c r="VGZ743"/>
      <c r="VHA743"/>
      <c r="VHB743"/>
      <c r="VHC743"/>
      <c r="VHD743"/>
      <c r="VHE743"/>
      <c r="VHF743"/>
      <c r="VHG743"/>
      <c r="VHH743"/>
      <c r="VHI743"/>
      <c r="VHJ743"/>
      <c r="VHK743"/>
      <c r="VHL743"/>
      <c r="VHM743"/>
      <c r="VHN743"/>
      <c r="VHO743"/>
      <c r="VHP743"/>
      <c r="VHQ743"/>
      <c r="VHR743"/>
      <c r="VHS743"/>
      <c r="VHT743"/>
      <c r="VHU743"/>
      <c r="VHV743"/>
      <c r="VHW743"/>
      <c r="VHX743"/>
      <c r="VHY743"/>
      <c r="VHZ743"/>
      <c r="VIA743"/>
      <c r="VIB743"/>
      <c r="VIC743"/>
      <c r="VID743"/>
      <c r="VIE743"/>
      <c r="VIF743"/>
      <c r="VIG743"/>
      <c r="VIH743"/>
      <c r="VII743"/>
      <c r="VIJ743"/>
      <c r="VIK743"/>
      <c r="VIL743"/>
      <c r="VIM743"/>
      <c r="VIN743"/>
      <c r="VIO743"/>
      <c r="VIP743"/>
      <c r="VIQ743"/>
      <c r="VIR743"/>
      <c r="VIS743"/>
      <c r="VIT743"/>
      <c r="VIU743"/>
      <c r="VIV743"/>
      <c r="VIW743"/>
      <c r="VIX743"/>
      <c r="VIY743"/>
      <c r="VIZ743"/>
      <c r="VJA743"/>
      <c r="VJB743"/>
      <c r="VJC743"/>
      <c r="VJD743"/>
      <c r="VJE743"/>
      <c r="VJF743"/>
      <c r="VJG743"/>
      <c r="VJH743"/>
      <c r="VJI743"/>
      <c r="VJJ743"/>
      <c r="VJK743"/>
      <c r="VJL743"/>
      <c r="VJM743"/>
      <c r="VJN743"/>
      <c r="VJO743"/>
      <c r="VJP743"/>
      <c r="VJQ743"/>
      <c r="VJR743"/>
      <c r="VJS743"/>
      <c r="VJT743"/>
      <c r="VJU743"/>
      <c r="VJV743"/>
      <c r="VJW743"/>
      <c r="VJX743"/>
      <c r="VJY743"/>
      <c r="VJZ743"/>
      <c r="VKA743"/>
      <c r="VKB743"/>
      <c r="VKC743"/>
      <c r="VKD743"/>
      <c r="VKE743"/>
      <c r="VKF743"/>
      <c r="VKG743"/>
      <c r="VKH743"/>
      <c r="VKI743"/>
      <c r="VKJ743"/>
      <c r="VKK743"/>
      <c r="VKL743"/>
      <c r="VKM743"/>
      <c r="VKN743"/>
      <c r="VKO743"/>
      <c r="VKP743"/>
      <c r="VKQ743"/>
      <c r="VKR743"/>
      <c r="VKS743"/>
      <c r="VKT743"/>
      <c r="VKU743"/>
      <c r="VKV743"/>
      <c r="VKW743"/>
      <c r="VKX743"/>
      <c r="VKY743"/>
      <c r="VKZ743"/>
      <c r="VLA743"/>
      <c r="VLB743"/>
      <c r="VLC743"/>
      <c r="VLD743"/>
      <c r="VLE743"/>
      <c r="VLF743"/>
      <c r="VLG743"/>
      <c r="VLH743"/>
      <c r="VLI743"/>
      <c r="VLJ743"/>
      <c r="VLK743"/>
      <c r="VLL743"/>
      <c r="VLM743"/>
      <c r="VLN743"/>
      <c r="VLO743"/>
      <c r="VLP743"/>
      <c r="VLQ743"/>
      <c r="VLR743"/>
      <c r="VLS743"/>
      <c r="VLT743"/>
      <c r="VLU743"/>
      <c r="VLV743"/>
      <c r="VLW743"/>
      <c r="VLX743"/>
      <c r="VLY743"/>
      <c r="VLZ743"/>
      <c r="VMA743"/>
      <c r="VMB743"/>
      <c r="VMC743"/>
      <c r="VMD743"/>
      <c r="VME743"/>
      <c r="VMF743"/>
      <c r="VMG743"/>
      <c r="VMH743"/>
      <c r="VMI743"/>
      <c r="VMJ743"/>
      <c r="VMK743"/>
      <c r="VML743"/>
      <c r="VMM743"/>
      <c r="VMN743"/>
      <c r="VMO743"/>
      <c r="VMP743"/>
      <c r="VMQ743"/>
      <c r="VMR743"/>
      <c r="VMS743"/>
      <c r="VMT743"/>
      <c r="VMU743"/>
      <c r="VMV743"/>
      <c r="VMW743"/>
      <c r="VMX743"/>
      <c r="VMY743"/>
      <c r="VMZ743"/>
      <c r="VNA743"/>
      <c r="VNB743"/>
      <c r="VNC743"/>
      <c r="VND743"/>
      <c r="VNE743"/>
      <c r="VNF743"/>
      <c r="VNG743"/>
      <c r="VNH743"/>
      <c r="VNI743"/>
      <c r="VNJ743"/>
      <c r="VNK743"/>
      <c r="VNL743"/>
      <c r="VNM743"/>
      <c r="VNN743"/>
      <c r="VNO743"/>
      <c r="VNP743"/>
      <c r="VNQ743"/>
      <c r="VNR743"/>
      <c r="VNS743"/>
      <c r="VNT743"/>
      <c r="VNU743"/>
      <c r="VNV743"/>
      <c r="VNW743"/>
      <c r="VNX743"/>
      <c r="VNY743"/>
      <c r="VNZ743"/>
      <c r="VOA743"/>
      <c r="VOB743"/>
      <c r="VOC743"/>
      <c r="VOD743"/>
      <c r="VOE743"/>
      <c r="VOF743"/>
      <c r="VOG743"/>
      <c r="VOH743"/>
      <c r="VOI743"/>
      <c r="VOJ743"/>
      <c r="VOK743"/>
      <c r="VOL743"/>
      <c r="VOM743"/>
      <c r="VON743"/>
      <c r="VOO743"/>
      <c r="VOP743"/>
      <c r="VOQ743"/>
      <c r="VOR743"/>
      <c r="VOS743"/>
      <c r="VOT743"/>
      <c r="VOU743"/>
      <c r="VOV743"/>
      <c r="VOW743"/>
      <c r="VOX743"/>
      <c r="VOY743"/>
      <c r="VOZ743"/>
      <c r="VPA743"/>
      <c r="VPB743"/>
      <c r="VPC743"/>
      <c r="VPD743"/>
      <c r="VPE743"/>
      <c r="VPF743"/>
      <c r="VPG743"/>
      <c r="VPH743"/>
      <c r="VPI743"/>
      <c r="VPJ743"/>
      <c r="VPK743"/>
      <c r="VPL743"/>
      <c r="VPM743"/>
      <c r="VPN743"/>
      <c r="VPO743"/>
      <c r="VPP743"/>
      <c r="VPQ743"/>
      <c r="VPR743"/>
      <c r="VPS743"/>
      <c r="VPT743"/>
      <c r="VPU743"/>
      <c r="VPV743"/>
      <c r="VPW743"/>
      <c r="VPX743"/>
      <c r="VPY743"/>
      <c r="VPZ743"/>
      <c r="VQA743"/>
      <c r="VQB743"/>
      <c r="VQC743"/>
      <c r="VQD743"/>
      <c r="VQE743"/>
      <c r="VQF743"/>
      <c r="VQG743"/>
      <c r="VQH743"/>
      <c r="VQI743"/>
      <c r="VQJ743"/>
      <c r="VQK743"/>
      <c r="VQL743"/>
      <c r="VQM743"/>
      <c r="VQN743"/>
      <c r="VQO743"/>
      <c r="VQP743"/>
      <c r="VQQ743"/>
      <c r="VQR743"/>
      <c r="VQS743"/>
      <c r="VQT743"/>
      <c r="VQU743"/>
      <c r="VQV743"/>
      <c r="VQW743"/>
      <c r="VQX743"/>
      <c r="VQY743"/>
      <c r="VQZ743"/>
      <c r="VRA743"/>
      <c r="VRB743"/>
      <c r="VRC743"/>
      <c r="VRD743"/>
      <c r="VRE743"/>
      <c r="VRF743"/>
      <c r="VRG743"/>
      <c r="VRH743"/>
      <c r="VRI743"/>
      <c r="VRJ743"/>
      <c r="VRK743"/>
      <c r="VRL743"/>
      <c r="VRM743"/>
      <c r="VRN743"/>
      <c r="VRO743"/>
      <c r="VRP743"/>
      <c r="VRQ743"/>
      <c r="VRR743"/>
      <c r="VRS743"/>
      <c r="VRT743"/>
      <c r="VRU743"/>
      <c r="VRV743"/>
      <c r="VRW743"/>
      <c r="VRX743"/>
      <c r="VRY743"/>
      <c r="VRZ743"/>
      <c r="VSA743"/>
      <c r="VSB743"/>
      <c r="VSC743"/>
      <c r="VSD743"/>
      <c r="VSE743"/>
      <c r="VSF743"/>
      <c r="VSG743"/>
      <c r="VSH743"/>
      <c r="VSI743"/>
      <c r="VSJ743"/>
      <c r="VSK743"/>
      <c r="VSL743"/>
      <c r="VSM743"/>
      <c r="VSN743"/>
      <c r="VSO743"/>
      <c r="VSP743"/>
      <c r="VSQ743"/>
      <c r="VSR743"/>
      <c r="VSS743"/>
      <c r="VST743"/>
      <c r="VSU743"/>
      <c r="VSV743"/>
      <c r="VSW743"/>
      <c r="VSX743"/>
      <c r="VSY743"/>
      <c r="VSZ743"/>
      <c r="VTA743"/>
      <c r="VTB743"/>
      <c r="VTC743"/>
      <c r="VTD743"/>
      <c r="VTE743"/>
      <c r="VTF743"/>
      <c r="VTG743"/>
      <c r="VTH743"/>
      <c r="VTI743"/>
      <c r="VTJ743"/>
      <c r="VTK743"/>
      <c r="VTL743"/>
      <c r="VTM743"/>
      <c r="VTN743"/>
      <c r="VTO743"/>
      <c r="VTP743"/>
      <c r="VTQ743"/>
      <c r="VTR743"/>
      <c r="VTS743"/>
      <c r="VTT743"/>
      <c r="VTU743"/>
      <c r="VTV743"/>
      <c r="VTW743"/>
      <c r="VTX743"/>
      <c r="VTY743"/>
      <c r="VTZ743"/>
      <c r="VUA743"/>
      <c r="VUB743"/>
      <c r="VUC743"/>
      <c r="VUD743"/>
      <c r="VUE743"/>
      <c r="VUF743"/>
      <c r="VUG743"/>
      <c r="VUH743"/>
      <c r="VUI743"/>
      <c r="VUJ743"/>
      <c r="VUK743"/>
      <c r="VUL743"/>
      <c r="VUM743"/>
      <c r="VUN743"/>
      <c r="VUO743"/>
      <c r="VUP743"/>
      <c r="VUQ743"/>
      <c r="VUR743"/>
      <c r="VUS743"/>
      <c r="VUT743"/>
      <c r="VUU743"/>
      <c r="VUV743"/>
      <c r="VUW743"/>
      <c r="VUX743"/>
      <c r="VUY743"/>
      <c r="VUZ743"/>
      <c r="VVA743"/>
      <c r="VVB743"/>
      <c r="VVC743"/>
      <c r="VVD743"/>
      <c r="VVE743"/>
      <c r="VVF743"/>
      <c r="VVG743"/>
      <c r="VVH743"/>
      <c r="VVI743"/>
      <c r="VVJ743"/>
      <c r="VVK743"/>
      <c r="VVL743"/>
      <c r="VVM743"/>
      <c r="VVN743"/>
      <c r="VVO743"/>
      <c r="VVP743"/>
      <c r="VVQ743"/>
      <c r="VVR743"/>
      <c r="VVS743"/>
      <c r="VVT743"/>
      <c r="VVU743"/>
      <c r="VVV743"/>
      <c r="VVW743"/>
      <c r="VVX743"/>
      <c r="VVY743"/>
      <c r="VVZ743"/>
      <c r="VWA743"/>
      <c r="VWB743"/>
      <c r="VWC743"/>
      <c r="VWD743"/>
      <c r="VWE743"/>
      <c r="VWF743"/>
      <c r="VWG743"/>
      <c r="VWH743"/>
      <c r="VWI743"/>
      <c r="VWJ743"/>
      <c r="VWK743"/>
      <c r="VWL743"/>
      <c r="VWM743"/>
      <c r="VWN743"/>
      <c r="VWO743"/>
      <c r="VWP743"/>
      <c r="VWQ743"/>
      <c r="VWR743"/>
      <c r="VWS743"/>
      <c r="VWT743"/>
      <c r="VWU743"/>
      <c r="VWV743"/>
      <c r="VWW743"/>
      <c r="VWX743"/>
      <c r="VWY743"/>
      <c r="VWZ743"/>
      <c r="VXA743"/>
      <c r="VXB743"/>
      <c r="VXC743"/>
      <c r="VXD743"/>
      <c r="VXE743"/>
      <c r="VXF743"/>
      <c r="VXG743"/>
      <c r="VXH743"/>
      <c r="VXI743"/>
      <c r="VXJ743"/>
      <c r="VXK743"/>
      <c r="VXL743"/>
      <c r="VXM743"/>
      <c r="VXN743"/>
      <c r="VXO743"/>
      <c r="VXP743"/>
      <c r="VXQ743"/>
      <c r="VXR743"/>
      <c r="VXS743"/>
      <c r="VXT743"/>
      <c r="VXU743"/>
      <c r="VXV743"/>
      <c r="VXW743"/>
      <c r="VXX743"/>
      <c r="VXY743"/>
      <c r="VXZ743"/>
      <c r="VYA743"/>
      <c r="VYB743"/>
      <c r="VYC743"/>
      <c r="VYD743"/>
      <c r="VYE743"/>
      <c r="VYF743"/>
      <c r="VYG743"/>
      <c r="VYH743"/>
      <c r="VYI743"/>
      <c r="VYJ743"/>
      <c r="VYK743"/>
      <c r="VYL743"/>
      <c r="VYM743"/>
      <c r="VYN743"/>
      <c r="VYO743"/>
      <c r="VYP743"/>
      <c r="VYQ743"/>
      <c r="VYR743"/>
      <c r="VYS743"/>
      <c r="VYT743"/>
      <c r="VYU743"/>
      <c r="VYV743"/>
      <c r="VYW743"/>
      <c r="VYX743"/>
      <c r="VYY743"/>
      <c r="VYZ743"/>
      <c r="VZA743"/>
      <c r="VZB743"/>
      <c r="VZC743"/>
      <c r="VZD743"/>
      <c r="VZE743"/>
      <c r="VZF743"/>
      <c r="VZG743"/>
      <c r="VZH743"/>
      <c r="VZI743"/>
      <c r="VZJ743"/>
      <c r="VZK743"/>
      <c r="VZL743"/>
      <c r="VZM743"/>
      <c r="VZN743"/>
      <c r="VZO743"/>
      <c r="VZP743"/>
      <c r="VZQ743"/>
      <c r="VZR743"/>
      <c r="VZS743"/>
      <c r="VZT743"/>
      <c r="VZU743"/>
      <c r="VZV743"/>
      <c r="VZW743"/>
      <c r="VZX743"/>
      <c r="VZY743"/>
      <c r="VZZ743"/>
      <c r="WAA743"/>
      <c r="WAB743"/>
      <c r="WAC743"/>
      <c r="WAD743"/>
      <c r="WAE743"/>
      <c r="WAF743"/>
      <c r="WAG743"/>
      <c r="WAH743"/>
      <c r="WAI743"/>
      <c r="WAJ743"/>
      <c r="WAK743"/>
      <c r="WAL743"/>
      <c r="WAM743"/>
      <c r="WAN743"/>
      <c r="WAO743"/>
      <c r="WAP743"/>
      <c r="WAQ743"/>
      <c r="WAR743"/>
      <c r="WAS743"/>
      <c r="WAT743"/>
      <c r="WAU743"/>
      <c r="WAV743"/>
      <c r="WAW743"/>
      <c r="WAX743"/>
      <c r="WAY743"/>
      <c r="WAZ743"/>
      <c r="WBA743"/>
      <c r="WBB743"/>
      <c r="WBC743"/>
      <c r="WBD743"/>
      <c r="WBE743"/>
      <c r="WBF743"/>
      <c r="WBG743"/>
      <c r="WBH743"/>
      <c r="WBI743"/>
      <c r="WBJ743"/>
      <c r="WBK743"/>
      <c r="WBL743"/>
      <c r="WBM743"/>
      <c r="WBN743"/>
      <c r="WBO743"/>
      <c r="WBP743"/>
      <c r="WBQ743"/>
      <c r="WBR743"/>
      <c r="WBS743"/>
      <c r="WBT743"/>
      <c r="WBU743"/>
      <c r="WBV743"/>
      <c r="WBW743"/>
      <c r="WBX743"/>
      <c r="WBY743"/>
      <c r="WBZ743"/>
      <c r="WCA743"/>
      <c r="WCB743"/>
      <c r="WCC743"/>
      <c r="WCD743"/>
      <c r="WCE743"/>
      <c r="WCF743"/>
      <c r="WCG743"/>
      <c r="WCH743"/>
      <c r="WCI743"/>
      <c r="WCJ743"/>
      <c r="WCK743"/>
      <c r="WCL743"/>
      <c r="WCM743"/>
      <c r="WCN743"/>
      <c r="WCO743"/>
      <c r="WCP743"/>
      <c r="WCQ743"/>
      <c r="WCR743"/>
      <c r="WCS743"/>
      <c r="WCT743"/>
      <c r="WCU743"/>
      <c r="WCV743"/>
      <c r="WCW743"/>
      <c r="WCX743"/>
      <c r="WCY743"/>
      <c r="WCZ743"/>
      <c r="WDA743"/>
      <c r="WDB743"/>
      <c r="WDC743"/>
      <c r="WDD743"/>
      <c r="WDE743"/>
      <c r="WDF743"/>
      <c r="WDG743"/>
      <c r="WDH743"/>
      <c r="WDI743"/>
      <c r="WDJ743"/>
      <c r="WDK743"/>
      <c r="WDL743"/>
      <c r="WDM743"/>
      <c r="WDN743"/>
      <c r="WDO743"/>
      <c r="WDP743"/>
      <c r="WDQ743"/>
      <c r="WDR743"/>
      <c r="WDS743"/>
      <c r="WDT743"/>
      <c r="WDU743"/>
      <c r="WDV743"/>
      <c r="WDW743"/>
      <c r="WDX743"/>
      <c r="WDY743"/>
      <c r="WDZ743"/>
      <c r="WEA743"/>
      <c r="WEB743"/>
      <c r="WEC743"/>
      <c r="WED743"/>
      <c r="WEE743"/>
      <c r="WEF743"/>
      <c r="WEG743"/>
      <c r="WEH743"/>
      <c r="WEI743"/>
      <c r="WEJ743"/>
      <c r="WEK743"/>
      <c r="WEL743"/>
      <c r="WEM743"/>
      <c r="WEN743"/>
      <c r="WEO743"/>
      <c r="WEP743"/>
      <c r="WEQ743"/>
      <c r="WER743"/>
      <c r="WES743"/>
      <c r="WET743"/>
      <c r="WEU743"/>
      <c r="WEV743"/>
      <c r="WEW743"/>
      <c r="WEX743"/>
      <c r="WEY743"/>
      <c r="WEZ743"/>
      <c r="WFA743"/>
      <c r="WFB743"/>
      <c r="WFC743"/>
      <c r="WFD743"/>
      <c r="WFE743"/>
      <c r="WFF743"/>
      <c r="WFG743"/>
      <c r="WFH743"/>
      <c r="WFI743"/>
      <c r="WFJ743"/>
      <c r="WFK743"/>
      <c r="WFL743"/>
      <c r="WFM743"/>
      <c r="WFN743"/>
      <c r="WFO743"/>
      <c r="WFP743"/>
      <c r="WFQ743"/>
      <c r="WFR743"/>
      <c r="WFS743"/>
      <c r="WFT743"/>
      <c r="WFU743"/>
      <c r="WFV743"/>
      <c r="WFW743"/>
      <c r="WFX743"/>
      <c r="WFY743"/>
      <c r="WFZ743"/>
      <c r="WGA743"/>
      <c r="WGB743"/>
      <c r="WGC743"/>
      <c r="WGD743"/>
      <c r="WGE743"/>
      <c r="WGF743"/>
      <c r="WGG743"/>
      <c r="WGH743"/>
      <c r="WGI743"/>
      <c r="WGJ743"/>
      <c r="WGK743"/>
      <c r="WGL743"/>
      <c r="WGM743"/>
      <c r="WGN743"/>
      <c r="WGO743"/>
      <c r="WGP743"/>
      <c r="WGQ743"/>
      <c r="WGR743"/>
      <c r="WGS743"/>
      <c r="WGT743"/>
      <c r="WGU743"/>
      <c r="WGV743"/>
      <c r="WGW743"/>
      <c r="WGX743"/>
      <c r="WGY743"/>
      <c r="WGZ743"/>
      <c r="WHA743"/>
      <c r="WHB743"/>
      <c r="WHC743"/>
      <c r="WHD743"/>
      <c r="WHE743"/>
      <c r="WHF743"/>
      <c r="WHG743"/>
      <c r="WHH743"/>
      <c r="WHI743"/>
      <c r="WHJ743"/>
      <c r="WHK743"/>
      <c r="WHL743"/>
      <c r="WHM743"/>
      <c r="WHN743"/>
      <c r="WHO743"/>
      <c r="WHP743"/>
      <c r="WHQ743"/>
      <c r="WHR743"/>
      <c r="WHS743"/>
      <c r="WHT743"/>
      <c r="WHU743"/>
      <c r="WHV743"/>
      <c r="WHW743"/>
      <c r="WHX743"/>
      <c r="WHY743"/>
      <c r="WHZ743"/>
      <c r="WIA743"/>
      <c r="WIB743"/>
      <c r="WIC743"/>
      <c r="WID743"/>
      <c r="WIE743"/>
      <c r="WIF743"/>
      <c r="WIG743"/>
      <c r="WIH743"/>
      <c r="WII743"/>
      <c r="WIJ743"/>
      <c r="WIK743"/>
      <c r="WIL743"/>
      <c r="WIM743"/>
      <c r="WIN743"/>
      <c r="WIO743"/>
      <c r="WIP743"/>
      <c r="WIQ743"/>
      <c r="WIR743"/>
      <c r="WIS743"/>
      <c r="WIT743"/>
      <c r="WIU743"/>
      <c r="WIV743"/>
      <c r="WIW743"/>
      <c r="WIX743"/>
      <c r="WIY743"/>
      <c r="WIZ743"/>
      <c r="WJA743"/>
      <c r="WJB743"/>
      <c r="WJC743"/>
      <c r="WJD743"/>
      <c r="WJE743"/>
      <c r="WJF743"/>
      <c r="WJG743"/>
      <c r="WJH743"/>
      <c r="WJI743"/>
      <c r="WJJ743"/>
      <c r="WJK743"/>
      <c r="WJL743"/>
      <c r="WJM743"/>
      <c r="WJN743"/>
      <c r="WJO743"/>
      <c r="WJP743"/>
      <c r="WJQ743"/>
      <c r="WJR743"/>
      <c r="WJS743"/>
      <c r="WJT743"/>
      <c r="WJU743"/>
      <c r="WJV743"/>
      <c r="WJW743"/>
      <c r="WJX743"/>
      <c r="WJY743"/>
      <c r="WJZ743"/>
      <c r="WKA743"/>
      <c r="WKB743"/>
      <c r="WKC743"/>
      <c r="WKD743"/>
      <c r="WKE743"/>
      <c r="WKF743"/>
      <c r="WKG743"/>
      <c r="WKH743"/>
      <c r="WKI743"/>
      <c r="WKJ743"/>
      <c r="WKK743"/>
      <c r="WKL743"/>
      <c r="WKM743"/>
      <c r="WKN743"/>
      <c r="WKO743"/>
      <c r="WKP743"/>
      <c r="WKQ743"/>
      <c r="WKR743"/>
      <c r="WKS743"/>
      <c r="WKT743"/>
      <c r="WKU743"/>
      <c r="WKV743"/>
      <c r="WKW743"/>
      <c r="WKX743"/>
      <c r="WKY743"/>
      <c r="WKZ743"/>
      <c r="WLA743"/>
      <c r="WLB743"/>
      <c r="WLC743"/>
      <c r="WLD743"/>
      <c r="WLE743"/>
      <c r="WLF743"/>
      <c r="WLG743"/>
      <c r="WLH743"/>
      <c r="WLI743"/>
      <c r="WLJ743"/>
      <c r="WLK743"/>
      <c r="WLL743"/>
      <c r="WLM743"/>
      <c r="WLN743"/>
      <c r="WLO743"/>
      <c r="WLP743"/>
      <c r="WLQ743"/>
      <c r="WLR743"/>
      <c r="WLS743"/>
      <c r="WLT743"/>
      <c r="WLU743"/>
      <c r="WLV743"/>
      <c r="WLW743"/>
      <c r="WLX743"/>
      <c r="WLY743"/>
      <c r="WLZ743"/>
      <c r="WMA743"/>
      <c r="WMB743"/>
      <c r="WMC743"/>
      <c r="WMD743"/>
      <c r="WME743"/>
      <c r="WMF743"/>
      <c r="WMG743"/>
      <c r="WMH743"/>
      <c r="WMI743"/>
      <c r="WMJ743"/>
      <c r="WMK743"/>
      <c r="WML743"/>
      <c r="WMM743"/>
      <c r="WMN743"/>
      <c r="WMO743"/>
      <c r="WMP743"/>
      <c r="WMQ743"/>
      <c r="WMR743"/>
      <c r="WMS743"/>
      <c r="WMT743"/>
      <c r="WMU743"/>
      <c r="WMV743"/>
      <c r="WMW743"/>
      <c r="WMX743"/>
      <c r="WMY743"/>
      <c r="WMZ743"/>
      <c r="WNA743"/>
      <c r="WNB743"/>
      <c r="WNC743"/>
      <c r="WND743"/>
      <c r="WNE743"/>
      <c r="WNF743"/>
      <c r="WNG743"/>
      <c r="WNH743"/>
      <c r="WNI743"/>
      <c r="WNJ743"/>
      <c r="WNK743"/>
      <c r="WNL743"/>
      <c r="WNM743"/>
      <c r="WNN743"/>
      <c r="WNO743"/>
      <c r="WNP743"/>
      <c r="WNQ743"/>
      <c r="WNR743"/>
      <c r="WNS743"/>
      <c r="WNT743"/>
      <c r="WNU743"/>
      <c r="WNV743"/>
      <c r="WNW743"/>
      <c r="WNX743"/>
      <c r="WNY743"/>
      <c r="WNZ743"/>
      <c r="WOA743"/>
      <c r="WOB743"/>
      <c r="WOC743"/>
      <c r="WOD743"/>
      <c r="WOE743"/>
      <c r="WOF743"/>
      <c r="WOG743"/>
      <c r="WOH743"/>
      <c r="WOI743"/>
      <c r="WOJ743"/>
      <c r="WOK743"/>
      <c r="WOL743"/>
      <c r="WOM743"/>
      <c r="WON743"/>
      <c r="WOO743"/>
      <c r="WOP743"/>
      <c r="WOQ743"/>
      <c r="WOR743"/>
      <c r="WOS743"/>
      <c r="WOT743"/>
      <c r="WOU743"/>
      <c r="WOV743"/>
      <c r="WOW743"/>
      <c r="WOX743"/>
      <c r="WOY743"/>
      <c r="WOZ743"/>
      <c r="WPA743"/>
      <c r="WPB743"/>
      <c r="WPC743"/>
      <c r="WPD743"/>
      <c r="WPE743"/>
      <c r="WPF743"/>
      <c r="WPG743"/>
      <c r="WPH743"/>
      <c r="WPI743"/>
      <c r="WPJ743"/>
      <c r="WPK743"/>
      <c r="WPL743"/>
      <c r="WPM743"/>
      <c r="WPN743"/>
      <c r="WPO743"/>
      <c r="WPP743"/>
      <c r="WPQ743"/>
      <c r="WPR743"/>
      <c r="WPS743"/>
      <c r="WPT743"/>
      <c r="WPU743"/>
      <c r="WPV743"/>
      <c r="WPW743"/>
      <c r="WPX743"/>
      <c r="WPY743"/>
      <c r="WPZ743"/>
      <c r="WQA743"/>
      <c r="WQB743"/>
      <c r="WQC743"/>
      <c r="WQD743"/>
      <c r="WQE743"/>
      <c r="WQF743"/>
      <c r="WQG743"/>
      <c r="WQH743"/>
      <c r="WQI743"/>
      <c r="WQJ743"/>
      <c r="WQK743"/>
      <c r="WQL743"/>
      <c r="WQM743"/>
      <c r="WQN743"/>
      <c r="WQO743"/>
      <c r="WQP743"/>
      <c r="WQQ743"/>
      <c r="WQR743"/>
      <c r="WQS743"/>
      <c r="WQT743"/>
      <c r="WQU743"/>
      <c r="WQV743"/>
      <c r="WQW743"/>
      <c r="WQX743"/>
      <c r="WQY743"/>
      <c r="WQZ743"/>
      <c r="WRA743"/>
      <c r="WRB743"/>
      <c r="WRC743"/>
      <c r="WRD743"/>
      <c r="WRE743"/>
      <c r="WRF743"/>
      <c r="WRG743"/>
      <c r="WRH743"/>
      <c r="WRI743"/>
      <c r="WRJ743"/>
      <c r="WRK743"/>
      <c r="WRL743"/>
      <c r="WRM743"/>
      <c r="WRN743"/>
      <c r="WRO743"/>
      <c r="WRP743"/>
      <c r="WRQ743"/>
      <c r="WRR743"/>
      <c r="WRS743"/>
      <c r="WRT743"/>
      <c r="WRU743"/>
      <c r="WRV743"/>
      <c r="WRW743"/>
      <c r="WRX743"/>
      <c r="WRY743"/>
      <c r="WRZ743"/>
      <c r="WSA743"/>
      <c r="WSB743"/>
      <c r="WSC743"/>
      <c r="WSD743"/>
      <c r="WSE743"/>
      <c r="WSF743"/>
      <c r="WSG743"/>
      <c r="WSH743"/>
      <c r="WSI743"/>
      <c r="WSJ743"/>
      <c r="WSK743"/>
      <c r="WSL743"/>
      <c r="WSM743"/>
      <c r="WSN743"/>
      <c r="WSO743"/>
      <c r="WSP743"/>
      <c r="WSQ743"/>
      <c r="WSR743"/>
      <c r="WSS743"/>
      <c r="WST743"/>
      <c r="WSU743"/>
      <c r="WSV743"/>
      <c r="WSW743"/>
      <c r="WSX743"/>
      <c r="WSY743"/>
      <c r="WSZ743"/>
      <c r="WTA743"/>
      <c r="WTB743"/>
      <c r="WTC743"/>
      <c r="WTD743"/>
      <c r="WTE743"/>
      <c r="WTF743"/>
      <c r="WTG743"/>
      <c r="WTH743"/>
      <c r="WTI743"/>
      <c r="WTJ743"/>
      <c r="WTK743"/>
      <c r="WTL743"/>
      <c r="WTM743"/>
      <c r="WTN743"/>
      <c r="WTO743"/>
      <c r="WTP743"/>
      <c r="WTQ743"/>
      <c r="WTR743"/>
      <c r="WTS743"/>
      <c r="WTT743"/>
      <c r="WTU743"/>
      <c r="WTV743"/>
      <c r="WTW743"/>
      <c r="WTX743"/>
      <c r="WTY743"/>
      <c r="WTZ743"/>
      <c r="WUA743"/>
      <c r="WUB743"/>
      <c r="WUC743"/>
      <c r="WUD743"/>
      <c r="WUE743"/>
      <c r="WUF743"/>
      <c r="WUG743"/>
      <c r="WUH743"/>
      <c r="WUI743"/>
      <c r="WUJ743"/>
      <c r="WUK743"/>
      <c r="WUL743"/>
      <c r="WUM743"/>
      <c r="WUN743"/>
      <c r="WUO743"/>
      <c r="WUP743"/>
      <c r="WUQ743"/>
      <c r="WUR743"/>
      <c r="WUS743"/>
      <c r="WUT743"/>
      <c r="WUU743"/>
      <c r="WUV743"/>
      <c r="WUW743"/>
      <c r="WUX743"/>
      <c r="WUY743"/>
      <c r="WUZ743"/>
      <c r="WVA743"/>
      <c r="WVB743"/>
      <c r="WVC743"/>
      <c r="WVD743"/>
      <c r="WVE743"/>
      <c r="WVF743"/>
      <c r="WVG743"/>
      <c r="WVH743"/>
      <c r="WVI743"/>
      <c r="WVJ743"/>
      <c r="WVK743"/>
      <c r="WVL743"/>
      <c r="WVM743"/>
      <c r="WVN743"/>
      <c r="WVO743"/>
      <c r="WVP743"/>
      <c r="WVQ743"/>
      <c r="WVR743"/>
      <c r="WVS743"/>
      <c r="WVT743"/>
      <c r="WVU743"/>
      <c r="WVV743"/>
      <c r="WVW743"/>
      <c r="WVX743"/>
      <c r="WVY743"/>
      <c r="WVZ743"/>
      <c r="WWA743"/>
      <c r="WWB743"/>
      <c r="WWC743"/>
      <c r="WWD743"/>
      <c r="WWE743"/>
      <c r="WWF743"/>
      <c r="WWG743"/>
      <c r="WWH743"/>
      <c r="WWI743"/>
      <c r="WWJ743"/>
      <c r="WWK743"/>
      <c r="WWL743"/>
      <c r="WWM743"/>
      <c r="WWN743"/>
      <c r="WWO743"/>
      <c r="WWP743"/>
      <c r="WWQ743"/>
      <c r="WWR743"/>
      <c r="WWS743"/>
      <c r="WWT743"/>
      <c r="WWU743"/>
      <c r="WWV743"/>
      <c r="WWW743"/>
      <c r="WWX743"/>
      <c r="WWY743"/>
      <c r="WWZ743"/>
      <c r="WXA743"/>
      <c r="WXB743"/>
      <c r="WXC743"/>
      <c r="WXD743"/>
      <c r="WXE743"/>
      <c r="WXF743"/>
      <c r="WXG743"/>
      <c r="WXH743"/>
      <c r="WXI743"/>
      <c r="WXJ743"/>
      <c r="WXK743"/>
      <c r="WXL743"/>
      <c r="WXM743"/>
      <c r="WXN743"/>
      <c r="WXO743"/>
      <c r="WXP743"/>
      <c r="WXQ743"/>
      <c r="WXR743"/>
      <c r="WXS743"/>
      <c r="WXT743"/>
      <c r="WXU743"/>
      <c r="WXV743"/>
      <c r="WXW743"/>
      <c r="WXX743"/>
      <c r="WXY743"/>
      <c r="WXZ743"/>
      <c r="WYA743"/>
      <c r="WYB743"/>
      <c r="WYC743"/>
      <c r="WYD743"/>
      <c r="WYE743"/>
      <c r="WYF743"/>
      <c r="WYG743"/>
      <c r="WYH743"/>
      <c r="WYI743"/>
      <c r="WYJ743"/>
      <c r="WYK743"/>
      <c r="WYL743"/>
      <c r="WYM743"/>
      <c r="WYN743"/>
      <c r="WYO743"/>
      <c r="WYP743"/>
      <c r="WYQ743"/>
      <c r="WYR743"/>
      <c r="WYS743"/>
      <c r="WYT743"/>
      <c r="WYU743"/>
      <c r="WYV743"/>
      <c r="WYW743"/>
      <c r="WYX743"/>
      <c r="WYY743"/>
      <c r="WYZ743"/>
      <c r="WZA743"/>
      <c r="WZB743"/>
      <c r="WZC743"/>
      <c r="WZD743"/>
      <c r="WZE743"/>
      <c r="WZF743"/>
      <c r="WZG743"/>
      <c r="WZH743"/>
      <c r="WZI743"/>
      <c r="WZJ743"/>
      <c r="WZK743"/>
      <c r="WZL743"/>
      <c r="WZM743"/>
      <c r="WZN743"/>
      <c r="WZO743"/>
      <c r="WZP743"/>
      <c r="WZQ743"/>
      <c r="WZR743"/>
      <c r="WZS743"/>
      <c r="WZT743"/>
      <c r="WZU743"/>
      <c r="WZV743"/>
      <c r="WZW743"/>
      <c r="WZX743"/>
      <c r="WZY743"/>
      <c r="WZZ743"/>
      <c r="XAA743"/>
      <c r="XAB743"/>
      <c r="XAC743"/>
      <c r="XAD743"/>
      <c r="XAE743"/>
      <c r="XAF743"/>
      <c r="XAG743"/>
      <c r="XAH743"/>
      <c r="XAI743"/>
      <c r="XAJ743"/>
      <c r="XAK743"/>
      <c r="XAL743"/>
      <c r="XAM743"/>
      <c r="XAN743"/>
      <c r="XAO743"/>
      <c r="XAP743"/>
      <c r="XAQ743"/>
      <c r="XAR743"/>
      <c r="XAS743"/>
      <c r="XAT743"/>
      <c r="XAU743"/>
      <c r="XAV743"/>
      <c r="XAW743"/>
      <c r="XAX743"/>
      <c r="XAY743"/>
      <c r="XAZ743"/>
      <c r="XBA743"/>
      <c r="XBB743"/>
      <c r="XBC743"/>
      <c r="XBD743"/>
      <c r="XBE743"/>
      <c r="XBF743"/>
      <c r="XBG743"/>
      <c r="XBH743"/>
      <c r="XBI743"/>
      <c r="XBJ743"/>
      <c r="XBK743"/>
      <c r="XBL743"/>
      <c r="XBM743"/>
      <c r="XBN743"/>
      <c r="XBO743"/>
      <c r="XBP743"/>
      <c r="XBQ743"/>
      <c r="XBR743"/>
      <c r="XBS743"/>
      <c r="XBT743"/>
      <c r="XBU743"/>
      <c r="XBV743"/>
      <c r="XBW743"/>
      <c r="XBX743"/>
      <c r="XBY743"/>
      <c r="XBZ743"/>
      <c r="XCA743"/>
      <c r="XCB743"/>
      <c r="XCC743"/>
      <c r="XCD743"/>
      <c r="XCE743"/>
      <c r="XCF743"/>
      <c r="XCG743"/>
      <c r="XCH743"/>
      <c r="XCI743"/>
      <c r="XCJ743"/>
      <c r="XCK743"/>
      <c r="XCL743"/>
      <c r="XCM743"/>
      <c r="XCN743"/>
    </row>
    <row r="744" spans="1:16316" ht="24.95" customHeight="1" x14ac:dyDescent="0.25">
      <c r="A744" s="6">
        <v>736</v>
      </c>
      <c r="B744" t="s">
        <v>1258</v>
      </c>
      <c r="C744" s="6" t="s">
        <v>790</v>
      </c>
      <c r="D744" s="6" t="s">
        <v>114</v>
      </c>
      <c r="E744" s="6" t="s">
        <v>36</v>
      </c>
      <c r="F744" s="6" t="s">
        <v>37</v>
      </c>
      <c r="G744" s="7">
        <v>15000</v>
      </c>
      <c r="H744" s="7">
        <v>0</v>
      </c>
      <c r="I744" s="7">
        <v>15000</v>
      </c>
      <c r="J744" s="7">
        <v>430.5</v>
      </c>
      <c r="K744" s="7">
        <v>0</v>
      </c>
      <c r="L744" s="7">
        <f t="shared" si="34"/>
        <v>456</v>
      </c>
      <c r="M744" s="7">
        <v>25</v>
      </c>
      <c r="N744" s="7">
        <f t="shared" si="36"/>
        <v>911.5</v>
      </c>
      <c r="O744" s="7">
        <f t="shared" si="35"/>
        <v>14088.5</v>
      </c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  <c r="IP744"/>
      <c r="IQ744"/>
      <c r="IR744"/>
      <c r="IS744"/>
      <c r="IT744"/>
      <c r="IU744"/>
      <c r="IV744"/>
      <c r="IW744"/>
      <c r="IX744"/>
      <c r="IY744"/>
      <c r="IZ744"/>
      <c r="JA744"/>
      <c r="JB744"/>
      <c r="JC744"/>
      <c r="JD744"/>
      <c r="JE744"/>
      <c r="JF744"/>
      <c r="JG744"/>
      <c r="JH744"/>
      <c r="JI744"/>
      <c r="JJ744"/>
      <c r="JK744"/>
      <c r="JL744"/>
      <c r="JM744"/>
      <c r="JN744"/>
      <c r="JO744"/>
      <c r="JP744"/>
      <c r="JQ744"/>
      <c r="JR744"/>
      <c r="JS744"/>
      <c r="JT744"/>
      <c r="JU744"/>
      <c r="JV744"/>
      <c r="JW744"/>
      <c r="JX744"/>
      <c r="JY744"/>
      <c r="JZ744"/>
      <c r="KA744"/>
      <c r="KB744"/>
      <c r="KC744"/>
      <c r="KD744"/>
      <c r="KE744"/>
      <c r="KF744"/>
      <c r="KG744"/>
      <c r="KH744"/>
      <c r="KI744"/>
      <c r="KJ744"/>
      <c r="KK744"/>
      <c r="KL744"/>
      <c r="KM744"/>
      <c r="KN744"/>
      <c r="KO744"/>
      <c r="KP744"/>
      <c r="KQ744"/>
      <c r="KR744"/>
      <c r="KS744"/>
      <c r="KT744"/>
      <c r="KU744"/>
      <c r="KV744"/>
      <c r="KW744"/>
      <c r="KX744"/>
      <c r="KY744"/>
      <c r="KZ744"/>
      <c r="LA744"/>
      <c r="LB744"/>
      <c r="LC744"/>
      <c r="LD744"/>
      <c r="LE744"/>
      <c r="LF744"/>
      <c r="LG744"/>
      <c r="LH744"/>
      <c r="LI744"/>
      <c r="LJ744"/>
      <c r="LK744"/>
      <c r="LL744"/>
      <c r="LM744"/>
      <c r="LN744"/>
      <c r="LO744"/>
      <c r="LP744"/>
      <c r="LQ744"/>
      <c r="LR744"/>
      <c r="LS744"/>
      <c r="LT744"/>
      <c r="LU744"/>
      <c r="LV744"/>
      <c r="LW744"/>
      <c r="LX744"/>
      <c r="LY744"/>
      <c r="LZ744"/>
      <c r="MA744"/>
      <c r="MB744"/>
      <c r="MC744"/>
      <c r="MD744"/>
      <c r="ME744"/>
      <c r="MF744"/>
      <c r="MG744"/>
      <c r="MH744"/>
      <c r="MI744"/>
      <c r="MJ744"/>
      <c r="MK744"/>
      <c r="ML744"/>
      <c r="MM744"/>
      <c r="MN744"/>
      <c r="MO744"/>
      <c r="MP744"/>
      <c r="MQ744"/>
      <c r="MR744"/>
      <c r="MS744"/>
      <c r="MT744"/>
      <c r="MU744"/>
      <c r="MV744"/>
      <c r="MW744"/>
      <c r="MX744"/>
      <c r="MY744"/>
      <c r="MZ744"/>
      <c r="NA744"/>
      <c r="NB744"/>
      <c r="NC744"/>
      <c r="ND744"/>
      <c r="NE744"/>
      <c r="NF744"/>
      <c r="NG744"/>
      <c r="NH744"/>
      <c r="NI744"/>
      <c r="NJ744"/>
      <c r="NK744"/>
      <c r="NL744"/>
      <c r="NM744"/>
      <c r="NN744"/>
      <c r="NO744"/>
      <c r="NP744"/>
      <c r="NQ744"/>
      <c r="NR744"/>
      <c r="NS744"/>
      <c r="NT744"/>
      <c r="NU744"/>
      <c r="NV744"/>
      <c r="NW744"/>
      <c r="NX744"/>
      <c r="NY744"/>
      <c r="NZ744"/>
      <c r="OA744"/>
      <c r="OB744"/>
      <c r="OC744"/>
      <c r="OD744"/>
      <c r="OE744"/>
      <c r="OF744"/>
      <c r="OG744"/>
      <c r="OH744"/>
      <c r="OI744"/>
      <c r="OJ744"/>
      <c r="OK744"/>
      <c r="OL744"/>
      <c r="OM744"/>
      <c r="ON744"/>
      <c r="OO744"/>
      <c r="OP744"/>
      <c r="OQ744"/>
      <c r="OR744"/>
      <c r="OS744"/>
      <c r="OT744"/>
      <c r="OU744"/>
      <c r="OV744"/>
      <c r="OW744"/>
      <c r="OX744"/>
      <c r="OY744"/>
      <c r="OZ744"/>
      <c r="PA744"/>
      <c r="PB744"/>
      <c r="PC744"/>
      <c r="PD744"/>
      <c r="PE744"/>
      <c r="PF744"/>
      <c r="PG744"/>
      <c r="PH744"/>
      <c r="PI744"/>
      <c r="PJ744"/>
      <c r="PK744"/>
      <c r="PL744"/>
      <c r="PM744"/>
      <c r="PN744"/>
      <c r="PO744"/>
      <c r="PP744"/>
      <c r="PQ744"/>
      <c r="PR744"/>
      <c r="PS744"/>
      <c r="PT744"/>
      <c r="PU744"/>
      <c r="PV744"/>
      <c r="PW744"/>
      <c r="PX744"/>
      <c r="PY744"/>
      <c r="PZ744"/>
      <c r="QA744"/>
      <c r="QB744"/>
      <c r="QC744"/>
      <c r="QD744"/>
      <c r="QE744"/>
      <c r="QF744"/>
      <c r="QG744"/>
      <c r="QH744"/>
      <c r="QI744"/>
      <c r="QJ744"/>
      <c r="QK744"/>
      <c r="QL744"/>
      <c r="QM744"/>
      <c r="QN744"/>
      <c r="QO744"/>
      <c r="QP744"/>
      <c r="QQ744"/>
      <c r="QR744"/>
      <c r="QS744"/>
      <c r="QT744"/>
      <c r="QU744"/>
      <c r="QV744"/>
      <c r="QW744"/>
      <c r="QX744"/>
      <c r="QY744"/>
      <c r="QZ744"/>
      <c r="RA744"/>
      <c r="RB744"/>
      <c r="RC744"/>
      <c r="RD744"/>
      <c r="RE744"/>
      <c r="RF744"/>
      <c r="RG744"/>
      <c r="RH744"/>
      <c r="RI744"/>
      <c r="RJ744"/>
      <c r="RK744"/>
      <c r="RL744"/>
      <c r="RM744"/>
      <c r="RN744"/>
      <c r="RO744"/>
      <c r="RP744"/>
      <c r="RQ744"/>
      <c r="RR744"/>
      <c r="RS744"/>
      <c r="RT744"/>
      <c r="RU744"/>
      <c r="RV744"/>
      <c r="RW744"/>
      <c r="RX744"/>
      <c r="RY744"/>
      <c r="RZ744"/>
      <c r="SA744"/>
      <c r="SB744"/>
      <c r="SC744"/>
      <c r="SD744"/>
      <c r="SE744"/>
      <c r="SF744"/>
      <c r="SG744"/>
      <c r="SH744"/>
      <c r="SI744"/>
      <c r="SJ744"/>
      <c r="SK744"/>
      <c r="SL744"/>
      <c r="SM744"/>
      <c r="SN744"/>
      <c r="SO744"/>
      <c r="SP744"/>
      <c r="SQ744"/>
      <c r="SR744"/>
      <c r="SS744"/>
      <c r="ST744"/>
      <c r="SU744"/>
      <c r="SV744"/>
      <c r="SW744"/>
      <c r="SX744"/>
      <c r="SY744"/>
      <c r="SZ744"/>
      <c r="TA744"/>
      <c r="TB744"/>
      <c r="TC744"/>
      <c r="TD744"/>
      <c r="TE744"/>
      <c r="TF744"/>
      <c r="TG744"/>
      <c r="TH744"/>
      <c r="TI744"/>
      <c r="TJ744"/>
      <c r="TK744"/>
      <c r="TL744"/>
      <c r="TM744"/>
      <c r="TN744"/>
      <c r="TO744"/>
      <c r="TP744"/>
      <c r="TQ744"/>
      <c r="TR744"/>
      <c r="TS744"/>
      <c r="TT744"/>
      <c r="TU744"/>
      <c r="TV744"/>
      <c r="TW744"/>
      <c r="TX744"/>
      <c r="TY744"/>
      <c r="TZ744"/>
      <c r="UA744"/>
      <c r="UB744"/>
      <c r="UC744"/>
      <c r="UD744"/>
      <c r="UE744"/>
      <c r="UF744"/>
      <c r="UG744"/>
      <c r="UH744"/>
      <c r="UI744"/>
      <c r="UJ744"/>
      <c r="UK744"/>
      <c r="UL744"/>
      <c r="UM744"/>
      <c r="UN744"/>
      <c r="UO744"/>
      <c r="UP744"/>
      <c r="UQ744"/>
      <c r="UR744"/>
      <c r="US744"/>
      <c r="UT744"/>
      <c r="UU744"/>
      <c r="UV744"/>
      <c r="UW744"/>
      <c r="UX744"/>
      <c r="UY744"/>
      <c r="UZ744"/>
      <c r="VA744"/>
      <c r="VB744"/>
      <c r="VC744"/>
      <c r="VD744"/>
      <c r="VE744"/>
      <c r="VF744"/>
      <c r="VG744"/>
      <c r="VH744"/>
      <c r="VI744"/>
      <c r="VJ744"/>
      <c r="VK744"/>
      <c r="VL744"/>
      <c r="VM744"/>
      <c r="VN744"/>
      <c r="VO744"/>
      <c r="VP744"/>
      <c r="VQ744"/>
      <c r="VR744"/>
      <c r="VS744"/>
      <c r="VT744"/>
      <c r="VU744"/>
      <c r="VV744"/>
      <c r="VW744"/>
      <c r="VX744"/>
      <c r="VY744"/>
      <c r="VZ744"/>
      <c r="WA744"/>
      <c r="WB744"/>
      <c r="WC744"/>
      <c r="WD744"/>
      <c r="WE744"/>
      <c r="WF744"/>
      <c r="WG744"/>
      <c r="WH744"/>
      <c r="WI744"/>
      <c r="WJ744"/>
      <c r="WK744"/>
      <c r="WL744"/>
      <c r="WM744"/>
      <c r="WN744"/>
      <c r="WO744"/>
      <c r="WP744"/>
      <c r="WQ744"/>
      <c r="WR744"/>
      <c r="WS744"/>
      <c r="WT744"/>
      <c r="WU744"/>
      <c r="WV744"/>
      <c r="WW744"/>
      <c r="WX744"/>
      <c r="WY744"/>
      <c r="WZ744"/>
      <c r="XA744"/>
      <c r="XB744"/>
      <c r="XC744"/>
      <c r="XD744"/>
      <c r="XE744"/>
      <c r="XF744"/>
      <c r="XG744"/>
      <c r="XH744"/>
      <c r="XI744"/>
      <c r="XJ744"/>
      <c r="XK744"/>
      <c r="XL744"/>
      <c r="XM744"/>
      <c r="XN744"/>
      <c r="XO744"/>
      <c r="XP744"/>
      <c r="XQ744"/>
      <c r="XR744"/>
      <c r="XS744"/>
      <c r="XT744"/>
      <c r="XU744"/>
      <c r="XV744"/>
      <c r="XW744"/>
      <c r="XX744"/>
      <c r="XY744"/>
      <c r="XZ744"/>
      <c r="YA744"/>
      <c r="YB744"/>
      <c r="YC744"/>
      <c r="YD744"/>
      <c r="YE744"/>
      <c r="YF744"/>
      <c r="YG744"/>
      <c r="YH744"/>
      <c r="YI744"/>
      <c r="YJ744"/>
      <c r="YK744"/>
      <c r="YL744"/>
      <c r="YM744"/>
      <c r="YN744"/>
      <c r="YO744"/>
      <c r="YP744"/>
      <c r="YQ744"/>
      <c r="YR744"/>
      <c r="YS744"/>
      <c r="YT744"/>
      <c r="YU744"/>
      <c r="YV744"/>
      <c r="YW744"/>
      <c r="YX744"/>
      <c r="YY744"/>
      <c r="YZ744"/>
      <c r="ZA744"/>
      <c r="ZB744"/>
      <c r="ZC744"/>
      <c r="ZD744"/>
      <c r="ZE744"/>
      <c r="ZF744"/>
      <c r="ZG744"/>
      <c r="ZH744"/>
      <c r="ZI744"/>
      <c r="ZJ744"/>
      <c r="ZK744"/>
      <c r="ZL744"/>
      <c r="ZM744"/>
      <c r="ZN744"/>
      <c r="ZO744"/>
      <c r="ZP744"/>
      <c r="ZQ744"/>
      <c r="ZR744"/>
      <c r="ZS744"/>
      <c r="ZT744"/>
      <c r="ZU744"/>
      <c r="ZV744"/>
      <c r="ZW744"/>
      <c r="ZX744"/>
      <c r="ZY744"/>
      <c r="ZZ744"/>
      <c r="AAA744"/>
      <c r="AAB744"/>
      <c r="AAC744"/>
      <c r="AAD744"/>
      <c r="AAE744"/>
      <c r="AAF744"/>
      <c r="AAG744"/>
      <c r="AAH744"/>
      <c r="AAI744"/>
      <c r="AAJ744"/>
      <c r="AAK744"/>
      <c r="AAL744"/>
      <c r="AAM744"/>
      <c r="AAN744"/>
      <c r="AAO744"/>
      <c r="AAP744"/>
      <c r="AAQ744"/>
      <c r="AAR744"/>
      <c r="AAS744"/>
      <c r="AAT744"/>
      <c r="AAU744"/>
      <c r="AAV744"/>
      <c r="AAW744"/>
      <c r="AAX744"/>
      <c r="AAY744"/>
      <c r="AAZ744"/>
      <c r="ABA744"/>
      <c r="ABB744"/>
      <c r="ABC744"/>
      <c r="ABD744"/>
      <c r="ABE744"/>
      <c r="ABF744"/>
      <c r="ABG744"/>
      <c r="ABH744"/>
      <c r="ABI744"/>
      <c r="ABJ744"/>
      <c r="ABK744"/>
      <c r="ABL744"/>
      <c r="ABM744"/>
      <c r="ABN744"/>
      <c r="ABO744"/>
      <c r="ABP744"/>
      <c r="ABQ744"/>
      <c r="ABR744"/>
      <c r="ABS744"/>
      <c r="ABT744"/>
      <c r="ABU744"/>
      <c r="ABV744"/>
      <c r="ABW744"/>
      <c r="ABX744"/>
      <c r="ABY744"/>
      <c r="ABZ744"/>
      <c r="ACA744"/>
      <c r="ACB744"/>
      <c r="ACC744"/>
      <c r="ACD744"/>
      <c r="ACE744"/>
      <c r="ACF744"/>
      <c r="ACG744"/>
      <c r="ACH744"/>
      <c r="ACI744"/>
      <c r="ACJ744"/>
      <c r="ACK744"/>
      <c r="ACL744"/>
      <c r="ACM744"/>
      <c r="ACN744"/>
      <c r="ACO744"/>
      <c r="ACP744"/>
      <c r="ACQ744"/>
      <c r="ACR744"/>
      <c r="ACS744"/>
      <c r="ACT744"/>
      <c r="ACU744"/>
      <c r="ACV744"/>
      <c r="ACW744"/>
      <c r="ACX744"/>
      <c r="ACY744"/>
      <c r="ACZ744"/>
      <c r="ADA744"/>
      <c r="ADB744"/>
      <c r="ADC744"/>
      <c r="ADD744"/>
      <c r="ADE744"/>
      <c r="ADF744"/>
      <c r="ADG744"/>
      <c r="ADH744"/>
      <c r="ADI744"/>
      <c r="ADJ744"/>
      <c r="ADK744"/>
      <c r="ADL744"/>
      <c r="ADM744"/>
      <c r="ADN744"/>
      <c r="ADO744"/>
      <c r="ADP744"/>
      <c r="ADQ744"/>
      <c r="ADR744"/>
      <c r="ADS744"/>
      <c r="ADT744"/>
      <c r="ADU744"/>
      <c r="ADV744"/>
      <c r="ADW744"/>
      <c r="ADX744"/>
      <c r="ADY744"/>
      <c r="ADZ744"/>
      <c r="AEA744"/>
      <c r="AEB744"/>
      <c r="AEC744"/>
      <c r="AED744"/>
      <c r="AEE744"/>
      <c r="AEF744"/>
      <c r="AEG744"/>
      <c r="AEH744"/>
      <c r="AEI744"/>
      <c r="AEJ744"/>
      <c r="AEK744"/>
      <c r="AEL744"/>
      <c r="AEM744"/>
      <c r="AEN744"/>
      <c r="AEO744"/>
      <c r="AEP744"/>
      <c r="AEQ744"/>
      <c r="AER744"/>
      <c r="AES744"/>
      <c r="AET744"/>
      <c r="AEU744"/>
      <c r="AEV744"/>
      <c r="AEW744"/>
      <c r="AEX744"/>
      <c r="AEY744"/>
      <c r="AEZ744"/>
      <c r="AFA744"/>
      <c r="AFB744"/>
      <c r="AFC744"/>
      <c r="AFD744"/>
      <c r="AFE744"/>
      <c r="AFF744"/>
      <c r="AFG744"/>
      <c r="AFH744"/>
      <c r="AFI744"/>
      <c r="AFJ744"/>
      <c r="AFK744"/>
      <c r="AFL744"/>
      <c r="AFM744"/>
      <c r="AFN744"/>
      <c r="AFO744"/>
      <c r="AFP744"/>
      <c r="AFQ744"/>
      <c r="AFR744"/>
      <c r="AFS744"/>
      <c r="AFT744"/>
      <c r="AFU744"/>
      <c r="AFV744"/>
      <c r="AFW744"/>
      <c r="AFX744"/>
      <c r="AFY744"/>
      <c r="AFZ744"/>
      <c r="AGA744"/>
      <c r="AGB744"/>
      <c r="AGC744"/>
      <c r="AGD744"/>
      <c r="AGE744"/>
      <c r="AGF744"/>
      <c r="AGG744"/>
      <c r="AGH744"/>
      <c r="AGI744"/>
      <c r="AGJ744"/>
      <c r="AGK744"/>
      <c r="AGL744"/>
      <c r="AGM744"/>
      <c r="AGN744"/>
      <c r="AGO744"/>
      <c r="AGP744"/>
      <c r="AGQ744"/>
      <c r="AGR744"/>
      <c r="AGS744"/>
      <c r="AGT744"/>
      <c r="AGU744"/>
      <c r="AGV744"/>
      <c r="AGW744"/>
      <c r="AGX744"/>
      <c r="AGY744"/>
      <c r="AGZ744"/>
      <c r="AHA744"/>
      <c r="AHB744"/>
      <c r="AHC744"/>
      <c r="AHD744"/>
      <c r="AHE744"/>
      <c r="AHF744"/>
      <c r="AHG744"/>
      <c r="AHH744"/>
      <c r="AHI744"/>
      <c r="AHJ744"/>
      <c r="AHK744"/>
      <c r="AHL744"/>
      <c r="AHM744"/>
      <c r="AHN744"/>
      <c r="AHO744"/>
      <c r="AHP744"/>
      <c r="AHQ744"/>
      <c r="AHR744"/>
      <c r="AHS744"/>
      <c r="AHT744"/>
      <c r="AHU744"/>
      <c r="AHV744"/>
      <c r="AHW744"/>
      <c r="AHX744"/>
      <c r="AHY744"/>
      <c r="AHZ744"/>
      <c r="AIA744"/>
      <c r="AIB744"/>
      <c r="AIC744"/>
      <c r="AID744"/>
      <c r="AIE744"/>
      <c r="AIF744"/>
      <c r="AIG744"/>
      <c r="AIH744"/>
      <c r="AII744"/>
      <c r="AIJ744"/>
      <c r="AIK744"/>
      <c r="AIL744"/>
      <c r="AIM744"/>
      <c r="AIN744"/>
      <c r="AIO744"/>
      <c r="AIP744"/>
      <c r="AIQ744"/>
      <c r="AIR744"/>
      <c r="AIS744"/>
      <c r="AIT744"/>
      <c r="AIU744"/>
      <c r="AIV744"/>
      <c r="AIW744"/>
      <c r="AIX744"/>
      <c r="AIY744"/>
      <c r="AIZ744"/>
      <c r="AJA744"/>
      <c r="AJB744"/>
      <c r="AJC744"/>
      <c r="AJD744"/>
      <c r="AJE744"/>
      <c r="AJF744"/>
      <c r="AJG744"/>
      <c r="AJH744"/>
      <c r="AJI744"/>
      <c r="AJJ744"/>
      <c r="AJK744"/>
      <c r="AJL744"/>
      <c r="AJM744"/>
      <c r="AJN744"/>
      <c r="AJO744"/>
      <c r="AJP744"/>
      <c r="AJQ744"/>
      <c r="AJR744"/>
      <c r="AJS744"/>
      <c r="AJT744"/>
      <c r="AJU744"/>
      <c r="AJV744"/>
      <c r="AJW744"/>
      <c r="AJX744"/>
      <c r="AJY744"/>
      <c r="AJZ744"/>
      <c r="AKA744"/>
      <c r="AKB744"/>
      <c r="AKC744"/>
      <c r="AKD744"/>
      <c r="AKE744"/>
      <c r="AKF744"/>
      <c r="AKG744"/>
      <c r="AKH744"/>
      <c r="AKI744"/>
      <c r="AKJ744"/>
      <c r="AKK744"/>
      <c r="AKL744"/>
      <c r="AKM744"/>
      <c r="AKN744"/>
      <c r="AKO744"/>
      <c r="AKP744"/>
      <c r="AKQ744"/>
      <c r="AKR744"/>
      <c r="AKS744"/>
      <c r="AKT744"/>
      <c r="AKU744"/>
      <c r="AKV744"/>
      <c r="AKW744"/>
      <c r="AKX744"/>
      <c r="AKY744"/>
      <c r="AKZ744"/>
      <c r="ALA744"/>
      <c r="ALB744"/>
      <c r="ALC744"/>
      <c r="ALD744"/>
      <c r="ALE744"/>
      <c r="ALF744"/>
      <c r="ALG744"/>
      <c r="ALH744"/>
      <c r="ALI744"/>
      <c r="ALJ744"/>
      <c r="ALK744"/>
      <c r="ALL744"/>
      <c r="ALM744"/>
      <c r="ALN744"/>
      <c r="ALO744"/>
      <c r="ALP744"/>
      <c r="ALQ744"/>
      <c r="ALR744"/>
      <c r="ALS744"/>
      <c r="ALT744"/>
      <c r="ALU744"/>
      <c r="ALV744"/>
      <c r="ALW744"/>
      <c r="ALX744"/>
      <c r="ALY744"/>
      <c r="ALZ744"/>
      <c r="AMA744"/>
      <c r="AMB744"/>
      <c r="AMC744"/>
      <c r="AMD744"/>
      <c r="AME744"/>
      <c r="AMF744"/>
      <c r="AMG744"/>
      <c r="AMH744"/>
      <c r="AMI744"/>
      <c r="AMJ744"/>
      <c r="AMK744"/>
      <c r="AML744"/>
      <c r="AMM744"/>
      <c r="AMN744"/>
      <c r="AMO744"/>
      <c r="AMP744"/>
      <c r="AMQ744"/>
      <c r="AMR744"/>
      <c r="AMS744"/>
      <c r="AMT744"/>
      <c r="AMU744"/>
      <c r="AMV744"/>
      <c r="AMW744"/>
      <c r="AMX744"/>
      <c r="AMY744"/>
      <c r="AMZ744"/>
      <c r="ANA744"/>
      <c r="ANB744"/>
      <c r="ANC744"/>
      <c r="AND744"/>
      <c r="ANE744"/>
      <c r="ANF744"/>
      <c r="ANG744"/>
      <c r="ANH744"/>
      <c r="ANI744"/>
      <c r="ANJ744"/>
      <c r="ANK744"/>
      <c r="ANL744"/>
      <c r="ANM744"/>
      <c r="ANN744"/>
      <c r="ANO744"/>
      <c r="ANP744"/>
      <c r="ANQ744"/>
      <c r="ANR744"/>
      <c r="ANS744"/>
      <c r="ANT744"/>
      <c r="ANU744"/>
      <c r="ANV744"/>
      <c r="ANW744"/>
      <c r="ANX744"/>
      <c r="ANY744"/>
      <c r="ANZ744"/>
      <c r="AOA744"/>
      <c r="AOB744"/>
      <c r="AOC744"/>
      <c r="AOD744"/>
      <c r="AOE744"/>
      <c r="AOF744"/>
      <c r="AOG744"/>
      <c r="AOH744"/>
      <c r="AOI744"/>
      <c r="AOJ744"/>
      <c r="AOK744"/>
      <c r="AOL744"/>
      <c r="AOM744"/>
      <c r="AON744"/>
      <c r="AOO744"/>
      <c r="AOP744"/>
      <c r="AOQ744"/>
      <c r="AOR744"/>
      <c r="AOS744"/>
      <c r="AOT744"/>
      <c r="AOU744"/>
      <c r="AOV744"/>
      <c r="AOW744"/>
      <c r="AOX744"/>
      <c r="AOY744"/>
      <c r="AOZ744"/>
      <c r="APA744"/>
      <c r="APB744"/>
      <c r="APC744"/>
      <c r="APD744"/>
      <c r="APE744"/>
      <c r="APF744"/>
      <c r="APG744"/>
      <c r="APH744"/>
      <c r="API744"/>
      <c r="APJ744"/>
      <c r="APK744"/>
      <c r="APL744"/>
      <c r="APM744"/>
      <c r="APN744"/>
      <c r="APO744"/>
      <c r="APP744"/>
      <c r="APQ744"/>
      <c r="APR744"/>
      <c r="APS744"/>
      <c r="APT744"/>
      <c r="APU744"/>
      <c r="APV744"/>
      <c r="APW744"/>
      <c r="APX744"/>
      <c r="APY744"/>
      <c r="APZ744"/>
      <c r="AQA744"/>
      <c r="AQB744"/>
      <c r="AQC744"/>
      <c r="AQD744"/>
      <c r="AQE744"/>
      <c r="AQF744"/>
      <c r="AQG744"/>
      <c r="AQH744"/>
      <c r="AQI744"/>
      <c r="AQJ744"/>
      <c r="AQK744"/>
      <c r="AQL744"/>
      <c r="AQM744"/>
      <c r="AQN744"/>
      <c r="AQO744"/>
      <c r="AQP744"/>
      <c r="AQQ744"/>
      <c r="AQR744"/>
      <c r="AQS744"/>
      <c r="AQT744"/>
      <c r="AQU744"/>
      <c r="AQV744"/>
      <c r="AQW744"/>
      <c r="AQX744"/>
      <c r="AQY744"/>
      <c r="AQZ744"/>
      <c r="ARA744"/>
      <c r="ARB744"/>
      <c r="ARC744"/>
      <c r="ARD744"/>
      <c r="ARE744"/>
      <c r="ARF744"/>
      <c r="ARG744"/>
      <c r="ARH744"/>
      <c r="ARI744"/>
      <c r="ARJ744"/>
      <c r="ARK744"/>
      <c r="ARL744"/>
      <c r="ARM744"/>
      <c r="ARN744"/>
      <c r="ARO744"/>
      <c r="ARP744"/>
      <c r="ARQ744"/>
      <c r="ARR744"/>
      <c r="ARS744"/>
      <c r="ART744"/>
      <c r="ARU744"/>
      <c r="ARV744"/>
      <c r="ARW744"/>
      <c r="ARX744"/>
      <c r="ARY744"/>
      <c r="ARZ744"/>
      <c r="ASA744"/>
      <c r="ASB744"/>
      <c r="ASC744"/>
      <c r="ASD744"/>
      <c r="ASE744"/>
      <c r="ASF744"/>
      <c r="ASG744"/>
      <c r="ASH744"/>
      <c r="ASI744"/>
      <c r="ASJ744"/>
      <c r="ASK744"/>
      <c r="ASL744"/>
      <c r="ASM744"/>
      <c r="ASN744"/>
      <c r="ASO744"/>
      <c r="ASP744"/>
      <c r="ASQ744"/>
      <c r="ASR744"/>
      <c r="ASS744"/>
      <c r="AST744"/>
      <c r="ASU744"/>
      <c r="ASV744"/>
      <c r="ASW744"/>
      <c r="ASX744"/>
      <c r="ASY744"/>
      <c r="ASZ744"/>
      <c r="ATA744"/>
      <c r="ATB744"/>
      <c r="ATC744"/>
      <c r="ATD744"/>
      <c r="ATE744"/>
      <c r="ATF744"/>
      <c r="ATG744"/>
      <c r="ATH744"/>
      <c r="ATI744"/>
      <c r="ATJ744"/>
      <c r="ATK744"/>
      <c r="ATL744"/>
      <c r="ATM744"/>
      <c r="ATN744"/>
      <c r="ATO744"/>
      <c r="ATP744"/>
      <c r="ATQ744"/>
      <c r="ATR744"/>
      <c r="ATS744"/>
      <c r="ATT744"/>
      <c r="ATU744"/>
      <c r="ATV744"/>
      <c r="ATW744"/>
      <c r="ATX744"/>
      <c r="ATY744"/>
      <c r="ATZ744"/>
      <c r="AUA744"/>
      <c r="AUB744"/>
      <c r="AUC744"/>
      <c r="AUD744"/>
      <c r="AUE744"/>
      <c r="AUF744"/>
      <c r="AUG744"/>
      <c r="AUH744"/>
      <c r="AUI744"/>
      <c r="AUJ744"/>
      <c r="AUK744"/>
      <c r="AUL744"/>
      <c r="AUM744"/>
      <c r="AUN744"/>
      <c r="AUO744"/>
      <c r="AUP744"/>
      <c r="AUQ744"/>
      <c r="AUR744"/>
      <c r="AUS744"/>
      <c r="AUT744"/>
      <c r="AUU744"/>
      <c r="AUV744"/>
      <c r="AUW744"/>
      <c r="AUX744"/>
      <c r="AUY744"/>
      <c r="AUZ744"/>
      <c r="AVA744"/>
      <c r="AVB744"/>
      <c r="AVC744"/>
      <c r="AVD744"/>
      <c r="AVE744"/>
      <c r="AVF744"/>
      <c r="AVG744"/>
      <c r="AVH744"/>
      <c r="AVI744"/>
      <c r="AVJ744"/>
      <c r="AVK744"/>
      <c r="AVL744"/>
      <c r="AVM744"/>
      <c r="AVN744"/>
      <c r="AVO744"/>
      <c r="AVP744"/>
      <c r="AVQ744"/>
      <c r="AVR744"/>
      <c r="AVS744"/>
      <c r="AVT744"/>
      <c r="AVU744"/>
      <c r="AVV744"/>
      <c r="AVW744"/>
      <c r="AVX744"/>
      <c r="AVY744"/>
      <c r="AVZ744"/>
      <c r="AWA744"/>
      <c r="AWB744"/>
      <c r="AWC744"/>
      <c r="AWD744"/>
      <c r="AWE744"/>
      <c r="AWF744"/>
      <c r="AWG744"/>
      <c r="AWH744"/>
      <c r="AWI744"/>
      <c r="AWJ744"/>
      <c r="AWK744"/>
      <c r="AWL744"/>
      <c r="AWM744"/>
      <c r="AWN744"/>
      <c r="AWO744"/>
      <c r="AWP744"/>
      <c r="AWQ744"/>
      <c r="AWR744"/>
      <c r="AWS744"/>
      <c r="AWT744"/>
      <c r="AWU744"/>
      <c r="AWV744"/>
      <c r="AWW744"/>
      <c r="AWX744"/>
      <c r="AWY744"/>
      <c r="AWZ744"/>
      <c r="AXA744"/>
      <c r="AXB744"/>
      <c r="AXC744"/>
      <c r="AXD744"/>
      <c r="AXE744"/>
      <c r="AXF744"/>
      <c r="AXG744"/>
      <c r="AXH744"/>
      <c r="AXI744"/>
      <c r="AXJ744"/>
      <c r="AXK744"/>
      <c r="AXL744"/>
      <c r="AXM744"/>
      <c r="AXN744"/>
      <c r="AXO744"/>
      <c r="AXP744"/>
      <c r="AXQ744"/>
      <c r="AXR744"/>
      <c r="AXS744"/>
      <c r="AXT744"/>
      <c r="AXU744"/>
      <c r="AXV744"/>
      <c r="AXW744"/>
      <c r="AXX744"/>
      <c r="AXY744"/>
      <c r="AXZ744"/>
      <c r="AYA744"/>
      <c r="AYB744"/>
      <c r="AYC744"/>
      <c r="AYD744"/>
      <c r="AYE744"/>
      <c r="AYF744"/>
      <c r="AYG744"/>
      <c r="AYH744"/>
      <c r="AYI744"/>
      <c r="AYJ744"/>
      <c r="AYK744"/>
      <c r="AYL744"/>
      <c r="AYM744"/>
      <c r="AYN744"/>
      <c r="AYO744"/>
      <c r="AYP744"/>
      <c r="AYQ744"/>
      <c r="AYR744"/>
      <c r="AYS744"/>
      <c r="AYT744"/>
      <c r="AYU744"/>
      <c r="AYV744"/>
      <c r="AYW744"/>
      <c r="AYX744"/>
      <c r="AYY744"/>
      <c r="AYZ744"/>
      <c r="AZA744"/>
      <c r="AZB744"/>
      <c r="AZC744"/>
      <c r="AZD744"/>
      <c r="AZE744"/>
      <c r="AZF744"/>
      <c r="AZG744"/>
      <c r="AZH744"/>
      <c r="AZI744"/>
      <c r="AZJ744"/>
      <c r="AZK744"/>
      <c r="AZL744"/>
      <c r="AZM744"/>
      <c r="AZN744"/>
      <c r="AZO744"/>
      <c r="AZP744"/>
      <c r="AZQ744"/>
      <c r="AZR744"/>
      <c r="AZS744"/>
      <c r="AZT744"/>
      <c r="AZU744"/>
      <c r="AZV744"/>
      <c r="AZW744"/>
      <c r="AZX744"/>
      <c r="AZY744"/>
      <c r="AZZ744"/>
      <c r="BAA744"/>
      <c r="BAB744"/>
      <c r="BAC744"/>
      <c r="BAD744"/>
      <c r="BAE744"/>
      <c r="BAF744"/>
      <c r="BAG744"/>
      <c r="BAH744"/>
      <c r="BAI744"/>
      <c r="BAJ744"/>
      <c r="BAK744"/>
      <c r="BAL744"/>
      <c r="BAM744"/>
      <c r="BAN744"/>
      <c r="BAO744"/>
      <c r="BAP744"/>
      <c r="BAQ744"/>
      <c r="BAR744"/>
      <c r="BAS744"/>
      <c r="BAT744"/>
      <c r="BAU744"/>
      <c r="BAV744"/>
      <c r="BAW744"/>
      <c r="BAX744"/>
      <c r="BAY744"/>
      <c r="BAZ744"/>
      <c r="BBA744"/>
      <c r="BBB744"/>
      <c r="BBC744"/>
      <c r="BBD744"/>
      <c r="BBE744"/>
      <c r="BBF744"/>
      <c r="BBG744"/>
      <c r="BBH744"/>
      <c r="BBI744"/>
      <c r="BBJ744"/>
      <c r="BBK744"/>
      <c r="BBL744"/>
      <c r="BBM744"/>
      <c r="BBN744"/>
      <c r="BBO744"/>
      <c r="BBP744"/>
      <c r="BBQ744"/>
      <c r="BBR744"/>
      <c r="BBS744"/>
      <c r="BBT744"/>
      <c r="BBU744"/>
      <c r="BBV744"/>
      <c r="BBW744"/>
      <c r="BBX744"/>
      <c r="BBY744"/>
      <c r="BBZ744"/>
      <c r="BCA744"/>
      <c r="BCB744"/>
      <c r="BCC744"/>
      <c r="BCD744"/>
      <c r="BCE744"/>
      <c r="BCF744"/>
      <c r="BCG744"/>
      <c r="BCH744"/>
      <c r="BCI744"/>
      <c r="BCJ744"/>
      <c r="BCK744"/>
      <c r="BCL744"/>
      <c r="BCM744"/>
      <c r="BCN744"/>
      <c r="BCO744"/>
      <c r="BCP744"/>
      <c r="BCQ744"/>
      <c r="BCR744"/>
      <c r="BCS744"/>
      <c r="BCT744"/>
      <c r="BCU744"/>
      <c r="BCV744"/>
      <c r="BCW744"/>
      <c r="BCX744"/>
      <c r="BCY744"/>
      <c r="BCZ744"/>
      <c r="BDA744"/>
      <c r="BDB744"/>
      <c r="BDC744"/>
      <c r="BDD744"/>
      <c r="BDE744"/>
      <c r="BDF744"/>
      <c r="BDG744"/>
      <c r="BDH744"/>
      <c r="BDI744"/>
      <c r="BDJ744"/>
      <c r="BDK744"/>
      <c r="BDL744"/>
      <c r="BDM744"/>
      <c r="BDN744"/>
      <c r="BDO744"/>
      <c r="BDP744"/>
      <c r="BDQ744"/>
      <c r="BDR744"/>
      <c r="BDS744"/>
      <c r="BDT744"/>
      <c r="BDU744"/>
      <c r="BDV744"/>
      <c r="BDW744"/>
      <c r="BDX744"/>
      <c r="BDY744"/>
      <c r="BDZ744"/>
      <c r="BEA744"/>
      <c r="BEB744"/>
      <c r="BEC744"/>
      <c r="BED744"/>
      <c r="BEE744"/>
      <c r="BEF744"/>
      <c r="BEG744"/>
      <c r="BEH744"/>
      <c r="BEI744"/>
      <c r="BEJ744"/>
      <c r="BEK744"/>
      <c r="BEL744"/>
      <c r="BEM744"/>
      <c r="BEN744"/>
      <c r="BEO744"/>
      <c r="BEP744"/>
      <c r="BEQ744"/>
      <c r="BER744"/>
      <c r="BES744"/>
      <c r="BET744"/>
      <c r="BEU744"/>
      <c r="BEV744"/>
      <c r="BEW744"/>
      <c r="BEX744"/>
      <c r="BEY744"/>
      <c r="BEZ744"/>
      <c r="BFA744"/>
      <c r="BFB744"/>
      <c r="BFC744"/>
      <c r="BFD744"/>
      <c r="BFE744"/>
      <c r="BFF744"/>
      <c r="BFG744"/>
      <c r="BFH744"/>
      <c r="BFI744"/>
      <c r="BFJ744"/>
      <c r="BFK744"/>
      <c r="BFL744"/>
      <c r="BFM744"/>
      <c r="BFN744"/>
      <c r="BFO744"/>
      <c r="BFP744"/>
      <c r="BFQ744"/>
      <c r="BFR744"/>
      <c r="BFS744"/>
      <c r="BFT744"/>
      <c r="BFU744"/>
      <c r="BFV744"/>
      <c r="BFW744"/>
      <c r="BFX744"/>
      <c r="BFY744"/>
      <c r="BFZ744"/>
      <c r="BGA744"/>
      <c r="BGB744"/>
      <c r="BGC744"/>
      <c r="BGD744"/>
      <c r="BGE744"/>
      <c r="BGF744"/>
      <c r="BGG744"/>
      <c r="BGH744"/>
      <c r="BGI744"/>
      <c r="BGJ744"/>
      <c r="BGK744"/>
      <c r="BGL744"/>
      <c r="BGM744"/>
      <c r="BGN744"/>
      <c r="BGO744"/>
      <c r="BGP744"/>
      <c r="BGQ744"/>
      <c r="BGR744"/>
      <c r="BGS744"/>
      <c r="BGT744"/>
      <c r="BGU744"/>
      <c r="BGV744"/>
      <c r="BGW744"/>
      <c r="BGX744"/>
      <c r="BGY744"/>
      <c r="BGZ744"/>
      <c r="BHA744"/>
      <c r="BHB744"/>
      <c r="BHC744"/>
      <c r="BHD744"/>
      <c r="BHE744"/>
      <c r="BHF744"/>
      <c r="BHG744"/>
      <c r="BHH744"/>
      <c r="BHI744"/>
      <c r="BHJ744"/>
      <c r="BHK744"/>
      <c r="BHL744"/>
      <c r="BHM744"/>
      <c r="BHN744"/>
      <c r="BHO744"/>
      <c r="BHP744"/>
      <c r="BHQ744"/>
      <c r="BHR744"/>
      <c r="BHS744"/>
      <c r="BHT744"/>
      <c r="BHU744"/>
      <c r="BHV744"/>
      <c r="BHW744"/>
      <c r="BHX744"/>
      <c r="BHY744"/>
      <c r="BHZ744"/>
      <c r="BIA744"/>
      <c r="BIB744"/>
      <c r="BIC744"/>
      <c r="BID744"/>
      <c r="BIE744"/>
      <c r="BIF744"/>
      <c r="BIG744"/>
      <c r="BIH744"/>
      <c r="BII744"/>
      <c r="BIJ744"/>
      <c r="BIK744"/>
      <c r="BIL744"/>
      <c r="BIM744"/>
      <c r="BIN744"/>
      <c r="BIO744"/>
      <c r="BIP744"/>
      <c r="BIQ744"/>
      <c r="BIR744"/>
      <c r="BIS744"/>
      <c r="BIT744"/>
      <c r="BIU744"/>
      <c r="BIV744"/>
      <c r="BIW744"/>
      <c r="BIX744"/>
      <c r="BIY744"/>
      <c r="BIZ744"/>
      <c r="BJA744"/>
      <c r="BJB744"/>
      <c r="BJC744"/>
      <c r="BJD744"/>
      <c r="BJE744"/>
      <c r="BJF744"/>
      <c r="BJG744"/>
      <c r="BJH744"/>
      <c r="BJI744"/>
      <c r="BJJ744"/>
      <c r="BJK744"/>
      <c r="BJL744"/>
      <c r="BJM744"/>
      <c r="BJN744"/>
      <c r="BJO744"/>
      <c r="BJP744"/>
      <c r="BJQ744"/>
      <c r="BJR744"/>
      <c r="BJS744"/>
      <c r="BJT744"/>
      <c r="BJU744"/>
      <c r="BJV744"/>
      <c r="BJW744"/>
      <c r="BJX744"/>
      <c r="BJY744"/>
      <c r="BJZ744"/>
      <c r="BKA744"/>
      <c r="BKB744"/>
      <c r="BKC744"/>
      <c r="BKD744"/>
      <c r="BKE744"/>
      <c r="BKF744"/>
      <c r="BKG744"/>
      <c r="BKH744"/>
      <c r="BKI744"/>
      <c r="BKJ744"/>
      <c r="BKK744"/>
      <c r="BKL744"/>
      <c r="BKM744"/>
      <c r="BKN744"/>
      <c r="BKO744"/>
      <c r="BKP744"/>
      <c r="BKQ744"/>
      <c r="BKR744"/>
      <c r="BKS744"/>
      <c r="BKT744"/>
      <c r="BKU744"/>
      <c r="BKV744"/>
      <c r="BKW744"/>
      <c r="BKX744"/>
      <c r="BKY744"/>
      <c r="BKZ744"/>
      <c r="BLA744"/>
      <c r="BLB744"/>
      <c r="BLC744"/>
      <c r="BLD744"/>
      <c r="BLE744"/>
      <c r="BLF744"/>
      <c r="BLG744"/>
      <c r="BLH744"/>
      <c r="BLI744"/>
      <c r="BLJ744"/>
      <c r="BLK744"/>
      <c r="BLL744"/>
      <c r="BLM744"/>
      <c r="BLN744"/>
      <c r="BLO744"/>
      <c r="BLP744"/>
      <c r="BLQ744"/>
      <c r="BLR744"/>
      <c r="BLS744"/>
      <c r="BLT744"/>
      <c r="BLU744"/>
      <c r="BLV744"/>
      <c r="BLW744"/>
      <c r="BLX744"/>
      <c r="BLY744"/>
      <c r="BLZ744"/>
      <c r="BMA744"/>
      <c r="BMB744"/>
      <c r="BMC744"/>
      <c r="BMD744"/>
      <c r="BME744"/>
      <c r="BMF744"/>
      <c r="BMG744"/>
      <c r="BMH744"/>
      <c r="BMI744"/>
      <c r="BMJ744"/>
      <c r="BMK744"/>
      <c r="BML744"/>
      <c r="BMM744"/>
      <c r="BMN744"/>
      <c r="BMO744"/>
      <c r="BMP744"/>
      <c r="BMQ744"/>
      <c r="BMR744"/>
      <c r="BMS744"/>
      <c r="BMT744"/>
      <c r="BMU744"/>
      <c r="BMV744"/>
      <c r="BMW744"/>
      <c r="BMX744"/>
      <c r="BMY744"/>
      <c r="BMZ744"/>
      <c r="BNA744"/>
      <c r="BNB744"/>
      <c r="BNC744"/>
      <c r="BND744"/>
      <c r="BNE744"/>
      <c r="BNF744"/>
      <c r="BNG744"/>
      <c r="BNH744"/>
      <c r="BNI744"/>
      <c r="BNJ744"/>
      <c r="BNK744"/>
      <c r="BNL744"/>
      <c r="BNM744"/>
      <c r="BNN744"/>
      <c r="BNO744"/>
      <c r="BNP744"/>
      <c r="BNQ744"/>
      <c r="BNR744"/>
      <c r="BNS744"/>
      <c r="BNT744"/>
      <c r="BNU744"/>
      <c r="BNV744"/>
      <c r="BNW744"/>
      <c r="BNX744"/>
      <c r="BNY744"/>
      <c r="BNZ744"/>
      <c r="BOA744"/>
      <c r="BOB744"/>
      <c r="BOC744"/>
      <c r="BOD744"/>
      <c r="BOE744"/>
      <c r="BOF744"/>
      <c r="BOG744"/>
      <c r="BOH744"/>
      <c r="BOI744"/>
      <c r="BOJ744"/>
      <c r="BOK744"/>
      <c r="BOL744"/>
      <c r="BOM744"/>
      <c r="BON744"/>
      <c r="BOO744"/>
      <c r="BOP744"/>
      <c r="BOQ744"/>
      <c r="BOR744"/>
      <c r="BOS744"/>
      <c r="BOT744"/>
      <c r="BOU744"/>
      <c r="BOV744"/>
      <c r="BOW744"/>
      <c r="BOX744"/>
      <c r="BOY744"/>
      <c r="BOZ744"/>
      <c r="BPA744"/>
      <c r="BPB744"/>
      <c r="BPC744"/>
      <c r="BPD744"/>
      <c r="BPE744"/>
      <c r="BPF744"/>
      <c r="BPG744"/>
      <c r="BPH744"/>
      <c r="BPI744"/>
      <c r="BPJ744"/>
      <c r="BPK744"/>
      <c r="BPL744"/>
      <c r="BPM744"/>
      <c r="BPN744"/>
      <c r="BPO744"/>
      <c r="BPP744"/>
      <c r="BPQ744"/>
      <c r="BPR744"/>
      <c r="BPS744"/>
      <c r="BPT744"/>
      <c r="BPU744"/>
      <c r="BPV744"/>
      <c r="BPW744"/>
      <c r="BPX744"/>
      <c r="BPY744"/>
      <c r="BPZ744"/>
      <c r="BQA744"/>
      <c r="BQB744"/>
      <c r="BQC744"/>
      <c r="BQD744"/>
      <c r="BQE744"/>
      <c r="BQF744"/>
      <c r="BQG744"/>
      <c r="BQH744"/>
      <c r="BQI744"/>
      <c r="BQJ744"/>
      <c r="BQK744"/>
      <c r="BQL744"/>
      <c r="BQM744"/>
      <c r="BQN744"/>
      <c r="BQO744"/>
      <c r="BQP744"/>
      <c r="BQQ744"/>
      <c r="BQR744"/>
      <c r="BQS744"/>
      <c r="BQT744"/>
      <c r="BQU744"/>
      <c r="BQV744"/>
      <c r="BQW744"/>
      <c r="BQX744"/>
      <c r="BQY744"/>
      <c r="BQZ744"/>
      <c r="BRA744"/>
      <c r="BRB744"/>
      <c r="BRC744"/>
      <c r="BRD744"/>
      <c r="BRE744"/>
      <c r="BRF744"/>
      <c r="BRG744"/>
      <c r="BRH744"/>
      <c r="BRI744"/>
      <c r="BRJ744"/>
      <c r="BRK744"/>
      <c r="BRL744"/>
      <c r="BRM744"/>
      <c r="BRN744"/>
      <c r="BRO744"/>
      <c r="BRP744"/>
      <c r="BRQ744"/>
      <c r="BRR744"/>
      <c r="BRS744"/>
      <c r="BRT744"/>
      <c r="BRU744"/>
      <c r="BRV744"/>
      <c r="BRW744"/>
      <c r="BRX744"/>
      <c r="BRY744"/>
      <c r="BRZ744"/>
      <c r="BSA744"/>
      <c r="BSB744"/>
      <c r="BSC744"/>
      <c r="BSD744"/>
      <c r="BSE744"/>
      <c r="BSF744"/>
      <c r="BSG744"/>
      <c r="BSH744"/>
      <c r="BSI744"/>
      <c r="BSJ744"/>
      <c r="BSK744"/>
      <c r="BSL744"/>
      <c r="BSM744"/>
      <c r="BSN744"/>
      <c r="BSO744"/>
      <c r="BSP744"/>
      <c r="BSQ744"/>
      <c r="BSR744"/>
      <c r="BSS744"/>
      <c r="BST744"/>
      <c r="BSU744"/>
      <c r="BSV744"/>
      <c r="BSW744"/>
      <c r="BSX744"/>
      <c r="BSY744"/>
      <c r="BSZ744"/>
      <c r="BTA744"/>
      <c r="BTB744"/>
      <c r="BTC744"/>
      <c r="BTD744"/>
      <c r="BTE744"/>
      <c r="BTF744"/>
      <c r="BTG744"/>
      <c r="BTH744"/>
      <c r="BTI744"/>
      <c r="BTJ744"/>
      <c r="BTK744"/>
      <c r="BTL744"/>
      <c r="BTM744"/>
      <c r="BTN744"/>
      <c r="BTO744"/>
      <c r="BTP744"/>
      <c r="BTQ744"/>
      <c r="BTR744"/>
      <c r="BTS744"/>
      <c r="BTT744"/>
      <c r="BTU744"/>
      <c r="BTV744"/>
      <c r="BTW744"/>
      <c r="BTX744"/>
      <c r="BTY744"/>
      <c r="BTZ744"/>
      <c r="BUA744"/>
      <c r="BUB744"/>
      <c r="BUC744"/>
      <c r="BUD744"/>
      <c r="BUE744"/>
      <c r="BUF744"/>
      <c r="BUG744"/>
      <c r="BUH744"/>
      <c r="BUI744"/>
      <c r="BUJ744"/>
      <c r="BUK744"/>
      <c r="BUL744"/>
      <c r="BUM744"/>
      <c r="BUN744"/>
      <c r="BUO744"/>
      <c r="BUP744"/>
      <c r="BUQ744"/>
      <c r="BUR744"/>
      <c r="BUS744"/>
      <c r="BUT744"/>
      <c r="BUU744"/>
      <c r="BUV744"/>
      <c r="BUW744"/>
      <c r="BUX744"/>
      <c r="BUY744"/>
      <c r="BUZ744"/>
      <c r="BVA744"/>
      <c r="BVB744"/>
      <c r="BVC744"/>
      <c r="BVD744"/>
      <c r="BVE744"/>
      <c r="BVF744"/>
      <c r="BVG744"/>
      <c r="BVH744"/>
      <c r="BVI744"/>
      <c r="BVJ744"/>
      <c r="BVK744"/>
      <c r="BVL744"/>
      <c r="BVM744"/>
      <c r="BVN744"/>
      <c r="BVO744"/>
      <c r="BVP744"/>
      <c r="BVQ744"/>
      <c r="BVR744"/>
      <c r="BVS744"/>
      <c r="BVT744"/>
      <c r="BVU744"/>
      <c r="BVV744"/>
      <c r="BVW744"/>
      <c r="BVX744"/>
      <c r="BVY744"/>
      <c r="BVZ744"/>
      <c r="BWA744"/>
      <c r="BWB744"/>
      <c r="BWC744"/>
      <c r="BWD744"/>
      <c r="BWE744"/>
      <c r="BWF744"/>
      <c r="BWG744"/>
      <c r="BWH744"/>
      <c r="BWI744"/>
      <c r="BWJ744"/>
      <c r="BWK744"/>
      <c r="BWL744"/>
      <c r="BWM744"/>
      <c r="BWN744"/>
      <c r="BWO744"/>
      <c r="BWP744"/>
      <c r="BWQ744"/>
      <c r="BWR744"/>
      <c r="BWS744"/>
      <c r="BWT744"/>
      <c r="BWU744"/>
      <c r="BWV744"/>
      <c r="BWW744"/>
      <c r="BWX744"/>
      <c r="BWY744"/>
      <c r="BWZ744"/>
      <c r="BXA744"/>
      <c r="BXB744"/>
      <c r="BXC744"/>
      <c r="BXD744"/>
      <c r="BXE744"/>
      <c r="BXF744"/>
      <c r="BXG744"/>
      <c r="BXH744"/>
      <c r="BXI744"/>
      <c r="BXJ744"/>
      <c r="BXK744"/>
      <c r="BXL744"/>
      <c r="BXM744"/>
      <c r="BXN744"/>
      <c r="BXO744"/>
      <c r="BXP744"/>
      <c r="BXQ744"/>
      <c r="BXR744"/>
      <c r="BXS744"/>
      <c r="BXT744"/>
      <c r="BXU744"/>
      <c r="BXV744"/>
      <c r="BXW744"/>
      <c r="BXX744"/>
      <c r="BXY744"/>
      <c r="BXZ744"/>
      <c r="BYA744"/>
      <c r="BYB744"/>
      <c r="BYC744"/>
      <c r="BYD744"/>
      <c r="BYE744"/>
      <c r="BYF744"/>
      <c r="BYG744"/>
      <c r="BYH744"/>
      <c r="BYI744"/>
      <c r="BYJ744"/>
      <c r="BYK744"/>
      <c r="BYL744"/>
      <c r="BYM744"/>
      <c r="BYN744"/>
      <c r="BYO744"/>
      <c r="BYP744"/>
      <c r="BYQ744"/>
      <c r="BYR744"/>
      <c r="BYS744"/>
      <c r="BYT744"/>
      <c r="BYU744"/>
      <c r="BYV744"/>
      <c r="BYW744"/>
      <c r="BYX744"/>
      <c r="BYY744"/>
      <c r="BYZ744"/>
      <c r="BZA744"/>
      <c r="BZB744"/>
      <c r="BZC744"/>
      <c r="BZD744"/>
      <c r="BZE744"/>
      <c r="BZF744"/>
      <c r="BZG744"/>
      <c r="BZH744"/>
      <c r="BZI744"/>
      <c r="BZJ744"/>
      <c r="BZK744"/>
      <c r="BZL744"/>
      <c r="BZM744"/>
      <c r="BZN744"/>
      <c r="BZO744"/>
      <c r="BZP744"/>
      <c r="BZQ744"/>
      <c r="BZR744"/>
      <c r="BZS744"/>
      <c r="BZT744"/>
      <c r="BZU744"/>
      <c r="BZV744"/>
      <c r="BZW744"/>
      <c r="BZX744"/>
      <c r="BZY744"/>
      <c r="BZZ744"/>
      <c r="CAA744"/>
      <c r="CAB744"/>
      <c r="CAC744"/>
      <c r="CAD744"/>
      <c r="CAE744"/>
      <c r="CAF744"/>
      <c r="CAG744"/>
      <c r="CAH744"/>
      <c r="CAI744"/>
      <c r="CAJ744"/>
      <c r="CAK744"/>
      <c r="CAL744"/>
      <c r="CAM744"/>
      <c r="CAN744"/>
      <c r="CAO744"/>
      <c r="CAP744"/>
      <c r="CAQ744"/>
      <c r="CAR744"/>
      <c r="CAS744"/>
      <c r="CAT744"/>
      <c r="CAU744"/>
      <c r="CAV744"/>
      <c r="CAW744"/>
      <c r="CAX744"/>
      <c r="CAY744"/>
      <c r="CAZ744"/>
      <c r="CBA744"/>
      <c r="CBB744"/>
      <c r="CBC744"/>
      <c r="CBD744"/>
      <c r="CBE744"/>
      <c r="CBF744"/>
      <c r="CBG744"/>
      <c r="CBH744"/>
      <c r="CBI744"/>
      <c r="CBJ744"/>
      <c r="CBK744"/>
      <c r="CBL744"/>
      <c r="CBM744"/>
      <c r="CBN744"/>
      <c r="CBO744"/>
      <c r="CBP744"/>
      <c r="CBQ744"/>
      <c r="CBR744"/>
      <c r="CBS744"/>
      <c r="CBT744"/>
      <c r="CBU744"/>
      <c r="CBV744"/>
      <c r="CBW744"/>
      <c r="CBX744"/>
      <c r="CBY744"/>
      <c r="CBZ744"/>
      <c r="CCA744"/>
      <c r="CCB744"/>
      <c r="CCC744"/>
      <c r="CCD744"/>
      <c r="CCE744"/>
      <c r="CCF744"/>
      <c r="CCG744"/>
      <c r="CCH744"/>
      <c r="CCI744"/>
      <c r="CCJ744"/>
      <c r="CCK744"/>
      <c r="CCL744"/>
      <c r="CCM744"/>
      <c r="CCN744"/>
      <c r="CCO744"/>
      <c r="CCP744"/>
      <c r="CCQ744"/>
      <c r="CCR744"/>
      <c r="CCS744"/>
      <c r="CCT744"/>
      <c r="CCU744"/>
      <c r="CCV744"/>
      <c r="CCW744"/>
      <c r="CCX744"/>
      <c r="CCY744"/>
      <c r="CCZ744"/>
      <c r="CDA744"/>
      <c r="CDB744"/>
      <c r="CDC744"/>
      <c r="CDD744"/>
      <c r="CDE744"/>
      <c r="CDF744"/>
      <c r="CDG744"/>
      <c r="CDH744"/>
      <c r="CDI744"/>
      <c r="CDJ744"/>
      <c r="CDK744"/>
      <c r="CDL744"/>
      <c r="CDM744"/>
      <c r="CDN744"/>
      <c r="CDO744"/>
      <c r="CDP744"/>
      <c r="CDQ744"/>
      <c r="CDR744"/>
      <c r="CDS744"/>
      <c r="CDT744"/>
      <c r="CDU744"/>
      <c r="CDV744"/>
      <c r="CDW744"/>
      <c r="CDX744"/>
      <c r="CDY744"/>
      <c r="CDZ744"/>
      <c r="CEA744"/>
      <c r="CEB744"/>
      <c r="CEC744"/>
      <c r="CED744"/>
      <c r="CEE744"/>
      <c r="CEF744"/>
      <c r="CEG744"/>
      <c r="CEH744"/>
      <c r="CEI744"/>
      <c r="CEJ744"/>
      <c r="CEK744"/>
      <c r="CEL744"/>
      <c r="CEM744"/>
      <c r="CEN744"/>
      <c r="CEO744"/>
      <c r="CEP744"/>
      <c r="CEQ744"/>
      <c r="CER744"/>
      <c r="CES744"/>
      <c r="CET744"/>
      <c r="CEU744"/>
      <c r="CEV744"/>
      <c r="CEW744"/>
      <c r="CEX744"/>
      <c r="CEY744"/>
      <c r="CEZ744"/>
      <c r="CFA744"/>
      <c r="CFB744"/>
      <c r="CFC744"/>
      <c r="CFD744"/>
      <c r="CFE744"/>
      <c r="CFF744"/>
      <c r="CFG744"/>
      <c r="CFH744"/>
      <c r="CFI744"/>
      <c r="CFJ744"/>
      <c r="CFK744"/>
      <c r="CFL744"/>
      <c r="CFM744"/>
      <c r="CFN744"/>
      <c r="CFO744"/>
      <c r="CFP744"/>
      <c r="CFQ744"/>
      <c r="CFR744"/>
      <c r="CFS744"/>
      <c r="CFT744"/>
      <c r="CFU744"/>
      <c r="CFV744"/>
      <c r="CFW744"/>
      <c r="CFX744"/>
      <c r="CFY744"/>
      <c r="CFZ744"/>
      <c r="CGA744"/>
      <c r="CGB744"/>
      <c r="CGC744"/>
      <c r="CGD744"/>
      <c r="CGE744"/>
      <c r="CGF744"/>
      <c r="CGG744"/>
      <c r="CGH744"/>
      <c r="CGI744"/>
      <c r="CGJ744"/>
      <c r="CGK744"/>
      <c r="CGL744"/>
      <c r="CGM744"/>
      <c r="CGN744"/>
      <c r="CGO744"/>
      <c r="CGP744"/>
      <c r="CGQ744"/>
      <c r="CGR744"/>
      <c r="CGS744"/>
      <c r="CGT744"/>
      <c r="CGU744"/>
      <c r="CGV744"/>
      <c r="CGW744"/>
      <c r="CGX744"/>
      <c r="CGY744"/>
      <c r="CGZ744"/>
      <c r="CHA744"/>
      <c r="CHB744"/>
      <c r="CHC744"/>
      <c r="CHD744"/>
      <c r="CHE744"/>
      <c r="CHF744"/>
      <c r="CHG744"/>
      <c r="CHH744"/>
      <c r="CHI744"/>
      <c r="CHJ744"/>
      <c r="CHK744"/>
      <c r="CHL744"/>
      <c r="CHM744"/>
      <c r="CHN744"/>
      <c r="CHO744"/>
      <c r="CHP744"/>
      <c r="CHQ744"/>
      <c r="CHR744"/>
      <c r="CHS744"/>
      <c r="CHT744"/>
      <c r="CHU744"/>
      <c r="CHV744"/>
      <c r="CHW744"/>
      <c r="CHX744"/>
      <c r="CHY744"/>
      <c r="CHZ744"/>
      <c r="CIA744"/>
      <c r="CIB744"/>
      <c r="CIC744"/>
      <c r="CID744"/>
      <c r="CIE744"/>
      <c r="CIF744"/>
      <c r="CIG744"/>
      <c r="CIH744"/>
      <c r="CII744"/>
      <c r="CIJ744"/>
      <c r="CIK744"/>
      <c r="CIL744"/>
      <c r="CIM744"/>
      <c r="CIN744"/>
      <c r="CIO744"/>
      <c r="CIP744"/>
      <c r="CIQ744"/>
      <c r="CIR744"/>
      <c r="CIS744"/>
      <c r="CIT744"/>
      <c r="CIU744"/>
      <c r="CIV744"/>
      <c r="CIW744"/>
      <c r="CIX744"/>
      <c r="CIY744"/>
      <c r="CIZ744"/>
      <c r="CJA744"/>
      <c r="CJB744"/>
      <c r="CJC744"/>
      <c r="CJD744"/>
      <c r="CJE744"/>
      <c r="CJF744"/>
      <c r="CJG744"/>
      <c r="CJH744"/>
      <c r="CJI744"/>
      <c r="CJJ744"/>
      <c r="CJK744"/>
      <c r="CJL744"/>
      <c r="CJM744"/>
      <c r="CJN744"/>
      <c r="CJO744"/>
      <c r="CJP744"/>
      <c r="CJQ744"/>
      <c r="CJR744"/>
      <c r="CJS744"/>
      <c r="CJT744"/>
      <c r="CJU744"/>
      <c r="CJV744"/>
      <c r="CJW744"/>
      <c r="CJX744"/>
      <c r="CJY744"/>
      <c r="CJZ744"/>
      <c r="CKA744"/>
      <c r="CKB744"/>
      <c r="CKC744"/>
      <c r="CKD744"/>
      <c r="CKE744"/>
      <c r="CKF744"/>
      <c r="CKG744"/>
      <c r="CKH744"/>
      <c r="CKI744"/>
      <c r="CKJ744"/>
      <c r="CKK744"/>
      <c r="CKL744"/>
      <c r="CKM744"/>
      <c r="CKN744"/>
      <c r="CKO744"/>
      <c r="CKP744"/>
      <c r="CKQ744"/>
      <c r="CKR744"/>
      <c r="CKS744"/>
      <c r="CKT744"/>
      <c r="CKU744"/>
      <c r="CKV744"/>
      <c r="CKW744"/>
      <c r="CKX744"/>
      <c r="CKY744"/>
      <c r="CKZ744"/>
      <c r="CLA744"/>
      <c r="CLB744"/>
      <c r="CLC744"/>
      <c r="CLD744"/>
      <c r="CLE744"/>
      <c r="CLF744"/>
      <c r="CLG744"/>
      <c r="CLH744"/>
      <c r="CLI744"/>
      <c r="CLJ744"/>
      <c r="CLK744"/>
      <c r="CLL744"/>
      <c r="CLM744"/>
      <c r="CLN744"/>
      <c r="CLO744"/>
      <c r="CLP744"/>
      <c r="CLQ744"/>
      <c r="CLR744"/>
      <c r="CLS744"/>
      <c r="CLT744"/>
      <c r="CLU744"/>
      <c r="CLV744"/>
      <c r="CLW744"/>
      <c r="CLX744"/>
      <c r="CLY744"/>
      <c r="CLZ744"/>
      <c r="CMA744"/>
      <c r="CMB744"/>
      <c r="CMC744"/>
      <c r="CMD744"/>
      <c r="CME744"/>
      <c r="CMF744"/>
      <c r="CMG744"/>
      <c r="CMH744"/>
      <c r="CMI744"/>
      <c r="CMJ744"/>
      <c r="CMK744"/>
      <c r="CML744"/>
      <c r="CMM744"/>
      <c r="CMN744"/>
      <c r="CMO744"/>
      <c r="CMP744"/>
      <c r="CMQ744"/>
      <c r="CMR744"/>
      <c r="CMS744"/>
      <c r="CMT744"/>
      <c r="CMU744"/>
      <c r="CMV744"/>
      <c r="CMW744"/>
      <c r="CMX744"/>
      <c r="CMY744"/>
      <c r="CMZ744"/>
      <c r="CNA744"/>
      <c r="CNB744"/>
      <c r="CNC744"/>
      <c r="CND744"/>
      <c r="CNE744"/>
      <c r="CNF744"/>
      <c r="CNG744"/>
      <c r="CNH744"/>
      <c r="CNI744"/>
      <c r="CNJ744"/>
      <c r="CNK744"/>
      <c r="CNL744"/>
      <c r="CNM744"/>
      <c r="CNN744"/>
      <c r="CNO744"/>
      <c r="CNP744"/>
      <c r="CNQ744"/>
      <c r="CNR744"/>
      <c r="CNS744"/>
      <c r="CNT744"/>
      <c r="CNU744"/>
      <c r="CNV744"/>
      <c r="CNW744"/>
      <c r="CNX744"/>
      <c r="CNY744"/>
      <c r="CNZ744"/>
      <c r="COA744"/>
      <c r="COB744"/>
      <c r="COC744"/>
      <c r="COD744"/>
      <c r="COE744"/>
      <c r="COF744"/>
      <c r="COG744"/>
      <c r="COH744"/>
      <c r="COI744"/>
      <c r="COJ744"/>
      <c r="COK744"/>
      <c r="COL744"/>
      <c r="COM744"/>
      <c r="CON744"/>
      <c r="COO744"/>
      <c r="COP744"/>
      <c r="COQ744"/>
      <c r="COR744"/>
      <c r="COS744"/>
      <c r="COT744"/>
      <c r="COU744"/>
      <c r="COV744"/>
      <c r="COW744"/>
      <c r="COX744"/>
      <c r="COY744"/>
      <c r="COZ744"/>
      <c r="CPA744"/>
      <c r="CPB744"/>
      <c r="CPC744"/>
      <c r="CPD744"/>
      <c r="CPE744"/>
      <c r="CPF744"/>
      <c r="CPG744"/>
      <c r="CPH744"/>
      <c r="CPI744"/>
      <c r="CPJ744"/>
      <c r="CPK744"/>
      <c r="CPL744"/>
      <c r="CPM744"/>
      <c r="CPN744"/>
      <c r="CPO744"/>
      <c r="CPP744"/>
      <c r="CPQ744"/>
      <c r="CPR744"/>
      <c r="CPS744"/>
      <c r="CPT744"/>
      <c r="CPU744"/>
      <c r="CPV744"/>
      <c r="CPW744"/>
      <c r="CPX744"/>
      <c r="CPY744"/>
      <c r="CPZ744"/>
      <c r="CQA744"/>
      <c r="CQB744"/>
      <c r="CQC744"/>
      <c r="CQD744"/>
      <c r="CQE744"/>
      <c r="CQF744"/>
      <c r="CQG744"/>
      <c r="CQH744"/>
      <c r="CQI744"/>
      <c r="CQJ744"/>
      <c r="CQK744"/>
      <c r="CQL744"/>
      <c r="CQM744"/>
      <c r="CQN744"/>
      <c r="CQO744"/>
      <c r="CQP744"/>
      <c r="CQQ744"/>
      <c r="CQR744"/>
      <c r="CQS744"/>
      <c r="CQT744"/>
      <c r="CQU744"/>
      <c r="CQV744"/>
      <c r="CQW744"/>
      <c r="CQX744"/>
      <c r="CQY744"/>
      <c r="CQZ744"/>
      <c r="CRA744"/>
      <c r="CRB744"/>
      <c r="CRC744"/>
      <c r="CRD744"/>
      <c r="CRE744"/>
      <c r="CRF744"/>
      <c r="CRG744"/>
      <c r="CRH744"/>
      <c r="CRI744"/>
      <c r="CRJ744"/>
      <c r="CRK744"/>
      <c r="CRL744"/>
      <c r="CRM744"/>
      <c r="CRN744"/>
      <c r="CRO744"/>
      <c r="CRP744"/>
      <c r="CRQ744"/>
      <c r="CRR744"/>
      <c r="CRS744"/>
      <c r="CRT744"/>
      <c r="CRU744"/>
      <c r="CRV744"/>
      <c r="CRW744"/>
      <c r="CRX744"/>
      <c r="CRY744"/>
      <c r="CRZ744"/>
      <c r="CSA744"/>
      <c r="CSB744"/>
      <c r="CSC744"/>
      <c r="CSD744"/>
      <c r="CSE744"/>
      <c r="CSF744"/>
      <c r="CSG744"/>
      <c r="CSH744"/>
      <c r="CSI744"/>
      <c r="CSJ744"/>
      <c r="CSK744"/>
      <c r="CSL744"/>
      <c r="CSM744"/>
      <c r="CSN744"/>
      <c r="CSO744"/>
      <c r="CSP744"/>
      <c r="CSQ744"/>
      <c r="CSR744"/>
      <c r="CSS744"/>
      <c r="CST744"/>
      <c r="CSU744"/>
      <c r="CSV744"/>
      <c r="CSW744"/>
      <c r="CSX744"/>
      <c r="CSY744"/>
      <c r="CSZ744"/>
      <c r="CTA744"/>
      <c r="CTB744"/>
      <c r="CTC744"/>
      <c r="CTD744"/>
      <c r="CTE744"/>
      <c r="CTF744"/>
      <c r="CTG744"/>
      <c r="CTH744"/>
      <c r="CTI744"/>
      <c r="CTJ744"/>
      <c r="CTK744"/>
      <c r="CTL744"/>
      <c r="CTM744"/>
      <c r="CTN744"/>
      <c r="CTO744"/>
      <c r="CTP744"/>
      <c r="CTQ744"/>
      <c r="CTR744"/>
      <c r="CTS744"/>
      <c r="CTT744"/>
      <c r="CTU744"/>
      <c r="CTV744"/>
      <c r="CTW744"/>
      <c r="CTX744"/>
      <c r="CTY744"/>
      <c r="CTZ744"/>
      <c r="CUA744"/>
      <c r="CUB744"/>
      <c r="CUC744"/>
      <c r="CUD744"/>
      <c r="CUE744"/>
      <c r="CUF744"/>
      <c r="CUG744"/>
      <c r="CUH744"/>
      <c r="CUI744"/>
      <c r="CUJ744"/>
      <c r="CUK744"/>
      <c r="CUL744"/>
      <c r="CUM744"/>
      <c r="CUN744"/>
      <c r="CUO744"/>
      <c r="CUP744"/>
      <c r="CUQ744"/>
      <c r="CUR744"/>
      <c r="CUS744"/>
      <c r="CUT744"/>
      <c r="CUU744"/>
      <c r="CUV744"/>
      <c r="CUW744"/>
      <c r="CUX744"/>
      <c r="CUY744"/>
      <c r="CUZ744"/>
      <c r="CVA744"/>
      <c r="CVB744"/>
      <c r="CVC744"/>
      <c r="CVD744"/>
      <c r="CVE744"/>
      <c r="CVF744"/>
      <c r="CVG744"/>
      <c r="CVH744"/>
      <c r="CVI744"/>
      <c r="CVJ744"/>
      <c r="CVK744"/>
      <c r="CVL744"/>
      <c r="CVM744"/>
      <c r="CVN744"/>
      <c r="CVO744"/>
      <c r="CVP744"/>
      <c r="CVQ744"/>
      <c r="CVR744"/>
      <c r="CVS744"/>
      <c r="CVT744"/>
      <c r="CVU744"/>
      <c r="CVV744"/>
      <c r="CVW744"/>
      <c r="CVX744"/>
      <c r="CVY744"/>
      <c r="CVZ744"/>
      <c r="CWA744"/>
      <c r="CWB744"/>
      <c r="CWC744"/>
      <c r="CWD744"/>
      <c r="CWE744"/>
      <c r="CWF744"/>
      <c r="CWG744"/>
      <c r="CWH744"/>
      <c r="CWI744"/>
      <c r="CWJ744"/>
      <c r="CWK744"/>
      <c r="CWL744"/>
      <c r="CWM744"/>
      <c r="CWN744"/>
      <c r="CWO744"/>
      <c r="CWP744"/>
      <c r="CWQ744"/>
      <c r="CWR744"/>
      <c r="CWS744"/>
      <c r="CWT744"/>
      <c r="CWU744"/>
      <c r="CWV744"/>
      <c r="CWW744"/>
      <c r="CWX744"/>
      <c r="CWY744"/>
      <c r="CWZ744"/>
      <c r="CXA744"/>
      <c r="CXB744"/>
      <c r="CXC744"/>
      <c r="CXD744"/>
      <c r="CXE744"/>
      <c r="CXF744"/>
      <c r="CXG744"/>
      <c r="CXH744"/>
      <c r="CXI744"/>
      <c r="CXJ744"/>
      <c r="CXK744"/>
      <c r="CXL744"/>
      <c r="CXM744"/>
      <c r="CXN744"/>
      <c r="CXO744"/>
      <c r="CXP744"/>
      <c r="CXQ744"/>
      <c r="CXR744"/>
      <c r="CXS744"/>
      <c r="CXT744"/>
      <c r="CXU744"/>
      <c r="CXV744"/>
      <c r="CXW744"/>
      <c r="CXX744"/>
      <c r="CXY744"/>
      <c r="CXZ744"/>
      <c r="CYA744"/>
      <c r="CYB744"/>
      <c r="CYC744"/>
      <c r="CYD744"/>
      <c r="CYE744"/>
      <c r="CYF744"/>
      <c r="CYG744"/>
      <c r="CYH744"/>
      <c r="CYI744"/>
      <c r="CYJ744"/>
      <c r="CYK744"/>
      <c r="CYL744"/>
      <c r="CYM744"/>
      <c r="CYN744"/>
      <c r="CYO744"/>
      <c r="CYP744"/>
      <c r="CYQ744"/>
      <c r="CYR744"/>
      <c r="CYS744"/>
      <c r="CYT744"/>
      <c r="CYU744"/>
      <c r="CYV744"/>
      <c r="CYW744"/>
      <c r="CYX744"/>
      <c r="CYY744"/>
      <c r="CYZ744"/>
      <c r="CZA744"/>
      <c r="CZB744"/>
      <c r="CZC744"/>
      <c r="CZD744"/>
      <c r="CZE744"/>
      <c r="CZF744"/>
      <c r="CZG744"/>
      <c r="CZH744"/>
      <c r="CZI744"/>
      <c r="CZJ744"/>
      <c r="CZK744"/>
      <c r="CZL744"/>
      <c r="CZM744"/>
      <c r="CZN744"/>
      <c r="CZO744"/>
      <c r="CZP744"/>
      <c r="CZQ744"/>
      <c r="CZR744"/>
      <c r="CZS744"/>
      <c r="CZT744"/>
      <c r="CZU744"/>
      <c r="CZV744"/>
      <c r="CZW744"/>
      <c r="CZX744"/>
      <c r="CZY744"/>
      <c r="CZZ744"/>
      <c r="DAA744"/>
      <c r="DAB744"/>
      <c r="DAC744"/>
      <c r="DAD744"/>
      <c r="DAE744"/>
      <c r="DAF744"/>
      <c r="DAG744"/>
      <c r="DAH744"/>
      <c r="DAI744"/>
      <c r="DAJ744"/>
      <c r="DAK744"/>
      <c r="DAL744"/>
      <c r="DAM744"/>
      <c r="DAN744"/>
      <c r="DAO744"/>
      <c r="DAP744"/>
      <c r="DAQ744"/>
      <c r="DAR744"/>
      <c r="DAS744"/>
      <c r="DAT744"/>
      <c r="DAU744"/>
      <c r="DAV744"/>
      <c r="DAW744"/>
      <c r="DAX744"/>
      <c r="DAY744"/>
      <c r="DAZ744"/>
      <c r="DBA744"/>
      <c r="DBB744"/>
      <c r="DBC744"/>
      <c r="DBD744"/>
      <c r="DBE744"/>
      <c r="DBF744"/>
      <c r="DBG744"/>
      <c r="DBH744"/>
      <c r="DBI744"/>
      <c r="DBJ744"/>
      <c r="DBK744"/>
      <c r="DBL744"/>
      <c r="DBM744"/>
      <c r="DBN744"/>
      <c r="DBO744"/>
      <c r="DBP744"/>
      <c r="DBQ744"/>
      <c r="DBR744"/>
      <c r="DBS744"/>
      <c r="DBT744"/>
      <c r="DBU744"/>
      <c r="DBV744"/>
      <c r="DBW744"/>
      <c r="DBX744"/>
      <c r="DBY744"/>
      <c r="DBZ744"/>
      <c r="DCA744"/>
      <c r="DCB744"/>
      <c r="DCC744"/>
      <c r="DCD744"/>
      <c r="DCE744"/>
      <c r="DCF744"/>
      <c r="DCG744"/>
      <c r="DCH744"/>
      <c r="DCI744"/>
      <c r="DCJ744"/>
      <c r="DCK744"/>
      <c r="DCL744"/>
      <c r="DCM744"/>
      <c r="DCN744"/>
      <c r="DCO744"/>
      <c r="DCP744"/>
      <c r="DCQ744"/>
      <c r="DCR744"/>
      <c r="DCS744"/>
      <c r="DCT744"/>
      <c r="DCU744"/>
      <c r="DCV744"/>
      <c r="DCW744"/>
      <c r="DCX744"/>
      <c r="DCY744"/>
      <c r="DCZ744"/>
      <c r="DDA744"/>
      <c r="DDB744"/>
      <c r="DDC744"/>
      <c r="DDD744"/>
      <c r="DDE744"/>
      <c r="DDF744"/>
      <c r="DDG744"/>
      <c r="DDH744"/>
      <c r="DDI744"/>
      <c r="DDJ744"/>
      <c r="DDK744"/>
      <c r="DDL744"/>
      <c r="DDM744"/>
      <c r="DDN744"/>
      <c r="DDO744"/>
      <c r="DDP744"/>
      <c r="DDQ744"/>
      <c r="DDR744"/>
      <c r="DDS744"/>
      <c r="DDT744"/>
      <c r="DDU744"/>
      <c r="DDV744"/>
      <c r="DDW744"/>
      <c r="DDX744"/>
      <c r="DDY744"/>
      <c r="DDZ744"/>
      <c r="DEA744"/>
      <c r="DEB744"/>
      <c r="DEC744"/>
      <c r="DED744"/>
      <c r="DEE744"/>
      <c r="DEF744"/>
      <c r="DEG744"/>
      <c r="DEH744"/>
      <c r="DEI744"/>
      <c r="DEJ744"/>
      <c r="DEK744"/>
      <c r="DEL744"/>
      <c r="DEM744"/>
      <c r="DEN744"/>
      <c r="DEO744"/>
      <c r="DEP744"/>
      <c r="DEQ744"/>
      <c r="DER744"/>
      <c r="DES744"/>
      <c r="DET744"/>
      <c r="DEU744"/>
      <c r="DEV744"/>
      <c r="DEW744"/>
      <c r="DEX744"/>
      <c r="DEY744"/>
      <c r="DEZ744"/>
      <c r="DFA744"/>
      <c r="DFB744"/>
      <c r="DFC744"/>
      <c r="DFD744"/>
      <c r="DFE744"/>
      <c r="DFF744"/>
      <c r="DFG744"/>
      <c r="DFH744"/>
      <c r="DFI744"/>
      <c r="DFJ744"/>
      <c r="DFK744"/>
      <c r="DFL744"/>
      <c r="DFM744"/>
      <c r="DFN744"/>
      <c r="DFO744"/>
      <c r="DFP744"/>
      <c r="DFQ744"/>
      <c r="DFR744"/>
      <c r="DFS744"/>
      <c r="DFT744"/>
      <c r="DFU744"/>
      <c r="DFV744"/>
      <c r="DFW744"/>
      <c r="DFX744"/>
      <c r="DFY744"/>
      <c r="DFZ744"/>
      <c r="DGA744"/>
      <c r="DGB744"/>
      <c r="DGC744"/>
      <c r="DGD744"/>
      <c r="DGE744"/>
      <c r="DGF744"/>
      <c r="DGG744"/>
      <c r="DGH744"/>
      <c r="DGI744"/>
      <c r="DGJ744"/>
      <c r="DGK744"/>
      <c r="DGL744"/>
      <c r="DGM744"/>
      <c r="DGN744"/>
      <c r="DGO744"/>
      <c r="DGP744"/>
      <c r="DGQ744"/>
      <c r="DGR744"/>
      <c r="DGS744"/>
      <c r="DGT744"/>
      <c r="DGU744"/>
      <c r="DGV744"/>
      <c r="DGW744"/>
      <c r="DGX744"/>
      <c r="DGY744"/>
      <c r="DGZ744"/>
      <c r="DHA744"/>
      <c r="DHB744"/>
      <c r="DHC744"/>
      <c r="DHD744"/>
      <c r="DHE744"/>
      <c r="DHF744"/>
      <c r="DHG744"/>
      <c r="DHH744"/>
      <c r="DHI744"/>
      <c r="DHJ744"/>
      <c r="DHK744"/>
      <c r="DHL744"/>
      <c r="DHM744"/>
      <c r="DHN744"/>
      <c r="DHO744"/>
      <c r="DHP744"/>
      <c r="DHQ744"/>
      <c r="DHR744"/>
      <c r="DHS744"/>
      <c r="DHT744"/>
      <c r="DHU744"/>
      <c r="DHV744"/>
      <c r="DHW744"/>
      <c r="DHX744"/>
      <c r="DHY744"/>
      <c r="DHZ744"/>
      <c r="DIA744"/>
      <c r="DIB744"/>
      <c r="DIC744"/>
      <c r="DID744"/>
      <c r="DIE744"/>
      <c r="DIF744"/>
      <c r="DIG744"/>
      <c r="DIH744"/>
      <c r="DII744"/>
      <c r="DIJ744"/>
      <c r="DIK744"/>
      <c r="DIL744"/>
      <c r="DIM744"/>
      <c r="DIN744"/>
      <c r="DIO744"/>
      <c r="DIP744"/>
      <c r="DIQ744"/>
      <c r="DIR744"/>
      <c r="DIS744"/>
      <c r="DIT744"/>
      <c r="DIU744"/>
      <c r="DIV744"/>
      <c r="DIW744"/>
      <c r="DIX744"/>
      <c r="DIY744"/>
      <c r="DIZ744"/>
      <c r="DJA744"/>
      <c r="DJB744"/>
      <c r="DJC744"/>
      <c r="DJD744"/>
      <c r="DJE744"/>
      <c r="DJF744"/>
      <c r="DJG744"/>
      <c r="DJH744"/>
      <c r="DJI744"/>
      <c r="DJJ744"/>
      <c r="DJK744"/>
      <c r="DJL744"/>
      <c r="DJM744"/>
      <c r="DJN744"/>
      <c r="DJO744"/>
      <c r="DJP744"/>
      <c r="DJQ744"/>
      <c r="DJR744"/>
      <c r="DJS744"/>
      <c r="DJT744"/>
      <c r="DJU744"/>
      <c r="DJV744"/>
      <c r="DJW744"/>
      <c r="DJX744"/>
      <c r="DJY744"/>
      <c r="DJZ744"/>
      <c r="DKA744"/>
      <c r="DKB744"/>
      <c r="DKC744"/>
      <c r="DKD744"/>
      <c r="DKE744"/>
      <c r="DKF744"/>
      <c r="DKG744"/>
      <c r="DKH744"/>
      <c r="DKI744"/>
      <c r="DKJ744"/>
      <c r="DKK744"/>
      <c r="DKL744"/>
      <c r="DKM744"/>
      <c r="DKN744"/>
      <c r="DKO744"/>
      <c r="DKP744"/>
      <c r="DKQ744"/>
      <c r="DKR744"/>
      <c r="DKS744"/>
      <c r="DKT744"/>
      <c r="DKU744"/>
      <c r="DKV744"/>
      <c r="DKW744"/>
      <c r="DKX744"/>
      <c r="DKY744"/>
      <c r="DKZ744"/>
      <c r="DLA744"/>
      <c r="DLB744"/>
      <c r="DLC744"/>
      <c r="DLD744"/>
      <c r="DLE744"/>
      <c r="DLF744"/>
      <c r="DLG744"/>
      <c r="DLH744"/>
      <c r="DLI744"/>
      <c r="DLJ744"/>
      <c r="DLK744"/>
      <c r="DLL744"/>
      <c r="DLM744"/>
      <c r="DLN744"/>
      <c r="DLO744"/>
      <c r="DLP744"/>
      <c r="DLQ744"/>
      <c r="DLR744"/>
      <c r="DLS744"/>
      <c r="DLT744"/>
      <c r="DLU744"/>
      <c r="DLV744"/>
      <c r="DLW744"/>
      <c r="DLX744"/>
      <c r="DLY744"/>
      <c r="DLZ744"/>
      <c r="DMA744"/>
      <c r="DMB744"/>
      <c r="DMC744"/>
      <c r="DMD744"/>
      <c r="DME744"/>
      <c r="DMF744"/>
      <c r="DMG744"/>
      <c r="DMH744"/>
      <c r="DMI744"/>
      <c r="DMJ744"/>
      <c r="DMK744"/>
      <c r="DML744"/>
      <c r="DMM744"/>
      <c r="DMN744"/>
      <c r="DMO744"/>
      <c r="DMP744"/>
      <c r="DMQ744"/>
      <c r="DMR744"/>
      <c r="DMS744"/>
      <c r="DMT744"/>
      <c r="DMU744"/>
      <c r="DMV744"/>
      <c r="DMW744"/>
      <c r="DMX744"/>
      <c r="DMY744"/>
      <c r="DMZ744"/>
      <c r="DNA744"/>
      <c r="DNB744"/>
      <c r="DNC744"/>
      <c r="DND744"/>
      <c r="DNE744"/>
      <c r="DNF744"/>
      <c r="DNG744"/>
      <c r="DNH744"/>
      <c r="DNI744"/>
      <c r="DNJ744"/>
      <c r="DNK744"/>
      <c r="DNL744"/>
      <c r="DNM744"/>
      <c r="DNN744"/>
      <c r="DNO744"/>
      <c r="DNP744"/>
      <c r="DNQ744"/>
      <c r="DNR744"/>
      <c r="DNS744"/>
      <c r="DNT744"/>
      <c r="DNU744"/>
      <c r="DNV744"/>
      <c r="DNW744"/>
      <c r="DNX744"/>
      <c r="DNY744"/>
      <c r="DNZ744"/>
      <c r="DOA744"/>
      <c r="DOB744"/>
      <c r="DOC744"/>
      <c r="DOD744"/>
      <c r="DOE744"/>
      <c r="DOF744"/>
      <c r="DOG744"/>
      <c r="DOH744"/>
      <c r="DOI744"/>
      <c r="DOJ744"/>
      <c r="DOK744"/>
      <c r="DOL744"/>
      <c r="DOM744"/>
      <c r="DON744"/>
      <c r="DOO744"/>
      <c r="DOP744"/>
      <c r="DOQ744"/>
      <c r="DOR744"/>
      <c r="DOS744"/>
      <c r="DOT744"/>
      <c r="DOU744"/>
      <c r="DOV744"/>
      <c r="DOW744"/>
      <c r="DOX744"/>
      <c r="DOY744"/>
      <c r="DOZ744"/>
      <c r="DPA744"/>
      <c r="DPB744"/>
      <c r="DPC744"/>
      <c r="DPD744"/>
      <c r="DPE744"/>
      <c r="DPF744"/>
      <c r="DPG744"/>
      <c r="DPH744"/>
      <c r="DPI744"/>
      <c r="DPJ744"/>
      <c r="DPK744"/>
      <c r="DPL744"/>
      <c r="DPM744"/>
      <c r="DPN744"/>
      <c r="DPO744"/>
      <c r="DPP744"/>
      <c r="DPQ744"/>
      <c r="DPR744"/>
      <c r="DPS744"/>
      <c r="DPT744"/>
      <c r="DPU744"/>
      <c r="DPV744"/>
      <c r="DPW744"/>
      <c r="DPX744"/>
      <c r="DPY744"/>
      <c r="DPZ744"/>
      <c r="DQA744"/>
      <c r="DQB744"/>
      <c r="DQC744"/>
      <c r="DQD744"/>
      <c r="DQE744"/>
      <c r="DQF744"/>
      <c r="DQG744"/>
      <c r="DQH744"/>
      <c r="DQI744"/>
      <c r="DQJ744"/>
      <c r="DQK744"/>
      <c r="DQL744"/>
      <c r="DQM744"/>
      <c r="DQN744"/>
      <c r="DQO744"/>
      <c r="DQP744"/>
      <c r="DQQ744"/>
      <c r="DQR744"/>
      <c r="DQS744"/>
      <c r="DQT744"/>
      <c r="DQU744"/>
      <c r="DQV744"/>
      <c r="DQW744"/>
      <c r="DQX744"/>
      <c r="DQY744"/>
      <c r="DQZ744"/>
      <c r="DRA744"/>
      <c r="DRB744"/>
      <c r="DRC744"/>
      <c r="DRD744"/>
      <c r="DRE744"/>
      <c r="DRF744"/>
      <c r="DRG744"/>
      <c r="DRH744"/>
      <c r="DRI744"/>
      <c r="DRJ744"/>
      <c r="DRK744"/>
      <c r="DRL744"/>
      <c r="DRM744"/>
      <c r="DRN744"/>
      <c r="DRO744"/>
      <c r="DRP744"/>
      <c r="DRQ744"/>
      <c r="DRR744"/>
      <c r="DRS744"/>
      <c r="DRT744"/>
      <c r="DRU744"/>
      <c r="DRV744"/>
      <c r="DRW744"/>
      <c r="DRX744"/>
      <c r="DRY744"/>
      <c r="DRZ744"/>
      <c r="DSA744"/>
      <c r="DSB744"/>
      <c r="DSC744"/>
      <c r="DSD744"/>
      <c r="DSE744"/>
      <c r="DSF744"/>
      <c r="DSG744"/>
      <c r="DSH744"/>
      <c r="DSI744"/>
      <c r="DSJ744"/>
      <c r="DSK744"/>
      <c r="DSL744"/>
      <c r="DSM744"/>
      <c r="DSN744"/>
      <c r="DSO744"/>
      <c r="DSP744"/>
      <c r="DSQ744"/>
      <c r="DSR744"/>
      <c r="DSS744"/>
      <c r="DST744"/>
      <c r="DSU744"/>
      <c r="DSV744"/>
      <c r="DSW744"/>
      <c r="DSX744"/>
      <c r="DSY744"/>
      <c r="DSZ744"/>
      <c r="DTA744"/>
      <c r="DTB744"/>
      <c r="DTC744"/>
      <c r="DTD744"/>
      <c r="DTE744"/>
      <c r="DTF744"/>
      <c r="DTG744"/>
      <c r="DTH744"/>
      <c r="DTI744"/>
      <c r="DTJ744"/>
      <c r="DTK744"/>
      <c r="DTL744"/>
      <c r="DTM744"/>
      <c r="DTN744"/>
      <c r="DTO744"/>
      <c r="DTP744"/>
      <c r="DTQ744"/>
      <c r="DTR744"/>
      <c r="DTS744"/>
      <c r="DTT744"/>
      <c r="DTU744"/>
      <c r="DTV744"/>
      <c r="DTW744"/>
      <c r="DTX744"/>
      <c r="DTY744"/>
      <c r="DTZ744"/>
      <c r="DUA744"/>
      <c r="DUB744"/>
      <c r="DUC744"/>
      <c r="DUD744"/>
      <c r="DUE744"/>
      <c r="DUF744"/>
      <c r="DUG744"/>
      <c r="DUH744"/>
      <c r="DUI744"/>
      <c r="DUJ744"/>
      <c r="DUK744"/>
      <c r="DUL744"/>
      <c r="DUM744"/>
      <c r="DUN744"/>
      <c r="DUO744"/>
      <c r="DUP744"/>
      <c r="DUQ744"/>
      <c r="DUR744"/>
      <c r="DUS744"/>
      <c r="DUT744"/>
      <c r="DUU744"/>
      <c r="DUV744"/>
      <c r="DUW744"/>
      <c r="DUX744"/>
      <c r="DUY744"/>
      <c r="DUZ744"/>
      <c r="DVA744"/>
      <c r="DVB744"/>
      <c r="DVC744"/>
      <c r="DVD744"/>
      <c r="DVE744"/>
      <c r="DVF744"/>
      <c r="DVG744"/>
      <c r="DVH744"/>
      <c r="DVI744"/>
      <c r="DVJ744"/>
      <c r="DVK744"/>
      <c r="DVL744"/>
      <c r="DVM744"/>
      <c r="DVN744"/>
      <c r="DVO744"/>
      <c r="DVP744"/>
      <c r="DVQ744"/>
      <c r="DVR744"/>
      <c r="DVS744"/>
      <c r="DVT744"/>
      <c r="DVU744"/>
      <c r="DVV744"/>
      <c r="DVW744"/>
      <c r="DVX744"/>
      <c r="DVY744"/>
      <c r="DVZ744"/>
      <c r="DWA744"/>
      <c r="DWB744"/>
      <c r="DWC744"/>
      <c r="DWD744"/>
      <c r="DWE744"/>
      <c r="DWF744"/>
      <c r="DWG744"/>
      <c r="DWH744"/>
      <c r="DWI744"/>
      <c r="DWJ744"/>
      <c r="DWK744"/>
      <c r="DWL744"/>
      <c r="DWM744"/>
      <c r="DWN744"/>
      <c r="DWO744"/>
      <c r="DWP744"/>
      <c r="DWQ744"/>
      <c r="DWR744"/>
      <c r="DWS744"/>
      <c r="DWT744"/>
      <c r="DWU744"/>
      <c r="DWV744"/>
      <c r="DWW744"/>
      <c r="DWX744"/>
      <c r="DWY744"/>
      <c r="DWZ744"/>
      <c r="DXA744"/>
      <c r="DXB744"/>
      <c r="DXC744"/>
      <c r="DXD744"/>
      <c r="DXE744"/>
      <c r="DXF744"/>
      <c r="DXG744"/>
      <c r="DXH744"/>
      <c r="DXI744"/>
      <c r="DXJ744"/>
      <c r="DXK744"/>
      <c r="DXL744"/>
      <c r="DXM744"/>
      <c r="DXN744"/>
      <c r="DXO744"/>
      <c r="DXP744"/>
      <c r="DXQ744"/>
      <c r="DXR744"/>
      <c r="DXS744"/>
      <c r="DXT744"/>
      <c r="DXU744"/>
      <c r="DXV744"/>
      <c r="DXW744"/>
      <c r="DXX744"/>
      <c r="DXY744"/>
      <c r="DXZ744"/>
      <c r="DYA744"/>
      <c r="DYB744"/>
      <c r="DYC744"/>
      <c r="DYD744"/>
      <c r="DYE744"/>
      <c r="DYF744"/>
      <c r="DYG744"/>
      <c r="DYH744"/>
      <c r="DYI744"/>
      <c r="DYJ744"/>
      <c r="DYK744"/>
      <c r="DYL744"/>
      <c r="DYM744"/>
      <c r="DYN744"/>
      <c r="DYO744"/>
      <c r="DYP744"/>
      <c r="DYQ744"/>
      <c r="DYR744"/>
      <c r="DYS744"/>
      <c r="DYT744"/>
      <c r="DYU744"/>
      <c r="DYV744"/>
      <c r="DYW744"/>
      <c r="DYX744"/>
      <c r="DYY744"/>
      <c r="DYZ744"/>
      <c r="DZA744"/>
      <c r="DZB744"/>
      <c r="DZC744"/>
      <c r="DZD744"/>
      <c r="DZE744"/>
      <c r="DZF744"/>
      <c r="DZG744"/>
      <c r="DZH744"/>
      <c r="DZI744"/>
      <c r="DZJ744"/>
      <c r="DZK744"/>
      <c r="DZL744"/>
      <c r="DZM744"/>
      <c r="DZN744"/>
      <c r="DZO744"/>
      <c r="DZP744"/>
      <c r="DZQ744"/>
      <c r="DZR744"/>
      <c r="DZS744"/>
      <c r="DZT744"/>
      <c r="DZU744"/>
      <c r="DZV744"/>
      <c r="DZW744"/>
      <c r="DZX744"/>
      <c r="DZY744"/>
      <c r="DZZ744"/>
      <c r="EAA744"/>
      <c r="EAB744"/>
      <c r="EAC744"/>
      <c r="EAD744"/>
      <c r="EAE744"/>
      <c r="EAF744"/>
      <c r="EAG744"/>
      <c r="EAH744"/>
      <c r="EAI744"/>
      <c r="EAJ744"/>
      <c r="EAK744"/>
      <c r="EAL744"/>
      <c r="EAM744"/>
      <c r="EAN744"/>
      <c r="EAO744"/>
      <c r="EAP744"/>
      <c r="EAQ744"/>
      <c r="EAR744"/>
      <c r="EAS744"/>
      <c r="EAT744"/>
      <c r="EAU744"/>
      <c r="EAV744"/>
      <c r="EAW744"/>
      <c r="EAX744"/>
      <c r="EAY744"/>
      <c r="EAZ744"/>
      <c r="EBA744"/>
      <c r="EBB744"/>
      <c r="EBC744"/>
      <c r="EBD744"/>
      <c r="EBE744"/>
      <c r="EBF744"/>
      <c r="EBG744"/>
      <c r="EBH744"/>
      <c r="EBI744"/>
      <c r="EBJ744"/>
      <c r="EBK744"/>
      <c r="EBL744"/>
      <c r="EBM744"/>
      <c r="EBN744"/>
      <c r="EBO744"/>
      <c r="EBP744"/>
      <c r="EBQ744"/>
      <c r="EBR744"/>
      <c r="EBS744"/>
      <c r="EBT744"/>
      <c r="EBU744"/>
      <c r="EBV744"/>
      <c r="EBW744"/>
      <c r="EBX744"/>
      <c r="EBY744"/>
      <c r="EBZ744"/>
      <c r="ECA744"/>
      <c r="ECB744"/>
      <c r="ECC744"/>
      <c r="ECD744"/>
      <c r="ECE744"/>
      <c r="ECF744"/>
      <c r="ECG744"/>
      <c r="ECH744"/>
      <c r="ECI744"/>
      <c r="ECJ744"/>
      <c r="ECK744"/>
      <c r="ECL744"/>
      <c r="ECM744"/>
      <c r="ECN744"/>
      <c r="ECO744"/>
      <c r="ECP744"/>
      <c r="ECQ744"/>
      <c r="ECR744"/>
      <c r="ECS744"/>
      <c r="ECT744"/>
      <c r="ECU744"/>
      <c r="ECV744"/>
      <c r="ECW744"/>
      <c r="ECX744"/>
      <c r="ECY744"/>
      <c r="ECZ744"/>
      <c r="EDA744"/>
      <c r="EDB744"/>
      <c r="EDC744"/>
      <c r="EDD744"/>
      <c r="EDE744"/>
      <c r="EDF744"/>
      <c r="EDG744"/>
      <c r="EDH744"/>
      <c r="EDI744"/>
      <c r="EDJ744"/>
      <c r="EDK744"/>
      <c r="EDL744"/>
      <c r="EDM744"/>
      <c r="EDN744"/>
      <c r="EDO744"/>
      <c r="EDP744"/>
      <c r="EDQ744"/>
      <c r="EDR744"/>
      <c r="EDS744"/>
      <c r="EDT744"/>
      <c r="EDU744"/>
      <c r="EDV744"/>
      <c r="EDW744"/>
      <c r="EDX744"/>
      <c r="EDY744"/>
      <c r="EDZ744"/>
      <c r="EEA744"/>
      <c r="EEB744"/>
      <c r="EEC744"/>
      <c r="EED744"/>
      <c r="EEE744"/>
      <c r="EEF744"/>
      <c r="EEG744"/>
      <c r="EEH744"/>
      <c r="EEI744"/>
      <c r="EEJ744"/>
      <c r="EEK744"/>
      <c r="EEL744"/>
      <c r="EEM744"/>
      <c r="EEN744"/>
      <c r="EEO744"/>
      <c r="EEP744"/>
      <c r="EEQ744"/>
      <c r="EER744"/>
      <c r="EES744"/>
      <c r="EET744"/>
      <c r="EEU744"/>
      <c r="EEV744"/>
      <c r="EEW744"/>
      <c r="EEX744"/>
      <c r="EEY744"/>
      <c r="EEZ744"/>
      <c r="EFA744"/>
      <c r="EFB744"/>
      <c r="EFC744"/>
      <c r="EFD744"/>
      <c r="EFE744"/>
      <c r="EFF744"/>
      <c r="EFG744"/>
      <c r="EFH744"/>
      <c r="EFI744"/>
      <c r="EFJ744"/>
      <c r="EFK744"/>
      <c r="EFL744"/>
      <c r="EFM744"/>
      <c r="EFN744"/>
      <c r="EFO744"/>
      <c r="EFP744"/>
      <c r="EFQ744"/>
      <c r="EFR744"/>
      <c r="EFS744"/>
      <c r="EFT744"/>
      <c r="EFU744"/>
      <c r="EFV744"/>
      <c r="EFW744"/>
      <c r="EFX744"/>
      <c r="EFY744"/>
      <c r="EFZ744"/>
      <c r="EGA744"/>
      <c r="EGB744"/>
      <c r="EGC744"/>
      <c r="EGD744"/>
      <c r="EGE744"/>
      <c r="EGF744"/>
      <c r="EGG744"/>
      <c r="EGH744"/>
      <c r="EGI744"/>
      <c r="EGJ744"/>
      <c r="EGK744"/>
      <c r="EGL744"/>
      <c r="EGM744"/>
      <c r="EGN744"/>
      <c r="EGO744"/>
      <c r="EGP744"/>
      <c r="EGQ744"/>
      <c r="EGR744"/>
      <c r="EGS744"/>
      <c r="EGT744"/>
      <c r="EGU744"/>
      <c r="EGV744"/>
      <c r="EGW744"/>
      <c r="EGX744"/>
      <c r="EGY744"/>
      <c r="EGZ744"/>
      <c r="EHA744"/>
      <c r="EHB744"/>
      <c r="EHC744"/>
      <c r="EHD744"/>
      <c r="EHE744"/>
      <c r="EHF744"/>
      <c r="EHG744"/>
      <c r="EHH744"/>
      <c r="EHI744"/>
      <c r="EHJ744"/>
      <c r="EHK744"/>
      <c r="EHL744"/>
      <c r="EHM744"/>
      <c r="EHN744"/>
      <c r="EHO744"/>
      <c r="EHP744"/>
      <c r="EHQ744"/>
      <c r="EHR744"/>
      <c r="EHS744"/>
      <c r="EHT744"/>
      <c r="EHU744"/>
      <c r="EHV744"/>
      <c r="EHW744"/>
      <c r="EHX744"/>
      <c r="EHY744"/>
      <c r="EHZ744"/>
      <c r="EIA744"/>
      <c r="EIB744"/>
      <c r="EIC744"/>
      <c r="EID744"/>
      <c r="EIE744"/>
      <c r="EIF744"/>
      <c r="EIG744"/>
      <c r="EIH744"/>
      <c r="EII744"/>
      <c r="EIJ744"/>
      <c r="EIK744"/>
      <c r="EIL744"/>
      <c r="EIM744"/>
      <c r="EIN744"/>
      <c r="EIO744"/>
      <c r="EIP744"/>
      <c r="EIQ744"/>
      <c r="EIR744"/>
      <c r="EIS744"/>
      <c r="EIT744"/>
      <c r="EIU744"/>
      <c r="EIV744"/>
      <c r="EIW744"/>
      <c r="EIX744"/>
      <c r="EIY744"/>
      <c r="EIZ744"/>
      <c r="EJA744"/>
      <c r="EJB744"/>
      <c r="EJC744"/>
      <c r="EJD744"/>
      <c r="EJE744"/>
      <c r="EJF744"/>
      <c r="EJG744"/>
      <c r="EJH744"/>
      <c r="EJI744"/>
      <c r="EJJ744"/>
      <c r="EJK744"/>
      <c r="EJL744"/>
      <c r="EJM744"/>
      <c r="EJN744"/>
      <c r="EJO744"/>
      <c r="EJP744"/>
      <c r="EJQ744"/>
      <c r="EJR744"/>
      <c r="EJS744"/>
      <c r="EJT744"/>
      <c r="EJU744"/>
      <c r="EJV744"/>
      <c r="EJW744"/>
      <c r="EJX744"/>
      <c r="EJY744"/>
      <c r="EJZ744"/>
      <c r="EKA744"/>
      <c r="EKB744"/>
      <c r="EKC744"/>
      <c r="EKD744"/>
      <c r="EKE744"/>
      <c r="EKF744"/>
      <c r="EKG744"/>
      <c r="EKH744"/>
      <c r="EKI744"/>
      <c r="EKJ744"/>
      <c r="EKK744"/>
      <c r="EKL744"/>
      <c r="EKM744"/>
      <c r="EKN744"/>
      <c r="EKO744"/>
      <c r="EKP744"/>
      <c r="EKQ744"/>
      <c r="EKR744"/>
      <c r="EKS744"/>
      <c r="EKT744"/>
      <c r="EKU744"/>
      <c r="EKV744"/>
      <c r="EKW744"/>
      <c r="EKX744"/>
      <c r="EKY744"/>
      <c r="EKZ744"/>
      <c r="ELA744"/>
      <c r="ELB744"/>
      <c r="ELC744"/>
      <c r="ELD744"/>
      <c r="ELE744"/>
      <c r="ELF744"/>
      <c r="ELG744"/>
      <c r="ELH744"/>
      <c r="ELI744"/>
      <c r="ELJ744"/>
      <c r="ELK744"/>
      <c r="ELL744"/>
      <c r="ELM744"/>
      <c r="ELN744"/>
      <c r="ELO744"/>
      <c r="ELP744"/>
      <c r="ELQ744"/>
      <c r="ELR744"/>
      <c r="ELS744"/>
      <c r="ELT744"/>
      <c r="ELU744"/>
      <c r="ELV744"/>
      <c r="ELW744"/>
      <c r="ELX744"/>
      <c r="ELY744"/>
      <c r="ELZ744"/>
      <c r="EMA744"/>
      <c r="EMB744"/>
      <c r="EMC744"/>
      <c r="EMD744"/>
      <c r="EME744"/>
      <c r="EMF744"/>
      <c r="EMG744"/>
      <c r="EMH744"/>
      <c r="EMI744"/>
      <c r="EMJ744"/>
      <c r="EMK744"/>
      <c r="EML744"/>
      <c r="EMM744"/>
      <c r="EMN744"/>
      <c r="EMO744"/>
      <c r="EMP744"/>
      <c r="EMQ744"/>
      <c r="EMR744"/>
      <c r="EMS744"/>
      <c r="EMT744"/>
      <c r="EMU744"/>
      <c r="EMV744"/>
      <c r="EMW744"/>
      <c r="EMX744"/>
      <c r="EMY744"/>
      <c r="EMZ744"/>
      <c r="ENA744"/>
      <c r="ENB744"/>
      <c r="ENC744"/>
      <c r="END744"/>
      <c r="ENE744"/>
      <c r="ENF744"/>
      <c r="ENG744"/>
      <c r="ENH744"/>
      <c r="ENI744"/>
      <c r="ENJ744"/>
      <c r="ENK744"/>
      <c r="ENL744"/>
      <c r="ENM744"/>
      <c r="ENN744"/>
      <c r="ENO744"/>
      <c r="ENP744"/>
      <c r="ENQ744"/>
      <c r="ENR744"/>
      <c r="ENS744"/>
      <c r="ENT744"/>
      <c r="ENU744"/>
      <c r="ENV744"/>
      <c r="ENW744"/>
      <c r="ENX744"/>
      <c r="ENY744"/>
      <c r="ENZ744"/>
      <c r="EOA744"/>
      <c r="EOB744"/>
      <c r="EOC744"/>
      <c r="EOD744"/>
      <c r="EOE744"/>
      <c r="EOF744"/>
      <c r="EOG744"/>
      <c r="EOH744"/>
      <c r="EOI744"/>
      <c r="EOJ744"/>
      <c r="EOK744"/>
      <c r="EOL744"/>
      <c r="EOM744"/>
      <c r="EON744"/>
      <c r="EOO744"/>
      <c r="EOP744"/>
      <c r="EOQ744"/>
      <c r="EOR744"/>
      <c r="EOS744"/>
      <c r="EOT744"/>
      <c r="EOU744"/>
      <c r="EOV744"/>
      <c r="EOW744"/>
      <c r="EOX744"/>
      <c r="EOY744"/>
      <c r="EOZ744"/>
      <c r="EPA744"/>
      <c r="EPB744"/>
      <c r="EPC744"/>
      <c r="EPD744"/>
      <c r="EPE744"/>
      <c r="EPF744"/>
      <c r="EPG744"/>
      <c r="EPH744"/>
      <c r="EPI744"/>
      <c r="EPJ744"/>
      <c r="EPK744"/>
      <c r="EPL744"/>
      <c r="EPM744"/>
      <c r="EPN744"/>
      <c r="EPO744"/>
      <c r="EPP744"/>
      <c r="EPQ744"/>
      <c r="EPR744"/>
      <c r="EPS744"/>
      <c r="EPT744"/>
      <c r="EPU744"/>
      <c r="EPV744"/>
      <c r="EPW744"/>
      <c r="EPX744"/>
      <c r="EPY744"/>
      <c r="EPZ744"/>
      <c r="EQA744"/>
      <c r="EQB744"/>
      <c r="EQC744"/>
      <c r="EQD744"/>
      <c r="EQE744"/>
      <c r="EQF744"/>
      <c r="EQG744"/>
      <c r="EQH744"/>
      <c r="EQI744"/>
      <c r="EQJ744"/>
      <c r="EQK744"/>
      <c r="EQL744"/>
      <c r="EQM744"/>
      <c r="EQN744"/>
      <c r="EQO744"/>
      <c r="EQP744"/>
      <c r="EQQ744"/>
      <c r="EQR744"/>
      <c r="EQS744"/>
      <c r="EQT744"/>
      <c r="EQU744"/>
      <c r="EQV744"/>
      <c r="EQW744"/>
      <c r="EQX744"/>
      <c r="EQY744"/>
      <c r="EQZ744"/>
      <c r="ERA744"/>
      <c r="ERB744"/>
      <c r="ERC744"/>
      <c r="ERD744"/>
      <c r="ERE744"/>
      <c r="ERF744"/>
      <c r="ERG744"/>
      <c r="ERH744"/>
      <c r="ERI744"/>
      <c r="ERJ744"/>
      <c r="ERK744"/>
      <c r="ERL744"/>
      <c r="ERM744"/>
      <c r="ERN744"/>
      <c r="ERO744"/>
      <c r="ERP744"/>
      <c r="ERQ744"/>
      <c r="ERR744"/>
      <c r="ERS744"/>
      <c r="ERT744"/>
      <c r="ERU744"/>
      <c r="ERV744"/>
      <c r="ERW744"/>
      <c r="ERX744"/>
      <c r="ERY744"/>
      <c r="ERZ744"/>
      <c r="ESA744"/>
      <c r="ESB744"/>
      <c r="ESC744"/>
      <c r="ESD744"/>
      <c r="ESE744"/>
      <c r="ESF744"/>
      <c r="ESG744"/>
      <c r="ESH744"/>
      <c r="ESI744"/>
      <c r="ESJ744"/>
      <c r="ESK744"/>
      <c r="ESL744"/>
      <c r="ESM744"/>
      <c r="ESN744"/>
      <c r="ESO744"/>
      <c r="ESP744"/>
      <c r="ESQ744"/>
      <c r="ESR744"/>
      <c r="ESS744"/>
      <c r="EST744"/>
      <c r="ESU744"/>
      <c r="ESV744"/>
      <c r="ESW744"/>
      <c r="ESX744"/>
      <c r="ESY744"/>
      <c r="ESZ744"/>
      <c r="ETA744"/>
      <c r="ETB744"/>
      <c r="ETC744"/>
      <c r="ETD744"/>
      <c r="ETE744"/>
      <c r="ETF744"/>
      <c r="ETG744"/>
      <c r="ETH744"/>
      <c r="ETI744"/>
      <c r="ETJ744"/>
      <c r="ETK744"/>
      <c r="ETL744"/>
      <c r="ETM744"/>
      <c r="ETN744"/>
      <c r="ETO744"/>
      <c r="ETP744"/>
      <c r="ETQ744"/>
      <c r="ETR744"/>
      <c r="ETS744"/>
      <c r="ETT744"/>
      <c r="ETU744"/>
      <c r="ETV744"/>
      <c r="ETW744"/>
      <c r="ETX744"/>
      <c r="ETY744"/>
      <c r="ETZ744"/>
      <c r="EUA744"/>
      <c r="EUB744"/>
      <c r="EUC744"/>
      <c r="EUD744"/>
      <c r="EUE744"/>
      <c r="EUF744"/>
      <c r="EUG744"/>
      <c r="EUH744"/>
      <c r="EUI744"/>
      <c r="EUJ744"/>
      <c r="EUK744"/>
      <c r="EUL744"/>
      <c r="EUM744"/>
      <c r="EUN744"/>
      <c r="EUO744"/>
      <c r="EUP744"/>
      <c r="EUQ744"/>
      <c r="EUR744"/>
      <c r="EUS744"/>
      <c r="EUT744"/>
      <c r="EUU744"/>
      <c r="EUV744"/>
      <c r="EUW744"/>
      <c r="EUX744"/>
      <c r="EUY744"/>
      <c r="EUZ744"/>
      <c r="EVA744"/>
      <c r="EVB744"/>
      <c r="EVC744"/>
      <c r="EVD744"/>
      <c r="EVE744"/>
      <c r="EVF744"/>
      <c r="EVG744"/>
      <c r="EVH744"/>
      <c r="EVI744"/>
      <c r="EVJ744"/>
      <c r="EVK744"/>
      <c r="EVL744"/>
      <c r="EVM744"/>
      <c r="EVN744"/>
      <c r="EVO744"/>
      <c r="EVP744"/>
      <c r="EVQ744"/>
      <c r="EVR744"/>
      <c r="EVS744"/>
      <c r="EVT744"/>
      <c r="EVU744"/>
      <c r="EVV744"/>
      <c r="EVW744"/>
      <c r="EVX744"/>
      <c r="EVY744"/>
      <c r="EVZ744"/>
      <c r="EWA744"/>
      <c r="EWB744"/>
      <c r="EWC744"/>
      <c r="EWD744"/>
      <c r="EWE744"/>
      <c r="EWF744"/>
      <c r="EWG744"/>
      <c r="EWH744"/>
      <c r="EWI744"/>
      <c r="EWJ744"/>
      <c r="EWK744"/>
      <c r="EWL744"/>
      <c r="EWM744"/>
      <c r="EWN744"/>
      <c r="EWO744"/>
      <c r="EWP744"/>
      <c r="EWQ744"/>
      <c r="EWR744"/>
      <c r="EWS744"/>
      <c r="EWT744"/>
      <c r="EWU744"/>
      <c r="EWV744"/>
      <c r="EWW744"/>
      <c r="EWX744"/>
      <c r="EWY744"/>
      <c r="EWZ744"/>
      <c r="EXA744"/>
      <c r="EXB744"/>
      <c r="EXC744"/>
      <c r="EXD744"/>
      <c r="EXE744"/>
      <c r="EXF744"/>
      <c r="EXG744"/>
      <c r="EXH744"/>
      <c r="EXI744"/>
      <c r="EXJ744"/>
      <c r="EXK744"/>
      <c r="EXL744"/>
      <c r="EXM744"/>
      <c r="EXN744"/>
      <c r="EXO744"/>
      <c r="EXP744"/>
      <c r="EXQ744"/>
      <c r="EXR744"/>
      <c r="EXS744"/>
      <c r="EXT744"/>
      <c r="EXU744"/>
      <c r="EXV744"/>
      <c r="EXW744"/>
      <c r="EXX744"/>
      <c r="EXY744"/>
      <c r="EXZ744"/>
      <c r="EYA744"/>
      <c r="EYB744"/>
      <c r="EYC744"/>
      <c r="EYD744"/>
      <c r="EYE744"/>
      <c r="EYF744"/>
      <c r="EYG744"/>
      <c r="EYH744"/>
      <c r="EYI744"/>
      <c r="EYJ744"/>
      <c r="EYK744"/>
      <c r="EYL744"/>
      <c r="EYM744"/>
      <c r="EYN744"/>
      <c r="EYO744"/>
      <c r="EYP744"/>
      <c r="EYQ744"/>
      <c r="EYR744"/>
      <c r="EYS744"/>
      <c r="EYT744"/>
      <c r="EYU744"/>
      <c r="EYV744"/>
      <c r="EYW744"/>
      <c r="EYX744"/>
      <c r="EYY744"/>
      <c r="EYZ744"/>
      <c r="EZA744"/>
      <c r="EZB744"/>
      <c r="EZC744"/>
      <c r="EZD744"/>
      <c r="EZE744"/>
      <c r="EZF744"/>
      <c r="EZG744"/>
      <c r="EZH744"/>
      <c r="EZI744"/>
      <c r="EZJ744"/>
      <c r="EZK744"/>
      <c r="EZL744"/>
      <c r="EZM744"/>
      <c r="EZN744"/>
      <c r="EZO744"/>
      <c r="EZP744"/>
      <c r="EZQ744"/>
      <c r="EZR744"/>
      <c r="EZS744"/>
      <c r="EZT744"/>
      <c r="EZU744"/>
      <c r="EZV744"/>
      <c r="EZW744"/>
      <c r="EZX744"/>
      <c r="EZY744"/>
      <c r="EZZ744"/>
      <c r="FAA744"/>
      <c r="FAB744"/>
      <c r="FAC744"/>
      <c r="FAD744"/>
      <c r="FAE744"/>
      <c r="FAF744"/>
      <c r="FAG744"/>
      <c r="FAH744"/>
      <c r="FAI744"/>
      <c r="FAJ744"/>
      <c r="FAK744"/>
      <c r="FAL744"/>
      <c r="FAM744"/>
      <c r="FAN744"/>
      <c r="FAO744"/>
      <c r="FAP744"/>
      <c r="FAQ744"/>
      <c r="FAR744"/>
      <c r="FAS744"/>
      <c r="FAT744"/>
      <c r="FAU744"/>
      <c r="FAV744"/>
      <c r="FAW744"/>
      <c r="FAX744"/>
      <c r="FAY744"/>
      <c r="FAZ744"/>
      <c r="FBA744"/>
      <c r="FBB744"/>
      <c r="FBC744"/>
      <c r="FBD744"/>
      <c r="FBE744"/>
      <c r="FBF744"/>
      <c r="FBG744"/>
      <c r="FBH744"/>
      <c r="FBI744"/>
      <c r="FBJ744"/>
      <c r="FBK744"/>
      <c r="FBL744"/>
      <c r="FBM744"/>
      <c r="FBN744"/>
      <c r="FBO744"/>
      <c r="FBP744"/>
      <c r="FBQ744"/>
      <c r="FBR744"/>
      <c r="FBS744"/>
      <c r="FBT744"/>
      <c r="FBU744"/>
      <c r="FBV744"/>
      <c r="FBW744"/>
      <c r="FBX744"/>
      <c r="FBY744"/>
      <c r="FBZ744"/>
      <c r="FCA744"/>
      <c r="FCB744"/>
      <c r="FCC744"/>
      <c r="FCD744"/>
      <c r="FCE744"/>
      <c r="FCF744"/>
      <c r="FCG744"/>
      <c r="FCH744"/>
      <c r="FCI744"/>
      <c r="FCJ744"/>
      <c r="FCK744"/>
      <c r="FCL744"/>
      <c r="FCM744"/>
      <c r="FCN744"/>
      <c r="FCO744"/>
      <c r="FCP744"/>
      <c r="FCQ744"/>
      <c r="FCR744"/>
      <c r="FCS744"/>
      <c r="FCT744"/>
      <c r="FCU744"/>
      <c r="FCV744"/>
      <c r="FCW744"/>
      <c r="FCX744"/>
      <c r="FCY744"/>
      <c r="FCZ744"/>
      <c r="FDA744"/>
      <c r="FDB744"/>
      <c r="FDC744"/>
      <c r="FDD744"/>
      <c r="FDE744"/>
      <c r="FDF744"/>
      <c r="FDG744"/>
      <c r="FDH744"/>
      <c r="FDI744"/>
      <c r="FDJ744"/>
      <c r="FDK744"/>
      <c r="FDL744"/>
      <c r="FDM744"/>
      <c r="FDN744"/>
      <c r="FDO744"/>
      <c r="FDP744"/>
      <c r="FDQ744"/>
      <c r="FDR744"/>
      <c r="FDS744"/>
      <c r="FDT744"/>
      <c r="FDU744"/>
      <c r="FDV744"/>
      <c r="FDW744"/>
      <c r="FDX744"/>
      <c r="FDY744"/>
      <c r="FDZ744"/>
      <c r="FEA744"/>
      <c r="FEB744"/>
      <c r="FEC744"/>
      <c r="FED744"/>
      <c r="FEE744"/>
      <c r="FEF744"/>
      <c r="FEG744"/>
      <c r="FEH744"/>
      <c r="FEI744"/>
      <c r="FEJ744"/>
      <c r="FEK744"/>
      <c r="FEL744"/>
      <c r="FEM744"/>
      <c r="FEN744"/>
      <c r="FEO744"/>
      <c r="FEP744"/>
      <c r="FEQ744"/>
      <c r="FER744"/>
      <c r="FES744"/>
      <c r="FET744"/>
      <c r="FEU744"/>
      <c r="FEV744"/>
      <c r="FEW744"/>
      <c r="FEX744"/>
      <c r="FEY744"/>
      <c r="FEZ744"/>
      <c r="FFA744"/>
      <c r="FFB744"/>
      <c r="FFC744"/>
      <c r="FFD744"/>
      <c r="FFE744"/>
      <c r="FFF744"/>
      <c r="FFG744"/>
      <c r="FFH744"/>
      <c r="FFI744"/>
      <c r="FFJ744"/>
      <c r="FFK744"/>
      <c r="FFL744"/>
      <c r="FFM744"/>
      <c r="FFN744"/>
      <c r="FFO744"/>
      <c r="FFP744"/>
      <c r="FFQ744"/>
      <c r="FFR744"/>
      <c r="FFS744"/>
      <c r="FFT744"/>
      <c r="FFU744"/>
      <c r="FFV744"/>
      <c r="FFW744"/>
      <c r="FFX744"/>
      <c r="FFY744"/>
      <c r="FFZ744"/>
      <c r="FGA744"/>
      <c r="FGB744"/>
      <c r="FGC744"/>
      <c r="FGD744"/>
      <c r="FGE744"/>
      <c r="FGF744"/>
      <c r="FGG744"/>
      <c r="FGH744"/>
      <c r="FGI744"/>
      <c r="FGJ744"/>
      <c r="FGK744"/>
      <c r="FGL744"/>
      <c r="FGM744"/>
      <c r="FGN744"/>
      <c r="FGO744"/>
      <c r="FGP744"/>
      <c r="FGQ744"/>
      <c r="FGR744"/>
      <c r="FGS744"/>
      <c r="FGT744"/>
      <c r="FGU744"/>
      <c r="FGV744"/>
      <c r="FGW744"/>
      <c r="FGX744"/>
      <c r="FGY744"/>
      <c r="FGZ744"/>
      <c r="FHA744"/>
      <c r="FHB744"/>
      <c r="FHC744"/>
      <c r="FHD744"/>
      <c r="FHE744"/>
      <c r="FHF744"/>
      <c r="FHG744"/>
      <c r="FHH744"/>
      <c r="FHI744"/>
      <c r="FHJ744"/>
      <c r="FHK744"/>
      <c r="FHL744"/>
      <c r="FHM744"/>
      <c r="FHN744"/>
      <c r="FHO744"/>
      <c r="FHP744"/>
      <c r="FHQ744"/>
      <c r="FHR744"/>
      <c r="FHS744"/>
      <c r="FHT744"/>
      <c r="FHU744"/>
      <c r="FHV744"/>
      <c r="FHW744"/>
      <c r="FHX744"/>
      <c r="FHY744"/>
      <c r="FHZ744"/>
      <c r="FIA744"/>
      <c r="FIB744"/>
      <c r="FIC744"/>
      <c r="FID744"/>
      <c r="FIE744"/>
      <c r="FIF744"/>
      <c r="FIG744"/>
      <c r="FIH744"/>
      <c r="FII744"/>
      <c r="FIJ744"/>
      <c r="FIK744"/>
      <c r="FIL744"/>
      <c r="FIM744"/>
      <c r="FIN744"/>
      <c r="FIO744"/>
      <c r="FIP744"/>
      <c r="FIQ744"/>
      <c r="FIR744"/>
      <c r="FIS744"/>
      <c r="FIT744"/>
      <c r="FIU744"/>
      <c r="FIV744"/>
      <c r="FIW744"/>
      <c r="FIX744"/>
      <c r="FIY744"/>
      <c r="FIZ744"/>
      <c r="FJA744"/>
      <c r="FJB744"/>
      <c r="FJC744"/>
      <c r="FJD744"/>
      <c r="FJE744"/>
      <c r="FJF744"/>
      <c r="FJG744"/>
      <c r="FJH744"/>
      <c r="FJI744"/>
      <c r="FJJ744"/>
      <c r="FJK744"/>
      <c r="FJL744"/>
      <c r="FJM744"/>
      <c r="FJN744"/>
      <c r="FJO744"/>
      <c r="FJP744"/>
      <c r="FJQ744"/>
      <c r="FJR744"/>
      <c r="FJS744"/>
      <c r="FJT744"/>
      <c r="FJU744"/>
      <c r="FJV744"/>
      <c r="FJW744"/>
      <c r="FJX744"/>
      <c r="FJY744"/>
      <c r="FJZ744"/>
      <c r="FKA744"/>
      <c r="FKB744"/>
      <c r="FKC744"/>
      <c r="FKD744"/>
      <c r="FKE744"/>
      <c r="FKF744"/>
      <c r="FKG744"/>
      <c r="FKH744"/>
      <c r="FKI744"/>
      <c r="FKJ744"/>
      <c r="FKK744"/>
      <c r="FKL744"/>
      <c r="FKM744"/>
      <c r="FKN744"/>
      <c r="FKO744"/>
      <c r="FKP744"/>
      <c r="FKQ744"/>
      <c r="FKR744"/>
      <c r="FKS744"/>
      <c r="FKT744"/>
      <c r="FKU744"/>
      <c r="FKV744"/>
      <c r="FKW744"/>
      <c r="FKX744"/>
      <c r="FKY744"/>
      <c r="FKZ744"/>
      <c r="FLA744"/>
      <c r="FLB744"/>
      <c r="FLC744"/>
      <c r="FLD744"/>
      <c r="FLE744"/>
      <c r="FLF744"/>
      <c r="FLG744"/>
      <c r="FLH744"/>
      <c r="FLI744"/>
      <c r="FLJ744"/>
      <c r="FLK744"/>
      <c r="FLL744"/>
      <c r="FLM744"/>
      <c r="FLN744"/>
      <c r="FLO744"/>
      <c r="FLP744"/>
      <c r="FLQ744"/>
      <c r="FLR744"/>
      <c r="FLS744"/>
      <c r="FLT744"/>
      <c r="FLU744"/>
      <c r="FLV744"/>
      <c r="FLW744"/>
      <c r="FLX744"/>
      <c r="FLY744"/>
      <c r="FLZ744"/>
      <c r="FMA744"/>
      <c r="FMB744"/>
      <c r="FMC744"/>
      <c r="FMD744"/>
      <c r="FME744"/>
      <c r="FMF744"/>
      <c r="FMG744"/>
      <c r="FMH744"/>
      <c r="FMI744"/>
      <c r="FMJ744"/>
      <c r="FMK744"/>
      <c r="FML744"/>
      <c r="FMM744"/>
      <c r="FMN744"/>
      <c r="FMO744"/>
      <c r="FMP744"/>
      <c r="FMQ744"/>
      <c r="FMR744"/>
      <c r="FMS744"/>
      <c r="FMT744"/>
      <c r="FMU744"/>
      <c r="FMV744"/>
      <c r="FMW744"/>
      <c r="FMX744"/>
      <c r="FMY744"/>
      <c r="FMZ744"/>
      <c r="FNA744"/>
      <c r="FNB744"/>
      <c r="FNC744"/>
      <c r="FND744"/>
      <c r="FNE744"/>
      <c r="FNF744"/>
      <c r="FNG744"/>
      <c r="FNH744"/>
      <c r="FNI744"/>
      <c r="FNJ744"/>
      <c r="FNK744"/>
      <c r="FNL744"/>
      <c r="FNM744"/>
      <c r="FNN744"/>
      <c r="FNO744"/>
      <c r="FNP744"/>
      <c r="FNQ744"/>
      <c r="FNR744"/>
      <c r="FNS744"/>
      <c r="FNT744"/>
      <c r="FNU744"/>
      <c r="FNV744"/>
      <c r="FNW744"/>
      <c r="FNX744"/>
      <c r="FNY744"/>
      <c r="FNZ744"/>
      <c r="FOA744"/>
      <c r="FOB744"/>
      <c r="FOC744"/>
      <c r="FOD744"/>
      <c r="FOE744"/>
      <c r="FOF744"/>
      <c r="FOG744"/>
      <c r="FOH744"/>
      <c r="FOI744"/>
      <c r="FOJ744"/>
      <c r="FOK744"/>
      <c r="FOL744"/>
      <c r="FOM744"/>
      <c r="FON744"/>
      <c r="FOO744"/>
      <c r="FOP744"/>
      <c r="FOQ744"/>
      <c r="FOR744"/>
      <c r="FOS744"/>
      <c r="FOT744"/>
      <c r="FOU744"/>
      <c r="FOV744"/>
      <c r="FOW744"/>
      <c r="FOX744"/>
      <c r="FOY744"/>
      <c r="FOZ744"/>
      <c r="FPA744"/>
      <c r="FPB744"/>
      <c r="FPC744"/>
      <c r="FPD744"/>
      <c r="FPE744"/>
      <c r="FPF744"/>
      <c r="FPG744"/>
      <c r="FPH744"/>
      <c r="FPI744"/>
      <c r="FPJ744"/>
      <c r="FPK744"/>
      <c r="FPL744"/>
      <c r="FPM744"/>
      <c r="FPN744"/>
      <c r="FPO744"/>
      <c r="FPP744"/>
      <c r="FPQ744"/>
      <c r="FPR744"/>
      <c r="FPS744"/>
      <c r="FPT744"/>
      <c r="FPU744"/>
      <c r="FPV744"/>
      <c r="FPW744"/>
      <c r="FPX744"/>
      <c r="FPY744"/>
      <c r="FPZ744"/>
      <c r="FQA744"/>
      <c r="FQB744"/>
      <c r="FQC744"/>
      <c r="FQD744"/>
      <c r="FQE744"/>
      <c r="FQF744"/>
      <c r="FQG744"/>
      <c r="FQH744"/>
      <c r="FQI744"/>
      <c r="FQJ744"/>
      <c r="FQK744"/>
      <c r="FQL744"/>
      <c r="FQM744"/>
      <c r="FQN744"/>
      <c r="FQO744"/>
      <c r="FQP744"/>
      <c r="FQQ744"/>
      <c r="FQR744"/>
      <c r="FQS744"/>
      <c r="FQT744"/>
      <c r="FQU744"/>
      <c r="FQV744"/>
      <c r="FQW744"/>
      <c r="FQX744"/>
      <c r="FQY744"/>
      <c r="FQZ744"/>
      <c r="FRA744"/>
      <c r="FRB744"/>
      <c r="FRC744"/>
      <c r="FRD744"/>
      <c r="FRE744"/>
      <c r="FRF744"/>
      <c r="FRG744"/>
      <c r="FRH744"/>
      <c r="FRI744"/>
      <c r="FRJ744"/>
      <c r="FRK744"/>
      <c r="FRL744"/>
      <c r="FRM744"/>
      <c r="FRN744"/>
      <c r="FRO744"/>
      <c r="FRP744"/>
      <c r="FRQ744"/>
      <c r="FRR744"/>
      <c r="FRS744"/>
      <c r="FRT744"/>
      <c r="FRU744"/>
      <c r="FRV744"/>
      <c r="FRW744"/>
      <c r="FRX744"/>
      <c r="FRY744"/>
      <c r="FRZ744"/>
      <c r="FSA744"/>
      <c r="FSB744"/>
      <c r="FSC744"/>
      <c r="FSD744"/>
      <c r="FSE744"/>
      <c r="FSF744"/>
      <c r="FSG744"/>
      <c r="FSH744"/>
      <c r="FSI744"/>
      <c r="FSJ744"/>
      <c r="FSK744"/>
      <c r="FSL744"/>
      <c r="FSM744"/>
      <c r="FSN744"/>
      <c r="FSO744"/>
      <c r="FSP744"/>
      <c r="FSQ744"/>
      <c r="FSR744"/>
      <c r="FSS744"/>
      <c r="FST744"/>
      <c r="FSU744"/>
      <c r="FSV744"/>
      <c r="FSW744"/>
      <c r="FSX744"/>
      <c r="FSY744"/>
      <c r="FSZ744"/>
      <c r="FTA744"/>
      <c r="FTB744"/>
      <c r="FTC744"/>
      <c r="FTD744"/>
      <c r="FTE744"/>
      <c r="FTF744"/>
      <c r="FTG744"/>
      <c r="FTH744"/>
      <c r="FTI744"/>
      <c r="FTJ744"/>
      <c r="FTK744"/>
      <c r="FTL744"/>
      <c r="FTM744"/>
      <c r="FTN744"/>
      <c r="FTO744"/>
      <c r="FTP744"/>
      <c r="FTQ744"/>
      <c r="FTR744"/>
      <c r="FTS744"/>
      <c r="FTT744"/>
      <c r="FTU744"/>
      <c r="FTV744"/>
      <c r="FTW744"/>
      <c r="FTX744"/>
      <c r="FTY744"/>
      <c r="FTZ744"/>
      <c r="FUA744"/>
      <c r="FUB744"/>
      <c r="FUC744"/>
      <c r="FUD744"/>
      <c r="FUE744"/>
      <c r="FUF744"/>
      <c r="FUG744"/>
      <c r="FUH744"/>
      <c r="FUI744"/>
      <c r="FUJ744"/>
      <c r="FUK744"/>
      <c r="FUL744"/>
      <c r="FUM744"/>
      <c r="FUN744"/>
      <c r="FUO744"/>
      <c r="FUP744"/>
      <c r="FUQ744"/>
      <c r="FUR744"/>
      <c r="FUS744"/>
      <c r="FUT744"/>
      <c r="FUU744"/>
      <c r="FUV744"/>
      <c r="FUW744"/>
      <c r="FUX744"/>
      <c r="FUY744"/>
      <c r="FUZ744"/>
      <c r="FVA744"/>
      <c r="FVB744"/>
      <c r="FVC744"/>
      <c r="FVD744"/>
      <c r="FVE744"/>
      <c r="FVF744"/>
      <c r="FVG744"/>
      <c r="FVH744"/>
      <c r="FVI744"/>
      <c r="FVJ744"/>
      <c r="FVK744"/>
      <c r="FVL744"/>
      <c r="FVM744"/>
      <c r="FVN744"/>
      <c r="FVO744"/>
      <c r="FVP744"/>
      <c r="FVQ744"/>
      <c r="FVR744"/>
      <c r="FVS744"/>
      <c r="FVT744"/>
      <c r="FVU744"/>
      <c r="FVV744"/>
      <c r="FVW744"/>
      <c r="FVX744"/>
      <c r="FVY744"/>
      <c r="FVZ744"/>
      <c r="FWA744"/>
      <c r="FWB744"/>
      <c r="FWC744"/>
      <c r="FWD744"/>
      <c r="FWE744"/>
      <c r="FWF744"/>
      <c r="FWG744"/>
      <c r="FWH744"/>
      <c r="FWI744"/>
      <c r="FWJ744"/>
      <c r="FWK744"/>
      <c r="FWL744"/>
      <c r="FWM744"/>
      <c r="FWN744"/>
      <c r="FWO744"/>
      <c r="FWP744"/>
      <c r="FWQ744"/>
      <c r="FWR744"/>
      <c r="FWS744"/>
      <c r="FWT744"/>
      <c r="FWU744"/>
      <c r="FWV744"/>
      <c r="FWW744"/>
      <c r="FWX744"/>
      <c r="FWY744"/>
      <c r="FWZ744"/>
      <c r="FXA744"/>
      <c r="FXB744"/>
      <c r="FXC744"/>
      <c r="FXD744"/>
      <c r="FXE744"/>
      <c r="FXF744"/>
      <c r="FXG744"/>
      <c r="FXH744"/>
      <c r="FXI744"/>
      <c r="FXJ744"/>
      <c r="FXK744"/>
      <c r="FXL744"/>
      <c r="FXM744"/>
      <c r="FXN744"/>
      <c r="FXO744"/>
      <c r="FXP744"/>
      <c r="FXQ744"/>
      <c r="FXR744"/>
      <c r="FXS744"/>
      <c r="FXT744"/>
      <c r="FXU744"/>
      <c r="FXV744"/>
      <c r="FXW744"/>
      <c r="FXX744"/>
      <c r="FXY744"/>
      <c r="FXZ744"/>
      <c r="FYA744"/>
      <c r="FYB744"/>
      <c r="FYC744"/>
      <c r="FYD744"/>
      <c r="FYE744"/>
      <c r="FYF744"/>
      <c r="FYG744"/>
      <c r="FYH744"/>
      <c r="FYI744"/>
      <c r="FYJ744"/>
      <c r="FYK744"/>
      <c r="FYL744"/>
      <c r="FYM744"/>
      <c r="FYN744"/>
      <c r="FYO744"/>
      <c r="FYP744"/>
      <c r="FYQ744"/>
      <c r="FYR744"/>
      <c r="FYS744"/>
      <c r="FYT744"/>
      <c r="FYU744"/>
      <c r="FYV744"/>
      <c r="FYW744"/>
      <c r="FYX744"/>
      <c r="FYY744"/>
      <c r="FYZ744"/>
      <c r="FZA744"/>
      <c r="FZB744"/>
      <c r="FZC744"/>
      <c r="FZD744"/>
      <c r="FZE744"/>
      <c r="FZF744"/>
      <c r="FZG744"/>
      <c r="FZH744"/>
      <c r="FZI744"/>
      <c r="FZJ744"/>
      <c r="FZK744"/>
      <c r="FZL744"/>
      <c r="FZM744"/>
      <c r="FZN744"/>
      <c r="FZO744"/>
      <c r="FZP744"/>
      <c r="FZQ744"/>
      <c r="FZR744"/>
      <c r="FZS744"/>
      <c r="FZT744"/>
      <c r="FZU744"/>
      <c r="FZV744"/>
      <c r="FZW744"/>
      <c r="FZX744"/>
      <c r="FZY744"/>
      <c r="FZZ744"/>
      <c r="GAA744"/>
      <c r="GAB744"/>
      <c r="GAC744"/>
      <c r="GAD744"/>
      <c r="GAE744"/>
      <c r="GAF744"/>
      <c r="GAG744"/>
      <c r="GAH744"/>
      <c r="GAI744"/>
      <c r="GAJ744"/>
      <c r="GAK744"/>
      <c r="GAL744"/>
      <c r="GAM744"/>
      <c r="GAN744"/>
      <c r="GAO744"/>
      <c r="GAP744"/>
      <c r="GAQ744"/>
      <c r="GAR744"/>
      <c r="GAS744"/>
      <c r="GAT744"/>
      <c r="GAU744"/>
      <c r="GAV744"/>
      <c r="GAW744"/>
      <c r="GAX744"/>
      <c r="GAY744"/>
      <c r="GAZ744"/>
      <c r="GBA744"/>
      <c r="GBB744"/>
      <c r="GBC744"/>
      <c r="GBD744"/>
      <c r="GBE744"/>
      <c r="GBF744"/>
      <c r="GBG744"/>
      <c r="GBH744"/>
      <c r="GBI744"/>
      <c r="GBJ744"/>
      <c r="GBK744"/>
      <c r="GBL744"/>
      <c r="GBM744"/>
      <c r="GBN744"/>
      <c r="GBO744"/>
      <c r="GBP744"/>
      <c r="GBQ744"/>
      <c r="GBR744"/>
      <c r="GBS744"/>
      <c r="GBT744"/>
      <c r="GBU744"/>
      <c r="GBV744"/>
      <c r="GBW744"/>
      <c r="GBX744"/>
      <c r="GBY744"/>
      <c r="GBZ744"/>
      <c r="GCA744"/>
      <c r="GCB744"/>
      <c r="GCC744"/>
      <c r="GCD744"/>
      <c r="GCE744"/>
      <c r="GCF744"/>
      <c r="GCG744"/>
      <c r="GCH744"/>
      <c r="GCI744"/>
      <c r="GCJ744"/>
      <c r="GCK744"/>
      <c r="GCL744"/>
      <c r="GCM744"/>
      <c r="GCN744"/>
      <c r="GCO744"/>
      <c r="GCP744"/>
      <c r="GCQ744"/>
      <c r="GCR744"/>
      <c r="GCS744"/>
      <c r="GCT744"/>
      <c r="GCU744"/>
      <c r="GCV744"/>
      <c r="GCW744"/>
      <c r="GCX744"/>
      <c r="GCY744"/>
      <c r="GCZ744"/>
      <c r="GDA744"/>
      <c r="GDB744"/>
      <c r="GDC744"/>
      <c r="GDD744"/>
      <c r="GDE744"/>
      <c r="GDF744"/>
      <c r="GDG744"/>
      <c r="GDH744"/>
      <c r="GDI744"/>
      <c r="GDJ744"/>
      <c r="GDK744"/>
      <c r="GDL744"/>
      <c r="GDM744"/>
      <c r="GDN744"/>
      <c r="GDO744"/>
      <c r="GDP744"/>
      <c r="GDQ744"/>
      <c r="GDR744"/>
      <c r="GDS744"/>
      <c r="GDT744"/>
      <c r="GDU744"/>
      <c r="GDV744"/>
      <c r="GDW744"/>
      <c r="GDX744"/>
      <c r="GDY744"/>
      <c r="GDZ744"/>
      <c r="GEA744"/>
      <c r="GEB744"/>
      <c r="GEC744"/>
      <c r="GED744"/>
      <c r="GEE744"/>
      <c r="GEF744"/>
      <c r="GEG744"/>
      <c r="GEH744"/>
      <c r="GEI744"/>
      <c r="GEJ744"/>
      <c r="GEK744"/>
      <c r="GEL744"/>
      <c r="GEM744"/>
      <c r="GEN744"/>
      <c r="GEO744"/>
      <c r="GEP744"/>
      <c r="GEQ744"/>
      <c r="GER744"/>
      <c r="GES744"/>
      <c r="GET744"/>
      <c r="GEU744"/>
      <c r="GEV744"/>
      <c r="GEW744"/>
      <c r="GEX744"/>
      <c r="GEY744"/>
      <c r="GEZ744"/>
      <c r="GFA744"/>
      <c r="GFB744"/>
      <c r="GFC744"/>
      <c r="GFD744"/>
      <c r="GFE744"/>
      <c r="GFF744"/>
      <c r="GFG744"/>
      <c r="GFH744"/>
      <c r="GFI744"/>
      <c r="GFJ744"/>
      <c r="GFK744"/>
      <c r="GFL744"/>
      <c r="GFM744"/>
      <c r="GFN744"/>
      <c r="GFO744"/>
      <c r="GFP744"/>
      <c r="GFQ744"/>
      <c r="GFR744"/>
      <c r="GFS744"/>
      <c r="GFT744"/>
      <c r="GFU744"/>
      <c r="GFV744"/>
      <c r="GFW744"/>
      <c r="GFX744"/>
      <c r="GFY744"/>
      <c r="GFZ744"/>
      <c r="GGA744"/>
      <c r="GGB744"/>
      <c r="GGC744"/>
      <c r="GGD744"/>
      <c r="GGE744"/>
      <c r="GGF744"/>
      <c r="GGG744"/>
      <c r="GGH744"/>
      <c r="GGI744"/>
      <c r="GGJ744"/>
      <c r="GGK744"/>
      <c r="GGL744"/>
      <c r="GGM744"/>
      <c r="GGN744"/>
      <c r="GGO744"/>
      <c r="GGP744"/>
      <c r="GGQ744"/>
      <c r="GGR744"/>
      <c r="GGS744"/>
      <c r="GGT744"/>
      <c r="GGU744"/>
      <c r="GGV744"/>
      <c r="GGW744"/>
      <c r="GGX744"/>
      <c r="GGY744"/>
      <c r="GGZ744"/>
      <c r="GHA744"/>
      <c r="GHB744"/>
      <c r="GHC744"/>
      <c r="GHD744"/>
      <c r="GHE744"/>
      <c r="GHF744"/>
      <c r="GHG744"/>
      <c r="GHH744"/>
      <c r="GHI744"/>
      <c r="GHJ744"/>
      <c r="GHK744"/>
      <c r="GHL744"/>
      <c r="GHM744"/>
      <c r="GHN744"/>
      <c r="GHO744"/>
      <c r="GHP744"/>
      <c r="GHQ744"/>
      <c r="GHR744"/>
      <c r="GHS744"/>
      <c r="GHT744"/>
      <c r="GHU744"/>
      <c r="GHV744"/>
      <c r="GHW744"/>
      <c r="GHX744"/>
      <c r="GHY744"/>
      <c r="GHZ744"/>
      <c r="GIA744"/>
      <c r="GIB744"/>
      <c r="GIC744"/>
      <c r="GID744"/>
      <c r="GIE744"/>
      <c r="GIF744"/>
      <c r="GIG744"/>
      <c r="GIH744"/>
      <c r="GII744"/>
      <c r="GIJ744"/>
      <c r="GIK744"/>
      <c r="GIL744"/>
      <c r="GIM744"/>
      <c r="GIN744"/>
      <c r="GIO744"/>
      <c r="GIP744"/>
      <c r="GIQ744"/>
      <c r="GIR744"/>
      <c r="GIS744"/>
      <c r="GIT744"/>
      <c r="GIU744"/>
      <c r="GIV744"/>
      <c r="GIW744"/>
      <c r="GIX744"/>
      <c r="GIY744"/>
      <c r="GIZ744"/>
      <c r="GJA744"/>
      <c r="GJB744"/>
      <c r="GJC744"/>
      <c r="GJD744"/>
      <c r="GJE744"/>
      <c r="GJF744"/>
      <c r="GJG744"/>
      <c r="GJH744"/>
      <c r="GJI744"/>
      <c r="GJJ744"/>
      <c r="GJK744"/>
      <c r="GJL744"/>
      <c r="GJM744"/>
      <c r="GJN744"/>
      <c r="GJO744"/>
      <c r="GJP744"/>
      <c r="GJQ744"/>
      <c r="GJR744"/>
      <c r="GJS744"/>
      <c r="GJT744"/>
      <c r="GJU744"/>
      <c r="GJV744"/>
      <c r="GJW744"/>
      <c r="GJX744"/>
      <c r="GJY744"/>
      <c r="GJZ744"/>
      <c r="GKA744"/>
      <c r="GKB744"/>
      <c r="GKC744"/>
      <c r="GKD744"/>
      <c r="GKE744"/>
      <c r="GKF744"/>
      <c r="GKG744"/>
      <c r="GKH744"/>
      <c r="GKI744"/>
      <c r="GKJ744"/>
      <c r="GKK744"/>
      <c r="GKL744"/>
      <c r="GKM744"/>
      <c r="GKN744"/>
      <c r="GKO744"/>
      <c r="GKP744"/>
      <c r="GKQ744"/>
      <c r="GKR744"/>
      <c r="GKS744"/>
      <c r="GKT744"/>
      <c r="GKU744"/>
      <c r="GKV744"/>
      <c r="GKW744"/>
      <c r="GKX744"/>
      <c r="GKY744"/>
      <c r="GKZ744"/>
      <c r="GLA744"/>
      <c r="GLB744"/>
      <c r="GLC744"/>
      <c r="GLD744"/>
      <c r="GLE744"/>
      <c r="GLF744"/>
      <c r="GLG744"/>
      <c r="GLH744"/>
      <c r="GLI744"/>
      <c r="GLJ744"/>
      <c r="GLK744"/>
      <c r="GLL744"/>
      <c r="GLM744"/>
      <c r="GLN744"/>
      <c r="GLO744"/>
      <c r="GLP744"/>
      <c r="GLQ744"/>
      <c r="GLR744"/>
      <c r="GLS744"/>
      <c r="GLT744"/>
      <c r="GLU744"/>
      <c r="GLV744"/>
      <c r="GLW744"/>
      <c r="GLX744"/>
      <c r="GLY744"/>
      <c r="GLZ744"/>
      <c r="GMA744"/>
      <c r="GMB744"/>
      <c r="GMC744"/>
      <c r="GMD744"/>
      <c r="GME744"/>
      <c r="GMF744"/>
      <c r="GMG744"/>
      <c r="GMH744"/>
      <c r="GMI744"/>
      <c r="GMJ744"/>
      <c r="GMK744"/>
      <c r="GML744"/>
      <c r="GMM744"/>
      <c r="GMN744"/>
      <c r="GMO744"/>
      <c r="GMP744"/>
      <c r="GMQ744"/>
      <c r="GMR744"/>
      <c r="GMS744"/>
      <c r="GMT744"/>
      <c r="GMU744"/>
      <c r="GMV744"/>
      <c r="GMW744"/>
      <c r="GMX744"/>
      <c r="GMY744"/>
      <c r="GMZ744"/>
      <c r="GNA744"/>
      <c r="GNB744"/>
      <c r="GNC744"/>
      <c r="GND744"/>
      <c r="GNE744"/>
      <c r="GNF744"/>
      <c r="GNG744"/>
      <c r="GNH744"/>
      <c r="GNI744"/>
      <c r="GNJ744"/>
      <c r="GNK744"/>
      <c r="GNL744"/>
      <c r="GNM744"/>
      <c r="GNN744"/>
      <c r="GNO744"/>
      <c r="GNP744"/>
      <c r="GNQ744"/>
      <c r="GNR744"/>
      <c r="GNS744"/>
      <c r="GNT744"/>
      <c r="GNU744"/>
      <c r="GNV744"/>
      <c r="GNW744"/>
      <c r="GNX744"/>
      <c r="GNY744"/>
      <c r="GNZ744"/>
      <c r="GOA744"/>
      <c r="GOB744"/>
      <c r="GOC744"/>
      <c r="GOD744"/>
      <c r="GOE744"/>
      <c r="GOF744"/>
      <c r="GOG744"/>
      <c r="GOH744"/>
      <c r="GOI744"/>
      <c r="GOJ744"/>
      <c r="GOK744"/>
      <c r="GOL744"/>
      <c r="GOM744"/>
      <c r="GON744"/>
      <c r="GOO744"/>
      <c r="GOP744"/>
      <c r="GOQ744"/>
      <c r="GOR744"/>
      <c r="GOS744"/>
      <c r="GOT744"/>
      <c r="GOU744"/>
      <c r="GOV744"/>
      <c r="GOW744"/>
      <c r="GOX744"/>
      <c r="GOY744"/>
      <c r="GOZ744"/>
      <c r="GPA744"/>
      <c r="GPB744"/>
      <c r="GPC744"/>
      <c r="GPD744"/>
      <c r="GPE744"/>
      <c r="GPF744"/>
      <c r="GPG744"/>
      <c r="GPH744"/>
      <c r="GPI744"/>
      <c r="GPJ744"/>
      <c r="GPK744"/>
      <c r="GPL744"/>
      <c r="GPM744"/>
      <c r="GPN744"/>
      <c r="GPO744"/>
      <c r="GPP744"/>
      <c r="GPQ744"/>
      <c r="GPR744"/>
      <c r="GPS744"/>
      <c r="GPT744"/>
      <c r="GPU744"/>
      <c r="GPV744"/>
      <c r="GPW744"/>
      <c r="GPX744"/>
      <c r="GPY744"/>
      <c r="GPZ744"/>
      <c r="GQA744"/>
      <c r="GQB744"/>
      <c r="GQC744"/>
      <c r="GQD744"/>
      <c r="GQE744"/>
      <c r="GQF744"/>
      <c r="GQG744"/>
      <c r="GQH744"/>
      <c r="GQI744"/>
      <c r="GQJ744"/>
      <c r="GQK744"/>
      <c r="GQL744"/>
      <c r="GQM744"/>
      <c r="GQN744"/>
      <c r="GQO744"/>
      <c r="GQP744"/>
      <c r="GQQ744"/>
      <c r="GQR744"/>
      <c r="GQS744"/>
      <c r="GQT744"/>
      <c r="GQU744"/>
      <c r="GQV744"/>
      <c r="GQW744"/>
      <c r="GQX744"/>
      <c r="GQY744"/>
      <c r="GQZ744"/>
      <c r="GRA744"/>
      <c r="GRB744"/>
      <c r="GRC744"/>
      <c r="GRD744"/>
      <c r="GRE744"/>
      <c r="GRF744"/>
      <c r="GRG744"/>
      <c r="GRH744"/>
      <c r="GRI744"/>
      <c r="GRJ744"/>
      <c r="GRK744"/>
      <c r="GRL744"/>
      <c r="GRM744"/>
      <c r="GRN744"/>
      <c r="GRO744"/>
      <c r="GRP744"/>
      <c r="GRQ744"/>
      <c r="GRR744"/>
      <c r="GRS744"/>
      <c r="GRT744"/>
      <c r="GRU744"/>
      <c r="GRV744"/>
      <c r="GRW744"/>
      <c r="GRX744"/>
      <c r="GRY744"/>
      <c r="GRZ744"/>
      <c r="GSA744"/>
      <c r="GSB744"/>
      <c r="GSC744"/>
      <c r="GSD744"/>
      <c r="GSE744"/>
      <c r="GSF744"/>
      <c r="GSG744"/>
      <c r="GSH744"/>
      <c r="GSI744"/>
      <c r="GSJ744"/>
      <c r="GSK744"/>
      <c r="GSL744"/>
      <c r="GSM744"/>
      <c r="GSN744"/>
      <c r="GSO744"/>
      <c r="GSP744"/>
      <c r="GSQ744"/>
      <c r="GSR744"/>
      <c r="GSS744"/>
      <c r="GST744"/>
      <c r="GSU744"/>
      <c r="GSV744"/>
      <c r="GSW744"/>
      <c r="GSX744"/>
      <c r="GSY744"/>
      <c r="GSZ744"/>
      <c r="GTA744"/>
      <c r="GTB744"/>
      <c r="GTC744"/>
      <c r="GTD744"/>
      <c r="GTE744"/>
      <c r="GTF744"/>
      <c r="GTG744"/>
      <c r="GTH744"/>
      <c r="GTI744"/>
      <c r="GTJ744"/>
      <c r="GTK744"/>
      <c r="GTL744"/>
      <c r="GTM744"/>
      <c r="GTN744"/>
      <c r="GTO744"/>
      <c r="GTP744"/>
      <c r="GTQ744"/>
      <c r="GTR744"/>
      <c r="GTS744"/>
      <c r="GTT744"/>
      <c r="GTU744"/>
      <c r="GTV744"/>
      <c r="GTW744"/>
      <c r="GTX744"/>
      <c r="GTY744"/>
      <c r="GTZ744"/>
      <c r="GUA744"/>
      <c r="GUB744"/>
      <c r="GUC744"/>
      <c r="GUD744"/>
      <c r="GUE744"/>
      <c r="GUF744"/>
      <c r="GUG744"/>
      <c r="GUH744"/>
      <c r="GUI744"/>
      <c r="GUJ744"/>
      <c r="GUK744"/>
      <c r="GUL744"/>
      <c r="GUM744"/>
      <c r="GUN744"/>
      <c r="GUO744"/>
      <c r="GUP744"/>
      <c r="GUQ744"/>
      <c r="GUR744"/>
      <c r="GUS744"/>
      <c r="GUT744"/>
      <c r="GUU744"/>
      <c r="GUV744"/>
      <c r="GUW744"/>
      <c r="GUX744"/>
      <c r="GUY744"/>
      <c r="GUZ744"/>
      <c r="GVA744"/>
      <c r="GVB744"/>
      <c r="GVC744"/>
      <c r="GVD744"/>
      <c r="GVE744"/>
      <c r="GVF744"/>
      <c r="GVG744"/>
      <c r="GVH744"/>
      <c r="GVI744"/>
      <c r="GVJ744"/>
      <c r="GVK744"/>
      <c r="GVL744"/>
      <c r="GVM744"/>
      <c r="GVN744"/>
      <c r="GVO744"/>
      <c r="GVP744"/>
      <c r="GVQ744"/>
      <c r="GVR744"/>
      <c r="GVS744"/>
      <c r="GVT744"/>
      <c r="GVU744"/>
      <c r="GVV744"/>
      <c r="GVW744"/>
      <c r="GVX744"/>
      <c r="GVY744"/>
      <c r="GVZ744"/>
      <c r="GWA744"/>
      <c r="GWB744"/>
      <c r="GWC744"/>
      <c r="GWD744"/>
      <c r="GWE744"/>
      <c r="GWF744"/>
      <c r="GWG744"/>
      <c r="GWH744"/>
      <c r="GWI744"/>
      <c r="GWJ744"/>
      <c r="GWK744"/>
      <c r="GWL744"/>
      <c r="GWM744"/>
      <c r="GWN744"/>
      <c r="GWO744"/>
      <c r="GWP744"/>
      <c r="GWQ744"/>
      <c r="GWR744"/>
      <c r="GWS744"/>
      <c r="GWT744"/>
      <c r="GWU744"/>
      <c r="GWV744"/>
      <c r="GWW744"/>
      <c r="GWX744"/>
      <c r="GWY744"/>
      <c r="GWZ744"/>
      <c r="GXA744"/>
      <c r="GXB744"/>
      <c r="GXC744"/>
      <c r="GXD744"/>
      <c r="GXE744"/>
      <c r="GXF744"/>
      <c r="GXG744"/>
      <c r="GXH744"/>
      <c r="GXI744"/>
      <c r="GXJ744"/>
      <c r="GXK744"/>
      <c r="GXL744"/>
      <c r="GXM744"/>
      <c r="GXN744"/>
      <c r="GXO744"/>
      <c r="GXP744"/>
      <c r="GXQ744"/>
      <c r="GXR744"/>
      <c r="GXS744"/>
      <c r="GXT744"/>
      <c r="GXU744"/>
      <c r="GXV744"/>
      <c r="GXW744"/>
      <c r="GXX744"/>
      <c r="GXY744"/>
      <c r="GXZ744"/>
      <c r="GYA744"/>
      <c r="GYB744"/>
      <c r="GYC744"/>
      <c r="GYD744"/>
      <c r="GYE744"/>
      <c r="GYF744"/>
      <c r="GYG744"/>
      <c r="GYH744"/>
      <c r="GYI744"/>
      <c r="GYJ744"/>
      <c r="GYK744"/>
      <c r="GYL744"/>
      <c r="GYM744"/>
      <c r="GYN744"/>
      <c r="GYO744"/>
      <c r="GYP744"/>
      <c r="GYQ744"/>
      <c r="GYR744"/>
      <c r="GYS744"/>
      <c r="GYT744"/>
      <c r="GYU744"/>
      <c r="GYV744"/>
      <c r="GYW744"/>
      <c r="GYX744"/>
      <c r="GYY744"/>
      <c r="GYZ744"/>
      <c r="GZA744"/>
      <c r="GZB744"/>
      <c r="GZC744"/>
      <c r="GZD744"/>
      <c r="GZE744"/>
      <c r="GZF744"/>
      <c r="GZG744"/>
      <c r="GZH744"/>
      <c r="GZI744"/>
      <c r="GZJ744"/>
      <c r="GZK744"/>
      <c r="GZL744"/>
      <c r="GZM744"/>
      <c r="GZN744"/>
      <c r="GZO744"/>
      <c r="GZP744"/>
      <c r="GZQ744"/>
      <c r="GZR744"/>
      <c r="GZS744"/>
      <c r="GZT744"/>
      <c r="GZU744"/>
      <c r="GZV744"/>
      <c r="GZW744"/>
      <c r="GZX744"/>
      <c r="GZY744"/>
      <c r="GZZ744"/>
      <c r="HAA744"/>
      <c r="HAB744"/>
      <c r="HAC744"/>
      <c r="HAD744"/>
      <c r="HAE744"/>
      <c r="HAF744"/>
      <c r="HAG744"/>
      <c r="HAH744"/>
      <c r="HAI744"/>
      <c r="HAJ744"/>
      <c r="HAK744"/>
      <c r="HAL744"/>
      <c r="HAM744"/>
      <c r="HAN744"/>
      <c r="HAO744"/>
      <c r="HAP744"/>
      <c r="HAQ744"/>
      <c r="HAR744"/>
      <c r="HAS744"/>
      <c r="HAT744"/>
      <c r="HAU744"/>
      <c r="HAV744"/>
      <c r="HAW744"/>
      <c r="HAX744"/>
      <c r="HAY744"/>
      <c r="HAZ744"/>
      <c r="HBA744"/>
      <c r="HBB744"/>
      <c r="HBC744"/>
      <c r="HBD744"/>
      <c r="HBE744"/>
      <c r="HBF744"/>
      <c r="HBG744"/>
      <c r="HBH744"/>
      <c r="HBI744"/>
      <c r="HBJ744"/>
      <c r="HBK744"/>
      <c r="HBL744"/>
      <c r="HBM744"/>
      <c r="HBN744"/>
      <c r="HBO744"/>
      <c r="HBP744"/>
      <c r="HBQ744"/>
      <c r="HBR744"/>
      <c r="HBS744"/>
      <c r="HBT744"/>
      <c r="HBU744"/>
      <c r="HBV744"/>
      <c r="HBW744"/>
      <c r="HBX744"/>
      <c r="HBY744"/>
      <c r="HBZ744"/>
      <c r="HCA744"/>
      <c r="HCB744"/>
      <c r="HCC744"/>
      <c r="HCD744"/>
      <c r="HCE744"/>
      <c r="HCF744"/>
      <c r="HCG744"/>
      <c r="HCH744"/>
      <c r="HCI744"/>
      <c r="HCJ744"/>
      <c r="HCK744"/>
      <c r="HCL744"/>
      <c r="HCM744"/>
      <c r="HCN744"/>
      <c r="HCO744"/>
      <c r="HCP744"/>
      <c r="HCQ744"/>
      <c r="HCR744"/>
      <c r="HCS744"/>
      <c r="HCT744"/>
      <c r="HCU744"/>
      <c r="HCV744"/>
      <c r="HCW744"/>
      <c r="HCX744"/>
      <c r="HCY744"/>
      <c r="HCZ744"/>
      <c r="HDA744"/>
      <c r="HDB744"/>
      <c r="HDC744"/>
      <c r="HDD744"/>
      <c r="HDE744"/>
      <c r="HDF744"/>
      <c r="HDG744"/>
      <c r="HDH744"/>
      <c r="HDI744"/>
      <c r="HDJ744"/>
      <c r="HDK744"/>
      <c r="HDL744"/>
      <c r="HDM744"/>
      <c r="HDN744"/>
      <c r="HDO744"/>
      <c r="HDP744"/>
      <c r="HDQ744"/>
      <c r="HDR744"/>
      <c r="HDS744"/>
      <c r="HDT744"/>
      <c r="HDU744"/>
      <c r="HDV744"/>
      <c r="HDW744"/>
      <c r="HDX744"/>
      <c r="HDY744"/>
      <c r="HDZ744"/>
      <c r="HEA744"/>
      <c r="HEB744"/>
      <c r="HEC744"/>
      <c r="HED744"/>
      <c r="HEE744"/>
      <c r="HEF744"/>
      <c r="HEG744"/>
      <c r="HEH744"/>
      <c r="HEI744"/>
      <c r="HEJ744"/>
      <c r="HEK744"/>
      <c r="HEL744"/>
      <c r="HEM744"/>
      <c r="HEN744"/>
      <c r="HEO744"/>
      <c r="HEP744"/>
      <c r="HEQ744"/>
      <c r="HER744"/>
      <c r="HES744"/>
      <c r="HET744"/>
      <c r="HEU744"/>
      <c r="HEV744"/>
      <c r="HEW744"/>
      <c r="HEX744"/>
      <c r="HEY744"/>
      <c r="HEZ744"/>
      <c r="HFA744"/>
      <c r="HFB744"/>
      <c r="HFC744"/>
      <c r="HFD744"/>
      <c r="HFE744"/>
      <c r="HFF744"/>
      <c r="HFG744"/>
      <c r="HFH744"/>
      <c r="HFI744"/>
      <c r="HFJ744"/>
      <c r="HFK744"/>
      <c r="HFL744"/>
      <c r="HFM744"/>
      <c r="HFN744"/>
      <c r="HFO744"/>
      <c r="HFP744"/>
      <c r="HFQ744"/>
      <c r="HFR744"/>
      <c r="HFS744"/>
      <c r="HFT744"/>
      <c r="HFU744"/>
      <c r="HFV744"/>
      <c r="HFW744"/>
      <c r="HFX744"/>
      <c r="HFY744"/>
      <c r="HFZ744"/>
      <c r="HGA744"/>
      <c r="HGB744"/>
      <c r="HGC744"/>
      <c r="HGD744"/>
      <c r="HGE744"/>
      <c r="HGF744"/>
      <c r="HGG744"/>
      <c r="HGH744"/>
      <c r="HGI744"/>
      <c r="HGJ744"/>
      <c r="HGK744"/>
      <c r="HGL744"/>
      <c r="HGM744"/>
      <c r="HGN744"/>
      <c r="HGO744"/>
      <c r="HGP744"/>
      <c r="HGQ744"/>
      <c r="HGR744"/>
      <c r="HGS744"/>
      <c r="HGT744"/>
      <c r="HGU744"/>
      <c r="HGV744"/>
      <c r="HGW744"/>
      <c r="HGX744"/>
      <c r="HGY744"/>
      <c r="HGZ744"/>
      <c r="HHA744"/>
      <c r="HHB744"/>
      <c r="HHC744"/>
      <c r="HHD744"/>
      <c r="HHE744"/>
      <c r="HHF744"/>
      <c r="HHG744"/>
      <c r="HHH744"/>
      <c r="HHI744"/>
      <c r="HHJ744"/>
      <c r="HHK744"/>
      <c r="HHL744"/>
      <c r="HHM744"/>
      <c r="HHN744"/>
      <c r="HHO744"/>
      <c r="HHP744"/>
      <c r="HHQ744"/>
      <c r="HHR744"/>
      <c r="HHS744"/>
      <c r="HHT744"/>
      <c r="HHU744"/>
      <c r="HHV744"/>
      <c r="HHW744"/>
      <c r="HHX744"/>
      <c r="HHY744"/>
      <c r="HHZ744"/>
      <c r="HIA744"/>
      <c r="HIB744"/>
      <c r="HIC744"/>
      <c r="HID744"/>
      <c r="HIE744"/>
      <c r="HIF744"/>
      <c r="HIG744"/>
      <c r="HIH744"/>
      <c r="HII744"/>
      <c r="HIJ744"/>
      <c r="HIK744"/>
      <c r="HIL744"/>
      <c r="HIM744"/>
      <c r="HIN744"/>
      <c r="HIO744"/>
      <c r="HIP744"/>
      <c r="HIQ744"/>
      <c r="HIR744"/>
      <c r="HIS744"/>
      <c r="HIT744"/>
      <c r="HIU744"/>
      <c r="HIV744"/>
      <c r="HIW744"/>
      <c r="HIX744"/>
      <c r="HIY744"/>
      <c r="HIZ744"/>
      <c r="HJA744"/>
      <c r="HJB744"/>
      <c r="HJC744"/>
      <c r="HJD744"/>
      <c r="HJE744"/>
      <c r="HJF744"/>
      <c r="HJG744"/>
      <c r="HJH744"/>
      <c r="HJI744"/>
      <c r="HJJ744"/>
      <c r="HJK744"/>
      <c r="HJL744"/>
      <c r="HJM744"/>
      <c r="HJN744"/>
      <c r="HJO744"/>
      <c r="HJP744"/>
      <c r="HJQ744"/>
      <c r="HJR744"/>
      <c r="HJS744"/>
      <c r="HJT744"/>
      <c r="HJU744"/>
      <c r="HJV744"/>
      <c r="HJW744"/>
      <c r="HJX744"/>
      <c r="HJY744"/>
      <c r="HJZ744"/>
      <c r="HKA744"/>
      <c r="HKB744"/>
      <c r="HKC744"/>
      <c r="HKD744"/>
      <c r="HKE744"/>
      <c r="HKF744"/>
      <c r="HKG744"/>
      <c r="HKH744"/>
      <c r="HKI744"/>
      <c r="HKJ744"/>
      <c r="HKK744"/>
      <c r="HKL744"/>
      <c r="HKM744"/>
      <c r="HKN744"/>
      <c r="HKO744"/>
      <c r="HKP744"/>
      <c r="HKQ744"/>
      <c r="HKR744"/>
      <c r="HKS744"/>
      <c r="HKT744"/>
      <c r="HKU744"/>
      <c r="HKV744"/>
      <c r="HKW744"/>
      <c r="HKX744"/>
      <c r="HKY744"/>
      <c r="HKZ744"/>
      <c r="HLA744"/>
      <c r="HLB744"/>
      <c r="HLC744"/>
      <c r="HLD744"/>
      <c r="HLE744"/>
      <c r="HLF744"/>
      <c r="HLG744"/>
      <c r="HLH744"/>
      <c r="HLI744"/>
      <c r="HLJ744"/>
      <c r="HLK744"/>
      <c r="HLL744"/>
      <c r="HLM744"/>
      <c r="HLN744"/>
      <c r="HLO744"/>
      <c r="HLP744"/>
      <c r="HLQ744"/>
      <c r="HLR744"/>
      <c r="HLS744"/>
      <c r="HLT744"/>
      <c r="HLU744"/>
      <c r="HLV744"/>
      <c r="HLW744"/>
      <c r="HLX744"/>
      <c r="HLY744"/>
      <c r="HLZ744"/>
      <c r="HMA744"/>
      <c r="HMB744"/>
      <c r="HMC744"/>
      <c r="HMD744"/>
      <c r="HME744"/>
      <c r="HMF744"/>
      <c r="HMG744"/>
      <c r="HMH744"/>
      <c r="HMI744"/>
      <c r="HMJ744"/>
      <c r="HMK744"/>
      <c r="HML744"/>
      <c r="HMM744"/>
      <c r="HMN744"/>
      <c r="HMO744"/>
      <c r="HMP744"/>
      <c r="HMQ744"/>
      <c r="HMR744"/>
      <c r="HMS744"/>
      <c r="HMT744"/>
      <c r="HMU744"/>
      <c r="HMV744"/>
      <c r="HMW744"/>
      <c r="HMX744"/>
      <c r="HMY744"/>
      <c r="HMZ744"/>
      <c r="HNA744"/>
      <c r="HNB744"/>
      <c r="HNC744"/>
      <c r="HND744"/>
      <c r="HNE744"/>
      <c r="HNF744"/>
      <c r="HNG744"/>
      <c r="HNH744"/>
      <c r="HNI744"/>
      <c r="HNJ744"/>
      <c r="HNK744"/>
      <c r="HNL744"/>
      <c r="HNM744"/>
      <c r="HNN744"/>
      <c r="HNO744"/>
      <c r="HNP744"/>
      <c r="HNQ744"/>
      <c r="HNR744"/>
      <c r="HNS744"/>
      <c r="HNT744"/>
      <c r="HNU744"/>
      <c r="HNV744"/>
      <c r="HNW744"/>
      <c r="HNX744"/>
      <c r="HNY744"/>
      <c r="HNZ744"/>
      <c r="HOA744"/>
      <c r="HOB744"/>
      <c r="HOC744"/>
      <c r="HOD744"/>
      <c r="HOE744"/>
      <c r="HOF744"/>
      <c r="HOG744"/>
      <c r="HOH744"/>
      <c r="HOI744"/>
      <c r="HOJ744"/>
      <c r="HOK744"/>
      <c r="HOL744"/>
      <c r="HOM744"/>
      <c r="HON744"/>
      <c r="HOO744"/>
      <c r="HOP744"/>
      <c r="HOQ744"/>
      <c r="HOR744"/>
      <c r="HOS744"/>
      <c r="HOT744"/>
      <c r="HOU744"/>
      <c r="HOV744"/>
      <c r="HOW744"/>
      <c r="HOX744"/>
      <c r="HOY744"/>
      <c r="HOZ744"/>
      <c r="HPA744"/>
      <c r="HPB744"/>
      <c r="HPC744"/>
      <c r="HPD744"/>
      <c r="HPE744"/>
      <c r="HPF744"/>
      <c r="HPG744"/>
      <c r="HPH744"/>
      <c r="HPI744"/>
      <c r="HPJ744"/>
      <c r="HPK744"/>
      <c r="HPL744"/>
      <c r="HPM744"/>
      <c r="HPN744"/>
      <c r="HPO744"/>
      <c r="HPP744"/>
      <c r="HPQ744"/>
      <c r="HPR744"/>
      <c r="HPS744"/>
      <c r="HPT744"/>
      <c r="HPU744"/>
      <c r="HPV744"/>
      <c r="HPW744"/>
      <c r="HPX744"/>
      <c r="HPY744"/>
      <c r="HPZ744"/>
      <c r="HQA744"/>
      <c r="HQB744"/>
      <c r="HQC744"/>
      <c r="HQD744"/>
      <c r="HQE744"/>
      <c r="HQF744"/>
      <c r="HQG744"/>
      <c r="HQH744"/>
      <c r="HQI744"/>
      <c r="HQJ744"/>
      <c r="HQK744"/>
      <c r="HQL744"/>
      <c r="HQM744"/>
      <c r="HQN744"/>
      <c r="HQO744"/>
      <c r="HQP744"/>
      <c r="HQQ744"/>
      <c r="HQR744"/>
      <c r="HQS744"/>
      <c r="HQT744"/>
      <c r="HQU744"/>
      <c r="HQV744"/>
      <c r="HQW744"/>
      <c r="HQX744"/>
      <c r="HQY744"/>
      <c r="HQZ744"/>
      <c r="HRA744"/>
      <c r="HRB744"/>
      <c r="HRC744"/>
      <c r="HRD744"/>
      <c r="HRE744"/>
      <c r="HRF744"/>
      <c r="HRG744"/>
      <c r="HRH744"/>
      <c r="HRI744"/>
      <c r="HRJ744"/>
      <c r="HRK744"/>
      <c r="HRL744"/>
      <c r="HRM744"/>
      <c r="HRN744"/>
      <c r="HRO744"/>
      <c r="HRP744"/>
      <c r="HRQ744"/>
      <c r="HRR744"/>
      <c r="HRS744"/>
      <c r="HRT744"/>
      <c r="HRU744"/>
      <c r="HRV744"/>
      <c r="HRW744"/>
      <c r="HRX744"/>
      <c r="HRY744"/>
      <c r="HRZ744"/>
      <c r="HSA744"/>
      <c r="HSB744"/>
      <c r="HSC744"/>
      <c r="HSD744"/>
      <c r="HSE744"/>
      <c r="HSF744"/>
      <c r="HSG744"/>
      <c r="HSH744"/>
      <c r="HSI744"/>
      <c r="HSJ744"/>
      <c r="HSK744"/>
      <c r="HSL744"/>
      <c r="HSM744"/>
      <c r="HSN744"/>
      <c r="HSO744"/>
      <c r="HSP744"/>
      <c r="HSQ744"/>
      <c r="HSR744"/>
      <c r="HSS744"/>
      <c r="HST744"/>
      <c r="HSU744"/>
      <c r="HSV744"/>
      <c r="HSW744"/>
      <c r="HSX744"/>
      <c r="HSY744"/>
      <c r="HSZ744"/>
      <c r="HTA744"/>
      <c r="HTB744"/>
      <c r="HTC744"/>
      <c r="HTD744"/>
      <c r="HTE744"/>
      <c r="HTF744"/>
      <c r="HTG744"/>
      <c r="HTH744"/>
      <c r="HTI744"/>
      <c r="HTJ744"/>
      <c r="HTK744"/>
      <c r="HTL744"/>
      <c r="HTM744"/>
      <c r="HTN744"/>
      <c r="HTO744"/>
      <c r="HTP744"/>
      <c r="HTQ744"/>
      <c r="HTR744"/>
      <c r="HTS744"/>
      <c r="HTT744"/>
      <c r="HTU744"/>
      <c r="HTV744"/>
      <c r="HTW744"/>
      <c r="HTX744"/>
      <c r="HTY744"/>
      <c r="HTZ744"/>
      <c r="HUA744"/>
      <c r="HUB744"/>
      <c r="HUC744"/>
      <c r="HUD744"/>
      <c r="HUE744"/>
      <c r="HUF744"/>
      <c r="HUG744"/>
      <c r="HUH744"/>
      <c r="HUI744"/>
      <c r="HUJ744"/>
      <c r="HUK744"/>
      <c r="HUL744"/>
      <c r="HUM744"/>
      <c r="HUN744"/>
      <c r="HUO744"/>
      <c r="HUP744"/>
      <c r="HUQ744"/>
      <c r="HUR744"/>
      <c r="HUS744"/>
      <c r="HUT744"/>
      <c r="HUU744"/>
      <c r="HUV744"/>
      <c r="HUW744"/>
      <c r="HUX744"/>
      <c r="HUY744"/>
      <c r="HUZ744"/>
      <c r="HVA744"/>
      <c r="HVB744"/>
      <c r="HVC744"/>
      <c r="HVD744"/>
      <c r="HVE744"/>
      <c r="HVF744"/>
      <c r="HVG744"/>
      <c r="HVH744"/>
      <c r="HVI744"/>
      <c r="HVJ744"/>
      <c r="HVK744"/>
      <c r="HVL744"/>
      <c r="HVM744"/>
      <c r="HVN744"/>
      <c r="HVO744"/>
      <c r="HVP744"/>
      <c r="HVQ744"/>
      <c r="HVR744"/>
      <c r="HVS744"/>
      <c r="HVT744"/>
      <c r="HVU744"/>
      <c r="HVV744"/>
      <c r="HVW744"/>
      <c r="HVX744"/>
      <c r="HVY744"/>
      <c r="HVZ744"/>
      <c r="HWA744"/>
      <c r="HWB744"/>
      <c r="HWC744"/>
      <c r="HWD744"/>
      <c r="HWE744"/>
      <c r="HWF744"/>
      <c r="HWG744"/>
      <c r="HWH744"/>
      <c r="HWI744"/>
      <c r="HWJ744"/>
      <c r="HWK744"/>
      <c r="HWL744"/>
      <c r="HWM744"/>
      <c r="HWN744"/>
      <c r="HWO744"/>
      <c r="HWP744"/>
      <c r="HWQ744"/>
      <c r="HWR744"/>
      <c r="HWS744"/>
      <c r="HWT744"/>
      <c r="HWU744"/>
      <c r="HWV744"/>
      <c r="HWW744"/>
      <c r="HWX744"/>
      <c r="HWY744"/>
      <c r="HWZ744"/>
      <c r="HXA744"/>
      <c r="HXB744"/>
      <c r="HXC744"/>
      <c r="HXD744"/>
      <c r="HXE744"/>
      <c r="HXF744"/>
      <c r="HXG744"/>
      <c r="HXH744"/>
      <c r="HXI744"/>
      <c r="HXJ744"/>
      <c r="HXK744"/>
      <c r="HXL744"/>
      <c r="HXM744"/>
      <c r="HXN744"/>
      <c r="HXO744"/>
      <c r="HXP744"/>
      <c r="HXQ744"/>
      <c r="HXR744"/>
      <c r="HXS744"/>
      <c r="HXT744"/>
      <c r="HXU744"/>
      <c r="HXV744"/>
      <c r="HXW744"/>
      <c r="HXX744"/>
      <c r="HXY744"/>
      <c r="HXZ744"/>
      <c r="HYA744"/>
      <c r="HYB744"/>
      <c r="HYC744"/>
      <c r="HYD744"/>
      <c r="HYE744"/>
      <c r="HYF744"/>
      <c r="HYG744"/>
      <c r="HYH744"/>
      <c r="HYI744"/>
      <c r="HYJ744"/>
      <c r="HYK744"/>
      <c r="HYL744"/>
      <c r="HYM744"/>
      <c r="HYN744"/>
      <c r="HYO744"/>
      <c r="HYP744"/>
      <c r="HYQ744"/>
      <c r="HYR744"/>
      <c r="HYS744"/>
      <c r="HYT744"/>
      <c r="HYU744"/>
      <c r="HYV744"/>
      <c r="HYW744"/>
      <c r="HYX744"/>
      <c r="HYY744"/>
      <c r="HYZ744"/>
      <c r="HZA744"/>
      <c r="HZB744"/>
      <c r="HZC744"/>
      <c r="HZD744"/>
      <c r="HZE744"/>
      <c r="HZF744"/>
      <c r="HZG744"/>
      <c r="HZH744"/>
      <c r="HZI744"/>
      <c r="HZJ744"/>
      <c r="HZK744"/>
      <c r="HZL744"/>
      <c r="HZM744"/>
      <c r="HZN744"/>
      <c r="HZO744"/>
      <c r="HZP744"/>
      <c r="HZQ744"/>
      <c r="HZR744"/>
      <c r="HZS744"/>
      <c r="HZT744"/>
      <c r="HZU744"/>
      <c r="HZV744"/>
      <c r="HZW744"/>
      <c r="HZX744"/>
      <c r="HZY744"/>
      <c r="HZZ744"/>
      <c r="IAA744"/>
      <c r="IAB744"/>
      <c r="IAC744"/>
      <c r="IAD744"/>
      <c r="IAE744"/>
      <c r="IAF744"/>
      <c r="IAG744"/>
      <c r="IAH744"/>
      <c r="IAI744"/>
      <c r="IAJ744"/>
      <c r="IAK744"/>
      <c r="IAL744"/>
      <c r="IAM744"/>
      <c r="IAN744"/>
      <c r="IAO744"/>
      <c r="IAP744"/>
      <c r="IAQ744"/>
      <c r="IAR744"/>
      <c r="IAS744"/>
      <c r="IAT744"/>
      <c r="IAU744"/>
      <c r="IAV744"/>
      <c r="IAW744"/>
      <c r="IAX744"/>
      <c r="IAY744"/>
      <c r="IAZ744"/>
      <c r="IBA744"/>
      <c r="IBB744"/>
      <c r="IBC744"/>
      <c r="IBD744"/>
      <c r="IBE744"/>
      <c r="IBF744"/>
      <c r="IBG744"/>
      <c r="IBH744"/>
      <c r="IBI744"/>
      <c r="IBJ744"/>
      <c r="IBK744"/>
      <c r="IBL744"/>
      <c r="IBM744"/>
      <c r="IBN744"/>
      <c r="IBO744"/>
      <c r="IBP744"/>
      <c r="IBQ744"/>
      <c r="IBR744"/>
      <c r="IBS744"/>
      <c r="IBT744"/>
      <c r="IBU744"/>
      <c r="IBV744"/>
      <c r="IBW744"/>
      <c r="IBX744"/>
      <c r="IBY744"/>
      <c r="IBZ744"/>
      <c r="ICA744"/>
      <c r="ICB744"/>
      <c r="ICC744"/>
      <c r="ICD744"/>
      <c r="ICE744"/>
      <c r="ICF744"/>
      <c r="ICG744"/>
      <c r="ICH744"/>
      <c r="ICI744"/>
      <c r="ICJ744"/>
      <c r="ICK744"/>
      <c r="ICL744"/>
      <c r="ICM744"/>
      <c r="ICN744"/>
      <c r="ICO744"/>
      <c r="ICP744"/>
      <c r="ICQ744"/>
      <c r="ICR744"/>
      <c r="ICS744"/>
      <c r="ICT744"/>
      <c r="ICU744"/>
      <c r="ICV744"/>
      <c r="ICW744"/>
      <c r="ICX744"/>
      <c r="ICY744"/>
      <c r="ICZ744"/>
      <c r="IDA744"/>
      <c r="IDB744"/>
      <c r="IDC744"/>
      <c r="IDD744"/>
      <c r="IDE744"/>
      <c r="IDF744"/>
      <c r="IDG744"/>
      <c r="IDH744"/>
      <c r="IDI744"/>
      <c r="IDJ744"/>
      <c r="IDK744"/>
      <c r="IDL744"/>
      <c r="IDM744"/>
      <c r="IDN744"/>
      <c r="IDO744"/>
      <c r="IDP744"/>
      <c r="IDQ744"/>
      <c r="IDR744"/>
      <c r="IDS744"/>
      <c r="IDT744"/>
      <c r="IDU744"/>
      <c r="IDV744"/>
      <c r="IDW744"/>
      <c r="IDX744"/>
      <c r="IDY744"/>
      <c r="IDZ744"/>
      <c r="IEA744"/>
      <c r="IEB744"/>
      <c r="IEC744"/>
      <c r="IED744"/>
      <c r="IEE744"/>
      <c r="IEF744"/>
      <c r="IEG744"/>
      <c r="IEH744"/>
      <c r="IEI744"/>
      <c r="IEJ744"/>
      <c r="IEK744"/>
      <c r="IEL744"/>
      <c r="IEM744"/>
      <c r="IEN744"/>
      <c r="IEO744"/>
      <c r="IEP744"/>
      <c r="IEQ744"/>
      <c r="IER744"/>
      <c r="IES744"/>
      <c r="IET744"/>
      <c r="IEU744"/>
      <c r="IEV744"/>
      <c r="IEW744"/>
      <c r="IEX744"/>
      <c r="IEY744"/>
      <c r="IEZ744"/>
      <c r="IFA744"/>
      <c r="IFB744"/>
      <c r="IFC744"/>
      <c r="IFD744"/>
      <c r="IFE744"/>
      <c r="IFF744"/>
      <c r="IFG744"/>
      <c r="IFH744"/>
      <c r="IFI744"/>
      <c r="IFJ744"/>
      <c r="IFK744"/>
      <c r="IFL744"/>
      <c r="IFM744"/>
      <c r="IFN744"/>
      <c r="IFO744"/>
      <c r="IFP744"/>
      <c r="IFQ744"/>
      <c r="IFR744"/>
      <c r="IFS744"/>
      <c r="IFT744"/>
      <c r="IFU744"/>
      <c r="IFV744"/>
      <c r="IFW744"/>
      <c r="IFX744"/>
      <c r="IFY744"/>
      <c r="IFZ744"/>
      <c r="IGA744"/>
      <c r="IGB744"/>
      <c r="IGC744"/>
      <c r="IGD744"/>
      <c r="IGE744"/>
      <c r="IGF744"/>
      <c r="IGG744"/>
      <c r="IGH744"/>
      <c r="IGI744"/>
      <c r="IGJ744"/>
      <c r="IGK744"/>
      <c r="IGL744"/>
      <c r="IGM744"/>
      <c r="IGN744"/>
      <c r="IGO744"/>
      <c r="IGP744"/>
      <c r="IGQ744"/>
      <c r="IGR744"/>
      <c r="IGS744"/>
      <c r="IGT744"/>
      <c r="IGU744"/>
      <c r="IGV744"/>
      <c r="IGW744"/>
      <c r="IGX744"/>
      <c r="IGY744"/>
      <c r="IGZ744"/>
      <c r="IHA744"/>
      <c r="IHB744"/>
      <c r="IHC744"/>
      <c r="IHD744"/>
      <c r="IHE744"/>
      <c r="IHF744"/>
      <c r="IHG744"/>
      <c r="IHH744"/>
      <c r="IHI744"/>
      <c r="IHJ744"/>
      <c r="IHK744"/>
      <c r="IHL744"/>
      <c r="IHM744"/>
      <c r="IHN744"/>
      <c r="IHO744"/>
      <c r="IHP744"/>
      <c r="IHQ744"/>
      <c r="IHR744"/>
      <c r="IHS744"/>
      <c r="IHT744"/>
      <c r="IHU744"/>
      <c r="IHV744"/>
      <c r="IHW744"/>
      <c r="IHX744"/>
      <c r="IHY744"/>
      <c r="IHZ744"/>
      <c r="IIA744"/>
      <c r="IIB744"/>
      <c r="IIC744"/>
      <c r="IID744"/>
      <c r="IIE744"/>
      <c r="IIF744"/>
      <c r="IIG744"/>
      <c r="IIH744"/>
      <c r="III744"/>
      <c r="IIJ744"/>
      <c r="IIK744"/>
      <c r="IIL744"/>
      <c r="IIM744"/>
      <c r="IIN744"/>
      <c r="IIO744"/>
      <c r="IIP744"/>
      <c r="IIQ744"/>
      <c r="IIR744"/>
      <c r="IIS744"/>
      <c r="IIT744"/>
      <c r="IIU744"/>
      <c r="IIV744"/>
      <c r="IIW744"/>
      <c r="IIX744"/>
      <c r="IIY744"/>
      <c r="IIZ744"/>
      <c r="IJA744"/>
      <c r="IJB744"/>
      <c r="IJC744"/>
      <c r="IJD744"/>
      <c r="IJE744"/>
      <c r="IJF744"/>
      <c r="IJG744"/>
      <c r="IJH744"/>
      <c r="IJI744"/>
      <c r="IJJ744"/>
      <c r="IJK744"/>
      <c r="IJL744"/>
      <c r="IJM744"/>
      <c r="IJN744"/>
      <c r="IJO744"/>
      <c r="IJP744"/>
      <c r="IJQ744"/>
      <c r="IJR744"/>
      <c r="IJS744"/>
      <c r="IJT744"/>
      <c r="IJU744"/>
      <c r="IJV744"/>
      <c r="IJW744"/>
      <c r="IJX744"/>
      <c r="IJY744"/>
      <c r="IJZ744"/>
      <c r="IKA744"/>
      <c r="IKB744"/>
      <c r="IKC744"/>
      <c r="IKD744"/>
      <c r="IKE744"/>
      <c r="IKF744"/>
      <c r="IKG744"/>
      <c r="IKH744"/>
      <c r="IKI744"/>
      <c r="IKJ744"/>
      <c r="IKK744"/>
      <c r="IKL744"/>
      <c r="IKM744"/>
      <c r="IKN744"/>
      <c r="IKO744"/>
      <c r="IKP744"/>
      <c r="IKQ744"/>
      <c r="IKR744"/>
      <c r="IKS744"/>
      <c r="IKT744"/>
      <c r="IKU744"/>
      <c r="IKV744"/>
      <c r="IKW744"/>
      <c r="IKX744"/>
      <c r="IKY744"/>
      <c r="IKZ744"/>
      <c r="ILA744"/>
      <c r="ILB744"/>
      <c r="ILC744"/>
      <c r="ILD744"/>
      <c r="ILE744"/>
      <c r="ILF744"/>
      <c r="ILG744"/>
      <c r="ILH744"/>
      <c r="ILI744"/>
      <c r="ILJ744"/>
      <c r="ILK744"/>
      <c r="ILL744"/>
      <c r="ILM744"/>
      <c r="ILN744"/>
      <c r="ILO744"/>
      <c r="ILP744"/>
      <c r="ILQ744"/>
      <c r="ILR744"/>
      <c r="ILS744"/>
      <c r="ILT744"/>
      <c r="ILU744"/>
      <c r="ILV744"/>
      <c r="ILW744"/>
      <c r="ILX744"/>
      <c r="ILY744"/>
      <c r="ILZ744"/>
      <c r="IMA744"/>
      <c r="IMB744"/>
      <c r="IMC744"/>
      <c r="IMD744"/>
      <c r="IME744"/>
      <c r="IMF744"/>
      <c r="IMG744"/>
      <c r="IMH744"/>
      <c r="IMI744"/>
      <c r="IMJ744"/>
      <c r="IMK744"/>
      <c r="IML744"/>
      <c r="IMM744"/>
      <c r="IMN744"/>
      <c r="IMO744"/>
      <c r="IMP744"/>
      <c r="IMQ744"/>
      <c r="IMR744"/>
      <c r="IMS744"/>
      <c r="IMT744"/>
      <c r="IMU744"/>
      <c r="IMV744"/>
      <c r="IMW744"/>
      <c r="IMX744"/>
      <c r="IMY744"/>
      <c r="IMZ744"/>
      <c r="INA744"/>
      <c r="INB744"/>
      <c r="INC744"/>
      <c r="IND744"/>
      <c r="INE744"/>
      <c r="INF744"/>
      <c r="ING744"/>
      <c r="INH744"/>
      <c r="INI744"/>
      <c r="INJ744"/>
      <c r="INK744"/>
      <c r="INL744"/>
      <c r="INM744"/>
      <c r="INN744"/>
      <c r="INO744"/>
      <c r="INP744"/>
      <c r="INQ744"/>
      <c r="INR744"/>
      <c r="INS744"/>
      <c r="INT744"/>
      <c r="INU744"/>
      <c r="INV744"/>
      <c r="INW744"/>
      <c r="INX744"/>
      <c r="INY744"/>
      <c r="INZ744"/>
      <c r="IOA744"/>
      <c r="IOB744"/>
      <c r="IOC744"/>
      <c r="IOD744"/>
      <c r="IOE744"/>
      <c r="IOF744"/>
      <c r="IOG744"/>
      <c r="IOH744"/>
      <c r="IOI744"/>
      <c r="IOJ744"/>
      <c r="IOK744"/>
      <c r="IOL744"/>
      <c r="IOM744"/>
      <c r="ION744"/>
      <c r="IOO744"/>
      <c r="IOP744"/>
      <c r="IOQ744"/>
      <c r="IOR744"/>
      <c r="IOS744"/>
      <c r="IOT744"/>
      <c r="IOU744"/>
      <c r="IOV744"/>
      <c r="IOW744"/>
      <c r="IOX744"/>
      <c r="IOY744"/>
      <c r="IOZ744"/>
      <c r="IPA744"/>
      <c r="IPB744"/>
      <c r="IPC744"/>
      <c r="IPD744"/>
      <c r="IPE744"/>
      <c r="IPF744"/>
      <c r="IPG744"/>
      <c r="IPH744"/>
      <c r="IPI744"/>
      <c r="IPJ744"/>
      <c r="IPK744"/>
      <c r="IPL744"/>
      <c r="IPM744"/>
      <c r="IPN744"/>
      <c r="IPO744"/>
      <c r="IPP744"/>
      <c r="IPQ744"/>
      <c r="IPR744"/>
      <c r="IPS744"/>
      <c r="IPT744"/>
      <c r="IPU744"/>
      <c r="IPV744"/>
      <c r="IPW744"/>
      <c r="IPX744"/>
      <c r="IPY744"/>
      <c r="IPZ744"/>
      <c r="IQA744"/>
      <c r="IQB744"/>
      <c r="IQC744"/>
      <c r="IQD744"/>
      <c r="IQE744"/>
      <c r="IQF744"/>
      <c r="IQG744"/>
      <c r="IQH744"/>
      <c r="IQI744"/>
      <c r="IQJ744"/>
      <c r="IQK744"/>
      <c r="IQL744"/>
      <c r="IQM744"/>
      <c r="IQN744"/>
      <c r="IQO744"/>
      <c r="IQP744"/>
      <c r="IQQ744"/>
      <c r="IQR744"/>
      <c r="IQS744"/>
      <c r="IQT744"/>
      <c r="IQU744"/>
      <c r="IQV744"/>
      <c r="IQW744"/>
      <c r="IQX744"/>
      <c r="IQY744"/>
      <c r="IQZ744"/>
      <c r="IRA744"/>
      <c r="IRB744"/>
      <c r="IRC744"/>
      <c r="IRD744"/>
      <c r="IRE744"/>
      <c r="IRF744"/>
      <c r="IRG744"/>
      <c r="IRH744"/>
      <c r="IRI744"/>
      <c r="IRJ744"/>
      <c r="IRK744"/>
      <c r="IRL744"/>
      <c r="IRM744"/>
      <c r="IRN744"/>
      <c r="IRO744"/>
      <c r="IRP744"/>
      <c r="IRQ744"/>
      <c r="IRR744"/>
      <c r="IRS744"/>
      <c r="IRT744"/>
      <c r="IRU744"/>
      <c r="IRV744"/>
      <c r="IRW744"/>
      <c r="IRX744"/>
      <c r="IRY744"/>
      <c r="IRZ744"/>
      <c r="ISA744"/>
      <c r="ISB744"/>
      <c r="ISC744"/>
      <c r="ISD744"/>
      <c r="ISE744"/>
      <c r="ISF744"/>
      <c r="ISG744"/>
      <c r="ISH744"/>
      <c r="ISI744"/>
      <c r="ISJ744"/>
      <c r="ISK744"/>
      <c r="ISL744"/>
      <c r="ISM744"/>
      <c r="ISN744"/>
      <c r="ISO744"/>
      <c r="ISP744"/>
      <c r="ISQ744"/>
      <c r="ISR744"/>
      <c r="ISS744"/>
      <c r="IST744"/>
      <c r="ISU744"/>
      <c r="ISV744"/>
      <c r="ISW744"/>
      <c r="ISX744"/>
      <c r="ISY744"/>
      <c r="ISZ744"/>
      <c r="ITA744"/>
      <c r="ITB744"/>
      <c r="ITC744"/>
      <c r="ITD744"/>
      <c r="ITE744"/>
      <c r="ITF744"/>
      <c r="ITG744"/>
      <c r="ITH744"/>
      <c r="ITI744"/>
      <c r="ITJ744"/>
      <c r="ITK744"/>
      <c r="ITL744"/>
      <c r="ITM744"/>
      <c r="ITN744"/>
      <c r="ITO744"/>
      <c r="ITP744"/>
      <c r="ITQ744"/>
      <c r="ITR744"/>
      <c r="ITS744"/>
      <c r="ITT744"/>
      <c r="ITU744"/>
      <c r="ITV744"/>
      <c r="ITW744"/>
      <c r="ITX744"/>
      <c r="ITY744"/>
      <c r="ITZ744"/>
      <c r="IUA744"/>
      <c r="IUB744"/>
      <c r="IUC744"/>
      <c r="IUD744"/>
      <c r="IUE744"/>
      <c r="IUF744"/>
      <c r="IUG744"/>
      <c r="IUH744"/>
      <c r="IUI744"/>
      <c r="IUJ744"/>
      <c r="IUK744"/>
      <c r="IUL744"/>
      <c r="IUM744"/>
      <c r="IUN744"/>
      <c r="IUO744"/>
      <c r="IUP744"/>
      <c r="IUQ744"/>
      <c r="IUR744"/>
      <c r="IUS744"/>
      <c r="IUT744"/>
      <c r="IUU744"/>
      <c r="IUV744"/>
      <c r="IUW744"/>
      <c r="IUX744"/>
      <c r="IUY744"/>
      <c r="IUZ744"/>
      <c r="IVA744"/>
      <c r="IVB744"/>
      <c r="IVC744"/>
      <c r="IVD744"/>
      <c r="IVE744"/>
      <c r="IVF744"/>
      <c r="IVG744"/>
      <c r="IVH744"/>
      <c r="IVI744"/>
      <c r="IVJ744"/>
      <c r="IVK744"/>
      <c r="IVL744"/>
      <c r="IVM744"/>
      <c r="IVN744"/>
      <c r="IVO744"/>
      <c r="IVP744"/>
      <c r="IVQ744"/>
      <c r="IVR744"/>
      <c r="IVS744"/>
      <c r="IVT744"/>
      <c r="IVU744"/>
      <c r="IVV744"/>
      <c r="IVW744"/>
      <c r="IVX744"/>
      <c r="IVY744"/>
      <c r="IVZ744"/>
      <c r="IWA744"/>
      <c r="IWB744"/>
      <c r="IWC744"/>
      <c r="IWD744"/>
      <c r="IWE744"/>
      <c r="IWF744"/>
      <c r="IWG744"/>
      <c r="IWH744"/>
      <c r="IWI744"/>
      <c r="IWJ744"/>
      <c r="IWK744"/>
      <c r="IWL744"/>
      <c r="IWM744"/>
      <c r="IWN744"/>
      <c r="IWO744"/>
      <c r="IWP744"/>
      <c r="IWQ744"/>
      <c r="IWR744"/>
      <c r="IWS744"/>
      <c r="IWT744"/>
      <c r="IWU744"/>
      <c r="IWV744"/>
      <c r="IWW744"/>
      <c r="IWX744"/>
      <c r="IWY744"/>
      <c r="IWZ744"/>
      <c r="IXA744"/>
      <c r="IXB744"/>
      <c r="IXC744"/>
      <c r="IXD744"/>
      <c r="IXE744"/>
      <c r="IXF744"/>
      <c r="IXG744"/>
      <c r="IXH744"/>
      <c r="IXI744"/>
      <c r="IXJ744"/>
      <c r="IXK744"/>
      <c r="IXL744"/>
      <c r="IXM744"/>
      <c r="IXN744"/>
      <c r="IXO744"/>
      <c r="IXP744"/>
      <c r="IXQ744"/>
      <c r="IXR744"/>
      <c r="IXS744"/>
      <c r="IXT744"/>
      <c r="IXU744"/>
      <c r="IXV744"/>
      <c r="IXW744"/>
      <c r="IXX744"/>
      <c r="IXY744"/>
      <c r="IXZ744"/>
      <c r="IYA744"/>
      <c r="IYB744"/>
      <c r="IYC744"/>
      <c r="IYD744"/>
      <c r="IYE744"/>
      <c r="IYF744"/>
      <c r="IYG744"/>
      <c r="IYH744"/>
      <c r="IYI744"/>
      <c r="IYJ744"/>
      <c r="IYK744"/>
      <c r="IYL744"/>
      <c r="IYM744"/>
      <c r="IYN744"/>
      <c r="IYO744"/>
      <c r="IYP744"/>
      <c r="IYQ744"/>
      <c r="IYR744"/>
      <c r="IYS744"/>
      <c r="IYT744"/>
      <c r="IYU744"/>
      <c r="IYV744"/>
      <c r="IYW744"/>
      <c r="IYX744"/>
      <c r="IYY744"/>
      <c r="IYZ744"/>
      <c r="IZA744"/>
      <c r="IZB744"/>
      <c r="IZC744"/>
      <c r="IZD744"/>
      <c r="IZE744"/>
      <c r="IZF744"/>
      <c r="IZG744"/>
      <c r="IZH744"/>
      <c r="IZI744"/>
      <c r="IZJ744"/>
      <c r="IZK744"/>
      <c r="IZL744"/>
      <c r="IZM744"/>
      <c r="IZN744"/>
      <c r="IZO744"/>
      <c r="IZP744"/>
      <c r="IZQ744"/>
      <c r="IZR744"/>
      <c r="IZS744"/>
      <c r="IZT744"/>
      <c r="IZU744"/>
      <c r="IZV744"/>
      <c r="IZW744"/>
      <c r="IZX744"/>
      <c r="IZY744"/>
      <c r="IZZ744"/>
      <c r="JAA744"/>
      <c r="JAB744"/>
      <c r="JAC744"/>
      <c r="JAD744"/>
      <c r="JAE744"/>
      <c r="JAF744"/>
      <c r="JAG744"/>
      <c r="JAH744"/>
      <c r="JAI744"/>
      <c r="JAJ744"/>
      <c r="JAK744"/>
      <c r="JAL744"/>
      <c r="JAM744"/>
      <c r="JAN744"/>
      <c r="JAO744"/>
      <c r="JAP744"/>
      <c r="JAQ744"/>
      <c r="JAR744"/>
      <c r="JAS744"/>
      <c r="JAT744"/>
      <c r="JAU744"/>
      <c r="JAV744"/>
      <c r="JAW744"/>
      <c r="JAX744"/>
      <c r="JAY744"/>
      <c r="JAZ744"/>
      <c r="JBA744"/>
      <c r="JBB744"/>
      <c r="JBC744"/>
      <c r="JBD744"/>
      <c r="JBE744"/>
      <c r="JBF744"/>
      <c r="JBG744"/>
      <c r="JBH744"/>
      <c r="JBI744"/>
      <c r="JBJ744"/>
      <c r="JBK744"/>
      <c r="JBL744"/>
      <c r="JBM744"/>
      <c r="JBN744"/>
      <c r="JBO744"/>
      <c r="JBP744"/>
      <c r="JBQ744"/>
      <c r="JBR744"/>
      <c r="JBS744"/>
      <c r="JBT744"/>
      <c r="JBU744"/>
      <c r="JBV744"/>
      <c r="JBW744"/>
      <c r="JBX744"/>
      <c r="JBY744"/>
      <c r="JBZ744"/>
      <c r="JCA744"/>
      <c r="JCB744"/>
      <c r="JCC744"/>
      <c r="JCD744"/>
      <c r="JCE744"/>
      <c r="JCF744"/>
      <c r="JCG744"/>
      <c r="JCH744"/>
      <c r="JCI744"/>
      <c r="JCJ744"/>
      <c r="JCK744"/>
      <c r="JCL744"/>
      <c r="JCM744"/>
      <c r="JCN744"/>
      <c r="JCO744"/>
      <c r="JCP744"/>
      <c r="JCQ744"/>
      <c r="JCR744"/>
      <c r="JCS744"/>
      <c r="JCT744"/>
      <c r="JCU744"/>
      <c r="JCV744"/>
      <c r="JCW744"/>
      <c r="JCX744"/>
      <c r="JCY744"/>
      <c r="JCZ744"/>
      <c r="JDA744"/>
      <c r="JDB744"/>
      <c r="JDC744"/>
      <c r="JDD744"/>
      <c r="JDE744"/>
      <c r="JDF744"/>
      <c r="JDG744"/>
      <c r="JDH744"/>
      <c r="JDI744"/>
      <c r="JDJ744"/>
      <c r="JDK744"/>
      <c r="JDL744"/>
      <c r="JDM744"/>
      <c r="JDN744"/>
      <c r="JDO744"/>
      <c r="JDP744"/>
      <c r="JDQ744"/>
      <c r="JDR744"/>
      <c r="JDS744"/>
      <c r="JDT744"/>
      <c r="JDU744"/>
      <c r="JDV744"/>
      <c r="JDW744"/>
      <c r="JDX744"/>
      <c r="JDY744"/>
      <c r="JDZ744"/>
      <c r="JEA744"/>
      <c r="JEB744"/>
      <c r="JEC744"/>
      <c r="JED744"/>
      <c r="JEE744"/>
      <c r="JEF744"/>
      <c r="JEG744"/>
      <c r="JEH744"/>
      <c r="JEI744"/>
      <c r="JEJ744"/>
      <c r="JEK744"/>
      <c r="JEL744"/>
      <c r="JEM744"/>
      <c r="JEN744"/>
      <c r="JEO744"/>
      <c r="JEP744"/>
      <c r="JEQ744"/>
      <c r="JER744"/>
      <c r="JES744"/>
      <c r="JET744"/>
      <c r="JEU744"/>
      <c r="JEV744"/>
      <c r="JEW744"/>
      <c r="JEX744"/>
      <c r="JEY744"/>
      <c r="JEZ744"/>
      <c r="JFA744"/>
      <c r="JFB744"/>
      <c r="JFC744"/>
      <c r="JFD744"/>
      <c r="JFE744"/>
      <c r="JFF744"/>
      <c r="JFG744"/>
      <c r="JFH744"/>
      <c r="JFI744"/>
      <c r="JFJ744"/>
      <c r="JFK744"/>
      <c r="JFL744"/>
      <c r="JFM744"/>
      <c r="JFN744"/>
      <c r="JFO744"/>
      <c r="JFP744"/>
      <c r="JFQ744"/>
      <c r="JFR744"/>
      <c r="JFS744"/>
      <c r="JFT744"/>
      <c r="JFU744"/>
      <c r="JFV744"/>
      <c r="JFW744"/>
      <c r="JFX744"/>
      <c r="JFY744"/>
      <c r="JFZ744"/>
      <c r="JGA744"/>
      <c r="JGB744"/>
      <c r="JGC744"/>
      <c r="JGD744"/>
      <c r="JGE744"/>
      <c r="JGF744"/>
      <c r="JGG744"/>
      <c r="JGH744"/>
      <c r="JGI744"/>
      <c r="JGJ744"/>
      <c r="JGK744"/>
      <c r="JGL744"/>
      <c r="JGM744"/>
      <c r="JGN744"/>
      <c r="JGO744"/>
      <c r="JGP744"/>
      <c r="JGQ744"/>
      <c r="JGR744"/>
      <c r="JGS744"/>
      <c r="JGT744"/>
      <c r="JGU744"/>
      <c r="JGV744"/>
      <c r="JGW744"/>
      <c r="JGX744"/>
      <c r="JGY744"/>
      <c r="JGZ744"/>
      <c r="JHA744"/>
      <c r="JHB744"/>
      <c r="JHC744"/>
      <c r="JHD744"/>
      <c r="JHE744"/>
      <c r="JHF744"/>
      <c r="JHG744"/>
      <c r="JHH744"/>
      <c r="JHI744"/>
      <c r="JHJ744"/>
      <c r="JHK744"/>
      <c r="JHL744"/>
      <c r="JHM744"/>
      <c r="JHN744"/>
      <c r="JHO744"/>
      <c r="JHP744"/>
      <c r="JHQ744"/>
      <c r="JHR744"/>
      <c r="JHS744"/>
      <c r="JHT744"/>
      <c r="JHU744"/>
      <c r="JHV744"/>
      <c r="JHW744"/>
      <c r="JHX744"/>
      <c r="JHY744"/>
      <c r="JHZ744"/>
      <c r="JIA744"/>
      <c r="JIB744"/>
      <c r="JIC744"/>
      <c r="JID744"/>
      <c r="JIE744"/>
      <c r="JIF744"/>
      <c r="JIG744"/>
      <c r="JIH744"/>
      <c r="JII744"/>
      <c r="JIJ744"/>
      <c r="JIK744"/>
      <c r="JIL744"/>
      <c r="JIM744"/>
      <c r="JIN744"/>
      <c r="JIO744"/>
      <c r="JIP744"/>
      <c r="JIQ744"/>
      <c r="JIR744"/>
      <c r="JIS744"/>
      <c r="JIT744"/>
      <c r="JIU744"/>
      <c r="JIV744"/>
      <c r="JIW744"/>
      <c r="JIX744"/>
      <c r="JIY744"/>
      <c r="JIZ744"/>
      <c r="JJA744"/>
      <c r="JJB744"/>
      <c r="JJC744"/>
      <c r="JJD744"/>
      <c r="JJE744"/>
      <c r="JJF744"/>
      <c r="JJG744"/>
      <c r="JJH744"/>
      <c r="JJI744"/>
      <c r="JJJ744"/>
      <c r="JJK744"/>
      <c r="JJL744"/>
      <c r="JJM744"/>
      <c r="JJN744"/>
      <c r="JJO744"/>
      <c r="JJP744"/>
      <c r="JJQ744"/>
      <c r="JJR744"/>
      <c r="JJS744"/>
      <c r="JJT744"/>
      <c r="JJU744"/>
      <c r="JJV744"/>
      <c r="JJW744"/>
      <c r="JJX744"/>
      <c r="JJY744"/>
      <c r="JJZ744"/>
      <c r="JKA744"/>
      <c r="JKB744"/>
      <c r="JKC744"/>
      <c r="JKD744"/>
      <c r="JKE744"/>
      <c r="JKF744"/>
      <c r="JKG744"/>
      <c r="JKH744"/>
      <c r="JKI744"/>
      <c r="JKJ744"/>
      <c r="JKK744"/>
      <c r="JKL744"/>
      <c r="JKM744"/>
      <c r="JKN744"/>
      <c r="JKO744"/>
      <c r="JKP744"/>
      <c r="JKQ744"/>
      <c r="JKR744"/>
      <c r="JKS744"/>
      <c r="JKT744"/>
      <c r="JKU744"/>
      <c r="JKV744"/>
      <c r="JKW744"/>
      <c r="JKX744"/>
      <c r="JKY744"/>
      <c r="JKZ744"/>
      <c r="JLA744"/>
      <c r="JLB744"/>
      <c r="JLC744"/>
      <c r="JLD744"/>
      <c r="JLE744"/>
      <c r="JLF744"/>
      <c r="JLG744"/>
      <c r="JLH744"/>
      <c r="JLI744"/>
      <c r="JLJ744"/>
      <c r="JLK744"/>
      <c r="JLL744"/>
      <c r="JLM744"/>
      <c r="JLN744"/>
      <c r="JLO744"/>
      <c r="JLP744"/>
      <c r="JLQ744"/>
      <c r="JLR744"/>
      <c r="JLS744"/>
      <c r="JLT744"/>
      <c r="JLU744"/>
      <c r="JLV744"/>
      <c r="JLW744"/>
      <c r="JLX744"/>
      <c r="JLY744"/>
      <c r="JLZ744"/>
      <c r="JMA744"/>
      <c r="JMB744"/>
      <c r="JMC744"/>
      <c r="JMD744"/>
      <c r="JME744"/>
      <c r="JMF744"/>
      <c r="JMG744"/>
      <c r="JMH744"/>
      <c r="JMI744"/>
      <c r="JMJ744"/>
      <c r="JMK744"/>
      <c r="JML744"/>
      <c r="JMM744"/>
      <c r="JMN744"/>
      <c r="JMO744"/>
      <c r="JMP744"/>
      <c r="JMQ744"/>
      <c r="JMR744"/>
      <c r="JMS744"/>
      <c r="JMT744"/>
      <c r="JMU744"/>
      <c r="JMV744"/>
      <c r="JMW744"/>
      <c r="JMX744"/>
      <c r="JMY744"/>
      <c r="JMZ744"/>
      <c r="JNA744"/>
      <c r="JNB744"/>
      <c r="JNC744"/>
      <c r="JND744"/>
      <c r="JNE744"/>
      <c r="JNF744"/>
      <c r="JNG744"/>
      <c r="JNH744"/>
      <c r="JNI744"/>
      <c r="JNJ744"/>
      <c r="JNK744"/>
      <c r="JNL744"/>
      <c r="JNM744"/>
      <c r="JNN744"/>
      <c r="JNO744"/>
      <c r="JNP744"/>
      <c r="JNQ744"/>
      <c r="JNR744"/>
      <c r="JNS744"/>
      <c r="JNT744"/>
      <c r="JNU744"/>
      <c r="JNV744"/>
      <c r="JNW744"/>
      <c r="JNX744"/>
      <c r="JNY744"/>
      <c r="JNZ744"/>
      <c r="JOA744"/>
      <c r="JOB744"/>
      <c r="JOC744"/>
      <c r="JOD744"/>
      <c r="JOE744"/>
      <c r="JOF744"/>
      <c r="JOG744"/>
      <c r="JOH744"/>
      <c r="JOI744"/>
      <c r="JOJ744"/>
      <c r="JOK744"/>
      <c r="JOL744"/>
      <c r="JOM744"/>
      <c r="JON744"/>
      <c r="JOO744"/>
      <c r="JOP744"/>
      <c r="JOQ744"/>
      <c r="JOR744"/>
      <c r="JOS744"/>
      <c r="JOT744"/>
      <c r="JOU744"/>
      <c r="JOV744"/>
      <c r="JOW744"/>
      <c r="JOX744"/>
      <c r="JOY744"/>
      <c r="JOZ744"/>
      <c r="JPA744"/>
      <c r="JPB744"/>
      <c r="JPC744"/>
      <c r="JPD744"/>
      <c r="JPE744"/>
      <c r="JPF744"/>
      <c r="JPG744"/>
      <c r="JPH744"/>
      <c r="JPI744"/>
      <c r="JPJ744"/>
      <c r="JPK744"/>
      <c r="JPL744"/>
      <c r="JPM744"/>
      <c r="JPN744"/>
      <c r="JPO744"/>
      <c r="JPP744"/>
      <c r="JPQ744"/>
      <c r="JPR744"/>
      <c r="JPS744"/>
      <c r="JPT744"/>
      <c r="JPU744"/>
      <c r="JPV744"/>
      <c r="JPW744"/>
      <c r="JPX744"/>
      <c r="JPY744"/>
      <c r="JPZ744"/>
      <c r="JQA744"/>
      <c r="JQB744"/>
      <c r="JQC744"/>
      <c r="JQD744"/>
      <c r="JQE744"/>
      <c r="JQF744"/>
      <c r="JQG744"/>
      <c r="JQH744"/>
      <c r="JQI744"/>
      <c r="JQJ744"/>
      <c r="JQK744"/>
      <c r="JQL744"/>
      <c r="JQM744"/>
      <c r="JQN744"/>
      <c r="JQO744"/>
      <c r="JQP744"/>
      <c r="JQQ744"/>
      <c r="JQR744"/>
      <c r="JQS744"/>
      <c r="JQT744"/>
      <c r="JQU744"/>
      <c r="JQV744"/>
      <c r="JQW744"/>
      <c r="JQX744"/>
      <c r="JQY744"/>
      <c r="JQZ744"/>
      <c r="JRA744"/>
      <c r="JRB744"/>
      <c r="JRC744"/>
      <c r="JRD744"/>
      <c r="JRE744"/>
      <c r="JRF744"/>
      <c r="JRG744"/>
      <c r="JRH744"/>
      <c r="JRI744"/>
      <c r="JRJ744"/>
      <c r="JRK744"/>
      <c r="JRL744"/>
      <c r="JRM744"/>
      <c r="JRN744"/>
      <c r="JRO744"/>
      <c r="JRP744"/>
      <c r="JRQ744"/>
      <c r="JRR744"/>
      <c r="JRS744"/>
      <c r="JRT744"/>
      <c r="JRU744"/>
      <c r="JRV744"/>
      <c r="JRW744"/>
      <c r="JRX744"/>
      <c r="JRY744"/>
      <c r="JRZ744"/>
      <c r="JSA744"/>
      <c r="JSB744"/>
      <c r="JSC744"/>
      <c r="JSD744"/>
      <c r="JSE744"/>
      <c r="JSF744"/>
      <c r="JSG744"/>
      <c r="JSH744"/>
      <c r="JSI744"/>
      <c r="JSJ744"/>
      <c r="JSK744"/>
      <c r="JSL744"/>
      <c r="JSM744"/>
      <c r="JSN744"/>
      <c r="JSO744"/>
      <c r="JSP744"/>
      <c r="JSQ744"/>
      <c r="JSR744"/>
      <c r="JSS744"/>
      <c r="JST744"/>
      <c r="JSU744"/>
      <c r="JSV744"/>
      <c r="JSW744"/>
      <c r="JSX744"/>
      <c r="JSY744"/>
      <c r="JSZ744"/>
      <c r="JTA744"/>
      <c r="JTB744"/>
      <c r="JTC744"/>
      <c r="JTD744"/>
      <c r="JTE744"/>
      <c r="JTF744"/>
      <c r="JTG744"/>
      <c r="JTH744"/>
      <c r="JTI744"/>
      <c r="JTJ744"/>
      <c r="JTK744"/>
      <c r="JTL744"/>
      <c r="JTM744"/>
      <c r="JTN744"/>
      <c r="JTO744"/>
      <c r="JTP744"/>
      <c r="JTQ744"/>
      <c r="JTR744"/>
      <c r="JTS744"/>
      <c r="JTT744"/>
      <c r="JTU744"/>
      <c r="JTV744"/>
      <c r="JTW744"/>
      <c r="JTX744"/>
      <c r="JTY744"/>
      <c r="JTZ744"/>
      <c r="JUA744"/>
      <c r="JUB744"/>
      <c r="JUC744"/>
      <c r="JUD744"/>
      <c r="JUE744"/>
      <c r="JUF744"/>
      <c r="JUG744"/>
      <c r="JUH744"/>
      <c r="JUI744"/>
      <c r="JUJ744"/>
      <c r="JUK744"/>
      <c r="JUL744"/>
      <c r="JUM744"/>
      <c r="JUN744"/>
      <c r="JUO744"/>
      <c r="JUP744"/>
      <c r="JUQ744"/>
      <c r="JUR744"/>
      <c r="JUS744"/>
      <c r="JUT744"/>
      <c r="JUU744"/>
      <c r="JUV744"/>
      <c r="JUW744"/>
      <c r="JUX744"/>
      <c r="JUY744"/>
      <c r="JUZ744"/>
      <c r="JVA744"/>
      <c r="JVB744"/>
      <c r="JVC744"/>
      <c r="JVD744"/>
      <c r="JVE744"/>
      <c r="JVF744"/>
      <c r="JVG744"/>
      <c r="JVH744"/>
      <c r="JVI744"/>
      <c r="JVJ744"/>
      <c r="JVK744"/>
      <c r="JVL744"/>
      <c r="JVM744"/>
      <c r="JVN744"/>
      <c r="JVO744"/>
      <c r="JVP744"/>
      <c r="JVQ744"/>
      <c r="JVR744"/>
      <c r="JVS744"/>
      <c r="JVT744"/>
      <c r="JVU744"/>
      <c r="JVV744"/>
      <c r="JVW744"/>
      <c r="JVX744"/>
      <c r="JVY744"/>
      <c r="JVZ744"/>
      <c r="JWA744"/>
      <c r="JWB744"/>
      <c r="JWC744"/>
      <c r="JWD744"/>
      <c r="JWE744"/>
      <c r="JWF744"/>
      <c r="JWG744"/>
      <c r="JWH744"/>
      <c r="JWI744"/>
      <c r="JWJ744"/>
      <c r="JWK744"/>
      <c r="JWL744"/>
      <c r="JWM744"/>
      <c r="JWN744"/>
      <c r="JWO744"/>
      <c r="JWP744"/>
      <c r="JWQ744"/>
      <c r="JWR744"/>
      <c r="JWS744"/>
      <c r="JWT744"/>
      <c r="JWU744"/>
      <c r="JWV744"/>
      <c r="JWW744"/>
      <c r="JWX744"/>
      <c r="JWY744"/>
      <c r="JWZ744"/>
      <c r="JXA744"/>
      <c r="JXB744"/>
      <c r="JXC744"/>
      <c r="JXD744"/>
      <c r="JXE744"/>
      <c r="JXF744"/>
      <c r="JXG744"/>
      <c r="JXH744"/>
      <c r="JXI744"/>
      <c r="JXJ744"/>
      <c r="JXK744"/>
      <c r="JXL744"/>
      <c r="JXM744"/>
      <c r="JXN744"/>
      <c r="JXO744"/>
      <c r="JXP744"/>
      <c r="JXQ744"/>
      <c r="JXR744"/>
      <c r="JXS744"/>
      <c r="JXT744"/>
      <c r="JXU744"/>
      <c r="JXV744"/>
      <c r="JXW744"/>
      <c r="JXX744"/>
      <c r="JXY744"/>
      <c r="JXZ744"/>
      <c r="JYA744"/>
      <c r="JYB744"/>
      <c r="JYC744"/>
      <c r="JYD744"/>
      <c r="JYE744"/>
      <c r="JYF744"/>
      <c r="JYG744"/>
      <c r="JYH744"/>
      <c r="JYI744"/>
      <c r="JYJ744"/>
      <c r="JYK744"/>
      <c r="JYL744"/>
      <c r="JYM744"/>
      <c r="JYN744"/>
      <c r="JYO744"/>
      <c r="JYP744"/>
      <c r="JYQ744"/>
      <c r="JYR744"/>
      <c r="JYS744"/>
      <c r="JYT744"/>
      <c r="JYU744"/>
      <c r="JYV744"/>
      <c r="JYW744"/>
      <c r="JYX744"/>
      <c r="JYY744"/>
      <c r="JYZ744"/>
      <c r="JZA744"/>
      <c r="JZB744"/>
      <c r="JZC744"/>
      <c r="JZD744"/>
      <c r="JZE744"/>
      <c r="JZF744"/>
      <c r="JZG744"/>
      <c r="JZH744"/>
      <c r="JZI744"/>
      <c r="JZJ744"/>
      <c r="JZK744"/>
      <c r="JZL744"/>
      <c r="JZM744"/>
      <c r="JZN744"/>
      <c r="JZO744"/>
      <c r="JZP744"/>
      <c r="JZQ744"/>
      <c r="JZR744"/>
      <c r="JZS744"/>
      <c r="JZT744"/>
      <c r="JZU744"/>
      <c r="JZV744"/>
      <c r="JZW744"/>
      <c r="JZX744"/>
      <c r="JZY744"/>
      <c r="JZZ744"/>
      <c r="KAA744"/>
      <c r="KAB744"/>
      <c r="KAC744"/>
      <c r="KAD744"/>
      <c r="KAE744"/>
      <c r="KAF744"/>
      <c r="KAG744"/>
      <c r="KAH744"/>
      <c r="KAI744"/>
      <c r="KAJ744"/>
      <c r="KAK744"/>
      <c r="KAL744"/>
      <c r="KAM744"/>
      <c r="KAN744"/>
      <c r="KAO744"/>
      <c r="KAP744"/>
      <c r="KAQ744"/>
      <c r="KAR744"/>
      <c r="KAS744"/>
      <c r="KAT744"/>
      <c r="KAU744"/>
      <c r="KAV744"/>
      <c r="KAW744"/>
      <c r="KAX744"/>
      <c r="KAY744"/>
      <c r="KAZ744"/>
      <c r="KBA744"/>
      <c r="KBB744"/>
      <c r="KBC744"/>
      <c r="KBD744"/>
      <c r="KBE744"/>
      <c r="KBF744"/>
      <c r="KBG744"/>
      <c r="KBH744"/>
      <c r="KBI744"/>
      <c r="KBJ744"/>
      <c r="KBK744"/>
      <c r="KBL744"/>
      <c r="KBM744"/>
      <c r="KBN744"/>
      <c r="KBO744"/>
      <c r="KBP744"/>
      <c r="KBQ744"/>
      <c r="KBR744"/>
      <c r="KBS744"/>
      <c r="KBT744"/>
      <c r="KBU744"/>
      <c r="KBV744"/>
      <c r="KBW744"/>
      <c r="KBX744"/>
      <c r="KBY744"/>
      <c r="KBZ744"/>
      <c r="KCA744"/>
      <c r="KCB744"/>
      <c r="KCC744"/>
      <c r="KCD744"/>
      <c r="KCE744"/>
      <c r="KCF744"/>
      <c r="KCG744"/>
      <c r="KCH744"/>
      <c r="KCI744"/>
      <c r="KCJ744"/>
      <c r="KCK744"/>
      <c r="KCL744"/>
      <c r="KCM744"/>
      <c r="KCN744"/>
      <c r="KCO744"/>
      <c r="KCP744"/>
      <c r="KCQ744"/>
      <c r="KCR744"/>
      <c r="KCS744"/>
      <c r="KCT744"/>
      <c r="KCU744"/>
      <c r="KCV744"/>
      <c r="KCW744"/>
      <c r="KCX744"/>
      <c r="KCY744"/>
      <c r="KCZ744"/>
      <c r="KDA744"/>
      <c r="KDB744"/>
      <c r="KDC744"/>
      <c r="KDD744"/>
      <c r="KDE744"/>
      <c r="KDF744"/>
      <c r="KDG744"/>
      <c r="KDH744"/>
      <c r="KDI744"/>
      <c r="KDJ744"/>
      <c r="KDK744"/>
      <c r="KDL744"/>
      <c r="KDM744"/>
      <c r="KDN744"/>
      <c r="KDO744"/>
      <c r="KDP744"/>
      <c r="KDQ744"/>
      <c r="KDR744"/>
      <c r="KDS744"/>
      <c r="KDT744"/>
      <c r="KDU744"/>
      <c r="KDV744"/>
      <c r="KDW744"/>
      <c r="KDX744"/>
      <c r="KDY744"/>
      <c r="KDZ744"/>
      <c r="KEA744"/>
      <c r="KEB744"/>
      <c r="KEC744"/>
      <c r="KED744"/>
      <c r="KEE744"/>
      <c r="KEF744"/>
      <c r="KEG744"/>
      <c r="KEH744"/>
      <c r="KEI744"/>
      <c r="KEJ744"/>
      <c r="KEK744"/>
      <c r="KEL744"/>
      <c r="KEM744"/>
      <c r="KEN744"/>
      <c r="KEO744"/>
      <c r="KEP744"/>
      <c r="KEQ744"/>
      <c r="KER744"/>
      <c r="KES744"/>
      <c r="KET744"/>
      <c r="KEU744"/>
      <c r="KEV744"/>
      <c r="KEW744"/>
      <c r="KEX744"/>
      <c r="KEY744"/>
      <c r="KEZ744"/>
      <c r="KFA744"/>
      <c r="KFB744"/>
      <c r="KFC744"/>
      <c r="KFD744"/>
      <c r="KFE744"/>
      <c r="KFF744"/>
      <c r="KFG744"/>
      <c r="KFH744"/>
      <c r="KFI744"/>
      <c r="KFJ744"/>
      <c r="KFK744"/>
      <c r="KFL744"/>
      <c r="KFM744"/>
      <c r="KFN744"/>
      <c r="KFO744"/>
      <c r="KFP744"/>
      <c r="KFQ744"/>
      <c r="KFR744"/>
      <c r="KFS744"/>
      <c r="KFT744"/>
      <c r="KFU744"/>
      <c r="KFV744"/>
      <c r="KFW744"/>
      <c r="KFX744"/>
      <c r="KFY744"/>
      <c r="KFZ744"/>
      <c r="KGA744"/>
      <c r="KGB744"/>
      <c r="KGC744"/>
      <c r="KGD744"/>
      <c r="KGE744"/>
      <c r="KGF744"/>
      <c r="KGG744"/>
      <c r="KGH744"/>
      <c r="KGI744"/>
      <c r="KGJ744"/>
      <c r="KGK744"/>
      <c r="KGL744"/>
      <c r="KGM744"/>
      <c r="KGN744"/>
      <c r="KGO744"/>
      <c r="KGP744"/>
      <c r="KGQ744"/>
      <c r="KGR744"/>
      <c r="KGS744"/>
      <c r="KGT744"/>
      <c r="KGU744"/>
      <c r="KGV744"/>
      <c r="KGW744"/>
      <c r="KGX744"/>
      <c r="KGY744"/>
      <c r="KGZ744"/>
      <c r="KHA744"/>
      <c r="KHB744"/>
      <c r="KHC744"/>
      <c r="KHD744"/>
      <c r="KHE744"/>
      <c r="KHF744"/>
      <c r="KHG744"/>
      <c r="KHH744"/>
      <c r="KHI744"/>
      <c r="KHJ744"/>
      <c r="KHK744"/>
      <c r="KHL744"/>
      <c r="KHM744"/>
      <c r="KHN744"/>
      <c r="KHO744"/>
      <c r="KHP744"/>
      <c r="KHQ744"/>
      <c r="KHR744"/>
      <c r="KHS744"/>
      <c r="KHT744"/>
      <c r="KHU744"/>
      <c r="KHV744"/>
      <c r="KHW744"/>
      <c r="KHX744"/>
      <c r="KHY744"/>
      <c r="KHZ744"/>
      <c r="KIA744"/>
      <c r="KIB744"/>
      <c r="KIC744"/>
      <c r="KID744"/>
      <c r="KIE744"/>
      <c r="KIF744"/>
      <c r="KIG744"/>
      <c r="KIH744"/>
      <c r="KII744"/>
      <c r="KIJ744"/>
      <c r="KIK744"/>
      <c r="KIL744"/>
      <c r="KIM744"/>
      <c r="KIN744"/>
      <c r="KIO744"/>
      <c r="KIP744"/>
      <c r="KIQ744"/>
      <c r="KIR744"/>
      <c r="KIS744"/>
      <c r="KIT744"/>
      <c r="KIU744"/>
      <c r="KIV744"/>
      <c r="KIW744"/>
      <c r="KIX744"/>
      <c r="KIY744"/>
      <c r="KIZ744"/>
      <c r="KJA744"/>
      <c r="KJB744"/>
      <c r="KJC744"/>
      <c r="KJD744"/>
      <c r="KJE744"/>
      <c r="KJF744"/>
      <c r="KJG744"/>
      <c r="KJH744"/>
      <c r="KJI744"/>
      <c r="KJJ744"/>
      <c r="KJK744"/>
      <c r="KJL744"/>
      <c r="KJM744"/>
      <c r="KJN744"/>
      <c r="KJO744"/>
      <c r="KJP744"/>
      <c r="KJQ744"/>
      <c r="KJR744"/>
      <c r="KJS744"/>
      <c r="KJT744"/>
      <c r="KJU744"/>
      <c r="KJV744"/>
      <c r="KJW744"/>
      <c r="KJX744"/>
      <c r="KJY744"/>
      <c r="KJZ744"/>
      <c r="KKA744"/>
      <c r="KKB744"/>
      <c r="KKC744"/>
      <c r="KKD744"/>
      <c r="KKE744"/>
      <c r="KKF744"/>
      <c r="KKG744"/>
      <c r="KKH744"/>
      <c r="KKI744"/>
      <c r="KKJ744"/>
      <c r="KKK744"/>
      <c r="KKL744"/>
      <c r="KKM744"/>
      <c r="KKN744"/>
      <c r="KKO744"/>
      <c r="KKP744"/>
      <c r="KKQ744"/>
      <c r="KKR744"/>
      <c r="KKS744"/>
      <c r="KKT744"/>
      <c r="KKU744"/>
      <c r="KKV744"/>
      <c r="KKW744"/>
      <c r="KKX744"/>
      <c r="KKY744"/>
      <c r="KKZ744"/>
      <c r="KLA744"/>
      <c r="KLB744"/>
      <c r="KLC744"/>
      <c r="KLD744"/>
      <c r="KLE744"/>
      <c r="KLF744"/>
      <c r="KLG744"/>
      <c r="KLH744"/>
      <c r="KLI744"/>
      <c r="KLJ744"/>
      <c r="KLK744"/>
      <c r="KLL744"/>
      <c r="KLM744"/>
      <c r="KLN744"/>
      <c r="KLO744"/>
      <c r="KLP744"/>
      <c r="KLQ744"/>
      <c r="KLR744"/>
      <c r="KLS744"/>
      <c r="KLT744"/>
      <c r="KLU744"/>
      <c r="KLV744"/>
      <c r="KLW744"/>
      <c r="KLX744"/>
      <c r="KLY744"/>
      <c r="KLZ744"/>
      <c r="KMA744"/>
      <c r="KMB744"/>
      <c r="KMC744"/>
      <c r="KMD744"/>
      <c r="KME744"/>
      <c r="KMF744"/>
      <c r="KMG744"/>
      <c r="KMH744"/>
      <c r="KMI744"/>
      <c r="KMJ744"/>
      <c r="KMK744"/>
      <c r="KML744"/>
      <c r="KMM744"/>
      <c r="KMN744"/>
      <c r="KMO744"/>
      <c r="KMP744"/>
      <c r="KMQ744"/>
      <c r="KMR744"/>
      <c r="KMS744"/>
      <c r="KMT744"/>
      <c r="KMU744"/>
      <c r="KMV744"/>
      <c r="KMW744"/>
      <c r="KMX744"/>
      <c r="KMY744"/>
      <c r="KMZ744"/>
      <c r="KNA744"/>
      <c r="KNB744"/>
      <c r="KNC744"/>
      <c r="KND744"/>
      <c r="KNE744"/>
      <c r="KNF744"/>
      <c r="KNG744"/>
      <c r="KNH744"/>
      <c r="KNI744"/>
      <c r="KNJ744"/>
      <c r="KNK744"/>
      <c r="KNL744"/>
      <c r="KNM744"/>
      <c r="KNN744"/>
      <c r="KNO744"/>
      <c r="KNP744"/>
      <c r="KNQ744"/>
      <c r="KNR744"/>
      <c r="KNS744"/>
      <c r="KNT744"/>
      <c r="KNU744"/>
      <c r="KNV744"/>
      <c r="KNW744"/>
      <c r="KNX744"/>
      <c r="KNY744"/>
      <c r="KNZ744"/>
      <c r="KOA744"/>
      <c r="KOB744"/>
      <c r="KOC744"/>
      <c r="KOD744"/>
      <c r="KOE744"/>
      <c r="KOF744"/>
      <c r="KOG744"/>
      <c r="KOH744"/>
      <c r="KOI744"/>
      <c r="KOJ744"/>
      <c r="KOK744"/>
      <c r="KOL744"/>
      <c r="KOM744"/>
      <c r="KON744"/>
      <c r="KOO744"/>
      <c r="KOP744"/>
      <c r="KOQ744"/>
      <c r="KOR744"/>
      <c r="KOS744"/>
      <c r="KOT744"/>
      <c r="KOU744"/>
      <c r="KOV744"/>
      <c r="KOW744"/>
      <c r="KOX744"/>
      <c r="KOY744"/>
      <c r="KOZ744"/>
      <c r="KPA744"/>
      <c r="KPB744"/>
      <c r="KPC744"/>
      <c r="KPD744"/>
      <c r="KPE744"/>
      <c r="KPF744"/>
      <c r="KPG744"/>
      <c r="KPH744"/>
      <c r="KPI744"/>
      <c r="KPJ744"/>
      <c r="KPK744"/>
      <c r="KPL744"/>
      <c r="KPM744"/>
      <c r="KPN744"/>
      <c r="KPO744"/>
      <c r="KPP744"/>
      <c r="KPQ744"/>
      <c r="KPR744"/>
      <c r="KPS744"/>
      <c r="KPT744"/>
      <c r="KPU744"/>
      <c r="KPV744"/>
      <c r="KPW744"/>
      <c r="KPX744"/>
      <c r="KPY744"/>
      <c r="KPZ744"/>
      <c r="KQA744"/>
      <c r="KQB744"/>
      <c r="KQC744"/>
      <c r="KQD744"/>
      <c r="KQE744"/>
      <c r="KQF744"/>
      <c r="KQG744"/>
      <c r="KQH744"/>
      <c r="KQI744"/>
      <c r="KQJ744"/>
      <c r="KQK744"/>
      <c r="KQL744"/>
      <c r="KQM744"/>
      <c r="KQN744"/>
      <c r="KQO744"/>
      <c r="KQP744"/>
      <c r="KQQ744"/>
      <c r="KQR744"/>
      <c r="KQS744"/>
      <c r="KQT744"/>
      <c r="KQU744"/>
      <c r="KQV744"/>
      <c r="KQW744"/>
      <c r="KQX744"/>
      <c r="KQY744"/>
      <c r="KQZ744"/>
      <c r="KRA744"/>
      <c r="KRB744"/>
      <c r="KRC744"/>
      <c r="KRD744"/>
      <c r="KRE744"/>
      <c r="KRF744"/>
      <c r="KRG744"/>
      <c r="KRH744"/>
      <c r="KRI744"/>
      <c r="KRJ744"/>
      <c r="KRK744"/>
      <c r="KRL744"/>
      <c r="KRM744"/>
      <c r="KRN744"/>
      <c r="KRO744"/>
      <c r="KRP744"/>
      <c r="KRQ744"/>
      <c r="KRR744"/>
      <c r="KRS744"/>
      <c r="KRT744"/>
      <c r="KRU744"/>
      <c r="KRV744"/>
      <c r="KRW744"/>
      <c r="KRX744"/>
      <c r="KRY744"/>
      <c r="KRZ744"/>
      <c r="KSA744"/>
      <c r="KSB744"/>
      <c r="KSC744"/>
      <c r="KSD744"/>
      <c r="KSE744"/>
      <c r="KSF744"/>
      <c r="KSG744"/>
      <c r="KSH744"/>
      <c r="KSI744"/>
      <c r="KSJ744"/>
      <c r="KSK744"/>
      <c r="KSL744"/>
      <c r="KSM744"/>
      <c r="KSN744"/>
      <c r="KSO744"/>
      <c r="KSP744"/>
      <c r="KSQ744"/>
      <c r="KSR744"/>
      <c r="KSS744"/>
      <c r="KST744"/>
      <c r="KSU744"/>
      <c r="KSV744"/>
      <c r="KSW744"/>
      <c r="KSX744"/>
      <c r="KSY744"/>
      <c r="KSZ744"/>
      <c r="KTA744"/>
      <c r="KTB744"/>
      <c r="KTC744"/>
      <c r="KTD744"/>
      <c r="KTE744"/>
      <c r="KTF744"/>
      <c r="KTG744"/>
      <c r="KTH744"/>
      <c r="KTI744"/>
      <c r="KTJ744"/>
      <c r="KTK744"/>
      <c r="KTL744"/>
      <c r="KTM744"/>
      <c r="KTN744"/>
      <c r="KTO744"/>
      <c r="KTP744"/>
      <c r="KTQ744"/>
      <c r="KTR744"/>
      <c r="KTS744"/>
      <c r="KTT744"/>
      <c r="KTU744"/>
      <c r="KTV744"/>
      <c r="KTW744"/>
      <c r="KTX744"/>
      <c r="KTY744"/>
      <c r="KTZ744"/>
      <c r="KUA744"/>
      <c r="KUB744"/>
      <c r="KUC744"/>
      <c r="KUD744"/>
      <c r="KUE744"/>
      <c r="KUF744"/>
      <c r="KUG744"/>
      <c r="KUH744"/>
      <c r="KUI744"/>
      <c r="KUJ744"/>
      <c r="KUK744"/>
      <c r="KUL744"/>
      <c r="KUM744"/>
      <c r="KUN744"/>
      <c r="KUO744"/>
      <c r="KUP744"/>
      <c r="KUQ744"/>
      <c r="KUR744"/>
      <c r="KUS744"/>
      <c r="KUT744"/>
      <c r="KUU744"/>
      <c r="KUV744"/>
      <c r="KUW744"/>
      <c r="KUX744"/>
      <c r="KUY744"/>
      <c r="KUZ744"/>
      <c r="KVA744"/>
      <c r="KVB744"/>
      <c r="KVC744"/>
      <c r="KVD744"/>
      <c r="KVE744"/>
      <c r="KVF744"/>
      <c r="KVG744"/>
      <c r="KVH744"/>
      <c r="KVI744"/>
      <c r="KVJ744"/>
      <c r="KVK744"/>
      <c r="KVL744"/>
      <c r="KVM744"/>
      <c r="KVN744"/>
      <c r="KVO744"/>
      <c r="KVP744"/>
      <c r="KVQ744"/>
      <c r="KVR744"/>
      <c r="KVS744"/>
      <c r="KVT744"/>
      <c r="KVU744"/>
      <c r="KVV744"/>
      <c r="KVW744"/>
      <c r="KVX744"/>
      <c r="KVY744"/>
      <c r="KVZ744"/>
      <c r="KWA744"/>
      <c r="KWB744"/>
      <c r="KWC744"/>
      <c r="KWD744"/>
      <c r="KWE744"/>
      <c r="KWF744"/>
      <c r="KWG744"/>
      <c r="KWH744"/>
      <c r="KWI744"/>
      <c r="KWJ744"/>
      <c r="KWK744"/>
      <c r="KWL744"/>
      <c r="KWM744"/>
      <c r="KWN744"/>
      <c r="KWO744"/>
      <c r="KWP744"/>
      <c r="KWQ744"/>
      <c r="KWR744"/>
      <c r="KWS744"/>
      <c r="KWT744"/>
      <c r="KWU744"/>
      <c r="KWV744"/>
      <c r="KWW744"/>
      <c r="KWX744"/>
      <c r="KWY744"/>
      <c r="KWZ744"/>
      <c r="KXA744"/>
      <c r="KXB744"/>
      <c r="KXC744"/>
      <c r="KXD744"/>
      <c r="KXE744"/>
      <c r="KXF744"/>
      <c r="KXG744"/>
      <c r="KXH744"/>
      <c r="KXI744"/>
      <c r="KXJ744"/>
      <c r="KXK744"/>
      <c r="KXL744"/>
      <c r="KXM744"/>
      <c r="KXN744"/>
      <c r="KXO744"/>
      <c r="KXP744"/>
      <c r="KXQ744"/>
      <c r="KXR744"/>
      <c r="KXS744"/>
      <c r="KXT744"/>
      <c r="KXU744"/>
      <c r="KXV744"/>
      <c r="KXW744"/>
      <c r="KXX744"/>
      <c r="KXY744"/>
      <c r="KXZ744"/>
      <c r="KYA744"/>
      <c r="KYB744"/>
      <c r="KYC744"/>
      <c r="KYD744"/>
      <c r="KYE744"/>
      <c r="KYF744"/>
      <c r="KYG744"/>
      <c r="KYH744"/>
      <c r="KYI744"/>
      <c r="KYJ744"/>
      <c r="KYK744"/>
      <c r="KYL744"/>
      <c r="KYM744"/>
      <c r="KYN744"/>
      <c r="KYO744"/>
      <c r="KYP744"/>
      <c r="KYQ744"/>
      <c r="KYR744"/>
      <c r="KYS744"/>
      <c r="KYT744"/>
      <c r="KYU744"/>
      <c r="KYV744"/>
      <c r="KYW744"/>
      <c r="KYX744"/>
      <c r="KYY744"/>
      <c r="KYZ744"/>
      <c r="KZA744"/>
      <c r="KZB744"/>
      <c r="KZC744"/>
      <c r="KZD744"/>
      <c r="KZE744"/>
      <c r="KZF744"/>
      <c r="KZG744"/>
      <c r="KZH744"/>
      <c r="KZI744"/>
      <c r="KZJ744"/>
      <c r="KZK744"/>
      <c r="KZL744"/>
      <c r="KZM744"/>
      <c r="KZN744"/>
      <c r="KZO744"/>
      <c r="KZP744"/>
      <c r="KZQ744"/>
      <c r="KZR744"/>
      <c r="KZS744"/>
      <c r="KZT744"/>
      <c r="KZU744"/>
      <c r="KZV744"/>
      <c r="KZW744"/>
      <c r="KZX744"/>
      <c r="KZY744"/>
      <c r="KZZ744"/>
      <c r="LAA744"/>
      <c r="LAB744"/>
      <c r="LAC744"/>
      <c r="LAD744"/>
      <c r="LAE744"/>
      <c r="LAF744"/>
      <c r="LAG744"/>
      <c r="LAH744"/>
      <c r="LAI744"/>
      <c r="LAJ744"/>
      <c r="LAK744"/>
      <c r="LAL744"/>
      <c r="LAM744"/>
      <c r="LAN744"/>
      <c r="LAO744"/>
      <c r="LAP744"/>
      <c r="LAQ744"/>
      <c r="LAR744"/>
      <c r="LAS744"/>
      <c r="LAT744"/>
      <c r="LAU744"/>
      <c r="LAV744"/>
      <c r="LAW744"/>
      <c r="LAX744"/>
      <c r="LAY744"/>
      <c r="LAZ744"/>
      <c r="LBA744"/>
      <c r="LBB744"/>
      <c r="LBC744"/>
      <c r="LBD744"/>
      <c r="LBE744"/>
      <c r="LBF744"/>
      <c r="LBG744"/>
      <c r="LBH744"/>
      <c r="LBI744"/>
      <c r="LBJ744"/>
      <c r="LBK744"/>
      <c r="LBL744"/>
      <c r="LBM744"/>
      <c r="LBN744"/>
      <c r="LBO744"/>
      <c r="LBP744"/>
      <c r="LBQ744"/>
      <c r="LBR744"/>
      <c r="LBS744"/>
      <c r="LBT744"/>
      <c r="LBU744"/>
      <c r="LBV744"/>
      <c r="LBW744"/>
      <c r="LBX744"/>
      <c r="LBY744"/>
      <c r="LBZ744"/>
      <c r="LCA744"/>
      <c r="LCB744"/>
      <c r="LCC744"/>
      <c r="LCD744"/>
      <c r="LCE744"/>
      <c r="LCF744"/>
      <c r="LCG744"/>
      <c r="LCH744"/>
      <c r="LCI744"/>
      <c r="LCJ744"/>
      <c r="LCK744"/>
      <c r="LCL744"/>
      <c r="LCM744"/>
      <c r="LCN744"/>
      <c r="LCO744"/>
      <c r="LCP744"/>
      <c r="LCQ744"/>
      <c r="LCR744"/>
      <c r="LCS744"/>
      <c r="LCT744"/>
      <c r="LCU744"/>
      <c r="LCV744"/>
      <c r="LCW744"/>
      <c r="LCX744"/>
      <c r="LCY744"/>
      <c r="LCZ744"/>
      <c r="LDA744"/>
      <c r="LDB744"/>
      <c r="LDC744"/>
      <c r="LDD744"/>
      <c r="LDE744"/>
      <c r="LDF744"/>
      <c r="LDG744"/>
      <c r="LDH744"/>
      <c r="LDI744"/>
      <c r="LDJ744"/>
      <c r="LDK744"/>
      <c r="LDL744"/>
      <c r="LDM744"/>
      <c r="LDN744"/>
      <c r="LDO744"/>
      <c r="LDP744"/>
      <c r="LDQ744"/>
      <c r="LDR744"/>
      <c r="LDS744"/>
      <c r="LDT744"/>
      <c r="LDU744"/>
      <c r="LDV744"/>
      <c r="LDW744"/>
      <c r="LDX744"/>
      <c r="LDY744"/>
      <c r="LDZ744"/>
      <c r="LEA744"/>
      <c r="LEB744"/>
      <c r="LEC744"/>
      <c r="LED744"/>
      <c r="LEE744"/>
      <c r="LEF744"/>
      <c r="LEG744"/>
      <c r="LEH744"/>
      <c r="LEI744"/>
      <c r="LEJ744"/>
      <c r="LEK744"/>
      <c r="LEL744"/>
      <c r="LEM744"/>
      <c r="LEN744"/>
      <c r="LEO744"/>
      <c r="LEP744"/>
      <c r="LEQ744"/>
      <c r="LER744"/>
      <c r="LES744"/>
      <c r="LET744"/>
      <c r="LEU744"/>
      <c r="LEV744"/>
      <c r="LEW744"/>
      <c r="LEX744"/>
      <c r="LEY744"/>
      <c r="LEZ744"/>
      <c r="LFA744"/>
      <c r="LFB744"/>
      <c r="LFC744"/>
      <c r="LFD744"/>
      <c r="LFE744"/>
      <c r="LFF744"/>
      <c r="LFG744"/>
      <c r="LFH744"/>
      <c r="LFI744"/>
      <c r="LFJ744"/>
      <c r="LFK744"/>
      <c r="LFL744"/>
      <c r="LFM744"/>
      <c r="LFN744"/>
      <c r="LFO744"/>
      <c r="LFP744"/>
      <c r="LFQ744"/>
      <c r="LFR744"/>
      <c r="LFS744"/>
      <c r="LFT744"/>
      <c r="LFU744"/>
      <c r="LFV744"/>
      <c r="LFW744"/>
      <c r="LFX744"/>
      <c r="LFY744"/>
      <c r="LFZ744"/>
      <c r="LGA744"/>
      <c r="LGB744"/>
      <c r="LGC744"/>
      <c r="LGD744"/>
      <c r="LGE744"/>
      <c r="LGF744"/>
      <c r="LGG744"/>
      <c r="LGH744"/>
      <c r="LGI744"/>
      <c r="LGJ744"/>
      <c r="LGK744"/>
      <c r="LGL744"/>
      <c r="LGM744"/>
      <c r="LGN744"/>
      <c r="LGO744"/>
      <c r="LGP744"/>
      <c r="LGQ744"/>
      <c r="LGR744"/>
      <c r="LGS744"/>
      <c r="LGT744"/>
      <c r="LGU744"/>
      <c r="LGV744"/>
      <c r="LGW744"/>
      <c r="LGX744"/>
      <c r="LGY744"/>
      <c r="LGZ744"/>
      <c r="LHA744"/>
      <c r="LHB744"/>
      <c r="LHC744"/>
      <c r="LHD744"/>
      <c r="LHE744"/>
      <c r="LHF744"/>
      <c r="LHG744"/>
      <c r="LHH744"/>
      <c r="LHI744"/>
      <c r="LHJ744"/>
      <c r="LHK744"/>
      <c r="LHL744"/>
      <c r="LHM744"/>
      <c r="LHN744"/>
      <c r="LHO744"/>
      <c r="LHP744"/>
      <c r="LHQ744"/>
      <c r="LHR744"/>
      <c r="LHS744"/>
      <c r="LHT744"/>
      <c r="LHU744"/>
      <c r="LHV744"/>
      <c r="LHW744"/>
      <c r="LHX744"/>
      <c r="LHY744"/>
      <c r="LHZ744"/>
      <c r="LIA744"/>
      <c r="LIB744"/>
      <c r="LIC744"/>
      <c r="LID744"/>
      <c r="LIE744"/>
      <c r="LIF744"/>
      <c r="LIG744"/>
      <c r="LIH744"/>
      <c r="LII744"/>
      <c r="LIJ744"/>
      <c r="LIK744"/>
      <c r="LIL744"/>
      <c r="LIM744"/>
      <c r="LIN744"/>
      <c r="LIO744"/>
      <c r="LIP744"/>
      <c r="LIQ744"/>
      <c r="LIR744"/>
      <c r="LIS744"/>
      <c r="LIT744"/>
      <c r="LIU744"/>
      <c r="LIV744"/>
      <c r="LIW744"/>
      <c r="LIX744"/>
      <c r="LIY744"/>
      <c r="LIZ744"/>
      <c r="LJA744"/>
      <c r="LJB744"/>
      <c r="LJC744"/>
      <c r="LJD744"/>
      <c r="LJE744"/>
      <c r="LJF744"/>
      <c r="LJG744"/>
      <c r="LJH744"/>
      <c r="LJI744"/>
      <c r="LJJ744"/>
      <c r="LJK744"/>
      <c r="LJL744"/>
      <c r="LJM744"/>
      <c r="LJN744"/>
      <c r="LJO744"/>
      <c r="LJP744"/>
      <c r="LJQ744"/>
      <c r="LJR744"/>
      <c r="LJS744"/>
      <c r="LJT744"/>
      <c r="LJU744"/>
      <c r="LJV744"/>
      <c r="LJW744"/>
      <c r="LJX744"/>
      <c r="LJY744"/>
      <c r="LJZ744"/>
      <c r="LKA744"/>
      <c r="LKB744"/>
      <c r="LKC744"/>
      <c r="LKD744"/>
      <c r="LKE744"/>
      <c r="LKF744"/>
      <c r="LKG744"/>
      <c r="LKH744"/>
      <c r="LKI744"/>
      <c r="LKJ744"/>
      <c r="LKK744"/>
      <c r="LKL744"/>
      <c r="LKM744"/>
      <c r="LKN744"/>
      <c r="LKO744"/>
      <c r="LKP744"/>
      <c r="LKQ744"/>
      <c r="LKR744"/>
      <c r="LKS744"/>
      <c r="LKT744"/>
      <c r="LKU744"/>
      <c r="LKV744"/>
      <c r="LKW744"/>
      <c r="LKX744"/>
      <c r="LKY744"/>
      <c r="LKZ744"/>
      <c r="LLA744"/>
      <c r="LLB744"/>
      <c r="LLC744"/>
      <c r="LLD744"/>
      <c r="LLE744"/>
      <c r="LLF744"/>
      <c r="LLG744"/>
      <c r="LLH744"/>
      <c r="LLI744"/>
      <c r="LLJ744"/>
      <c r="LLK744"/>
      <c r="LLL744"/>
      <c r="LLM744"/>
      <c r="LLN744"/>
      <c r="LLO744"/>
      <c r="LLP744"/>
      <c r="LLQ744"/>
      <c r="LLR744"/>
      <c r="LLS744"/>
      <c r="LLT744"/>
      <c r="LLU744"/>
      <c r="LLV744"/>
      <c r="LLW744"/>
      <c r="LLX744"/>
      <c r="LLY744"/>
      <c r="LLZ744"/>
      <c r="LMA744"/>
      <c r="LMB744"/>
      <c r="LMC744"/>
      <c r="LMD744"/>
      <c r="LME744"/>
      <c r="LMF744"/>
      <c r="LMG744"/>
      <c r="LMH744"/>
      <c r="LMI744"/>
      <c r="LMJ744"/>
      <c r="LMK744"/>
      <c r="LML744"/>
      <c r="LMM744"/>
      <c r="LMN744"/>
      <c r="LMO744"/>
      <c r="LMP744"/>
      <c r="LMQ744"/>
      <c r="LMR744"/>
      <c r="LMS744"/>
      <c r="LMT744"/>
      <c r="LMU744"/>
      <c r="LMV744"/>
      <c r="LMW744"/>
      <c r="LMX744"/>
      <c r="LMY744"/>
      <c r="LMZ744"/>
      <c r="LNA744"/>
      <c r="LNB744"/>
      <c r="LNC744"/>
      <c r="LND744"/>
      <c r="LNE744"/>
      <c r="LNF744"/>
      <c r="LNG744"/>
      <c r="LNH744"/>
      <c r="LNI744"/>
      <c r="LNJ744"/>
      <c r="LNK744"/>
      <c r="LNL744"/>
      <c r="LNM744"/>
      <c r="LNN744"/>
      <c r="LNO744"/>
      <c r="LNP744"/>
      <c r="LNQ744"/>
      <c r="LNR744"/>
      <c r="LNS744"/>
      <c r="LNT744"/>
      <c r="LNU744"/>
      <c r="LNV744"/>
      <c r="LNW744"/>
      <c r="LNX744"/>
      <c r="LNY744"/>
      <c r="LNZ744"/>
      <c r="LOA744"/>
      <c r="LOB744"/>
      <c r="LOC744"/>
      <c r="LOD744"/>
      <c r="LOE744"/>
      <c r="LOF744"/>
      <c r="LOG744"/>
      <c r="LOH744"/>
      <c r="LOI744"/>
      <c r="LOJ744"/>
      <c r="LOK744"/>
      <c r="LOL744"/>
      <c r="LOM744"/>
      <c r="LON744"/>
      <c r="LOO744"/>
      <c r="LOP744"/>
      <c r="LOQ744"/>
      <c r="LOR744"/>
      <c r="LOS744"/>
      <c r="LOT744"/>
      <c r="LOU744"/>
      <c r="LOV744"/>
      <c r="LOW744"/>
      <c r="LOX744"/>
      <c r="LOY744"/>
      <c r="LOZ744"/>
      <c r="LPA744"/>
      <c r="LPB744"/>
      <c r="LPC744"/>
      <c r="LPD744"/>
      <c r="LPE744"/>
      <c r="LPF744"/>
      <c r="LPG744"/>
      <c r="LPH744"/>
      <c r="LPI744"/>
      <c r="LPJ744"/>
      <c r="LPK744"/>
      <c r="LPL744"/>
      <c r="LPM744"/>
      <c r="LPN744"/>
      <c r="LPO744"/>
      <c r="LPP744"/>
      <c r="LPQ744"/>
      <c r="LPR744"/>
      <c r="LPS744"/>
      <c r="LPT744"/>
      <c r="LPU744"/>
      <c r="LPV744"/>
      <c r="LPW744"/>
      <c r="LPX744"/>
      <c r="LPY744"/>
      <c r="LPZ744"/>
      <c r="LQA744"/>
      <c r="LQB744"/>
      <c r="LQC744"/>
      <c r="LQD744"/>
      <c r="LQE744"/>
      <c r="LQF744"/>
      <c r="LQG744"/>
      <c r="LQH744"/>
      <c r="LQI744"/>
      <c r="LQJ744"/>
      <c r="LQK744"/>
      <c r="LQL744"/>
      <c r="LQM744"/>
      <c r="LQN744"/>
      <c r="LQO744"/>
      <c r="LQP744"/>
      <c r="LQQ744"/>
      <c r="LQR744"/>
      <c r="LQS744"/>
      <c r="LQT744"/>
      <c r="LQU744"/>
      <c r="LQV744"/>
      <c r="LQW744"/>
      <c r="LQX744"/>
      <c r="LQY744"/>
      <c r="LQZ744"/>
      <c r="LRA744"/>
      <c r="LRB744"/>
      <c r="LRC744"/>
      <c r="LRD744"/>
      <c r="LRE744"/>
      <c r="LRF744"/>
      <c r="LRG744"/>
      <c r="LRH744"/>
      <c r="LRI744"/>
      <c r="LRJ744"/>
      <c r="LRK744"/>
      <c r="LRL744"/>
      <c r="LRM744"/>
      <c r="LRN744"/>
      <c r="LRO744"/>
      <c r="LRP744"/>
      <c r="LRQ744"/>
      <c r="LRR744"/>
      <c r="LRS744"/>
      <c r="LRT744"/>
      <c r="LRU744"/>
      <c r="LRV744"/>
      <c r="LRW744"/>
      <c r="LRX744"/>
      <c r="LRY744"/>
      <c r="LRZ744"/>
      <c r="LSA744"/>
      <c r="LSB744"/>
      <c r="LSC744"/>
      <c r="LSD744"/>
      <c r="LSE744"/>
      <c r="LSF744"/>
      <c r="LSG744"/>
      <c r="LSH744"/>
      <c r="LSI744"/>
      <c r="LSJ744"/>
      <c r="LSK744"/>
      <c r="LSL744"/>
      <c r="LSM744"/>
      <c r="LSN744"/>
      <c r="LSO744"/>
      <c r="LSP744"/>
      <c r="LSQ744"/>
      <c r="LSR744"/>
      <c r="LSS744"/>
      <c r="LST744"/>
      <c r="LSU744"/>
      <c r="LSV744"/>
      <c r="LSW744"/>
      <c r="LSX744"/>
      <c r="LSY744"/>
      <c r="LSZ744"/>
      <c r="LTA744"/>
      <c r="LTB744"/>
      <c r="LTC744"/>
      <c r="LTD744"/>
      <c r="LTE744"/>
      <c r="LTF744"/>
      <c r="LTG744"/>
      <c r="LTH744"/>
      <c r="LTI744"/>
      <c r="LTJ744"/>
      <c r="LTK744"/>
      <c r="LTL744"/>
      <c r="LTM744"/>
      <c r="LTN744"/>
      <c r="LTO744"/>
      <c r="LTP744"/>
      <c r="LTQ744"/>
      <c r="LTR744"/>
      <c r="LTS744"/>
      <c r="LTT744"/>
      <c r="LTU744"/>
      <c r="LTV744"/>
      <c r="LTW744"/>
      <c r="LTX744"/>
      <c r="LTY744"/>
      <c r="LTZ744"/>
      <c r="LUA744"/>
      <c r="LUB744"/>
      <c r="LUC744"/>
      <c r="LUD744"/>
      <c r="LUE744"/>
      <c r="LUF744"/>
      <c r="LUG744"/>
      <c r="LUH744"/>
      <c r="LUI744"/>
      <c r="LUJ744"/>
      <c r="LUK744"/>
      <c r="LUL744"/>
      <c r="LUM744"/>
      <c r="LUN744"/>
      <c r="LUO744"/>
      <c r="LUP744"/>
      <c r="LUQ744"/>
      <c r="LUR744"/>
      <c r="LUS744"/>
      <c r="LUT744"/>
      <c r="LUU744"/>
      <c r="LUV744"/>
      <c r="LUW744"/>
      <c r="LUX744"/>
      <c r="LUY744"/>
      <c r="LUZ744"/>
      <c r="LVA744"/>
      <c r="LVB744"/>
      <c r="LVC744"/>
      <c r="LVD744"/>
      <c r="LVE744"/>
      <c r="LVF744"/>
      <c r="LVG744"/>
      <c r="LVH744"/>
      <c r="LVI744"/>
      <c r="LVJ744"/>
      <c r="LVK744"/>
      <c r="LVL744"/>
      <c r="LVM744"/>
      <c r="LVN744"/>
      <c r="LVO744"/>
      <c r="LVP744"/>
      <c r="LVQ744"/>
      <c r="LVR744"/>
      <c r="LVS744"/>
      <c r="LVT744"/>
      <c r="LVU744"/>
      <c r="LVV744"/>
      <c r="LVW744"/>
      <c r="LVX744"/>
      <c r="LVY744"/>
      <c r="LVZ744"/>
      <c r="LWA744"/>
      <c r="LWB744"/>
      <c r="LWC744"/>
      <c r="LWD744"/>
      <c r="LWE744"/>
      <c r="LWF744"/>
      <c r="LWG744"/>
      <c r="LWH744"/>
      <c r="LWI744"/>
      <c r="LWJ744"/>
      <c r="LWK744"/>
      <c r="LWL744"/>
      <c r="LWM744"/>
      <c r="LWN744"/>
      <c r="LWO744"/>
      <c r="LWP744"/>
      <c r="LWQ744"/>
      <c r="LWR744"/>
      <c r="LWS744"/>
      <c r="LWT744"/>
      <c r="LWU744"/>
      <c r="LWV744"/>
      <c r="LWW744"/>
      <c r="LWX744"/>
      <c r="LWY744"/>
      <c r="LWZ744"/>
      <c r="LXA744"/>
      <c r="LXB744"/>
      <c r="LXC744"/>
      <c r="LXD744"/>
      <c r="LXE744"/>
      <c r="LXF744"/>
      <c r="LXG744"/>
      <c r="LXH744"/>
      <c r="LXI744"/>
      <c r="LXJ744"/>
      <c r="LXK744"/>
      <c r="LXL744"/>
      <c r="LXM744"/>
      <c r="LXN744"/>
      <c r="LXO744"/>
      <c r="LXP744"/>
      <c r="LXQ744"/>
      <c r="LXR744"/>
      <c r="LXS744"/>
      <c r="LXT744"/>
      <c r="LXU744"/>
      <c r="LXV744"/>
      <c r="LXW744"/>
      <c r="LXX744"/>
      <c r="LXY744"/>
      <c r="LXZ744"/>
      <c r="LYA744"/>
      <c r="LYB744"/>
      <c r="LYC744"/>
      <c r="LYD744"/>
      <c r="LYE744"/>
      <c r="LYF744"/>
      <c r="LYG744"/>
      <c r="LYH744"/>
      <c r="LYI744"/>
      <c r="LYJ744"/>
      <c r="LYK744"/>
      <c r="LYL744"/>
      <c r="LYM744"/>
      <c r="LYN744"/>
      <c r="LYO744"/>
      <c r="LYP744"/>
      <c r="LYQ744"/>
      <c r="LYR744"/>
      <c r="LYS744"/>
      <c r="LYT744"/>
      <c r="LYU744"/>
      <c r="LYV744"/>
      <c r="LYW744"/>
      <c r="LYX744"/>
      <c r="LYY744"/>
      <c r="LYZ744"/>
      <c r="LZA744"/>
      <c r="LZB744"/>
      <c r="LZC744"/>
      <c r="LZD744"/>
      <c r="LZE744"/>
      <c r="LZF744"/>
      <c r="LZG744"/>
      <c r="LZH744"/>
      <c r="LZI744"/>
      <c r="LZJ744"/>
      <c r="LZK744"/>
      <c r="LZL744"/>
      <c r="LZM744"/>
      <c r="LZN744"/>
      <c r="LZO744"/>
      <c r="LZP744"/>
      <c r="LZQ744"/>
      <c r="LZR744"/>
      <c r="LZS744"/>
      <c r="LZT744"/>
      <c r="LZU744"/>
      <c r="LZV744"/>
      <c r="LZW744"/>
      <c r="LZX744"/>
      <c r="LZY744"/>
      <c r="LZZ744"/>
      <c r="MAA744"/>
      <c r="MAB744"/>
      <c r="MAC744"/>
      <c r="MAD744"/>
      <c r="MAE744"/>
      <c r="MAF744"/>
      <c r="MAG744"/>
      <c r="MAH744"/>
      <c r="MAI744"/>
      <c r="MAJ744"/>
      <c r="MAK744"/>
      <c r="MAL744"/>
      <c r="MAM744"/>
      <c r="MAN744"/>
      <c r="MAO744"/>
      <c r="MAP744"/>
      <c r="MAQ744"/>
      <c r="MAR744"/>
      <c r="MAS744"/>
      <c r="MAT744"/>
      <c r="MAU744"/>
      <c r="MAV744"/>
      <c r="MAW744"/>
      <c r="MAX744"/>
      <c r="MAY744"/>
      <c r="MAZ744"/>
      <c r="MBA744"/>
      <c r="MBB744"/>
      <c r="MBC744"/>
      <c r="MBD744"/>
      <c r="MBE744"/>
      <c r="MBF744"/>
      <c r="MBG744"/>
      <c r="MBH744"/>
      <c r="MBI744"/>
      <c r="MBJ744"/>
      <c r="MBK744"/>
      <c r="MBL744"/>
      <c r="MBM744"/>
      <c r="MBN744"/>
      <c r="MBO744"/>
      <c r="MBP744"/>
      <c r="MBQ744"/>
      <c r="MBR744"/>
      <c r="MBS744"/>
      <c r="MBT744"/>
      <c r="MBU744"/>
      <c r="MBV744"/>
      <c r="MBW744"/>
      <c r="MBX744"/>
      <c r="MBY744"/>
      <c r="MBZ744"/>
      <c r="MCA744"/>
      <c r="MCB744"/>
      <c r="MCC744"/>
      <c r="MCD744"/>
      <c r="MCE744"/>
      <c r="MCF744"/>
      <c r="MCG744"/>
      <c r="MCH744"/>
      <c r="MCI744"/>
      <c r="MCJ744"/>
      <c r="MCK744"/>
      <c r="MCL744"/>
      <c r="MCM744"/>
      <c r="MCN744"/>
      <c r="MCO744"/>
      <c r="MCP744"/>
      <c r="MCQ744"/>
      <c r="MCR744"/>
      <c r="MCS744"/>
      <c r="MCT744"/>
      <c r="MCU744"/>
      <c r="MCV744"/>
      <c r="MCW744"/>
      <c r="MCX744"/>
      <c r="MCY744"/>
      <c r="MCZ744"/>
      <c r="MDA744"/>
      <c r="MDB744"/>
      <c r="MDC744"/>
      <c r="MDD744"/>
      <c r="MDE744"/>
      <c r="MDF744"/>
      <c r="MDG744"/>
      <c r="MDH744"/>
      <c r="MDI744"/>
      <c r="MDJ744"/>
      <c r="MDK744"/>
      <c r="MDL744"/>
      <c r="MDM744"/>
      <c r="MDN744"/>
      <c r="MDO744"/>
      <c r="MDP744"/>
      <c r="MDQ744"/>
      <c r="MDR744"/>
      <c r="MDS744"/>
      <c r="MDT744"/>
      <c r="MDU744"/>
      <c r="MDV744"/>
      <c r="MDW744"/>
      <c r="MDX744"/>
      <c r="MDY744"/>
      <c r="MDZ744"/>
      <c r="MEA744"/>
      <c r="MEB744"/>
      <c r="MEC744"/>
      <c r="MED744"/>
      <c r="MEE744"/>
      <c r="MEF744"/>
      <c r="MEG744"/>
      <c r="MEH744"/>
      <c r="MEI744"/>
      <c r="MEJ744"/>
      <c r="MEK744"/>
      <c r="MEL744"/>
      <c r="MEM744"/>
      <c r="MEN744"/>
      <c r="MEO744"/>
      <c r="MEP744"/>
      <c r="MEQ744"/>
      <c r="MER744"/>
      <c r="MES744"/>
      <c r="MET744"/>
      <c r="MEU744"/>
      <c r="MEV744"/>
      <c r="MEW744"/>
      <c r="MEX744"/>
      <c r="MEY744"/>
      <c r="MEZ744"/>
      <c r="MFA744"/>
      <c r="MFB744"/>
      <c r="MFC744"/>
      <c r="MFD744"/>
      <c r="MFE744"/>
      <c r="MFF744"/>
      <c r="MFG744"/>
      <c r="MFH744"/>
      <c r="MFI744"/>
      <c r="MFJ744"/>
      <c r="MFK744"/>
      <c r="MFL744"/>
      <c r="MFM744"/>
      <c r="MFN744"/>
      <c r="MFO744"/>
      <c r="MFP744"/>
      <c r="MFQ744"/>
      <c r="MFR744"/>
      <c r="MFS744"/>
      <c r="MFT744"/>
      <c r="MFU744"/>
      <c r="MFV744"/>
      <c r="MFW744"/>
      <c r="MFX744"/>
      <c r="MFY744"/>
      <c r="MFZ744"/>
      <c r="MGA744"/>
      <c r="MGB744"/>
      <c r="MGC744"/>
      <c r="MGD744"/>
      <c r="MGE744"/>
      <c r="MGF744"/>
      <c r="MGG744"/>
      <c r="MGH744"/>
      <c r="MGI744"/>
      <c r="MGJ744"/>
      <c r="MGK744"/>
      <c r="MGL744"/>
      <c r="MGM744"/>
      <c r="MGN744"/>
      <c r="MGO744"/>
      <c r="MGP744"/>
      <c r="MGQ744"/>
      <c r="MGR744"/>
      <c r="MGS744"/>
      <c r="MGT744"/>
      <c r="MGU744"/>
      <c r="MGV744"/>
      <c r="MGW744"/>
      <c r="MGX744"/>
      <c r="MGY744"/>
      <c r="MGZ744"/>
      <c r="MHA744"/>
      <c r="MHB744"/>
      <c r="MHC744"/>
      <c r="MHD744"/>
      <c r="MHE744"/>
      <c r="MHF744"/>
      <c r="MHG744"/>
      <c r="MHH744"/>
      <c r="MHI744"/>
      <c r="MHJ744"/>
      <c r="MHK744"/>
      <c r="MHL744"/>
      <c r="MHM744"/>
      <c r="MHN744"/>
      <c r="MHO744"/>
      <c r="MHP744"/>
      <c r="MHQ744"/>
      <c r="MHR744"/>
      <c r="MHS744"/>
      <c r="MHT744"/>
      <c r="MHU744"/>
      <c r="MHV744"/>
      <c r="MHW744"/>
      <c r="MHX744"/>
      <c r="MHY744"/>
      <c r="MHZ744"/>
      <c r="MIA744"/>
      <c r="MIB744"/>
      <c r="MIC744"/>
      <c r="MID744"/>
      <c r="MIE744"/>
      <c r="MIF744"/>
      <c r="MIG744"/>
      <c r="MIH744"/>
      <c r="MII744"/>
      <c r="MIJ744"/>
      <c r="MIK744"/>
      <c r="MIL744"/>
      <c r="MIM744"/>
      <c r="MIN744"/>
      <c r="MIO744"/>
      <c r="MIP744"/>
      <c r="MIQ744"/>
      <c r="MIR744"/>
      <c r="MIS744"/>
      <c r="MIT744"/>
      <c r="MIU744"/>
      <c r="MIV744"/>
      <c r="MIW744"/>
      <c r="MIX744"/>
      <c r="MIY744"/>
      <c r="MIZ744"/>
      <c r="MJA744"/>
      <c r="MJB744"/>
      <c r="MJC744"/>
      <c r="MJD744"/>
      <c r="MJE744"/>
      <c r="MJF744"/>
      <c r="MJG744"/>
      <c r="MJH744"/>
      <c r="MJI744"/>
      <c r="MJJ744"/>
      <c r="MJK744"/>
      <c r="MJL744"/>
      <c r="MJM744"/>
      <c r="MJN744"/>
      <c r="MJO744"/>
      <c r="MJP744"/>
      <c r="MJQ744"/>
      <c r="MJR744"/>
      <c r="MJS744"/>
      <c r="MJT744"/>
      <c r="MJU744"/>
      <c r="MJV744"/>
      <c r="MJW744"/>
      <c r="MJX744"/>
      <c r="MJY744"/>
      <c r="MJZ744"/>
      <c r="MKA744"/>
      <c r="MKB744"/>
      <c r="MKC744"/>
      <c r="MKD744"/>
      <c r="MKE744"/>
      <c r="MKF744"/>
      <c r="MKG744"/>
      <c r="MKH744"/>
      <c r="MKI744"/>
      <c r="MKJ744"/>
      <c r="MKK744"/>
      <c r="MKL744"/>
      <c r="MKM744"/>
      <c r="MKN744"/>
      <c r="MKO744"/>
      <c r="MKP744"/>
      <c r="MKQ744"/>
      <c r="MKR744"/>
      <c r="MKS744"/>
      <c r="MKT744"/>
      <c r="MKU744"/>
      <c r="MKV744"/>
      <c r="MKW744"/>
      <c r="MKX744"/>
      <c r="MKY744"/>
      <c r="MKZ744"/>
      <c r="MLA744"/>
      <c r="MLB744"/>
      <c r="MLC744"/>
      <c r="MLD744"/>
      <c r="MLE744"/>
      <c r="MLF744"/>
      <c r="MLG744"/>
      <c r="MLH744"/>
      <c r="MLI744"/>
      <c r="MLJ744"/>
      <c r="MLK744"/>
      <c r="MLL744"/>
      <c r="MLM744"/>
      <c r="MLN744"/>
      <c r="MLO744"/>
      <c r="MLP744"/>
      <c r="MLQ744"/>
      <c r="MLR744"/>
      <c r="MLS744"/>
      <c r="MLT744"/>
      <c r="MLU744"/>
      <c r="MLV744"/>
      <c r="MLW744"/>
      <c r="MLX744"/>
      <c r="MLY744"/>
      <c r="MLZ744"/>
      <c r="MMA744"/>
      <c r="MMB744"/>
      <c r="MMC744"/>
      <c r="MMD744"/>
      <c r="MME744"/>
      <c r="MMF744"/>
      <c r="MMG744"/>
      <c r="MMH744"/>
      <c r="MMI744"/>
      <c r="MMJ744"/>
      <c r="MMK744"/>
      <c r="MML744"/>
      <c r="MMM744"/>
      <c r="MMN744"/>
      <c r="MMO744"/>
      <c r="MMP744"/>
      <c r="MMQ744"/>
      <c r="MMR744"/>
      <c r="MMS744"/>
      <c r="MMT744"/>
      <c r="MMU744"/>
      <c r="MMV744"/>
      <c r="MMW744"/>
      <c r="MMX744"/>
      <c r="MMY744"/>
      <c r="MMZ744"/>
      <c r="MNA744"/>
      <c r="MNB744"/>
      <c r="MNC744"/>
      <c r="MND744"/>
      <c r="MNE744"/>
      <c r="MNF744"/>
      <c r="MNG744"/>
      <c r="MNH744"/>
      <c r="MNI744"/>
      <c r="MNJ744"/>
      <c r="MNK744"/>
      <c r="MNL744"/>
      <c r="MNM744"/>
      <c r="MNN744"/>
      <c r="MNO744"/>
      <c r="MNP744"/>
      <c r="MNQ744"/>
      <c r="MNR744"/>
      <c r="MNS744"/>
      <c r="MNT744"/>
      <c r="MNU744"/>
      <c r="MNV744"/>
      <c r="MNW744"/>
      <c r="MNX744"/>
      <c r="MNY744"/>
      <c r="MNZ744"/>
      <c r="MOA744"/>
      <c r="MOB744"/>
      <c r="MOC744"/>
      <c r="MOD744"/>
      <c r="MOE744"/>
      <c r="MOF744"/>
      <c r="MOG744"/>
      <c r="MOH744"/>
      <c r="MOI744"/>
      <c r="MOJ744"/>
      <c r="MOK744"/>
      <c r="MOL744"/>
      <c r="MOM744"/>
      <c r="MON744"/>
      <c r="MOO744"/>
      <c r="MOP744"/>
      <c r="MOQ744"/>
      <c r="MOR744"/>
      <c r="MOS744"/>
      <c r="MOT744"/>
      <c r="MOU744"/>
      <c r="MOV744"/>
      <c r="MOW744"/>
      <c r="MOX744"/>
      <c r="MOY744"/>
      <c r="MOZ744"/>
      <c r="MPA744"/>
      <c r="MPB744"/>
      <c r="MPC744"/>
      <c r="MPD744"/>
      <c r="MPE744"/>
      <c r="MPF744"/>
      <c r="MPG744"/>
      <c r="MPH744"/>
      <c r="MPI744"/>
      <c r="MPJ744"/>
      <c r="MPK744"/>
      <c r="MPL744"/>
      <c r="MPM744"/>
      <c r="MPN744"/>
      <c r="MPO744"/>
      <c r="MPP744"/>
      <c r="MPQ744"/>
      <c r="MPR744"/>
      <c r="MPS744"/>
      <c r="MPT744"/>
      <c r="MPU744"/>
      <c r="MPV744"/>
      <c r="MPW744"/>
      <c r="MPX744"/>
      <c r="MPY744"/>
      <c r="MPZ744"/>
      <c r="MQA744"/>
      <c r="MQB744"/>
      <c r="MQC744"/>
      <c r="MQD744"/>
      <c r="MQE744"/>
      <c r="MQF744"/>
      <c r="MQG744"/>
      <c r="MQH744"/>
      <c r="MQI744"/>
      <c r="MQJ744"/>
      <c r="MQK744"/>
      <c r="MQL744"/>
      <c r="MQM744"/>
      <c r="MQN744"/>
      <c r="MQO744"/>
      <c r="MQP744"/>
      <c r="MQQ744"/>
      <c r="MQR744"/>
      <c r="MQS744"/>
      <c r="MQT744"/>
      <c r="MQU744"/>
      <c r="MQV744"/>
      <c r="MQW744"/>
      <c r="MQX744"/>
      <c r="MQY744"/>
      <c r="MQZ744"/>
      <c r="MRA744"/>
      <c r="MRB744"/>
      <c r="MRC744"/>
      <c r="MRD744"/>
      <c r="MRE744"/>
      <c r="MRF744"/>
      <c r="MRG744"/>
      <c r="MRH744"/>
      <c r="MRI744"/>
      <c r="MRJ744"/>
      <c r="MRK744"/>
      <c r="MRL744"/>
      <c r="MRM744"/>
      <c r="MRN744"/>
      <c r="MRO744"/>
      <c r="MRP744"/>
      <c r="MRQ744"/>
      <c r="MRR744"/>
      <c r="MRS744"/>
      <c r="MRT744"/>
      <c r="MRU744"/>
      <c r="MRV744"/>
      <c r="MRW744"/>
      <c r="MRX744"/>
      <c r="MRY744"/>
      <c r="MRZ744"/>
      <c r="MSA744"/>
      <c r="MSB744"/>
      <c r="MSC744"/>
      <c r="MSD744"/>
      <c r="MSE744"/>
      <c r="MSF744"/>
      <c r="MSG744"/>
      <c r="MSH744"/>
      <c r="MSI744"/>
      <c r="MSJ744"/>
      <c r="MSK744"/>
      <c r="MSL744"/>
      <c r="MSM744"/>
      <c r="MSN744"/>
      <c r="MSO744"/>
      <c r="MSP744"/>
      <c r="MSQ744"/>
      <c r="MSR744"/>
      <c r="MSS744"/>
      <c r="MST744"/>
      <c r="MSU744"/>
      <c r="MSV744"/>
      <c r="MSW744"/>
      <c r="MSX744"/>
      <c r="MSY744"/>
      <c r="MSZ744"/>
      <c r="MTA744"/>
      <c r="MTB744"/>
      <c r="MTC744"/>
      <c r="MTD744"/>
      <c r="MTE744"/>
      <c r="MTF744"/>
      <c r="MTG744"/>
      <c r="MTH744"/>
      <c r="MTI744"/>
      <c r="MTJ744"/>
      <c r="MTK744"/>
      <c r="MTL744"/>
      <c r="MTM744"/>
      <c r="MTN744"/>
      <c r="MTO744"/>
      <c r="MTP744"/>
      <c r="MTQ744"/>
      <c r="MTR744"/>
      <c r="MTS744"/>
      <c r="MTT744"/>
      <c r="MTU744"/>
      <c r="MTV744"/>
      <c r="MTW744"/>
      <c r="MTX744"/>
      <c r="MTY744"/>
      <c r="MTZ744"/>
      <c r="MUA744"/>
      <c r="MUB744"/>
      <c r="MUC744"/>
      <c r="MUD744"/>
      <c r="MUE744"/>
      <c r="MUF744"/>
      <c r="MUG744"/>
      <c r="MUH744"/>
      <c r="MUI744"/>
      <c r="MUJ744"/>
      <c r="MUK744"/>
      <c r="MUL744"/>
      <c r="MUM744"/>
      <c r="MUN744"/>
      <c r="MUO744"/>
      <c r="MUP744"/>
      <c r="MUQ744"/>
      <c r="MUR744"/>
      <c r="MUS744"/>
      <c r="MUT744"/>
      <c r="MUU744"/>
      <c r="MUV744"/>
      <c r="MUW744"/>
      <c r="MUX744"/>
      <c r="MUY744"/>
      <c r="MUZ744"/>
      <c r="MVA744"/>
      <c r="MVB744"/>
      <c r="MVC744"/>
      <c r="MVD744"/>
      <c r="MVE744"/>
      <c r="MVF744"/>
      <c r="MVG744"/>
      <c r="MVH744"/>
      <c r="MVI744"/>
      <c r="MVJ744"/>
      <c r="MVK744"/>
      <c r="MVL744"/>
      <c r="MVM744"/>
      <c r="MVN744"/>
      <c r="MVO744"/>
      <c r="MVP744"/>
      <c r="MVQ744"/>
      <c r="MVR744"/>
      <c r="MVS744"/>
      <c r="MVT744"/>
      <c r="MVU744"/>
      <c r="MVV744"/>
      <c r="MVW744"/>
      <c r="MVX744"/>
      <c r="MVY744"/>
      <c r="MVZ744"/>
      <c r="MWA744"/>
      <c r="MWB744"/>
      <c r="MWC744"/>
      <c r="MWD744"/>
      <c r="MWE744"/>
      <c r="MWF744"/>
      <c r="MWG744"/>
      <c r="MWH744"/>
      <c r="MWI744"/>
      <c r="MWJ744"/>
      <c r="MWK744"/>
      <c r="MWL744"/>
      <c r="MWM744"/>
      <c r="MWN744"/>
      <c r="MWO744"/>
      <c r="MWP744"/>
      <c r="MWQ744"/>
      <c r="MWR744"/>
      <c r="MWS744"/>
      <c r="MWT744"/>
      <c r="MWU744"/>
      <c r="MWV744"/>
      <c r="MWW744"/>
      <c r="MWX744"/>
      <c r="MWY744"/>
      <c r="MWZ744"/>
      <c r="MXA744"/>
      <c r="MXB744"/>
      <c r="MXC744"/>
      <c r="MXD744"/>
      <c r="MXE744"/>
      <c r="MXF744"/>
      <c r="MXG744"/>
      <c r="MXH744"/>
      <c r="MXI744"/>
      <c r="MXJ744"/>
      <c r="MXK744"/>
      <c r="MXL744"/>
      <c r="MXM744"/>
      <c r="MXN744"/>
      <c r="MXO744"/>
      <c r="MXP744"/>
      <c r="MXQ744"/>
      <c r="MXR744"/>
      <c r="MXS744"/>
      <c r="MXT744"/>
      <c r="MXU744"/>
      <c r="MXV744"/>
      <c r="MXW744"/>
      <c r="MXX744"/>
      <c r="MXY744"/>
      <c r="MXZ744"/>
      <c r="MYA744"/>
      <c r="MYB744"/>
      <c r="MYC744"/>
      <c r="MYD744"/>
      <c r="MYE744"/>
      <c r="MYF744"/>
      <c r="MYG744"/>
      <c r="MYH744"/>
      <c r="MYI744"/>
      <c r="MYJ744"/>
      <c r="MYK744"/>
      <c r="MYL744"/>
      <c r="MYM744"/>
      <c r="MYN744"/>
      <c r="MYO744"/>
      <c r="MYP744"/>
      <c r="MYQ744"/>
      <c r="MYR744"/>
      <c r="MYS744"/>
      <c r="MYT744"/>
      <c r="MYU744"/>
      <c r="MYV744"/>
      <c r="MYW744"/>
      <c r="MYX744"/>
      <c r="MYY744"/>
      <c r="MYZ744"/>
      <c r="MZA744"/>
      <c r="MZB744"/>
      <c r="MZC744"/>
      <c r="MZD744"/>
      <c r="MZE744"/>
      <c r="MZF744"/>
      <c r="MZG744"/>
      <c r="MZH744"/>
      <c r="MZI744"/>
      <c r="MZJ744"/>
      <c r="MZK744"/>
      <c r="MZL744"/>
      <c r="MZM744"/>
      <c r="MZN744"/>
      <c r="MZO744"/>
      <c r="MZP744"/>
      <c r="MZQ744"/>
      <c r="MZR744"/>
      <c r="MZS744"/>
      <c r="MZT744"/>
      <c r="MZU744"/>
      <c r="MZV744"/>
      <c r="MZW744"/>
      <c r="MZX744"/>
      <c r="MZY744"/>
      <c r="MZZ744"/>
      <c r="NAA744"/>
      <c r="NAB744"/>
      <c r="NAC744"/>
      <c r="NAD744"/>
      <c r="NAE744"/>
      <c r="NAF744"/>
      <c r="NAG744"/>
      <c r="NAH744"/>
      <c r="NAI744"/>
      <c r="NAJ744"/>
      <c r="NAK744"/>
      <c r="NAL744"/>
      <c r="NAM744"/>
      <c r="NAN744"/>
      <c r="NAO744"/>
      <c r="NAP744"/>
      <c r="NAQ744"/>
      <c r="NAR744"/>
      <c r="NAS744"/>
      <c r="NAT744"/>
      <c r="NAU744"/>
      <c r="NAV744"/>
      <c r="NAW744"/>
      <c r="NAX744"/>
      <c r="NAY744"/>
      <c r="NAZ744"/>
      <c r="NBA744"/>
      <c r="NBB744"/>
      <c r="NBC744"/>
      <c r="NBD744"/>
      <c r="NBE744"/>
      <c r="NBF744"/>
      <c r="NBG744"/>
      <c r="NBH744"/>
      <c r="NBI744"/>
      <c r="NBJ744"/>
      <c r="NBK744"/>
      <c r="NBL744"/>
      <c r="NBM744"/>
      <c r="NBN744"/>
      <c r="NBO744"/>
      <c r="NBP744"/>
      <c r="NBQ744"/>
      <c r="NBR744"/>
      <c r="NBS744"/>
      <c r="NBT744"/>
      <c r="NBU744"/>
      <c r="NBV744"/>
      <c r="NBW744"/>
      <c r="NBX744"/>
      <c r="NBY744"/>
      <c r="NBZ744"/>
      <c r="NCA744"/>
      <c r="NCB744"/>
      <c r="NCC744"/>
      <c r="NCD744"/>
      <c r="NCE744"/>
      <c r="NCF744"/>
      <c r="NCG744"/>
      <c r="NCH744"/>
      <c r="NCI744"/>
      <c r="NCJ744"/>
      <c r="NCK744"/>
      <c r="NCL744"/>
      <c r="NCM744"/>
      <c r="NCN744"/>
      <c r="NCO744"/>
      <c r="NCP744"/>
      <c r="NCQ744"/>
      <c r="NCR744"/>
      <c r="NCS744"/>
      <c r="NCT744"/>
      <c r="NCU744"/>
      <c r="NCV744"/>
      <c r="NCW744"/>
      <c r="NCX744"/>
      <c r="NCY744"/>
      <c r="NCZ744"/>
      <c r="NDA744"/>
      <c r="NDB744"/>
      <c r="NDC744"/>
      <c r="NDD744"/>
      <c r="NDE744"/>
      <c r="NDF744"/>
      <c r="NDG744"/>
      <c r="NDH744"/>
      <c r="NDI744"/>
      <c r="NDJ744"/>
      <c r="NDK744"/>
      <c r="NDL744"/>
      <c r="NDM744"/>
      <c r="NDN744"/>
      <c r="NDO744"/>
      <c r="NDP744"/>
      <c r="NDQ744"/>
      <c r="NDR744"/>
      <c r="NDS744"/>
      <c r="NDT744"/>
      <c r="NDU744"/>
      <c r="NDV744"/>
      <c r="NDW744"/>
      <c r="NDX744"/>
      <c r="NDY744"/>
      <c r="NDZ744"/>
      <c r="NEA744"/>
      <c r="NEB744"/>
      <c r="NEC744"/>
      <c r="NED744"/>
      <c r="NEE744"/>
      <c r="NEF744"/>
      <c r="NEG744"/>
      <c r="NEH744"/>
      <c r="NEI744"/>
      <c r="NEJ744"/>
      <c r="NEK744"/>
      <c r="NEL744"/>
      <c r="NEM744"/>
      <c r="NEN744"/>
      <c r="NEO744"/>
      <c r="NEP744"/>
      <c r="NEQ744"/>
      <c r="NER744"/>
      <c r="NES744"/>
      <c r="NET744"/>
      <c r="NEU744"/>
      <c r="NEV744"/>
      <c r="NEW744"/>
      <c r="NEX744"/>
      <c r="NEY744"/>
      <c r="NEZ744"/>
      <c r="NFA744"/>
      <c r="NFB744"/>
      <c r="NFC744"/>
      <c r="NFD744"/>
      <c r="NFE744"/>
      <c r="NFF744"/>
      <c r="NFG744"/>
      <c r="NFH744"/>
      <c r="NFI744"/>
      <c r="NFJ744"/>
      <c r="NFK744"/>
      <c r="NFL744"/>
      <c r="NFM744"/>
      <c r="NFN744"/>
      <c r="NFO744"/>
      <c r="NFP744"/>
      <c r="NFQ744"/>
      <c r="NFR744"/>
      <c r="NFS744"/>
      <c r="NFT744"/>
      <c r="NFU744"/>
      <c r="NFV744"/>
      <c r="NFW744"/>
      <c r="NFX744"/>
      <c r="NFY744"/>
      <c r="NFZ744"/>
      <c r="NGA744"/>
      <c r="NGB744"/>
      <c r="NGC744"/>
      <c r="NGD744"/>
      <c r="NGE744"/>
      <c r="NGF744"/>
      <c r="NGG744"/>
      <c r="NGH744"/>
      <c r="NGI744"/>
      <c r="NGJ744"/>
      <c r="NGK744"/>
      <c r="NGL744"/>
      <c r="NGM744"/>
      <c r="NGN744"/>
      <c r="NGO744"/>
      <c r="NGP744"/>
      <c r="NGQ744"/>
      <c r="NGR744"/>
      <c r="NGS744"/>
      <c r="NGT744"/>
      <c r="NGU744"/>
      <c r="NGV744"/>
      <c r="NGW744"/>
      <c r="NGX744"/>
      <c r="NGY744"/>
      <c r="NGZ744"/>
      <c r="NHA744"/>
      <c r="NHB744"/>
      <c r="NHC744"/>
      <c r="NHD744"/>
      <c r="NHE744"/>
      <c r="NHF744"/>
      <c r="NHG744"/>
      <c r="NHH744"/>
      <c r="NHI744"/>
      <c r="NHJ744"/>
      <c r="NHK744"/>
      <c r="NHL744"/>
      <c r="NHM744"/>
      <c r="NHN744"/>
      <c r="NHO744"/>
      <c r="NHP744"/>
      <c r="NHQ744"/>
      <c r="NHR744"/>
      <c r="NHS744"/>
      <c r="NHT744"/>
      <c r="NHU744"/>
      <c r="NHV744"/>
      <c r="NHW744"/>
      <c r="NHX744"/>
      <c r="NHY744"/>
      <c r="NHZ744"/>
      <c r="NIA744"/>
      <c r="NIB744"/>
      <c r="NIC744"/>
      <c r="NID744"/>
      <c r="NIE744"/>
      <c r="NIF744"/>
      <c r="NIG744"/>
      <c r="NIH744"/>
      <c r="NII744"/>
      <c r="NIJ744"/>
      <c r="NIK744"/>
      <c r="NIL744"/>
      <c r="NIM744"/>
      <c r="NIN744"/>
      <c r="NIO744"/>
      <c r="NIP744"/>
      <c r="NIQ744"/>
      <c r="NIR744"/>
      <c r="NIS744"/>
      <c r="NIT744"/>
      <c r="NIU744"/>
      <c r="NIV744"/>
      <c r="NIW744"/>
      <c r="NIX744"/>
      <c r="NIY744"/>
      <c r="NIZ744"/>
      <c r="NJA744"/>
      <c r="NJB744"/>
      <c r="NJC744"/>
      <c r="NJD744"/>
      <c r="NJE744"/>
      <c r="NJF744"/>
      <c r="NJG744"/>
      <c r="NJH744"/>
      <c r="NJI744"/>
      <c r="NJJ744"/>
      <c r="NJK744"/>
      <c r="NJL744"/>
      <c r="NJM744"/>
      <c r="NJN744"/>
      <c r="NJO744"/>
      <c r="NJP744"/>
      <c r="NJQ744"/>
      <c r="NJR744"/>
      <c r="NJS744"/>
      <c r="NJT744"/>
      <c r="NJU744"/>
      <c r="NJV744"/>
      <c r="NJW744"/>
      <c r="NJX744"/>
      <c r="NJY744"/>
      <c r="NJZ744"/>
      <c r="NKA744"/>
      <c r="NKB744"/>
      <c r="NKC744"/>
      <c r="NKD744"/>
      <c r="NKE744"/>
      <c r="NKF744"/>
      <c r="NKG744"/>
      <c r="NKH744"/>
      <c r="NKI744"/>
      <c r="NKJ744"/>
      <c r="NKK744"/>
      <c r="NKL744"/>
      <c r="NKM744"/>
      <c r="NKN744"/>
      <c r="NKO744"/>
      <c r="NKP744"/>
      <c r="NKQ744"/>
      <c r="NKR744"/>
      <c r="NKS744"/>
      <c r="NKT744"/>
      <c r="NKU744"/>
      <c r="NKV744"/>
      <c r="NKW744"/>
      <c r="NKX744"/>
      <c r="NKY744"/>
      <c r="NKZ744"/>
      <c r="NLA744"/>
      <c r="NLB744"/>
      <c r="NLC744"/>
      <c r="NLD744"/>
      <c r="NLE744"/>
      <c r="NLF744"/>
      <c r="NLG744"/>
      <c r="NLH744"/>
      <c r="NLI744"/>
      <c r="NLJ744"/>
      <c r="NLK744"/>
      <c r="NLL744"/>
      <c r="NLM744"/>
      <c r="NLN744"/>
      <c r="NLO744"/>
      <c r="NLP744"/>
      <c r="NLQ744"/>
      <c r="NLR744"/>
      <c r="NLS744"/>
      <c r="NLT744"/>
      <c r="NLU744"/>
      <c r="NLV744"/>
      <c r="NLW744"/>
      <c r="NLX744"/>
      <c r="NLY744"/>
      <c r="NLZ744"/>
      <c r="NMA744"/>
      <c r="NMB744"/>
      <c r="NMC744"/>
      <c r="NMD744"/>
      <c r="NME744"/>
      <c r="NMF744"/>
      <c r="NMG744"/>
      <c r="NMH744"/>
      <c r="NMI744"/>
      <c r="NMJ744"/>
      <c r="NMK744"/>
      <c r="NML744"/>
      <c r="NMM744"/>
      <c r="NMN744"/>
      <c r="NMO744"/>
      <c r="NMP744"/>
      <c r="NMQ744"/>
      <c r="NMR744"/>
      <c r="NMS744"/>
      <c r="NMT744"/>
      <c r="NMU744"/>
      <c r="NMV744"/>
      <c r="NMW744"/>
      <c r="NMX744"/>
      <c r="NMY744"/>
      <c r="NMZ744"/>
      <c r="NNA744"/>
      <c r="NNB744"/>
      <c r="NNC744"/>
      <c r="NND744"/>
      <c r="NNE744"/>
      <c r="NNF744"/>
      <c r="NNG744"/>
      <c r="NNH744"/>
      <c r="NNI744"/>
      <c r="NNJ744"/>
      <c r="NNK744"/>
      <c r="NNL744"/>
      <c r="NNM744"/>
      <c r="NNN744"/>
      <c r="NNO744"/>
      <c r="NNP744"/>
      <c r="NNQ744"/>
      <c r="NNR744"/>
      <c r="NNS744"/>
      <c r="NNT744"/>
      <c r="NNU744"/>
      <c r="NNV744"/>
      <c r="NNW744"/>
      <c r="NNX744"/>
      <c r="NNY744"/>
      <c r="NNZ744"/>
      <c r="NOA744"/>
      <c r="NOB744"/>
      <c r="NOC744"/>
      <c r="NOD744"/>
      <c r="NOE744"/>
      <c r="NOF744"/>
      <c r="NOG744"/>
      <c r="NOH744"/>
      <c r="NOI744"/>
      <c r="NOJ744"/>
      <c r="NOK744"/>
      <c r="NOL744"/>
      <c r="NOM744"/>
      <c r="NON744"/>
      <c r="NOO744"/>
      <c r="NOP744"/>
      <c r="NOQ744"/>
      <c r="NOR744"/>
      <c r="NOS744"/>
      <c r="NOT744"/>
      <c r="NOU744"/>
      <c r="NOV744"/>
      <c r="NOW744"/>
      <c r="NOX744"/>
      <c r="NOY744"/>
      <c r="NOZ744"/>
      <c r="NPA744"/>
      <c r="NPB744"/>
      <c r="NPC744"/>
      <c r="NPD744"/>
      <c r="NPE744"/>
      <c r="NPF744"/>
      <c r="NPG744"/>
      <c r="NPH744"/>
      <c r="NPI744"/>
      <c r="NPJ744"/>
      <c r="NPK744"/>
      <c r="NPL744"/>
      <c r="NPM744"/>
      <c r="NPN744"/>
      <c r="NPO744"/>
      <c r="NPP744"/>
      <c r="NPQ744"/>
      <c r="NPR744"/>
      <c r="NPS744"/>
      <c r="NPT744"/>
      <c r="NPU744"/>
      <c r="NPV744"/>
      <c r="NPW744"/>
      <c r="NPX744"/>
      <c r="NPY744"/>
      <c r="NPZ744"/>
      <c r="NQA744"/>
      <c r="NQB744"/>
      <c r="NQC744"/>
      <c r="NQD744"/>
      <c r="NQE744"/>
      <c r="NQF744"/>
      <c r="NQG744"/>
      <c r="NQH744"/>
      <c r="NQI744"/>
      <c r="NQJ744"/>
      <c r="NQK744"/>
      <c r="NQL744"/>
      <c r="NQM744"/>
      <c r="NQN744"/>
      <c r="NQO744"/>
      <c r="NQP744"/>
      <c r="NQQ744"/>
      <c r="NQR744"/>
      <c r="NQS744"/>
      <c r="NQT744"/>
      <c r="NQU744"/>
      <c r="NQV744"/>
      <c r="NQW744"/>
      <c r="NQX744"/>
      <c r="NQY744"/>
      <c r="NQZ744"/>
      <c r="NRA744"/>
      <c r="NRB744"/>
      <c r="NRC744"/>
      <c r="NRD744"/>
      <c r="NRE744"/>
      <c r="NRF744"/>
      <c r="NRG744"/>
      <c r="NRH744"/>
      <c r="NRI744"/>
      <c r="NRJ744"/>
      <c r="NRK744"/>
      <c r="NRL744"/>
      <c r="NRM744"/>
      <c r="NRN744"/>
      <c r="NRO744"/>
      <c r="NRP744"/>
      <c r="NRQ744"/>
      <c r="NRR744"/>
      <c r="NRS744"/>
      <c r="NRT744"/>
      <c r="NRU744"/>
      <c r="NRV744"/>
      <c r="NRW744"/>
      <c r="NRX744"/>
      <c r="NRY744"/>
      <c r="NRZ744"/>
      <c r="NSA744"/>
      <c r="NSB744"/>
      <c r="NSC744"/>
      <c r="NSD744"/>
      <c r="NSE744"/>
      <c r="NSF744"/>
      <c r="NSG744"/>
      <c r="NSH744"/>
      <c r="NSI744"/>
      <c r="NSJ744"/>
      <c r="NSK744"/>
      <c r="NSL744"/>
      <c r="NSM744"/>
      <c r="NSN744"/>
      <c r="NSO744"/>
      <c r="NSP744"/>
      <c r="NSQ744"/>
      <c r="NSR744"/>
      <c r="NSS744"/>
      <c r="NST744"/>
      <c r="NSU744"/>
      <c r="NSV744"/>
      <c r="NSW744"/>
      <c r="NSX744"/>
      <c r="NSY744"/>
      <c r="NSZ744"/>
      <c r="NTA744"/>
      <c r="NTB744"/>
      <c r="NTC744"/>
      <c r="NTD744"/>
      <c r="NTE744"/>
      <c r="NTF744"/>
      <c r="NTG744"/>
      <c r="NTH744"/>
      <c r="NTI744"/>
      <c r="NTJ744"/>
      <c r="NTK744"/>
      <c r="NTL744"/>
      <c r="NTM744"/>
      <c r="NTN744"/>
      <c r="NTO744"/>
      <c r="NTP744"/>
      <c r="NTQ744"/>
      <c r="NTR744"/>
      <c r="NTS744"/>
      <c r="NTT744"/>
      <c r="NTU744"/>
      <c r="NTV744"/>
      <c r="NTW744"/>
      <c r="NTX744"/>
      <c r="NTY744"/>
      <c r="NTZ744"/>
      <c r="NUA744"/>
      <c r="NUB744"/>
      <c r="NUC744"/>
      <c r="NUD744"/>
      <c r="NUE744"/>
      <c r="NUF744"/>
      <c r="NUG744"/>
      <c r="NUH744"/>
      <c r="NUI744"/>
      <c r="NUJ744"/>
      <c r="NUK744"/>
      <c r="NUL744"/>
      <c r="NUM744"/>
      <c r="NUN744"/>
      <c r="NUO744"/>
      <c r="NUP744"/>
      <c r="NUQ744"/>
      <c r="NUR744"/>
      <c r="NUS744"/>
      <c r="NUT744"/>
      <c r="NUU744"/>
      <c r="NUV744"/>
      <c r="NUW744"/>
      <c r="NUX744"/>
      <c r="NUY744"/>
      <c r="NUZ744"/>
      <c r="NVA744"/>
      <c r="NVB744"/>
      <c r="NVC744"/>
      <c r="NVD744"/>
      <c r="NVE744"/>
      <c r="NVF744"/>
      <c r="NVG744"/>
      <c r="NVH744"/>
      <c r="NVI744"/>
      <c r="NVJ744"/>
      <c r="NVK744"/>
      <c r="NVL744"/>
      <c r="NVM744"/>
      <c r="NVN744"/>
      <c r="NVO744"/>
      <c r="NVP744"/>
      <c r="NVQ744"/>
      <c r="NVR744"/>
      <c r="NVS744"/>
      <c r="NVT744"/>
      <c r="NVU744"/>
      <c r="NVV744"/>
      <c r="NVW744"/>
      <c r="NVX744"/>
      <c r="NVY744"/>
      <c r="NVZ744"/>
      <c r="NWA744"/>
      <c r="NWB744"/>
      <c r="NWC744"/>
      <c r="NWD744"/>
      <c r="NWE744"/>
      <c r="NWF744"/>
      <c r="NWG744"/>
      <c r="NWH744"/>
      <c r="NWI744"/>
      <c r="NWJ744"/>
      <c r="NWK744"/>
      <c r="NWL744"/>
      <c r="NWM744"/>
      <c r="NWN744"/>
      <c r="NWO744"/>
      <c r="NWP744"/>
      <c r="NWQ744"/>
      <c r="NWR744"/>
      <c r="NWS744"/>
      <c r="NWT744"/>
      <c r="NWU744"/>
      <c r="NWV744"/>
      <c r="NWW744"/>
      <c r="NWX744"/>
      <c r="NWY744"/>
      <c r="NWZ744"/>
      <c r="NXA744"/>
      <c r="NXB744"/>
      <c r="NXC744"/>
      <c r="NXD744"/>
      <c r="NXE744"/>
      <c r="NXF744"/>
      <c r="NXG744"/>
      <c r="NXH744"/>
      <c r="NXI744"/>
      <c r="NXJ744"/>
      <c r="NXK744"/>
      <c r="NXL744"/>
      <c r="NXM744"/>
      <c r="NXN744"/>
      <c r="NXO744"/>
      <c r="NXP744"/>
      <c r="NXQ744"/>
      <c r="NXR744"/>
      <c r="NXS744"/>
      <c r="NXT744"/>
      <c r="NXU744"/>
      <c r="NXV744"/>
      <c r="NXW744"/>
      <c r="NXX744"/>
      <c r="NXY744"/>
      <c r="NXZ744"/>
      <c r="NYA744"/>
      <c r="NYB744"/>
      <c r="NYC744"/>
      <c r="NYD744"/>
      <c r="NYE744"/>
      <c r="NYF744"/>
      <c r="NYG744"/>
      <c r="NYH744"/>
      <c r="NYI744"/>
      <c r="NYJ744"/>
      <c r="NYK744"/>
      <c r="NYL744"/>
      <c r="NYM744"/>
      <c r="NYN744"/>
      <c r="NYO744"/>
      <c r="NYP744"/>
      <c r="NYQ744"/>
      <c r="NYR744"/>
      <c r="NYS744"/>
      <c r="NYT744"/>
      <c r="NYU744"/>
      <c r="NYV744"/>
      <c r="NYW744"/>
      <c r="NYX744"/>
      <c r="NYY744"/>
      <c r="NYZ744"/>
      <c r="NZA744"/>
      <c r="NZB744"/>
      <c r="NZC744"/>
      <c r="NZD744"/>
      <c r="NZE744"/>
      <c r="NZF744"/>
      <c r="NZG744"/>
      <c r="NZH744"/>
      <c r="NZI744"/>
      <c r="NZJ744"/>
      <c r="NZK744"/>
      <c r="NZL744"/>
      <c r="NZM744"/>
      <c r="NZN744"/>
      <c r="NZO744"/>
      <c r="NZP744"/>
      <c r="NZQ744"/>
      <c r="NZR744"/>
      <c r="NZS744"/>
      <c r="NZT744"/>
      <c r="NZU744"/>
      <c r="NZV744"/>
      <c r="NZW744"/>
      <c r="NZX744"/>
      <c r="NZY744"/>
      <c r="NZZ744"/>
      <c r="OAA744"/>
      <c r="OAB744"/>
      <c r="OAC744"/>
      <c r="OAD744"/>
      <c r="OAE744"/>
      <c r="OAF744"/>
      <c r="OAG744"/>
      <c r="OAH744"/>
      <c r="OAI744"/>
      <c r="OAJ744"/>
      <c r="OAK744"/>
      <c r="OAL744"/>
      <c r="OAM744"/>
      <c r="OAN744"/>
      <c r="OAO744"/>
      <c r="OAP744"/>
      <c r="OAQ744"/>
      <c r="OAR744"/>
      <c r="OAS744"/>
      <c r="OAT744"/>
      <c r="OAU744"/>
      <c r="OAV744"/>
      <c r="OAW744"/>
      <c r="OAX744"/>
      <c r="OAY744"/>
      <c r="OAZ744"/>
      <c r="OBA744"/>
      <c r="OBB744"/>
      <c r="OBC744"/>
      <c r="OBD744"/>
      <c r="OBE744"/>
      <c r="OBF744"/>
      <c r="OBG744"/>
      <c r="OBH744"/>
      <c r="OBI744"/>
      <c r="OBJ744"/>
      <c r="OBK744"/>
      <c r="OBL744"/>
      <c r="OBM744"/>
      <c r="OBN744"/>
      <c r="OBO744"/>
      <c r="OBP744"/>
      <c r="OBQ744"/>
      <c r="OBR744"/>
      <c r="OBS744"/>
      <c r="OBT744"/>
      <c r="OBU744"/>
      <c r="OBV744"/>
      <c r="OBW744"/>
      <c r="OBX744"/>
      <c r="OBY744"/>
      <c r="OBZ744"/>
      <c r="OCA744"/>
      <c r="OCB744"/>
      <c r="OCC744"/>
      <c r="OCD744"/>
      <c r="OCE744"/>
      <c r="OCF744"/>
      <c r="OCG744"/>
      <c r="OCH744"/>
      <c r="OCI744"/>
      <c r="OCJ744"/>
      <c r="OCK744"/>
      <c r="OCL744"/>
      <c r="OCM744"/>
      <c r="OCN744"/>
      <c r="OCO744"/>
      <c r="OCP744"/>
      <c r="OCQ744"/>
      <c r="OCR744"/>
      <c r="OCS744"/>
      <c r="OCT744"/>
      <c r="OCU744"/>
      <c r="OCV744"/>
      <c r="OCW744"/>
      <c r="OCX744"/>
      <c r="OCY744"/>
      <c r="OCZ744"/>
      <c r="ODA744"/>
      <c r="ODB744"/>
      <c r="ODC744"/>
      <c r="ODD744"/>
      <c r="ODE744"/>
      <c r="ODF744"/>
      <c r="ODG744"/>
      <c r="ODH744"/>
      <c r="ODI744"/>
      <c r="ODJ744"/>
      <c r="ODK744"/>
      <c r="ODL744"/>
      <c r="ODM744"/>
      <c r="ODN744"/>
      <c r="ODO744"/>
      <c r="ODP744"/>
      <c r="ODQ744"/>
      <c r="ODR744"/>
      <c r="ODS744"/>
      <c r="ODT744"/>
      <c r="ODU744"/>
      <c r="ODV744"/>
      <c r="ODW744"/>
      <c r="ODX744"/>
      <c r="ODY744"/>
      <c r="ODZ744"/>
      <c r="OEA744"/>
      <c r="OEB744"/>
      <c r="OEC744"/>
      <c r="OED744"/>
      <c r="OEE744"/>
      <c r="OEF744"/>
      <c r="OEG744"/>
      <c r="OEH744"/>
      <c r="OEI744"/>
      <c r="OEJ744"/>
      <c r="OEK744"/>
      <c r="OEL744"/>
      <c r="OEM744"/>
      <c r="OEN744"/>
      <c r="OEO744"/>
      <c r="OEP744"/>
      <c r="OEQ744"/>
      <c r="OER744"/>
      <c r="OES744"/>
      <c r="OET744"/>
      <c r="OEU744"/>
      <c r="OEV744"/>
      <c r="OEW744"/>
      <c r="OEX744"/>
      <c r="OEY744"/>
      <c r="OEZ744"/>
      <c r="OFA744"/>
      <c r="OFB744"/>
      <c r="OFC744"/>
      <c r="OFD744"/>
      <c r="OFE744"/>
      <c r="OFF744"/>
      <c r="OFG744"/>
      <c r="OFH744"/>
      <c r="OFI744"/>
      <c r="OFJ744"/>
      <c r="OFK744"/>
      <c r="OFL744"/>
      <c r="OFM744"/>
      <c r="OFN744"/>
      <c r="OFO744"/>
      <c r="OFP744"/>
      <c r="OFQ744"/>
      <c r="OFR744"/>
      <c r="OFS744"/>
      <c r="OFT744"/>
      <c r="OFU744"/>
      <c r="OFV744"/>
      <c r="OFW744"/>
      <c r="OFX744"/>
      <c r="OFY744"/>
      <c r="OFZ744"/>
      <c r="OGA744"/>
      <c r="OGB744"/>
      <c r="OGC744"/>
      <c r="OGD744"/>
      <c r="OGE744"/>
      <c r="OGF744"/>
      <c r="OGG744"/>
      <c r="OGH744"/>
      <c r="OGI744"/>
      <c r="OGJ744"/>
      <c r="OGK744"/>
      <c r="OGL744"/>
      <c r="OGM744"/>
      <c r="OGN744"/>
      <c r="OGO744"/>
      <c r="OGP744"/>
      <c r="OGQ744"/>
      <c r="OGR744"/>
      <c r="OGS744"/>
      <c r="OGT744"/>
      <c r="OGU744"/>
      <c r="OGV744"/>
      <c r="OGW744"/>
      <c r="OGX744"/>
      <c r="OGY744"/>
      <c r="OGZ744"/>
      <c r="OHA744"/>
      <c r="OHB744"/>
      <c r="OHC744"/>
      <c r="OHD744"/>
      <c r="OHE744"/>
      <c r="OHF744"/>
      <c r="OHG744"/>
      <c r="OHH744"/>
      <c r="OHI744"/>
      <c r="OHJ744"/>
      <c r="OHK744"/>
      <c r="OHL744"/>
      <c r="OHM744"/>
      <c r="OHN744"/>
      <c r="OHO744"/>
      <c r="OHP744"/>
      <c r="OHQ744"/>
      <c r="OHR744"/>
      <c r="OHS744"/>
      <c r="OHT744"/>
      <c r="OHU744"/>
      <c r="OHV744"/>
      <c r="OHW744"/>
      <c r="OHX744"/>
      <c r="OHY744"/>
      <c r="OHZ744"/>
      <c r="OIA744"/>
      <c r="OIB744"/>
      <c r="OIC744"/>
      <c r="OID744"/>
      <c r="OIE744"/>
      <c r="OIF744"/>
      <c r="OIG744"/>
      <c r="OIH744"/>
      <c r="OII744"/>
      <c r="OIJ744"/>
      <c r="OIK744"/>
      <c r="OIL744"/>
      <c r="OIM744"/>
      <c r="OIN744"/>
      <c r="OIO744"/>
      <c r="OIP744"/>
      <c r="OIQ744"/>
      <c r="OIR744"/>
      <c r="OIS744"/>
      <c r="OIT744"/>
      <c r="OIU744"/>
      <c r="OIV744"/>
      <c r="OIW744"/>
      <c r="OIX744"/>
      <c r="OIY744"/>
      <c r="OIZ744"/>
      <c r="OJA744"/>
      <c r="OJB744"/>
      <c r="OJC744"/>
      <c r="OJD744"/>
      <c r="OJE744"/>
      <c r="OJF744"/>
      <c r="OJG744"/>
      <c r="OJH744"/>
      <c r="OJI744"/>
      <c r="OJJ744"/>
      <c r="OJK744"/>
      <c r="OJL744"/>
      <c r="OJM744"/>
      <c r="OJN744"/>
      <c r="OJO744"/>
      <c r="OJP744"/>
      <c r="OJQ744"/>
      <c r="OJR744"/>
      <c r="OJS744"/>
      <c r="OJT744"/>
      <c r="OJU744"/>
      <c r="OJV744"/>
      <c r="OJW744"/>
      <c r="OJX744"/>
      <c r="OJY744"/>
      <c r="OJZ744"/>
      <c r="OKA744"/>
      <c r="OKB744"/>
      <c r="OKC744"/>
      <c r="OKD744"/>
      <c r="OKE744"/>
      <c r="OKF744"/>
      <c r="OKG744"/>
      <c r="OKH744"/>
      <c r="OKI744"/>
      <c r="OKJ744"/>
      <c r="OKK744"/>
      <c r="OKL744"/>
      <c r="OKM744"/>
      <c r="OKN744"/>
      <c r="OKO744"/>
      <c r="OKP744"/>
      <c r="OKQ744"/>
      <c r="OKR744"/>
      <c r="OKS744"/>
      <c r="OKT744"/>
      <c r="OKU744"/>
      <c r="OKV744"/>
      <c r="OKW744"/>
      <c r="OKX744"/>
      <c r="OKY744"/>
      <c r="OKZ744"/>
      <c r="OLA744"/>
      <c r="OLB744"/>
      <c r="OLC744"/>
      <c r="OLD744"/>
      <c r="OLE744"/>
      <c r="OLF744"/>
      <c r="OLG744"/>
      <c r="OLH744"/>
      <c r="OLI744"/>
      <c r="OLJ744"/>
      <c r="OLK744"/>
      <c r="OLL744"/>
      <c r="OLM744"/>
      <c r="OLN744"/>
      <c r="OLO744"/>
      <c r="OLP744"/>
      <c r="OLQ744"/>
      <c r="OLR744"/>
      <c r="OLS744"/>
      <c r="OLT744"/>
      <c r="OLU744"/>
      <c r="OLV744"/>
      <c r="OLW744"/>
      <c r="OLX744"/>
      <c r="OLY744"/>
      <c r="OLZ744"/>
      <c r="OMA744"/>
      <c r="OMB744"/>
      <c r="OMC744"/>
      <c r="OMD744"/>
      <c r="OME744"/>
      <c r="OMF744"/>
      <c r="OMG744"/>
      <c r="OMH744"/>
      <c r="OMI744"/>
      <c r="OMJ744"/>
      <c r="OMK744"/>
      <c r="OML744"/>
      <c r="OMM744"/>
      <c r="OMN744"/>
      <c r="OMO744"/>
      <c r="OMP744"/>
      <c r="OMQ744"/>
      <c r="OMR744"/>
      <c r="OMS744"/>
      <c r="OMT744"/>
      <c r="OMU744"/>
      <c r="OMV744"/>
      <c r="OMW744"/>
      <c r="OMX744"/>
      <c r="OMY744"/>
      <c r="OMZ744"/>
      <c r="ONA744"/>
      <c r="ONB744"/>
      <c r="ONC744"/>
      <c r="OND744"/>
      <c r="ONE744"/>
      <c r="ONF744"/>
      <c r="ONG744"/>
      <c r="ONH744"/>
      <c r="ONI744"/>
      <c r="ONJ744"/>
      <c r="ONK744"/>
      <c r="ONL744"/>
      <c r="ONM744"/>
      <c r="ONN744"/>
      <c r="ONO744"/>
      <c r="ONP744"/>
      <c r="ONQ744"/>
      <c r="ONR744"/>
      <c r="ONS744"/>
      <c r="ONT744"/>
      <c r="ONU744"/>
      <c r="ONV744"/>
      <c r="ONW744"/>
      <c r="ONX744"/>
      <c r="ONY744"/>
      <c r="ONZ744"/>
      <c r="OOA744"/>
      <c r="OOB744"/>
      <c r="OOC744"/>
      <c r="OOD744"/>
      <c r="OOE744"/>
      <c r="OOF744"/>
      <c r="OOG744"/>
      <c r="OOH744"/>
      <c r="OOI744"/>
      <c r="OOJ744"/>
      <c r="OOK744"/>
      <c r="OOL744"/>
      <c r="OOM744"/>
      <c r="OON744"/>
      <c r="OOO744"/>
      <c r="OOP744"/>
      <c r="OOQ744"/>
      <c r="OOR744"/>
      <c r="OOS744"/>
      <c r="OOT744"/>
      <c r="OOU744"/>
      <c r="OOV744"/>
      <c r="OOW744"/>
      <c r="OOX744"/>
      <c r="OOY744"/>
      <c r="OOZ744"/>
      <c r="OPA744"/>
      <c r="OPB744"/>
      <c r="OPC744"/>
      <c r="OPD744"/>
      <c r="OPE744"/>
      <c r="OPF744"/>
      <c r="OPG744"/>
      <c r="OPH744"/>
      <c r="OPI744"/>
      <c r="OPJ744"/>
      <c r="OPK744"/>
      <c r="OPL744"/>
      <c r="OPM744"/>
      <c r="OPN744"/>
      <c r="OPO744"/>
      <c r="OPP744"/>
      <c r="OPQ744"/>
      <c r="OPR744"/>
      <c r="OPS744"/>
      <c r="OPT744"/>
      <c r="OPU744"/>
      <c r="OPV744"/>
      <c r="OPW744"/>
      <c r="OPX744"/>
      <c r="OPY744"/>
      <c r="OPZ744"/>
      <c r="OQA744"/>
      <c r="OQB744"/>
      <c r="OQC744"/>
      <c r="OQD744"/>
      <c r="OQE744"/>
      <c r="OQF744"/>
      <c r="OQG744"/>
      <c r="OQH744"/>
      <c r="OQI744"/>
      <c r="OQJ744"/>
      <c r="OQK744"/>
      <c r="OQL744"/>
      <c r="OQM744"/>
      <c r="OQN744"/>
      <c r="OQO744"/>
      <c r="OQP744"/>
      <c r="OQQ744"/>
      <c r="OQR744"/>
      <c r="OQS744"/>
      <c r="OQT744"/>
      <c r="OQU744"/>
      <c r="OQV744"/>
      <c r="OQW744"/>
      <c r="OQX744"/>
      <c r="OQY744"/>
      <c r="OQZ744"/>
      <c r="ORA744"/>
      <c r="ORB744"/>
      <c r="ORC744"/>
      <c r="ORD744"/>
      <c r="ORE744"/>
      <c r="ORF744"/>
      <c r="ORG744"/>
      <c r="ORH744"/>
      <c r="ORI744"/>
      <c r="ORJ744"/>
      <c r="ORK744"/>
      <c r="ORL744"/>
      <c r="ORM744"/>
      <c r="ORN744"/>
      <c r="ORO744"/>
      <c r="ORP744"/>
      <c r="ORQ744"/>
      <c r="ORR744"/>
      <c r="ORS744"/>
      <c r="ORT744"/>
      <c r="ORU744"/>
      <c r="ORV744"/>
      <c r="ORW744"/>
      <c r="ORX744"/>
      <c r="ORY744"/>
      <c r="ORZ744"/>
      <c r="OSA744"/>
      <c r="OSB744"/>
      <c r="OSC744"/>
      <c r="OSD744"/>
      <c r="OSE744"/>
      <c r="OSF744"/>
      <c r="OSG744"/>
      <c r="OSH744"/>
      <c r="OSI744"/>
      <c r="OSJ744"/>
      <c r="OSK744"/>
      <c r="OSL744"/>
      <c r="OSM744"/>
      <c r="OSN744"/>
      <c r="OSO744"/>
      <c r="OSP744"/>
      <c r="OSQ744"/>
      <c r="OSR744"/>
      <c r="OSS744"/>
      <c r="OST744"/>
      <c r="OSU744"/>
      <c r="OSV744"/>
      <c r="OSW744"/>
      <c r="OSX744"/>
      <c r="OSY744"/>
      <c r="OSZ744"/>
      <c r="OTA744"/>
      <c r="OTB744"/>
      <c r="OTC744"/>
      <c r="OTD744"/>
      <c r="OTE744"/>
      <c r="OTF744"/>
      <c r="OTG744"/>
      <c r="OTH744"/>
      <c r="OTI744"/>
      <c r="OTJ744"/>
      <c r="OTK744"/>
      <c r="OTL744"/>
      <c r="OTM744"/>
      <c r="OTN744"/>
      <c r="OTO744"/>
      <c r="OTP744"/>
      <c r="OTQ744"/>
      <c r="OTR744"/>
      <c r="OTS744"/>
      <c r="OTT744"/>
      <c r="OTU744"/>
      <c r="OTV744"/>
      <c r="OTW744"/>
      <c r="OTX744"/>
      <c r="OTY744"/>
      <c r="OTZ744"/>
      <c r="OUA744"/>
      <c r="OUB744"/>
      <c r="OUC744"/>
      <c r="OUD744"/>
      <c r="OUE744"/>
      <c r="OUF744"/>
      <c r="OUG744"/>
      <c r="OUH744"/>
      <c r="OUI744"/>
      <c r="OUJ744"/>
      <c r="OUK744"/>
      <c r="OUL744"/>
      <c r="OUM744"/>
      <c r="OUN744"/>
      <c r="OUO744"/>
      <c r="OUP744"/>
      <c r="OUQ744"/>
      <c r="OUR744"/>
      <c r="OUS744"/>
      <c r="OUT744"/>
      <c r="OUU744"/>
      <c r="OUV744"/>
      <c r="OUW744"/>
      <c r="OUX744"/>
      <c r="OUY744"/>
      <c r="OUZ744"/>
      <c r="OVA744"/>
      <c r="OVB744"/>
      <c r="OVC744"/>
      <c r="OVD744"/>
      <c r="OVE744"/>
      <c r="OVF744"/>
      <c r="OVG744"/>
      <c r="OVH744"/>
      <c r="OVI744"/>
      <c r="OVJ744"/>
      <c r="OVK744"/>
      <c r="OVL744"/>
      <c r="OVM744"/>
      <c r="OVN744"/>
      <c r="OVO744"/>
      <c r="OVP744"/>
      <c r="OVQ744"/>
      <c r="OVR744"/>
      <c r="OVS744"/>
      <c r="OVT744"/>
      <c r="OVU744"/>
      <c r="OVV744"/>
      <c r="OVW744"/>
      <c r="OVX744"/>
      <c r="OVY744"/>
      <c r="OVZ744"/>
      <c r="OWA744"/>
      <c r="OWB744"/>
      <c r="OWC744"/>
      <c r="OWD744"/>
      <c r="OWE744"/>
      <c r="OWF744"/>
      <c r="OWG744"/>
      <c r="OWH744"/>
      <c r="OWI744"/>
      <c r="OWJ744"/>
      <c r="OWK744"/>
      <c r="OWL744"/>
      <c r="OWM744"/>
      <c r="OWN744"/>
      <c r="OWO744"/>
      <c r="OWP744"/>
      <c r="OWQ744"/>
      <c r="OWR744"/>
      <c r="OWS744"/>
      <c r="OWT744"/>
      <c r="OWU744"/>
      <c r="OWV744"/>
      <c r="OWW744"/>
      <c r="OWX744"/>
      <c r="OWY744"/>
      <c r="OWZ744"/>
      <c r="OXA744"/>
      <c r="OXB744"/>
      <c r="OXC744"/>
      <c r="OXD744"/>
      <c r="OXE744"/>
      <c r="OXF744"/>
      <c r="OXG744"/>
      <c r="OXH744"/>
      <c r="OXI744"/>
      <c r="OXJ744"/>
      <c r="OXK744"/>
      <c r="OXL744"/>
      <c r="OXM744"/>
      <c r="OXN744"/>
      <c r="OXO744"/>
      <c r="OXP744"/>
      <c r="OXQ744"/>
      <c r="OXR744"/>
      <c r="OXS744"/>
      <c r="OXT744"/>
      <c r="OXU744"/>
      <c r="OXV744"/>
      <c r="OXW744"/>
      <c r="OXX744"/>
      <c r="OXY744"/>
      <c r="OXZ744"/>
      <c r="OYA744"/>
      <c r="OYB744"/>
      <c r="OYC744"/>
      <c r="OYD744"/>
      <c r="OYE744"/>
      <c r="OYF744"/>
      <c r="OYG744"/>
      <c r="OYH744"/>
      <c r="OYI744"/>
      <c r="OYJ744"/>
      <c r="OYK744"/>
      <c r="OYL744"/>
      <c r="OYM744"/>
      <c r="OYN744"/>
      <c r="OYO744"/>
      <c r="OYP744"/>
      <c r="OYQ744"/>
      <c r="OYR744"/>
      <c r="OYS744"/>
      <c r="OYT744"/>
      <c r="OYU744"/>
      <c r="OYV744"/>
      <c r="OYW744"/>
      <c r="OYX744"/>
      <c r="OYY744"/>
      <c r="OYZ744"/>
      <c r="OZA744"/>
      <c r="OZB744"/>
      <c r="OZC744"/>
      <c r="OZD744"/>
      <c r="OZE744"/>
      <c r="OZF744"/>
      <c r="OZG744"/>
      <c r="OZH744"/>
      <c r="OZI744"/>
      <c r="OZJ744"/>
      <c r="OZK744"/>
      <c r="OZL744"/>
      <c r="OZM744"/>
      <c r="OZN744"/>
      <c r="OZO744"/>
      <c r="OZP744"/>
      <c r="OZQ744"/>
      <c r="OZR744"/>
      <c r="OZS744"/>
      <c r="OZT744"/>
      <c r="OZU744"/>
      <c r="OZV744"/>
      <c r="OZW744"/>
      <c r="OZX744"/>
      <c r="OZY744"/>
      <c r="OZZ744"/>
      <c r="PAA744"/>
      <c r="PAB744"/>
      <c r="PAC744"/>
      <c r="PAD744"/>
      <c r="PAE744"/>
      <c r="PAF744"/>
      <c r="PAG744"/>
      <c r="PAH744"/>
      <c r="PAI744"/>
      <c r="PAJ744"/>
      <c r="PAK744"/>
      <c r="PAL744"/>
      <c r="PAM744"/>
      <c r="PAN744"/>
      <c r="PAO744"/>
      <c r="PAP744"/>
      <c r="PAQ744"/>
      <c r="PAR744"/>
      <c r="PAS744"/>
      <c r="PAT744"/>
      <c r="PAU744"/>
      <c r="PAV744"/>
      <c r="PAW744"/>
      <c r="PAX744"/>
      <c r="PAY744"/>
      <c r="PAZ744"/>
      <c r="PBA744"/>
      <c r="PBB744"/>
      <c r="PBC744"/>
      <c r="PBD744"/>
      <c r="PBE744"/>
      <c r="PBF744"/>
      <c r="PBG744"/>
      <c r="PBH744"/>
      <c r="PBI744"/>
      <c r="PBJ744"/>
      <c r="PBK744"/>
      <c r="PBL744"/>
      <c r="PBM744"/>
      <c r="PBN744"/>
      <c r="PBO744"/>
      <c r="PBP744"/>
      <c r="PBQ744"/>
      <c r="PBR744"/>
      <c r="PBS744"/>
      <c r="PBT744"/>
      <c r="PBU744"/>
      <c r="PBV744"/>
      <c r="PBW744"/>
      <c r="PBX744"/>
      <c r="PBY744"/>
      <c r="PBZ744"/>
      <c r="PCA744"/>
      <c r="PCB744"/>
      <c r="PCC744"/>
      <c r="PCD744"/>
      <c r="PCE744"/>
      <c r="PCF744"/>
      <c r="PCG744"/>
      <c r="PCH744"/>
      <c r="PCI744"/>
      <c r="PCJ744"/>
      <c r="PCK744"/>
      <c r="PCL744"/>
      <c r="PCM744"/>
      <c r="PCN744"/>
      <c r="PCO744"/>
      <c r="PCP744"/>
      <c r="PCQ744"/>
      <c r="PCR744"/>
      <c r="PCS744"/>
      <c r="PCT744"/>
      <c r="PCU744"/>
      <c r="PCV744"/>
      <c r="PCW744"/>
      <c r="PCX744"/>
      <c r="PCY744"/>
      <c r="PCZ744"/>
      <c r="PDA744"/>
      <c r="PDB744"/>
      <c r="PDC744"/>
      <c r="PDD744"/>
      <c r="PDE744"/>
      <c r="PDF744"/>
      <c r="PDG744"/>
      <c r="PDH744"/>
      <c r="PDI744"/>
      <c r="PDJ744"/>
      <c r="PDK744"/>
      <c r="PDL744"/>
      <c r="PDM744"/>
      <c r="PDN744"/>
      <c r="PDO744"/>
      <c r="PDP744"/>
      <c r="PDQ744"/>
      <c r="PDR744"/>
      <c r="PDS744"/>
      <c r="PDT744"/>
      <c r="PDU744"/>
      <c r="PDV744"/>
      <c r="PDW744"/>
      <c r="PDX744"/>
      <c r="PDY744"/>
      <c r="PDZ744"/>
      <c r="PEA744"/>
      <c r="PEB744"/>
      <c r="PEC744"/>
      <c r="PED744"/>
      <c r="PEE744"/>
      <c r="PEF744"/>
      <c r="PEG744"/>
      <c r="PEH744"/>
      <c r="PEI744"/>
      <c r="PEJ744"/>
      <c r="PEK744"/>
      <c r="PEL744"/>
      <c r="PEM744"/>
      <c r="PEN744"/>
      <c r="PEO744"/>
      <c r="PEP744"/>
      <c r="PEQ744"/>
      <c r="PER744"/>
      <c r="PES744"/>
      <c r="PET744"/>
      <c r="PEU744"/>
      <c r="PEV744"/>
      <c r="PEW744"/>
      <c r="PEX744"/>
      <c r="PEY744"/>
      <c r="PEZ744"/>
      <c r="PFA744"/>
      <c r="PFB744"/>
      <c r="PFC744"/>
      <c r="PFD744"/>
      <c r="PFE744"/>
      <c r="PFF744"/>
      <c r="PFG744"/>
      <c r="PFH744"/>
      <c r="PFI744"/>
      <c r="PFJ744"/>
      <c r="PFK744"/>
      <c r="PFL744"/>
      <c r="PFM744"/>
      <c r="PFN744"/>
      <c r="PFO744"/>
      <c r="PFP744"/>
      <c r="PFQ744"/>
      <c r="PFR744"/>
      <c r="PFS744"/>
      <c r="PFT744"/>
      <c r="PFU744"/>
      <c r="PFV744"/>
      <c r="PFW744"/>
      <c r="PFX744"/>
      <c r="PFY744"/>
      <c r="PFZ744"/>
      <c r="PGA744"/>
      <c r="PGB744"/>
      <c r="PGC744"/>
      <c r="PGD744"/>
      <c r="PGE744"/>
      <c r="PGF744"/>
      <c r="PGG744"/>
      <c r="PGH744"/>
      <c r="PGI744"/>
      <c r="PGJ744"/>
      <c r="PGK744"/>
      <c r="PGL744"/>
      <c r="PGM744"/>
      <c r="PGN744"/>
      <c r="PGO744"/>
      <c r="PGP744"/>
      <c r="PGQ744"/>
      <c r="PGR744"/>
      <c r="PGS744"/>
      <c r="PGT744"/>
      <c r="PGU744"/>
      <c r="PGV744"/>
      <c r="PGW744"/>
      <c r="PGX744"/>
      <c r="PGY744"/>
      <c r="PGZ744"/>
      <c r="PHA744"/>
      <c r="PHB744"/>
      <c r="PHC744"/>
      <c r="PHD744"/>
      <c r="PHE744"/>
      <c r="PHF744"/>
      <c r="PHG744"/>
      <c r="PHH744"/>
      <c r="PHI744"/>
      <c r="PHJ744"/>
      <c r="PHK744"/>
      <c r="PHL744"/>
      <c r="PHM744"/>
      <c r="PHN744"/>
      <c r="PHO744"/>
      <c r="PHP744"/>
      <c r="PHQ744"/>
      <c r="PHR744"/>
      <c r="PHS744"/>
      <c r="PHT744"/>
      <c r="PHU744"/>
      <c r="PHV744"/>
      <c r="PHW744"/>
      <c r="PHX744"/>
      <c r="PHY744"/>
      <c r="PHZ744"/>
      <c r="PIA744"/>
      <c r="PIB744"/>
      <c r="PIC744"/>
      <c r="PID744"/>
      <c r="PIE744"/>
      <c r="PIF744"/>
      <c r="PIG744"/>
      <c r="PIH744"/>
      <c r="PII744"/>
      <c r="PIJ744"/>
      <c r="PIK744"/>
      <c r="PIL744"/>
      <c r="PIM744"/>
      <c r="PIN744"/>
      <c r="PIO744"/>
      <c r="PIP744"/>
      <c r="PIQ744"/>
      <c r="PIR744"/>
      <c r="PIS744"/>
      <c r="PIT744"/>
      <c r="PIU744"/>
      <c r="PIV744"/>
      <c r="PIW744"/>
      <c r="PIX744"/>
      <c r="PIY744"/>
      <c r="PIZ744"/>
      <c r="PJA744"/>
      <c r="PJB744"/>
      <c r="PJC744"/>
      <c r="PJD744"/>
      <c r="PJE744"/>
      <c r="PJF744"/>
      <c r="PJG744"/>
      <c r="PJH744"/>
      <c r="PJI744"/>
      <c r="PJJ744"/>
      <c r="PJK744"/>
      <c r="PJL744"/>
      <c r="PJM744"/>
      <c r="PJN744"/>
      <c r="PJO744"/>
      <c r="PJP744"/>
      <c r="PJQ744"/>
      <c r="PJR744"/>
      <c r="PJS744"/>
      <c r="PJT744"/>
      <c r="PJU744"/>
      <c r="PJV744"/>
      <c r="PJW744"/>
      <c r="PJX744"/>
      <c r="PJY744"/>
      <c r="PJZ744"/>
      <c r="PKA744"/>
      <c r="PKB744"/>
      <c r="PKC744"/>
      <c r="PKD744"/>
      <c r="PKE744"/>
      <c r="PKF744"/>
      <c r="PKG744"/>
      <c r="PKH744"/>
      <c r="PKI744"/>
      <c r="PKJ744"/>
      <c r="PKK744"/>
      <c r="PKL744"/>
      <c r="PKM744"/>
      <c r="PKN744"/>
      <c r="PKO744"/>
      <c r="PKP744"/>
      <c r="PKQ744"/>
      <c r="PKR744"/>
      <c r="PKS744"/>
      <c r="PKT744"/>
      <c r="PKU744"/>
      <c r="PKV744"/>
      <c r="PKW744"/>
      <c r="PKX744"/>
      <c r="PKY744"/>
      <c r="PKZ744"/>
      <c r="PLA744"/>
      <c r="PLB744"/>
      <c r="PLC744"/>
      <c r="PLD744"/>
      <c r="PLE744"/>
      <c r="PLF744"/>
      <c r="PLG744"/>
      <c r="PLH744"/>
      <c r="PLI744"/>
      <c r="PLJ744"/>
      <c r="PLK744"/>
      <c r="PLL744"/>
      <c r="PLM744"/>
      <c r="PLN744"/>
      <c r="PLO744"/>
      <c r="PLP744"/>
      <c r="PLQ744"/>
      <c r="PLR744"/>
      <c r="PLS744"/>
      <c r="PLT744"/>
      <c r="PLU744"/>
      <c r="PLV744"/>
      <c r="PLW744"/>
      <c r="PLX744"/>
      <c r="PLY744"/>
      <c r="PLZ744"/>
      <c r="PMA744"/>
      <c r="PMB744"/>
      <c r="PMC744"/>
      <c r="PMD744"/>
      <c r="PME744"/>
      <c r="PMF744"/>
      <c r="PMG744"/>
      <c r="PMH744"/>
      <c r="PMI744"/>
      <c r="PMJ744"/>
      <c r="PMK744"/>
      <c r="PML744"/>
      <c r="PMM744"/>
      <c r="PMN744"/>
      <c r="PMO744"/>
      <c r="PMP744"/>
      <c r="PMQ744"/>
      <c r="PMR744"/>
      <c r="PMS744"/>
      <c r="PMT744"/>
      <c r="PMU744"/>
      <c r="PMV744"/>
      <c r="PMW744"/>
      <c r="PMX744"/>
      <c r="PMY744"/>
      <c r="PMZ744"/>
      <c r="PNA744"/>
      <c r="PNB744"/>
      <c r="PNC744"/>
      <c r="PND744"/>
      <c r="PNE744"/>
      <c r="PNF744"/>
      <c r="PNG744"/>
      <c r="PNH744"/>
      <c r="PNI744"/>
      <c r="PNJ744"/>
      <c r="PNK744"/>
      <c r="PNL744"/>
      <c r="PNM744"/>
      <c r="PNN744"/>
      <c r="PNO744"/>
      <c r="PNP744"/>
      <c r="PNQ744"/>
      <c r="PNR744"/>
      <c r="PNS744"/>
      <c r="PNT744"/>
      <c r="PNU744"/>
      <c r="PNV744"/>
      <c r="PNW744"/>
      <c r="PNX744"/>
      <c r="PNY744"/>
      <c r="PNZ744"/>
      <c r="POA744"/>
      <c r="POB744"/>
      <c r="POC744"/>
      <c r="POD744"/>
      <c r="POE744"/>
      <c r="POF744"/>
      <c r="POG744"/>
      <c r="POH744"/>
      <c r="POI744"/>
      <c r="POJ744"/>
      <c r="POK744"/>
      <c r="POL744"/>
      <c r="POM744"/>
      <c r="PON744"/>
      <c r="POO744"/>
      <c r="POP744"/>
      <c r="POQ744"/>
      <c r="POR744"/>
      <c r="POS744"/>
      <c r="POT744"/>
      <c r="POU744"/>
      <c r="POV744"/>
      <c r="POW744"/>
      <c r="POX744"/>
      <c r="POY744"/>
      <c r="POZ744"/>
      <c r="PPA744"/>
      <c r="PPB744"/>
      <c r="PPC744"/>
      <c r="PPD744"/>
      <c r="PPE744"/>
      <c r="PPF744"/>
      <c r="PPG744"/>
      <c r="PPH744"/>
      <c r="PPI744"/>
      <c r="PPJ744"/>
      <c r="PPK744"/>
      <c r="PPL744"/>
      <c r="PPM744"/>
      <c r="PPN744"/>
      <c r="PPO744"/>
      <c r="PPP744"/>
      <c r="PPQ744"/>
      <c r="PPR744"/>
      <c r="PPS744"/>
      <c r="PPT744"/>
      <c r="PPU744"/>
      <c r="PPV744"/>
      <c r="PPW744"/>
      <c r="PPX744"/>
      <c r="PPY744"/>
      <c r="PPZ744"/>
      <c r="PQA744"/>
      <c r="PQB744"/>
      <c r="PQC744"/>
      <c r="PQD744"/>
      <c r="PQE744"/>
      <c r="PQF744"/>
      <c r="PQG744"/>
      <c r="PQH744"/>
      <c r="PQI744"/>
      <c r="PQJ744"/>
      <c r="PQK744"/>
      <c r="PQL744"/>
      <c r="PQM744"/>
      <c r="PQN744"/>
      <c r="PQO744"/>
      <c r="PQP744"/>
      <c r="PQQ744"/>
      <c r="PQR744"/>
      <c r="PQS744"/>
      <c r="PQT744"/>
      <c r="PQU744"/>
      <c r="PQV744"/>
      <c r="PQW744"/>
      <c r="PQX744"/>
      <c r="PQY744"/>
      <c r="PQZ744"/>
      <c r="PRA744"/>
      <c r="PRB744"/>
      <c r="PRC744"/>
      <c r="PRD744"/>
      <c r="PRE744"/>
      <c r="PRF744"/>
      <c r="PRG744"/>
      <c r="PRH744"/>
      <c r="PRI744"/>
      <c r="PRJ744"/>
      <c r="PRK744"/>
      <c r="PRL744"/>
      <c r="PRM744"/>
      <c r="PRN744"/>
      <c r="PRO744"/>
      <c r="PRP744"/>
      <c r="PRQ744"/>
      <c r="PRR744"/>
      <c r="PRS744"/>
      <c r="PRT744"/>
      <c r="PRU744"/>
      <c r="PRV744"/>
      <c r="PRW744"/>
      <c r="PRX744"/>
      <c r="PRY744"/>
      <c r="PRZ744"/>
      <c r="PSA744"/>
      <c r="PSB744"/>
      <c r="PSC744"/>
      <c r="PSD744"/>
      <c r="PSE744"/>
      <c r="PSF744"/>
      <c r="PSG744"/>
      <c r="PSH744"/>
      <c r="PSI744"/>
      <c r="PSJ744"/>
      <c r="PSK744"/>
      <c r="PSL744"/>
      <c r="PSM744"/>
      <c r="PSN744"/>
      <c r="PSO744"/>
      <c r="PSP744"/>
      <c r="PSQ744"/>
      <c r="PSR744"/>
      <c r="PSS744"/>
      <c r="PST744"/>
      <c r="PSU744"/>
      <c r="PSV744"/>
      <c r="PSW744"/>
      <c r="PSX744"/>
      <c r="PSY744"/>
      <c r="PSZ744"/>
      <c r="PTA744"/>
      <c r="PTB744"/>
      <c r="PTC744"/>
      <c r="PTD744"/>
      <c r="PTE744"/>
      <c r="PTF744"/>
      <c r="PTG744"/>
      <c r="PTH744"/>
      <c r="PTI744"/>
      <c r="PTJ744"/>
      <c r="PTK744"/>
      <c r="PTL744"/>
      <c r="PTM744"/>
      <c r="PTN744"/>
      <c r="PTO744"/>
      <c r="PTP744"/>
      <c r="PTQ744"/>
      <c r="PTR744"/>
      <c r="PTS744"/>
      <c r="PTT744"/>
      <c r="PTU744"/>
      <c r="PTV744"/>
      <c r="PTW744"/>
      <c r="PTX744"/>
      <c r="PTY744"/>
      <c r="PTZ744"/>
      <c r="PUA744"/>
      <c r="PUB744"/>
      <c r="PUC744"/>
      <c r="PUD744"/>
      <c r="PUE744"/>
      <c r="PUF744"/>
      <c r="PUG744"/>
      <c r="PUH744"/>
      <c r="PUI744"/>
      <c r="PUJ744"/>
      <c r="PUK744"/>
      <c r="PUL744"/>
      <c r="PUM744"/>
      <c r="PUN744"/>
      <c r="PUO744"/>
      <c r="PUP744"/>
      <c r="PUQ744"/>
      <c r="PUR744"/>
      <c r="PUS744"/>
      <c r="PUT744"/>
      <c r="PUU744"/>
      <c r="PUV744"/>
      <c r="PUW744"/>
      <c r="PUX744"/>
      <c r="PUY744"/>
      <c r="PUZ744"/>
      <c r="PVA744"/>
      <c r="PVB744"/>
      <c r="PVC744"/>
      <c r="PVD744"/>
      <c r="PVE744"/>
      <c r="PVF744"/>
      <c r="PVG744"/>
      <c r="PVH744"/>
      <c r="PVI744"/>
      <c r="PVJ744"/>
      <c r="PVK744"/>
      <c r="PVL744"/>
      <c r="PVM744"/>
      <c r="PVN744"/>
      <c r="PVO744"/>
      <c r="PVP744"/>
      <c r="PVQ744"/>
      <c r="PVR744"/>
      <c r="PVS744"/>
      <c r="PVT744"/>
      <c r="PVU744"/>
      <c r="PVV744"/>
      <c r="PVW744"/>
      <c r="PVX744"/>
      <c r="PVY744"/>
      <c r="PVZ744"/>
      <c r="PWA744"/>
      <c r="PWB744"/>
      <c r="PWC744"/>
      <c r="PWD744"/>
      <c r="PWE744"/>
      <c r="PWF744"/>
      <c r="PWG744"/>
      <c r="PWH744"/>
      <c r="PWI744"/>
      <c r="PWJ744"/>
      <c r="PWK744"/>
      <c r="PWL744"/>
      <c r="PWM744"/>
      <c r="PWN744"/>
      <c r="PWO744"/>
      <c r="PWP744"/>
      <c r="PWQ744"/>
      <c r="PWR744"/>
      <c r="PWS744"/>
      <c r="PWT744"/>
      <c r="PWU744"/>
      <c r="PWV744"/>
      <c r="PWW744"/>
      <c r="PWX744"/>
      <c r="PWY744"/>
      <c r="PWZ744"/>
      <c r="PXA744"/>
      <c r="PXB744"/>
      <c r="PXC744"/>
      <c r="PXD744"/>
      <c r="PXE744"/>
      <c r="PXF744"/>
      <c r="PXG744"/>
      <c r="PXH744"/>
      <c r="PXI744"/>
      <c r="PXJ744"/>
      <c r="PXK744"/>
      <c r="PXL744"/>
      <c r="PXM744"/>
      <c r="PXN744"/>
      <c r="PXO744"/>
      <c r="PXP744"/>
      <c r="PXQ744"/>
      <c r="PXR744"/>
      <c r="PXS744"/>
      <c r="PXT744"/>
      <c r="PXU744"/>
      <c r="PXV744"/>
      <c r="PXW744"/>
      <c r="PXX744"/>
      <c r="PXY744"/>
      <c r="PXZ744"/>
      <c r="PYA744"/>
      <c r="PYB744"/>
      <c r="PYC744"/>
      <c r="PYD744"/>
      <c r="PYE744"/>
      <c r="PYF744"/>
      <c r="PYG744"/>
      <c r="PYH744"/>
      <c r="PYI744"/>
      <c r="PYJ744"/>
      <c r="PYK744"/>
      <c r="PYL744"/>
      <c r="PYM744"/>
      <c r="PYN744"/>
      <c r="PYO744"/>
      <c r="PYP744"/>
      <c r="PYQ744"/>
      <c r="PYR744"/>
      <c r="PYS744"/>
      <c r="PYT744"/>
      <c r="PYU744"/>
      <c r="PYV744"/>
      <c r="PYW744"/>
      <c r="PYX744"/>
      <c r="PYY744"/>
      <c r="PYZ744"/>
      <c r="PZA744"/>
      <c r="PZB744"/>
      <c r="PZC744"/>
      <c r="PZD744"/>
      <c r="PZE744"/>
      <c r="PZF744"/>
      <c r="PZG744"/>
      <c r="PZH744"/>
      <c r="PZI744"/>
      <c r="PZJ744"/>
      <c r="PZK744"/>
      <c r="PZL744"/>
      <c r="PZM744"/>
      <c r="PZN744"/>
      <c r="PZO744"/>
      <c r="PZP744"/>
      <c r="PZQ744"/>
      <c r="PZR744"/>
      <c r="PZS744"/>
      <c r="PZT744"/>
      <c r="PZU744"/>
      <c r="PZV744"/>
      <c r="PZW744"/>
      <c r="PZX744"/>
      <c r="PZY744"/>
      <c r="PZZ744"/>
      <c r="QAA744"/>
      <c r="QAB744"/>
      <c r="QAC744"/>
      <c r="QAD744"/>
      <c r="QAE744"/>
      <c r="QAF744"/>
      <c r="QAG744"/>
      <c r="QAH744"/>
      <c r="QAI744"/>
      <c r="QAJ744"/>
      <c r="QAK744"/>
      <c r="QAL744"/>
      <c r="QAM744"/>
      <c r="QAN744"/>
      <c r="QAO744"/>
      <c r="QAP744"/>
      <c r="QAQ744"/>
      <c r="QAR744"/>
      <c r="QAS744"/>
      <c r="QAT744"/>
      <c r="QAU744"/>
      <c r="QAV744"/>
      <c r="QAW744"/>
      <c r="QAX744"/>
      <c r="QAY744"/>
      <c r="QAZ744"/>
      <c r="QBA744"/>
      <c r="QBB744"/>
      <c r="QBC744"/>
      <c r="QBD744"/>
      <c r="QBE744"/>
      <c r="QBF744"/>
      <c r="QBG744"/>
      <c r="QBH744"/>
      <c r="QBI744"/>
      <c r="QBJ744"/>
      <c r="QBK744"/>
      <c r="QBL744"/>
      <c r="QBM744"/>
      <c r="QBN744"/>
      <c r="QBO744"/>
      <c r="QBP744"/>
      <c r="QBQ744"/>
      <c r="QBR744"/>
      <c r="QBS744"/>
      <c r="QBT744"/>
      <c r="QBU744"/>
      <c r="QBV744"/>
      <c r="QBW744"/>
      <c r="QBX744"/>
      <c r="QBY744"/>
      <c r="QBZ744"/>
      <c r="QCA744"/>
      <c r="QCB744"/>
      <c r="QCC744"/>
      <c r="QCD744"/>
      <c r="QCE744"/>
      <c r="QCF744"/>
      <c r="QCG744"/>
      <c r="QCH744"/>
      <c r="QCI744"/>
      <c r="QCJ744"/>
      <c r="QCK744"/>
      <c r="QCL744"/>
      <c r="QCM744"/>
      <c r="QCN744"/>
      <c r="QCO744"/>
      <c r="QCP744"/>
      <c r="QCQ744"/>
      <c r="QCR744"/>
      <c r="QCS744"/>
      <c r="QCT744"/>
      <c r="QCU744"/>
      <c r="QCV744"/>
      <c r="QCW744"/>
      <c r="QCX744"/>
      <c r="QCY744"/>
      <c r="QCZ744"/>
      <c r="QDA744"/>
      <c r="QDB744"/>
      <c r="QDC744"/>
      <c r="QDD744"/>
      <c r="QDE744"/>
      <c r="QDF744"/>
      <c r="QDG744"/>
      <c r="QDH744"/>
      <c r="QDI744"/>
      <c r="QDJ744"/>
      <c r="QDK744"/>
      <c r="QDL744"/>
      <c r="QDM744"/>
      <c r="QDN744"/>
      <c r="QDO744"/>
      <c r="QDP744"/>
      <c r="QDQ744"/>
      <c r="QDR744"/>
      <c r="QDS744"/>
      <c r="QDT744"/>
      <c r="QDU744"/>
      <c r="QDV744"/>
      <c r="QDW744"/>
      <c r="QDX744"/>
      <c r="QDY744"/>
      <c r="QDZ744"/>
      <c r="QEA744"/>
      <c r="QEB744"/>
      <c r="QEC744"/>
      <c r="QED744"/>
      <c r="QEE744"/>
      <c r="QEF744"/>
      <c r="QEG744"/>
      <c r="QEH744"/>
      <c r="QEI744"/>
      <c r="QEJ744"/>
      <c r="QEK744"/>
      <c r="QEL744"/>
      <c r="QEM744"/>
      <c r="QEN744"/>
      <c r="QEO744"/>
      <c r="QEP744"/>
      <c r="QEQ744"/>
      <c r="QER744"/>
      <c r="QES744"/>
      <c r="QET744"/>
      <c r="QEU744"/>
      <c r="QEV744"/>
      <c r="QEW744"/>
      <c r="QEX744"/>
      <c r="QEY744"/>
      <c r="QEZ744"/>
      <c r="QFA744"/>
      <c r="QFB744"/>
      <c r="QFC744"/>
      <c r="QFD744"/>
      <c r="QFE744"/>
      <c r="QFF744"/>
      <c r="QFG744"/>
      <c r="QFH744"/>
      <c r="QFI744"/>
      <c r="QFJ744"/>
      <c r="QFK744"/>
      <c r="QFL744"/>
      <c r="QFM744"/>
      <c r="QFN744"/>
      <c r="QFO744"/>
      <c r="QFP744"/>
      <c r="QFQ744"/>
      <c r="QFR744"/>
      <c r="QFS744"/>
      <c r="QFT744"/>
      <c r="QFU744"/>
      <c r="QFV744"/>
      <c r="QFW744"/>
      <c r="QFX744"/>
      <c r="QFY744"/>
      <c r="QFZ744"/>
      <c r="QGA744"/>
      <c r="QGB744"/>
      <c r="QGC744"/>
      <c r="QGD744"/>
      <c r="QGE744"/>
      <c r="QGF744"/>
      <c r="QGG744"/>
      <c r="QGH744"/>
      <c r="QGI744"/>
      <c r="QGJ744"/>
      <c r="QGK744"/>
      <c r="QGL744"/>
      <c r="QGM744"/>
      <c r="QGN744"/>
      <c r="QGO744"/>
      <c r="QGP744"/>
      <c r="QGQ744"/>
      <c r="QGR744"/>
      <c r="QGS744"/>
      <c r="QGT744"/>
      <c r="QGU744"/>
      <c r="QGV744"/>
      <c r="QGW744"/>
      <c r="QGX744"/>
      <c r="QGY744"/>
      <c r="QGZ744"/>
      <c r="QHA744"/>
      <c r="QHB744"/>
      <c r="QHC744"/>
      <c r="QHD744"/>
      <c r="QHE744"/>
      <c r="QHF744"/>
      <c r="QHG744"/>
      <c r="QHH744"/>
      <c r="QHI744"/>
      <c r="QHJ744"/>
      <c r="QHK744"/>
      <c r="QHL744"/>
      <c r="QHM744"/>
      <c r="QHN744"/>
      <c r="QHO744"/>
      <c r="QHP744"/>
      <c r="QHQ744"/>
      <c r="QHR744"/>
      <c r="QHS744"/>
      <c r="QHT744"/>
      <c r="QHU744"/>
      <c r="QHV744"/>
      <c r="QHW744"/>
      <c r="QHX744"/>
      <c r="QHY744"/>
      <c r="QHZ744"/>
      <c r="QIA744"/>
      <c r="QIB744"/>
      <c r="QIC744"/>
      <c r="QID744"/>
      <c r="QIE744"/>
      <c r="QIF744"/>
      <c r="QIG744"/>
      <c r="QIH744"/>
      <c r="QII744"/>
      <c r="QIJ744"/>
      <c r="QIK744"/>
      <c r="QIL744"/>
      <c r="QIM744"/>
      <c r="QIN744"/>
      <c r="QIO744"/>
      <c r="QIP744"/>
      <c r="QIQ744"/>
      <c r="QIR744"/>
      <c r="QIS744"/>
      <c r="QIT744"/>
      <c r="QIU744"/>
      <c r="QIV744"/>
      <c r="QIW744"/>
      <c r="QIX744"/>
      <c r="QIY744"/>
      <c r="QIZ744"/>
      <c r="QJA744"/>
      <c r="QJB744"/>
      <c r="QJC744"/>
      <c r="QJD744"/>
      <c r="QJE744"/>
      <c r="QJF744"/>
      <c r="QJG744"/>
      <c r="QJH744"/>
      <c r="QJI744"/>
      <c r="QJJ744"/>
      <c r="QJK744"/>
      <c r="QJL744"/>
      <c r="QJM744"/>
      <c r="QJN744"/>
      <c r="QJO744"/>
      <c r="QJP744"/>
      <c r="QJQ744"/>
      <c r="QJR744"/>
      <c r="QJS744"/>
      <c r="QJT744"/>
      <c r="QJU744"/>
      <c r="QJV744"/>
      <c r="QJW744"/>
      <c r="QJX744"/>
      <c r="QJY744"/>
      <c r="QJZ744"/>
      <c r="QKA744"/>
      <c r="QKB744"/>
      <c r="QKC744"/>
      <c r="QKD744"/>
      <c r="QKE744"/>
      <c r="QKF744"/>
      <c r="QKG744"/>
      <c r="QKH744"/>
      <c r="QKI744"/>
      <c r="QKJ744"/>
      <c r="QKK744"/>
      <c r="QKL744"/>
      <c r="QKM744"/>
      <c r="QKN744"/>
      <c r="QKO744"/>
      <c r="QKP744"/>
      <c r="QKQ744"/>
      <c r="QKR744"/>
      <c r="QKS744"/>
      <c r="QKT744"/>
      <c r="QKU744"/>
      <c r="QKV744"/>
      <c r="QKW744"/>
      <c r="QKX744"/>
      <c r="QKY744"/>
      <c r="QKZ744"/>
      <c r="QLA744"/>
      <c r="QLB744"/>
      <c r="QLC744"/>
      <c r="QLD744"/>
      <c r="QLE744"/>
      <c r="QLF744"/>
      <c r="QLG744"/>
      <c r="QLH744"/>
      <c r="QLI744"/>
      <c r="QLJ744"/>
      <c r="QLK744"/>
      <c r="QLL744"/>
      <c r="QLM744"/>
      <c r="QLN744"/>
      <c r="QLO744"/>
      <c r="QLP744"/>
      <c r="QLQ744"/>
      <c r="QLR744"/>
      <c r="QLS744"/>
      <c r="QLT744"/>
      <c r="QLU744"/>
      <c r="QLV744"/>
      <c r="QLW744"/>
      <c r="QLX744"/>
      <c r="QLY744"/>
      <c r="QLZ744"/>
      <c r="QMA744"/>
      <c r="QMB744"/>
      <c r="QMC744"/>
      <c r="QMD744"/>
      <c r="QME744"/>
      <c r="QMF744"/>
      <c r="QMG744"/>
      <c r="QMH744"/>
      <c r="QMI744"/>
      <c r="QMJ744"/>
      <c r="QMK744"/>
      <c r="QML744"/>
      <c r="QMM744"/>
      <c r="QMN744"/>
      <c r="QMO744"/>
      <c r="QMP744"/>
      <c r="QMQ744"/>
      <c r="QMR744"/>
      <c r="QMS744"/>
      <c r="QMT744"/>
      <c r="QMU744"/>
      <c r="QMV744"/>
      <c r="QMW744"/>
      <c r="QMX744"/>
      <c r="QMY744"/>
      <c r="QMZ744"/>
      <c r="QNA744"/>
      <c r="QNB744"/>
      <c r="QNC744"/>
      <c r="QND744"/>
      <c r="QNE744"/>
      <c r="QNF744"/>
      <c r="QNG744"/>
      <c r="QNH744"/>
      <c r="QNI744"/>
      <c r="QNJ744"/>
      <c r="QNK744"/>
      <c r="QNL744"/>
      <c r="QNM744"/>
      <c r="QNN744"/>
      <c r="QNO744"/>
      <c r="QNP744"/>
      <c r="QNQ744"/>
      <c r="QNR744"/>
      <c r="QNS744"/>
      <c r="QNT744"/>
      <c r="QNU744"/>
      <c r="QNV744"/>
      <c r="QNW744"/>
      <c r="QNX744"/>
      <c r="QNY744"/>
      <c r="QNZ744"/>
      <c r="QOA744"/>
      <c r="QOB744"/>
      <c r="QOC744"/>
      <c r="QOD744"/>
      <c r="QOE744"/>
      <c r="QOF744"/>
      <c r="QOG744"/>
      <c r="QOH744"/>
      <c r="QOI744"/>
      <c r="QOJ744"/>
      <c r="QOK744"/>
      <c r="QOL744"/>
      <c r="QOM744"/>
      <c r="QON744"/>
      <c r="QOO744"/>
      <c r="QOP744"/>
      <c r="QOQ744"/>
      <c r="QOR744"/>
      <c r="QOS744"/>
      <c r="QOT744"/>
      <c r="QOU744"/>
      <c r="QOV744"/>
      <c r="QOW744"/>
      <c r="QOX744"/>
      <c r="QOY744"/>
      <c r="QOZ744"/>
      <c r="QPA744"/>
      <c r="QPB744"/>
      <c r="QPC744"/>
      <c r="QPD744"/>
      <c r="QPE744"/>
      <c r="QPF744"/>
      <c r="QPG744"/>
      <c r="QPH744"/>
      <c r="QPI744"/>
      <c r="QPJ744"/>
      <c r="QPK744"/>
      <c r="QPL744"/>
      <c r="QPM744"/>
      <c r="QPN744"/>
      <c r="QPO744"/>
      <c r="QPP744"/>
      <c r="QPQ744"/>
      <c r="QPR744"/>
      <c r="QPS744"/>
      <c r="QPT744"/>
      <c r="QPU744"/>
      <c r="QPV744"/>
      <c r="QPW744"/>
      <c r="QPX744"/>
      <c r="QPY744"/>
      <c r="QPZ744"/>
      <c r="QQA744"/>
      <c r="QQB744"/>
      <c r="QQC744"/>
      <c r="QQD744"/>
      <c r="QQE744"/>
      <c r="QQF744"/>
      <c r="QQG744"/>
      <c r="QQH744"/>
      <c r="QQI744"/>
      <c r="QQJ744"/>
      <c r="QQK744"/>
      <c r="QQL744"/>
      <c r="QQM744"/>
      <c r="QQN744"/>
      <c r="QQO744"/>
      <c r="QQP744"/>
      <c r="QQQ744"/>
      <c r="QQR744"/>
      <c r="QQS744"/>
      <c r="QQT744"/>
      <c r="QQU744"/>
      <c r="QQV744"/>
      <c r="QQW744"/>
      <c r="QQX744"/>
      <c r="QQY744"/>
      <c r="QQZ744"/>
      <c r="QRA744"/>
      <c r="QRB744"/>
      <c r="QRC744"/>
      <c r="QRD744"/>
      <c r="QRE744"/>
      <c r="QRF744"/>
      <c r="QRG744"/>
      <c r="QRH744"/>
      <c r="QRI744"/>
      <c r="QRJ744"/>
      <c r="QRK744"/>
      <c r="QRL744"/>
      <c r="QRM744"/>
      <c r="QRN744"/>
      <c r="QRO744"/>
      <c r="QRP744"/>
      <c r="QRQ744"/>
      <c r="QRR744"/>
      <c r="QRS744"/>
      <c r="QRT744"/>
      <c r="QRU744"/>
      <c r="QRV744"/>
      <c r="QRW744"/>
      <c r="QRX744"/>
      <c r="QRY744"/>
      <c r="QRZ744"/>
      <c r="QSA744"/>
      <c r="QSB744"/>
      <c r="QSC744"/>
      <c r="QSD744"/>
      <c r="QSE744"/>
      <c r="QSF744"/>
      <c r="QSG744"/>
      <c r="QSH744"/>
      <c r="QSI744"/>
      <c r="QSJ744"/>
      <c r="QSK744"/>
      <c r="QSL744"/>
      <c r="QSM744"/>
      <c r="QSN744"/>
      <c r="QSO744"/>
      <c r="QSP744"/>
      <c r="QSQ744"/>
      <c r="QSR744"/>
      <c r="QSS744"/>
      <c r="QST744"/>
      <c r="QSU744"/>
      <c r="QSV744"/>
      <c r="QSW744"/>
      <c r="QSX744"/>
      <c r="QSY744"/>
      <c r="QSZ744"/>
      <c r="QTA744"/>
      <c r="QTB744"/>
      <c r="QTC744"/>
      <c r="QTD744"/>
      <c r="QTE744"/>
      <c r="QTF744"/>
      <c r="QTG744"/>
      <c r="QTH744"/>
      <c r="QTI744"/>
      <c r="QTJ744"/>
      <c r="QTK744"/>
      <c r="QTL744"/>
      <c r="QTM744"/>
      <c r="QTN744"/>
      <c r="QTO744"/>
      <c r="QTP744"/>
      <c r="QTQ744"/>
      <c r="QTR744"/>
      <c r="QTS744"/>
      <c r="QTT744"/>
      <c r="QTU744"/>
      <c r="QTV744"/>
      <c r="QTW744"/>
      <c r="QTX744"/>
      <c r="QTY744"/>
      <c r="QTZ744"/>
      <c r="QUA744"/>
      <c r="QUB744"/>
      <c r="QUC744"/>
      <c r="QUD744"/>
      <c r="QUE744"/>
      <c r="QUF744"/>
      <c r="QUG744"/>
      <c r="QUH744"/>
      <c r="QUI744"/>
      <c r="QUJ744"/>
      <c r="QUK744"/>
      <c r="QUL744"/>
      <c r="QUM744"/>
      <c r="QUN744"/>
      <c r="QUO744"/>
      <c r="QUP744"/>
      <c r="QUQ744"/>
      <c r="QUR744"/>
      <c r="QUS744"/>
      <c r="QUT744"/>
      <c r="QUU744"/>
      <c r="QUV744"/>
      <c r="QUW744"/>
      <c r="QUX744"/>
      <c r="QUY744"/>
      <c r="QUZ744"/>
      <c r="QVA744"/>
      <c r="QVB744"/>
      <c r="QVC744"/>
      <c r="QVD744"/>
      <c r="QVE744"/>
      <c r="QVF744"/>
      <c r="QVG744"/>
      <c r="QVH744"/>
      <c r="QVI744"/>
      <c r="QVJ744"/>
      <c r="QVK744"/>
      <c r="QVL744"/>
      <c r="QVM744"/>
      <c r="QVN744"/>
      <c r="QVO744"/>
      <c r="QVP744"/>
      <c r="QVQ744"/>
      <c r="QVR744"/>
      <c r="QVS744"/>
      <c r="QVT744"/>
      <c r="QVU744"/>
      <c r="QVV744"/>
      <c r="QVW744"/>
      <c r="QVX744"/>
      <c r="QVY744"/>
      <c r="QVZ744"/>
      <c r="QWA744"/>
      <c r="QWB744"/>
      <c r="QWC744"/>
      <c r="QWD744"/>
      <c r="QWE744"/>
      <c r="QWF744"/>
      <c r="QWG744"/>
      <c r="QWH744"/>
      <c r="QWI744"/>
      <c r="QWJ744"/>
      <c r="QWK744"/>
      <c r="QWL744"/>
      <c r="QWM744"/>
      <c r="QWN744"/>
      <c r="QWO744"/>
      <c r="QWP744"/>
      <c r="QWQ744"/>
      <c r="QWR744"/>
      <c r="QWS744"/>
      <c r="QWT744"/>
      <c r="QWU744"/>
      <c r="QWV744"/>
      <c r="QWW744"/>
      <c r="QWX744"/>
      <c r="QWY744"/>
      <c r="QWZ744"/>
      <c r="QXA744"/>
      <c r="QXB744"/>
      <c r="QXC744"/>
      <c r="QXD744"/>
      <c r="QXE744"/>
      <c r="QXF744"/>
      <c r="QXG744"/>
      <c r="QXH744"/>
      <c r="QXI744"/>
      <c r="QXJ744"/>
      <c r="QXK744"/>
      <c r="QXL744"/>
      <c r="QXM744"/>
      <c r="QXN744"/>
      <c r="QXO744"/>
      <c r="QXP744"/>
      <c r="QXQ744"/>
      <c r="QXR744"/>
      <c r="QXS744"/>
      <c r="QXT744"/>
      <c r="QXU744"/>
      <c r="QXV744"/>
      <c r="QXW744"/>
      <c r="QXX744"/>
      <c r="QXY744"/>
      <c r="QXZ744"/>
      <c r="QYA744"/>
      <c r="QYB744"/>
      <c r="QYC744"/>
      <c r="QYD744"/>
      <c r="QYE744"/>
      <c r="QYF744"/>
      <c r="QYG744"/>
      <c r="QYH744"/>
      <c r="QYI744"/>
      <c r="QYJ744"/>
      <c r="QYK744"/>
      <c r="QYL744"/>
      <c r="QYM744"/>
      <c r="QYN744"/>
      <c r="QYO744"/>
      <c r="QYP744"/>
      <c r="QYQ744"/>
      <c r="QYR744"/>
      <c r="QYS744"/>
      <c r="QYT744"/>
      <c r="QYU744"/>
      <c r="QYV744"/>
      <c r="QYW744"/>
      <c r="QYX744"/>
      <c r="QYY744"/>
      <c r="QYZ744"/>
      <c r="QZA744"/>
      <c r="QZB744"/>
      <c r="QZC744"/>
      <c r="QZD744"/>
      <c r="QZE744"/>
      <c r="QZF744"/>
      <c r="QZG744"/>
      <c r="QZH744"/>
      <c r="QZI744"/>
      <c r="QZJ744"/>
      <c r="QZK744"/>
      <c r="QZL744"/>
      <c r="QZM744"/>
      <c r="QZN744"/>
      <c r="QZO744"/>
      <c r="QZP744"/>
      <c r="QZQ744"/>
      <c r="QZR744"/>
      <c r="QZS744"/>
      <c r="QZT744"/>
      <c r="QZU744"/>
      <c r="QZV744"/>
      <c r="QZW744"/>
      <c r="QZX744"/>
      <c r="QZY744"/>
      <c r="QZZ744"/>
      <c r="RAA744"/>
      <c r="RAB744"/>
      <c r="RAC744"/>
      <c r="RAD744"/>
      <c r="RAE744"/>
      <c r="RAF744"/>
      <c r="RAG744"/>
      <c r="RAH744"/>
      <c r="RAI744"/>
      <c r="RAJ744"/>
      <c r="RAK744"/>
      <c r="RAL744"/>
      <c r="RAM744"/>
      <c r="RAN744"/>
      <c r="RAO744"/>
      <c r="RAP744"/>
      <c r="RAQ744"/>
      <c r="RAR744"/>
      <c r="RAS744"/>
      <c r="RAT744"/>
      <c r="RAU744"/>
      <c r="RAV744"/>
      <c r="RAW744"/>
      <c r="RAX744"/>
      <c r="RAY744"/>
      <c r="RAZ744"/>
      <c r="RBA744"/>
      <c r="RBB744"/>
      <c r="RBC744"/>
      <c r="RBD744"/>
      <c r="RBE744"/>
      <c r="RBF744"/>
      <c r="RBG744"/>
      <c r="RBH744"/>
      <c r="RBI744"/>
      <c r="RBJ744"/>
      <c r="RBK744"/>
      <c r="RBL744"/>
      <c r="RBM744"/>
      <c r="RBN744"/>
      <c r="RBO744"/>
      <c r="RBP744"/>
      <c r="RBQ744"/>
      <c r="RBR744"/>
      <c r="RBS744"/>
      <c r="RBT744"/>
      <c r="RBU744"/>
      <c r="RBV744"/>
      <c r="RBW744"/>
      <c r="RBX744"/>
      <c r="RBY744"/>
      <c r="RBZ744"/>
      <c r="RCA744"/>
      <c r="RCB744"/>
      <c r="RCC744"/>
      <c r="RCD744"/>
      <c r="RCE744"/>
      <c r="RCF744"/>
      <c r="RCG744"/>
      <c r="RCH744"/>
      <c r="RCI744"/>
      <c r="RCJ744"/>
      <c r="RCK744"/>
      <c r="RCL744"/>
      <c r="RCM744"/>
      <c r="RCN744"/>
      <c r="RCO744"/>
      <c r="RCP744"/>
      <c r="RCQ744"/>
      <c r="RCR744"/>
      <c r="RCS744"/>
      <c r="RCT744"/>
      <c r="RCU744"/>
      <c r="RCV744"/>
      <c r="RCW744"/>
      <c r="RCX744"/>
      <c r="RCY744"/>
      <c r="RCZ744"/>
      <c r="RDA744"/>
      <c r="RDB744"/>
      <c r="RDC744"/>
      <c r="RDD744"/>
      <c r="RDE744"/>
      <c r="RDF744"/>
      <c r="RDG744"/>
      <c r="RDH744"/>
      <c r="RDI744"/>
      <c r="RDJ744"/>
      <c r="RDK744"/>
      <c r="RDL744"/>
      <c r="RDM744"/>
      <c r="RDN744"/>
      <c r="RDO744"/>
      <c r="RDP744"/>
      <c r="RDQ744"/>
      <c r="RDR744"/>
      <c r="RDS744"/>
      <c r="RDT744"/>
      <c r="RDU744"/>
      <c r="RDV744"/>
      <c r="RDW744"/>
      <c r="RDX744"/>
      <c r="RDY744"/>
      <c r="RDZ744"/>
      <c r="REA744"/>
      <c r="REB744"/>
      <c r="REC744"/>
      <c r="RED744"/>
      <c r="REE744"/>
      <c r="REF744"/>
      <c r="REG744"/>
      <c r="REH744"/>
      <c r="REI744"/>
      <c r="REJ744"/>
      <c r="REK744"/>
      <c r="REL744"/>
      <c r="REM744"/>
      <c r="REN744"/>
      <c r="REO744"/>
      <c r="REP744"/>
      <c r="REQ744"/>
      <c r="RER744"/>
      <c r="RES744"/>
      <c r="RET744"/>
      <c r="REU744"/>
      <c r="REV744"/>
      <c r="REW744"/>
      <c r="REX744"/>
      <c r="REY744"/>
      <c r="REZ744"/>
      <c r="RFA744"/>
      <c r="RFB744"/>
      <c r="RFC744"/>
      <c r="RFD744"/>
      <c r="RFE744"/>
      <c r="RFF744"/>
      <c r="RFG744"/>
      <c r="RFH744"/>
      <c r="RFI744"/>
      <c r="RFJ744"/>
      <c r="RFK744"/>
      <c r="RFL744"/>
      <c r="RFM744"/>
      <c r="RFN744"/>
      <c r="RFO744"/>
      <c r="RFP744"/>
      <c r="RFQ744"/>
      <c r="RFR744"/>
      <c r="RFS744"/>
      <c r="RFT744"/>
      <c r="RFU744"/>
      <c r="RFV744"/>
      <c r="RFW744"/>
      <c r="RFX744"/>
      <c r="RFY744"/>
      <c r="RFZ744"/>
      <c r="RGA744"/>
      <c r="RGB744"/>
      <c r="RGC744"/>
      <c r="RGD744"/>
      <c r="RGE744"/>
      <c r="RGF744"/>
      <c r="RGG744"/>
      <c r="RGH744"/>
      <c r="RGI744"/>
      <c r="RGJ744"/>
      <c r="RGK744"/>
      <c r="RGL744"/>
      <c r="RGM744"/>
      <c r="RGN744"/>
      <c r="RGO744"/>
      <c r="RGP744"/>
      <c r="RGQ744"/>
      <c r="RGR744"/>
      <c r="RGS744"/>
      <c r="RGT744"/>
      <c r="RGU744"/>
      <c r="RGV744"/>
      <c r="RGW744"/>
      <c r="RGX744"/>
      <c r="RGY744"/>
      <c r="RGZ744"/>
      <c r="RHA744"/>
      <c r="RHB744"/>
      <c r="RHC744"/>
      <c r="RHD744"/>
      <c r="RHE744"/>
      <c r="RHF744"/>
      <c r="RHG744"/>
      <c r="RHH744"/>
      <c r="RHI744"/>
      <c r="RHJ744"/>
      <c r="RHK744"/>
      <c r="RHL744"/>
      <c r="RHM744"/>
      <c r="RHN744"/>
      <c r="RHO744"/>
      <c r="RHP744"/>
      <c r="RHQ744"/>
      <c r="RHR744"/>
      <c r="RHS744"/>
      <c r="RHT744"/>
      <c r="RHU744"/>
      <c r="RHV744"/>
      <c r="RHW744"/>
      <c r="RHX744"/>
      <c r="RHY744"/>
      <c r="RHZ744"/>
      <c r="RIA744"/>
      <c r="RIB744"/>
      <c r="RIC744"/>
      <c r="RID744"/>
      <c r="RIE744"/>
      <c r="RIF744"/>
      <c r="RIG744"/>
      <c r="RIH744"/>
      <c r="RII744"/>
      <c r="RIJ744"/>
      <c r="RIK744"/>
      <c r="RIL744"/>
      <c r="RIM744"/>
      <c r="RIN744"/>
      <c r="RIO744"/>
      <c r="RIP744"/>
      <c r="RIQ744"/>
      <c r="RIR744"/>
      <c r="RIS744"/>
      <c r="RIT744"/>
      <c r="RIU744"/>
      <c r="RIV744"/>
      <c r="RIW744"/>
      <c r="RIX744"/>
      <c r="RIY744"/>
      <c r="RIZ744"/>
      <c r="RJA744"/>
      <c r="RJB744"/>
      <c r="RJC744"/>
      <c r="RJD744"/>
      <c r="RJE744"/>
      <c r="RJF744"/>
      <c r="RJG744"/>
      <c r="RJH744"/>
      <c r="RJI744"/>
      <c r="RJJ744"/>
      <c r="RJK744"/>
      <c r="RJL744"/>
      <c r="RJM744"/>
      <c r="RJN744"/>
      <c r="RJO744"/>
      <c r="RJP744"/>
      <c r="RJQ744"/>
      <c r="RJR744"/>
      <c r="RJS744"/>
      <c r="RJT744"/>
      <c r="RJU744"/>
      <c r="RJV744"/>
      <c r="RJW744"/>
      <c r="RJX744"/>
      <c r="RJY744"/>
      <c r="RJZ744"/>
      <c r="RKA744"/>
      <c r="RKB744"/>
      <c r="RKC744"/>
      <c r="RKD744"/>
      <c r="RKE744"/>
      <c r="RKF744"/>
      <c r="RKG744"/>
      <c r="RKH744"/>
      <c r="RKI744"/>
      <c r="RKJ744"/>
      <c r="RKK744"/>
      <c r="RKL744"/>
      <c r="RKM744"/>
      <c r="RKN744"/>
      <c r="RKO744"/>
      <c r="RKP744"/>
      <c r="RKQ744"/>
      <c r="RKR744"/>
      <c r="RKS744"/>
      <c r="RKT744"/>
      <c r="RKU744"/>
      <c r="RKV744"/>
      <c r="RKW744"/>
      <c r="RKX744"/>
      <c r="RKY744"/>
      <c r="RKZ744"/>
      <c r="RLA744"/>
      <c r="RLB744"/>
      <c r="RLC744"/>
      <c r="RLD744"/>
      <c r="RLE744"/>
      <c r="RLF744"/>
      <c r="RLG744"/>
      <c r="RLH744"/>
      <c r="RLI744"/>
      <c r="RLJ744"/>
      <c r="RLK744"/>
      <c r="RLL744"/>
      <c r="RLM744"/>
      <c r="RLN744"/>
      <c r="RLO744"/>
      <c r="RLP744"/>
      <c r="RLQ744"/>
      <c r="RLR744"/>
      <c r="RLS744"/>
      <c r="RLT744"/>
      <c r="RLU744"/>
      <c r="RLV744"/>
      <c r="RLW744"/>
      <c r="RLX744"/>
      <c r="RLY744"/>
      <c r="RLZ744"/>
      <c r="RMA744"/>
      <c r="RMB744"/>
      <c r="RMC744"/>
      <c r="RMD744"/>
      <c r="RME744"/>
      <c r="RMF744"/>
      <c r="RMG744"/>
      <c r="RMH744"/>
      <c r="RMI744"/>
      <c r="RMJ744"/>
      <c r="RMK744"/>
      <c r="RML744"/>
      <c r="RMM744"/>
      <c r="RMN744"/>
      <c r="RMO744"/>
      <c r="RMP744"/>
      <c r="RMQ744"/>
      <c r="RMR744"/>
      <c r="RMS744"/>
      <c r="RMT744"/>
      <c r="RMU744"/>
      <c r="RMV744"/>
      <c r="RMW744"/>
      <c r="RMX744"/>
      <c r="RMY744"/>
      <c r="RMZ744"/>
      <c r="RNA744"/>
      <c r="RNB744"/>
      <c r="RNC744"/>
      <c r="RND744"/>
      <c r="RNE744"/>
      <c r="RNF744"/>
      <c r="RNG744"/>
      <c r="RNH744"/>
      <c r="RNI744"/>
      <c r="RNJ744"/>
      <c r="RNK744"/>
      <c r="RNL744"/>
      <c r="RNM744"/>
      <c r="RNN744"/>
      <c r="RNO744"/>
      <c r="RNP744"/>
      <c r="RNQ744"/>
      <c r="RNR744"/>
      <c r="RNS744"/>
      <c r="RNT744"/>
      <c r="RNU744"/>
      <c r="RNV744"/>
      <c r="RNW744"/>
      <c r="RNX744"/>
      <c r="RNY744"/>
      <c r="RNZ744"/>
      <c r="ROA744"/>
      <c r="ROB744"/>
      <c r="ROC744"/>
      <c r="ROD744"/>
      <c r="ROE744"/>
      <c r="ROF744"/>
      <c r="ROG744"/>
      <c r="ROH744"/>
      <c r="ROI744"/>
      <c r="ROJ744"/>
      <c r="ROK744"/>
      <c r="ROL744"/>
      <c r="ROM744"/>
      <c r="RON744"/>
      <c r="ROO744"/>
      <c r="ROP744"/>
      <c r="ROQ744"/>
      <c r="ROR744"/>
      <c r="ROS744"/>
      <c r="ROT744"/>
      <c r="ROU744"/>
      <c r="ROV744"/>
      <c r="ROW744"/>
      <c r="ROX744"/>
      <c r="ROY744"/>
      <c r="ROZ744"/>
      <c r="RPA744"/>
      <c r="RPB744"/>
      <c r="RPC744"/>
      <c r="RPD744"/>
      <c r="RPE744"/>
      <c r="RPF744"/>
      <c r="RPG744"/>
      <c r="RPH744"/>
      <c r="RPI744"/>
      <c r="RPJ744"/>
      <c r="RPK744"/>
      <c r="RPL744"/>
      <c r="RPM744"/>
      <c r="RPN744"/>
      <c r="RPO744"/>
      <c r="RPP744"/>
      <c r="RPQ744"/>
      <c r="RPR744"/>
      <c r="RPS744"/>
      <c r="RPT744"/>
      <c r="RPU744"/>
      <c r="RPV744"/>
      <c r="RPW744"/>
      <c r="RPX744"/>
      <c r="RPY744"/>
      <c r="RPZ744"/>
      <c r="RQA744"/>
      <c r="RQB744"/>
      <c r="RQC744"/>
      <c r="RQD744"/>
      <c r="RQE744"/>
      <c r="RQF744"/>
      <c r="RQG744"/>
      <c r="RQH744"/>
      <c r="RQI744"/>
      <c r="RQJ744"/>
      <c r="RQK744"/>
      <c r="RQL744"/>
      <c r="RQM744"/>
      <c r="RQN744"/>
      <c r="RQO744"/>
      <c r="RQP744"/>
      <c r="RQQ744"/>
      <c r="RQR744"/>
      <c r="RQS744"/>
      <c r="RQT744"/>
      <c r="RQU744"/>
      <c r="RQV744"/>
      <c r="RQW744"/>
      <c r="RQX744"/>
      <c r="RQY744"/>
      <c r="RQZ744"/>
      <c r="RRA744"/>
      <c r="RRB744"/>
      <c r="RRC744"/>
      <c r="RRD744"/>
      <c r="RRE744"/>
      <c r="RRF744"/>
      <c r="RRG744"/>
      <c r="RRH744"/>
      <c r="RRI744"/>
      <c r="RRJ744"/>
      <c r="RRK744"/>
      <c r="RRL744"/>
      <c r="RRM744"/>
      <c r="RRN744"/>
      <c r="RRO744"/>
      <c r="RRP744"/>
      <c r="RRQ744"/>
      <c r="RRR744"/>
      <c r="RRS744"/>
      <c r="RRT744"/>
      <c r="RRU744"/>
      <c r="RRV744"/>
      <c r="RRW744"/>
      <c r="RRX744"/>
      <c r="RRY744"/>
      <c r="RRZ744"/>
      <c r="RSA744"/>
      <c r="RSB744"/>
      <c r="RSC744"/>
      <c r="RSD744"/>
      <c r="RSE744"/>
      <c r="RSF744"/>
      <c r="RSG744"/>
      <c r="RSH744"/>
      <c r="RSI744"/>
      <c r="RSJ744"/>
      <c r="RSK744"/>
      <c r="RSL744"/>
      <c r="RSM744"/>
      <c r="RSN744"/>
      <c r="RSO744"/>
      <c r="RSP744"/>
      <c r="RSQ744"/>
      <c r="RSR744"/>
      <c r="RSS744"/>
      <c r="RST744"/>
      <c r="RSU744"/>
      <c r="RSV744"/>
      <c r="RSW744"/>
      <c r="RSX744"/>
      <c r="RSY744"/>
      <c r="RSZ744"/>
      <c r="RTA744"/>
      <c r="RTB744"/>
      <c r="RTC744"/>
      <c r="RTD744"/>
      <c r="RTE744"/>
      <c r="RTF744"/>
      <c r="RTG744"/>
      <c r="RTH744"/>
      <c r="RTI744"/>
      <c r="RTJ744"/>
      <c r="RTK744"/>
      <c r="RTL744"/>
      <c r="RTM744"/>
      <c r="RTN744"/>
      <c r="RTO744"/>
      <c r="RTP744"/>
      <c r="RTQ744"/>
      <c r="RTR744"/>
      <c r="RTS744"/>
      <c r="RTT744"/>
      <c r="RTU744"/>
      <c r="RTV744"/>
      <c r="RTW744"/>
      <c r="RTX744"/>
      <c r="RTY744"/>
      <c r="RTZ744"/>
      <c r="RUA744"/>
      <c r="RUB744"/>
      <c r="RUC744"/>
      <c r="RUD744"/>
      <c r="RUE744"/>
      <c r="RUF744"/>
      <c r="RUG744"/>
      <c r="RUH744"/>
      <c r="RUI744"/>
      <c r="RUJ744"/>
      <c r="RUK744"/>
      <c r="RUL744"/>
      <c r="RUM744"/>
      <c r="RUN744"/>
      <c r="RUO744"/>
      <c r="RUP744"/>
      <c r="RUQ744"/>
      <c r="RUR744"/>
      <c r="RUS744"/>
      <c r="RUT744"/>
      <c r="RUU744"/>
      <c r="RUV744"/>
      <c r="RUW744"/>
      <c r="RUX744"/>
      <c r="RUY744"/>
      <c r="RUZ744"/>
      <c r="RVA744"/>
      <c r="RVB744"/>
      <c r="RVC744"/>
      <c r="RVD744"/>
      <c r="RVE744"/>
      <c r="RVF744"/>
      <c r="RVG744"/>
      <c r="RVH744"/>
      <c r="RVI744"/>
      <c r="RVJ744"/>
      <c r="RVK744"/>
      <c r="RVL744"/>
      <c r="RVM744"/>
      <c r="RVN744"/>
      <c r="RVO744"/>
      <c r="RVP744"/>
      <c r="RVQ744"/>
      <c r="RVR744"/>
      <c r="RVS744"/>
      <c r="RVT744"/>
      <c r="RVU744"/>
      <c r="RVV744"/>
      <c r="RVW744"/>
      <c r="RVX744"/>
      <c r="RVY744"/>
      <c r="RVZ744"/>
      <c r="RWA744"/>
      <c r="RWB744"/>
      <c r="RWC744"/>
      <c r="RWD744"/>
      <c r="RWE744"/>
      <c r="RWF744"/>
      <c r="RWG744"/>
      <c r="RWH744"/>
      <c r="RWI744"/>
      <c r="RWJ744"/>
      <c r="RWK744"/>
      <c r="RWL744"/>
      <c r="RWM744"/>
      <c r="RWN744"/>
      <c r="RWO744"/>
      <c r="RWP744"/>
      <c r="RWQ744"/>
      <c r="RWR744"/>
      <c r="RWS744"/>
      <c r="RWT744"/>
      <c r="RWU744"/>
      <c r="RWV744"/>
      <c r="RWW744"/>
      <c r="RWX744"/>
      <c r="RWY744"/>
      <c r="RWZ744"/>
      <c r="RXA744"/>
      <c r="RXB744"/>
      <c r="RXC744"/>
      <c r="RXD744"/>
      <c r="RXE744"/>
      <c r="RXF744"/>
      <c r="RXG744"/>
      <c r="RXH744"/>
      <c r="RXI744"/>
      <c r="RXJ744"/>
      <c r="RXK744"/>
      <c r="RXL744"/>
      <c r="RXM744"/>
      <c r="RXN744"/>
      <c r="RXO744"/>
      <c r="RXP744"/>
      <c r="RXQ744"/>
      <c r="RXR744"/>
      <c r="RXS744"/>
      <c r="RXT744"/>
      <c r="RXU744"/>
      <c r="RXV744"/>
      <c r="RXW744"/>
      <c r="RXX744"/>
      <c r="RXY744"/>
      <c r="RXZ744"/>
      <c r="RYA744"/>
      <c r="RYB744"/>
      <c r="RYC744"/>
      <c r="RYD744"/>
      <c r="RYE744"/>
      <c r="RYF744"/>
      <c r="RYG744"/>
      <c r="RYH744"/>
      <c r="RYI744"/>
      <c r="RYJ744"/>
      <c r="RYK744"/>
      <c r="RYL744"/>
      <c r="RYM744"/>
      <c r="RYN744"/>
      <c r="RYO744"/>
      <c r="RYP744"/>
      <c r="RYQ744"/>
      <c r="RYR744"/>
      <c r="RYS744"/>
      <c r="RYT744"/>
      <c r="RYU744"/>
      <c r="RYV744"/>
      <c r="RYW744"/>
      <c r="RYX744"/>
      <c r="RYY744"/>
      <c r="RYZ744"/>
      <c r="RZA744"/>
      <c r="RZB744"/>
      <c r="RZC744"/>
      <c r="RZD744"/>
      <c r="RZE744"/>
      <c r="RZF744"/>
      <c r="RZG744"/>
      <c r="RZH744"/>
      <c r="RZI744"/>
      <c r="RZJ744"/>
      <c r="RZK744"/>
      <c r="RZL744"/>
      <c r="RZM744"/>
      <c r="RZN744"/>
      <c r="RZO744"/>
      <c r="RZP744"/>
      <c r="RZQ744"/>
      <c r="RZR744"/>
      <c r="RZS744"/>
      <c r="RZT744"/>
      <c r="RZU744"/>
      <c r="RZV744"/>
      <c r="RZW744"/>
      <c r="RZX744"/>
      <c r="RZY744"/>
      <c r="RZZ744"/>
      <c r="SAA744"/>
      <c r="SAB744"/>
      <c r="SAC744"/>
      <c r="SAD744"/>
      <c r="SAE744"/>
      <c r="SAF744"/>
      <c r="SAG744"/>
      <c r="SAH744"/>
      <c r="SAI744"/>
      <c r="SAJ744"/>
      <c r="SAK744"/>
      <c r="SAL744"/>
      <c r="SAM744"/>
      <c r="SAN744"/>
      <c r="SAO744"/>
      <c r="SAP744"/>
      <c r="SAQ744"/>
      <c r="SAR744"/>
      <c r="SAS744"/>
      <c r="SAT744"/>
      <c r="SAU744"/>
      <c r="SAV744"/>
      <c r="SAW744"/>
      <c r="SAX744"/>
      <c r="SAY744"/>
      <c r="SAZ744"/>
      <c r="SBA744"/>
      <c r="SBB744"/>
      <c r="SBC744"/>
      <c r="SBD744"/>
      <c r="SBE744"/>
      <c r="SBF744"/>
      <c r="SBG744"/>
      <c r="SBH744"/>
      <c r="SBI744"/>
      <c r="SBJ744"/>
      <c r="SBK744"/>
      <c r="SBL744"/>
      <c r="SBM744"/>
      <c r="SBN744"/>
      <c r="SBO744"/>
      <c r="SBP744"/>
      <c r="SBQ744"/>
      <c r="SBR744"/>
      <c r="SBS744"/>
      <c r="SBT744"/>
      <c r="SBU744"/>
      <c r="SBV744"/>
      <c r="SBW744"/>
      <c r="SBX744"/>
      <c r="SBY744"/>
      <c r="SBZ744"/>
      <c r="SCA744"/>
      <c r="SCB744"/>
      <c r="SCC744"/>
      <c r="SCD744"/>
      <c r="SCE744"/>
      <c r="SCF744"/>
      <c r="SCG744"/>
      <c r="SCH744"/>
      <c r="SCI744"/>
      <c r="SCJ744"/>
      <c r="SCK744"/>
      <c r="SCL744"/>
      <c r="SCM744"/>
      <c r="SCN744"/>
      <c r="SCO744"/>
      <c r="SCP744"/>
      <c r="SCQ744"/>
      <c r="SCR744"/>
      <c r="SCS744"/>
      <c r="SCT744"/>
      <c r="SCU744"/>
      <c r="SCV744"/>
      <c r="SCW744"/>
      <c r="SCX744"/>
      <c r="SCY744"/>
      <c r="SCZ744"/>
      <c r="SDA744"/>
      <c r="SDB744"/>
      <c r="SDC744"/>
      <c r="SDD744"/>
      <c r="SDE744"/>
      <c r="SDF744"/>
      <c r="SDG744"/>
      <c r="SDH744"/>
      <c r="SDI744"/>
      <c r="SDJ744"/>
      <c r="SDK744"/>
      <c r="SDL744"/>
      <c r="SDM744"/>
      <c r="SDN744"/>
      <c r="SDO744"/>
      <c r="SDP744"/>
      <c r="SDQ744"/>
      <c r="SDR744"/>
      <c r="SDS744"/>
      <c r="SDT744"/>
      <c r="SDU744"/>
      <c r="SDV744"/>
      <c r="SDW744"/>
      <c r="SDX744"/>
      <c r="SDY744"/>
      <c r="SDZ744"/>
      <c r="SEA744"/>
      <c r="SEB744"/>
      <c r="SEC744"/>
      <c r="SED744"/>
      <c r="SEE744"/>
      <c r="SEF744"/>
      <c r="SEG744"/>
      <c r="SEH744"/>
      <c r="SEI744"/>
      <c r="SEJ744"/>
      <c r="SEK744"/>
      <c r="SEL744"/>
      <c r="SEM744"/>
      <c r="SEN744"/>
      <c r="SEO744"/>
      <c r="SEP744"/>
      <c r="SEQ744"/>
      <c r="SER744"/>
      <c r="SES744"/>
      <c r="SET744"/>
      <c r="SEU744"/>
      <c r="SEV744"/>
      <c r="SEW744"/>
      <c r="SEX744"/>
      <c r="SEY744"/>
      <c r="SEZ744"/>
      <c r="SFA744"/>
      <c r="SFB744"/>
      <c r="SFC744"/>
      <c r="SFD744"/>
      <c r="SFE744"/>
      <c r="SFF744"/>
      <c r="SFG744"/>
      <c r="SFH744"/>
      <c r="SFI744"/>
      <c r="SFJ744"/>
      <c r="SFK744"/>
      <c r="SFL744"/>
      <c r="SFM744"/>
      <c r="SFN744"/>
      <c r="SFO744"/>
      <c r="SFP744"/>
      <c r="SFQ744"/>
      <c r="SFR744"/>
      <c r="SFS744"/>
      <c r="SFT744"/>
      <c r="SFU744"/>
      <c r="SFV744"/>
      <c r="SFW744"/>
      <c r="SFX744"/>
      <c r="SFY744"/>
      <c r="SFZ744"/>
      <c r="SGA744"/>
      <c r="SGB744"/>
      <c r="SGC744"/>
      <c r="SGD744"/>
      <c r="SGE744"/>
      <c r="SGF744"/>
      <c r="SGG744"/>
      <c r="SGH744"/>
      <c r="SGI744"/>
      <c r="SGJ744"/>
      <c r="SGK744"/>
      <c r="SGL744"/>
      <c r="SGM744"/>
      <c r="SGN744"/>
      <c r="SGO744"/>
      <c r="SGP744"/>
      <c r="SGQ744"/>
      <c r="SGR744"/>
      <c r="SGS744"/>
      <c r="SGT744"/>
      <c r="SGU744"/>
      <c r="SGV744"/>
      <c r="SGW744"/>
      <c r="SGX744"/>
      <c r="SGY744"/>
      <c r="SGZ744"/>
      <c r="SHA744"/>
      <c r="SHB744"/>
      <c r="SHC744"/>
      <c r="SHD744"/>
      <c r="SHE744"/>
      <c r="SHF744"/>
      <c r="SHG744"/>
      <c r="SHH744"/>
      <c r="SHI744"/>
      <c r="SHJ744"/>
      <c r="SHK744"/>
      <c r="SHL744"/>
      <c r="SHM744"/>
      <c r="SHN744"/>
      <c r="SHO744"/>
      <c r="SHP744"/>
      <c r="SHQ744"/>
      <c r="SHR744"/>
      <c r="SHS744"/>
      <c r="SHT744"/>
      <c r="SHU744"/>
      <c r="SHV744"/>
      <c r="SHW744"/>
      <c r="SHX744"/>
      <c r="SHY744"/>
      <c r="SHZ744"/>
      <c r="SIA744"/>
      <c r="SIB744"/>
      <c r="SIC744"/>
      <c r="SID744"/>
      <c r="SIE744"/>
      <c r="SIF744"/>
      <c r="SIG744"/>
      <c r="SIH744"/>
      <c r="SII744"/>
      <c r="SIJ744"/>
      <c r="SIK744"/>
      <c r="SIL744"/>
      <c r="SIM744"/>
      <c r="SIN744"/>
      <c r="SIO744"/>
      <c r="SIP744"/>
      <c r="SIQ744"/>
      <c r="SIR744"/>
      <c r="SIS744"/>
      <c r="SIT744"/>
      <c r="SIU744"/>
      <c r="SIV744"/>
      <c r="SIW744"/>
      <c r="SIX744"/>
      <c r="SIY744"/>
      <c r="SIZ744"/>
      <c r="SJA744"/>
      <c r="SJB744"/>
      <c r="SJC744"/>
      <c r="SJD744"/>
      <c r="SJE744"/>
      <c r="SJF744"/>
      <c r="SJG744"/>
      <c r="SJH744"/>
      <c r="SJI744"/>
      <c r="SJJ744"/>
      <c r="SJK744"/>
      <c r="SJL744"/>
      <c r="SJM744"/>
      <c r="SJN744"/>
      <c r="SJO744"/>
      <c r="SJP744"/>
      <c r="SJQ744"/>
      <c r="SJR744"/>
      <c r="SJS744"/>
      <c r="SJT744"/>
      <c r="SJU744"/>
      <c r="SJV744"/>
      <c r="SJW744"/>
      <c r="SJX744"/>
      <c r="SJY744"/>
      <c r="SJZ744"/>
      <c r="SKA744"/>
      <c r="SKB744"/>
      <c r="SKC744"/>
      <c r="SKD744"/>
      <c r="SKE744"/>
      <c r="SKF744"/>
      <c r="SKG744"/>
      <c r="SKH744"/>
      <c r="SKI744"/>
      <c r="SKJ744"/>
      <c r="SKK744"/>
      <c r="SKL744"/>
      <c r="SKM744"/>
      <c r="SKN744"/>
      <c r="SKO744"/>
      <c r="SKP744"/>
      <c r="SKQ744"/>
      <c r="SKR744"/>
      <c r="SKS744"/>
      <c r="SKT744"/>
      <c r="SKU744"/>
      <c r="SKV744"/>
      <c r="SKW744"/>
      <c r="SKX744"/>
      <c r="SKY744"/>
      <c r="SKZ744"/>
      <c r="SLA744"/>
      <c r="SLB744"/>
      <c r="SLC744"/>
      <c r="SLD744"/>
      <c r="SLE744"/>
      <c r="SLF744"/>
      <c r="SLG744"/>
      <c r="SLH744"/>
      <c r="SLI744"/>
      <c r="SLJ744"/>
      <c r="SLK744"/>
      <c r="SLL744"/>
      <c r="SLM744"/>
      <c r="SLN744"/>
      <c r="SLO744"/>
      <c r="SLP744"/>
      <c r="SLQ744"/>
      <c r="SLR744"/>
      <c r="SLS744"/>
      <c r="SLT744"/>
      <c r="SLU744"/>
      <c r="SLV744"/>
      <c r="SLW744"/>
      <c r="SLX744"/>
      <c r="SLY744"/>
      <c r="SLZ744"/>
      <c r="SMA744"/>
      <c r="SMB744"/>
      <c r="SMC744"/>
      <c r="SMD744"/>
      <c r="SME744"/>
      <c r="SMF744"/>
      <c r="SMG744"/>
      <c r="SMH744"/>
      <c r="SMI744"/>
      <c r="SMJ744"/>
      <c r="SMK744"/>
      <c r="SML744"/>
      <c r="SMM744"/>
      <c r="SMN744"/>
      <c r="SMO744"/>
      <c r="SMP744"/>
      <c r="SMQ744"/>
      <c r="SMR744"/>
      <c r="SMS744"/>
      <c r="SMT744"/>
      <c r="SMU744"/>
      <c r="SMV744"/>
      <c r="SMW744"/>
      <c r="SMX744"/>
      <c r="SMY744"/>
      <c r="SMZ744"/>
      <c r="SNA744"/>
      <c r="SNB744"/>
      <c r="SNC744"/>
      <c r="SND744"/>
      <c r="SNE744"/>
      <c r="SNF744"/>
      <c r="SNG744"/>
      <c r="SNH744"/>
      <c r="SNI744"/>
      <c r="SNJ744"/>
      <c r="SNK744"/>
      <c r="SNL744"/>
      <c r="SNM744"/>
      <c r="SNN744"/>
      <c r="SNO744"/>
      <c r="SNP744"/>
      <c r="SNQ744"/>
      <c r="SNR744"/>
      <c r="SNS744"/>
      <c r="SNT744"/>
      <c r="SNU744"/>
      <c r="SNV744"/>
      <c r="SNW744"/>
      <c r="SNX744"/>
      <c r="SNY744"/>
      <c r="SNZ744"/>
      <c r="SOA744"/>
      <c r="SOB744"/>
      <c r="SOC744"/>
      <c r="SOD744"/>
      <c r="SOE744"/>
      <c r="SOF744"/>
      <c r="SOG744"/>
      <c r="SOH744"/>
      <c r="SOI744"/>
      <c r="SOJ744"/>
      <c r="SOK744"/>
      <c r="SOL744"/>
      <c r="SOM744"/>
      <c r="SON744"/>
      <c r="SOO744"/>
      <c r="SOP744"/>
      <c r="SOQ744"/>
      <c r="SOR744"/>
      <c r="SOS744"/>
      <c r="SOT744"/>
      <c r="SOU744"/>
      <c r="SOV744"/>
      <c r="SOW744"/>
      <c r="SOX744"/>
      <c r="SOY744"/>
      <c r="SOZ744"/>
      <c r="SPA744"/>
      <c r="SPB744"/>
      <c r="SPC744"/>
      <c r="SPD744"/>
      <c r="SPE744"/>
      <c r="SPF744"/>
      <c r="SPG744"/>
      <c r="SPH744"/>
      <c r="SPI744"/>
      <c r="SPJ744"/>
      <c r="SPK744"/>
      <c r="SPL744"/>
      <c r="SPM744"/>
      <c r="SPN744"/>
      <c r="SPO744"/>
      <c r="SPP744"/>
      <c r="SPQ744"/>
      <c r="SPR744"/>
      <c r="SPS744"/>
      <c r="SPT744"/>
      <c r="SPU744"/>
      <c r="SPV744"/>
      <c r="SPW744"/>
      <c r="SPX744"/>
      <c r="SPY744"/>
      <c r="SPZ744"/>
      <c r="SQA744"/>
      <c r="SQB744"/>
      <c r="SQC744"/>
      <c r="SQD744"/>
      <c r="SQE744"/>
      <c r="SQF744"/>
      <c r="SQG744"/>
      <c r="SQH744"/>
      <c r="SQI744"/>
      <c r="SQJ744"/>
      <c r="SQK744"/>
      <c r="SQL744"/>
      <c r="SQM744"/>
      <c r="SQN744"/>
      <c r="SQO744"/>
      <c r="SQP744"/>
      <c r="SQQ744"/>
      <c r="SQR744"/>
      <c r="SQS744"/>
      <c r="SQT744"/>
      <c r="SQU744"/>
      <c r="SQV744"/>
      <c r="SQW744"/>
      <c r="SQX744"/>
      <c r="SQY744"/>
      <c r="SQZ744"/>
      <c r="SRA744"/>
      <c r="SRB744"/>
      <c r="SRC744"/>
      <c r="SRD744"/>
      <c r="SRE744"/>
      <c r="SRF744"/>
      <c r="SRG744"/>
      <c r="SRH744"/>
      <c r="SRI744"/>
      <c r="SRJ744"/>
      <c r="SRK744"/>
      <c r="SRL744"/>
      <c r="SRM744"/>
      <c r="SRN744"/>
      <c r="SRO744"/>
      <c r="SRP744"/>
      <c r="SRQ744"/>
      <c r="SRR744"/>
      <c r="SRS744"/>
      <c r="SRT744"/>
      <c r="SRU744"/>
      <c r="SRV744"/>
      <c r="SRW744"/>
      <c r="SRX744"/>
      <c r="SRY744"/>
      <c r="SRZ744"/>
      <c r="SSA744"/>
      <c r="SSB744"/>
      <c r="SSC744"/>
      <c r="SSD744"/>
      <c r="SSE744"/>
      <c r="SSF744"/>
      <c r="SSG744"/>
      <c r="SSH744"/>
      <c r="SSI744"/>
      <c r="SSJ744"/>
      <c r="SSK744"/>
      <c r="SSL744"/>
      <c r="SSM744"/>
      <c r="SSN744"/>
      <c r="SSO744"/>
      <c r="SSP744"/>
      <c r="SSQ744"/>
      <c r="SSR744"/>
      <c r="SSS744"/>
      <c r="SST744"/>
      <c r="SSU744"/>
      <c r="SSV744"/>
      <c r="SSW744"/>
      <c r="SSX744"/>
      <c r="SSY744"/>
      <c r="SSZ744"/>
      <c r="STA744"/>
      <c r="STB744"/>
      <c r="STC744"/>
      <c r="STD744"/>
      <c r="STE744"/>
      <c r="STF744"/>
      <c r="STG744"/>
      <c r="STH744"/>
      <c r="STI744"/>
      <c r="STJ744"/>
      <c r="STK744"/>
      <c r="STL744"/>
      <c r="STM744"/>
      <c r="STN744"/>
      <c r="STO744"/>
      <c r="STP744"/>
      <c r="STQ744"/>
      <c r="STR744"/>
      <c r="STS744"/>
      <c r="STT744"/>
      <c r="STU744"/>
      <c r="STV744"/>
      <c r="STW744"/>
      <c r="STX744"/>
      <c r="STY744"/>
      <c r="STZ744"/>
      <c r="SUA744"/>
      <c r="SUB744"/>
      <c r="SUC744"/>
      <c r="SUD744"/>
      <c r="SUE744"/>
      <c r="SUF744"/>
      <c r="SUG744"/>
      <c r="SUH744"/>
      <c r="SUI744"/>
      <c r="SUJ744"/>
      <c r="SUK744"/>
      <c r="SUL744"/>
      <c r="SUM744"/>
      <c r="SUN744"/>
      <c r="SUO744"/>
      <c r="SUP744"/>
      <c r="SUQ744"/>
      <c r="SUR744"/>
      <c r="SUS744"/>
      <c r="SUT744"/>
      <c r="SUU744"/>
      <c r="SUV744"/>
      <c r="SUW744"/>
      <c r="SUX744"/>
      <c r="SUY744"/>
      <c r="SUZ744"/>
      <c r="SVA744"/>
      <c r="SVB744"/>
      <c r="SVC744"/>
      <c r="SVD744"/>
      <c r="SVE744"/>
      <c r="SVF744"/>
      <c r="SVG744"/>
      <c r="SVH744"/>
      <c r="SVI744"/>
      <c r="SVJ744"/>
      <c r="SVK744"/>
      <c r="SVL744"/>
      <c r="SVM744"/>
      <c r="SVN744"/>
      <c r="SVO744"/>
      <c r="SVP744"/>
      <c r="SVQ744"/>
      <c r="SVR744"/>
      <c r="SVS744"/>
      <c r="SVT744"/>
      <c r="SVU744"/>
      <c r="SVV744"/>
      <c r="SVW744"/>
      <c r="SVX744"/>
      <c r="SVY744"/>
      <c r="SVZ744"/>
      <c r="SWA744"/>
      <c r="SWB744"/>
      <c r="SWC744"/>
      <c r="SWD744"/>
      <c r="SWE744"/>
      <c r="SWF744"/>
      <c r="SWG744"/>
      <c r="SWH744"/>
      <c r="SWI744"/>
      <c r="SWJ744"/>
      <c r="SWK744"/>
      <c r="SWL744"/>
      <c r="SWM744"/>
      <c r="SWN744"/>
      <c r="SWO744"/>
      <c r="SWP744"/>
      <c r="SWQ744"/>
      <c r="SWR744"/>
      <c r="SWS744"/>
      <c r="SWT744"/>
      <c r="SWU744"/>
      <c r="SWV744"/>
      <c r="SWW744"/>
      <c r="SWX744"/>
      <c r="SWY744"/>
      <c r="SWZ744"/>
      <c r="SXA744"/>
      <c r="SXB744"/>
      <c r="SXC744"/>
      <c r="SXD744"/>
      <c r="SXE744"/>
      <c r="SXF744"/>
      <c r="SXG744"/>
      <c r="SXH744"/>
      <c r="SXI744"/>
      <c r="SXJ744"/>
      <c r="SXK744"/>
      <c r="SXL744"/>
      <c r="SXM744"/>
      <c r="SXN744"/>
      <c r="SXO744"/>
      <c r="SXP744"/>
      <c r="SXQ744"/>
      <c r="SXR744"/>
      <c r="SXS744"/>
      <c r="SXT744"/>
      <c r="SXU744"/>
      <c r="SXV744"/>
      <c r="SXW744"/>
      <c r="SXX744"/>
      <c r="SXY744"/>
      <c r="SXZ744"/>
      <c r="SYA744"/>
      <c r="SYB744"/>
      <c r="SYC744"/>
      <c r="SYD744"/>
      <c r="SYE744"/>
      <c r="SYF744"/>
      <c r="SYG744"/>
      <c r="SYH744"/>
      <c r="SYI744"/>
      <c r="SYJ744"/>
      <c r="SYK744"/>
      <c r="SYL744"/>
      <c r="SYM744"/>
      <c r="SYN744"/>
      <c r="SYO744"/>
      <c r="SYP744"/>
      <c r="SYQ744"/>
      <c r="SYR744"/>
      <c r="SYS744"/>
      <c r="SYT744"/>
      <c r="SYU744"/>
      <c r="SYV744"/>
      <c r="SYW744"/>
      <c r="SYX744"/>
      <c r="SYY744"/>
      <c r="SYZ744"/>
      <c r="SZA744"/>
      <c r="SZB744"/>
      <c r="SZC744"/>
      <c r="SZD744"/>
      <c r="SZE744"/>
      <c r="SZF744"/>
      <c r="SZG744"/>
      <c r="SZH744"/>
      <c r="SZI744"/>
      <c r="SZJ744"/>
      <c r="SZK744"/>
      <c r="SZL744"/>
      <c r="SZM744"/>
      <c r="SZN744"/>
      <c r="SZO744"/>
      <c r="SZP744"/>
      <c r="SZQ744"/>
      <c r="SZR744"/>
      <c r="SZS744"/>
      <c r="SZT744"/>
      <c r="SZU744"/>
      <c r="SZV744"/>
      <c r="SZW744"/>
      <c r="SZX744"/>
      <c r="SZY744"/>
      <c r="SZZ744"/>
      <c r="TAA744"/>
      <c r="TAB744"/>
      <c r="TAC744"/>
      <c r="TAD744"/>
      <c r="TAE744"/>
      <c r="TAF744"/>
      <c r="TAG744"/>
      <c r="TAH744"/>
      <c r="TAI744"/>
      <c r="TAJ744"/>
      <c r="TAK744"/>
      <c r="TAL744"/>
      <c r="TAM744"/>
      <c r="TAN744"/>
      <c r="TAO744"/>
      <c r="TAP744"/>
      <c r="TAQ744"/>
      <c r="TAR744"/>
      <c r="TAS744"/>
      <c r="TAT744"/>
      <c r="TAU744"/>
      <c r="TAV744"/>
      <c r="TAW744"/>
      <c r="TAX744"/>
      <c r="TAY744"/>
      <c r="TAZ744"/>
      <c r="TBA744"/>
      <c r="TBB744"/>
      <c r="TBC744"/>
      <c r="TBD744"/>
      <c r="TBE744"/>
      <c r="TBF744"/>
      <c r="TBG744"/>
      <c r="TBH744"/>
      <c r="TBI744"/>
      <c r="TBJ744"/>
      <c r="TBK744"/>
      <c r="TBL744"/>
      <c r="TBM744"/>
      <c r="TBN744"/>
      <c r="TBO744"/>
      <c r="TBP744"/>
      <c r="TBQ744"/>
      <c r="TBR744"/>
      <c r="TBS744"/>
      <c r="TBT744"/>
      <c r="TBU744"/>
      <c r="TBV744"/>
      <c r="TBW744"/>
      <c r="TBX744"/>
      <c r="TBY744"/>
      <c r="TBZ744"/>
      <c r="TCA744"/>
      <c r="TCB744"/>
      <c r="TCC744"/>
      <c r="TCD744"/>
      <c r="TCE744"/>
      <c r="TCF744"/>
      <c r="TCG744"/>
      <c r="TCH744"/>
      <c r="TCI744"/>
      <c r="TCJ744"/>
      <c r="TCK744"/>
      <c r="TCL744"/>
      <c r="TCM744"/>
      <c r="TCN744"/>
      <c r="TCO744"/>
      <c r="TCP744"/>
      <c r="TCQ744"/>
      <c r="TCR744"/>
      <c r="TCS744"/>
      <c r="TCT744"/>
      <c r="TCU744"/>
      <c r="TCV744"/>
      <c r="TCW744"/>
      <c r="TCX744"/>
      <c r="TCY744"/>
      <c r="TCZ744"/>
      <c r="TDA744"/>
      <c r="TDB744"/>
      <c r="TDC744"/>
      <c r="TDD744"/>
      <c r="TDE744"/>
      <c r="TDF744"/>
      <c r="TDG744"/>
      <c r="TDH744"/>
      <c r="TDI744"/>
      <c r="TDJ744"/>
      <c r="TDK744"/>
      <c r="TDL744"/>
      <c r="TDM744"/>
      <c r="TDN744"/>
      <c r="TDO744"/>
      <c r="TDP744"/>
      <c r="TDQ744"/>
      <c r="TDR744"/>
      <c r="TDS744"/>
      <c r="TDT744"/>
      <c r="TDU744"/>
      <c r="TDV744"/>
      <c r="TDW744"/>
      <c r="TDX744"/>
      <c r="TDY744"/>
      <c r="TDZ744"/>
      <c r="TEA744"/>
      <c r="TEB744"/>
      <c r="TEC744"/>
      <c r="TED744"/>
      <c r="TEE744"/>
      <c r="TEF744"/>
      <c r="TEG744"/>
      <c r="TEH744"/>
      <c r="TEI744"/>
      <c r="TEJ744"/>
      <c r="TEK744"/>
      <c r="TEL744"/>
      <c r="TEM744"/>
      <c r="TEN744"/>
      <c r="TEO744"/>
      <c r="TEP744"/>
      <c r="TEQ744"/>
      <c r="TER744"/>
      <c r="TES744"/>
      <c r="TET744"/>
      <c r="TEU744"/>
      <c r="TEV744"/>
      <c r="TEW744"/>
      <c r="TEX744"/>
      <c r="TEY744"/>
      <c r="TEZ744"/>
      <c r="TFA744"/>
      <c r="TFB744"/>
      <c r="TFC744"/>
      <c r="TFD744"/>
      <c r="TFE744"/>
      <c r="TFF744"/>
      <c r="TFG744"/>
      <c r="TFH744"/>
      <c r="TFI744"/>
      <c r="TFJ744"/>
      <c r="TFK744"/>
      <c r="TFL744"/>
      <c r="TFM744"/>
      <c r="TFN744"/>
      <c r="TFO744"/>
      <c r="TFP744"/>
      <c r="TFQ744"/>
      <c r="TFR744"/>
      <c r="TFS744"/>
      <c r="TFT744"/>
      <c r="TFU744"/>
      <c r="TFV744"/>
      <c r="TFW744"/>
      <c r="TFX744"/>
      <c r="TFY744"/>
      <c r="TFZ744"/>
      <c r="TGA744"/>
      <c r="TGB744"/>
      <c r="TGC744"/>
      <c r="TGD744"/>
      <c r="TGE744"/>
      <c r="TGF744"/>
      <c r="TGG744"/>
      <c r="TGH744"/>
      <c r="TGI744"/>
      <c r="TGJ744"/>
      <c r="TGK744"/>
      <c r="TGL744"/>
      <c r="TGM744"/>
      <c r="TGN744"/>
      <c r="TGO744"/>
      <c r="TGP744"/>
      <c r="TGQ744"/>
      <c r="TGR744"/>
      <c r="TGS744"/>
      <c r="TGT744"/>
      <c r="TGU744"/>
      <c r="TGV744"/>
      <c r="TGW744"/>
      <c r="TGX744"/>
      <c r="TGY744"/>
      <c r="TGZ744"/>
      <c r="THA744"/>
      <c r="THB744"/>
      <c r="THC744"/>
      <c r="THD744"/>
      <c r="THE744"/>
      <c r="THF744"/>
      <c r="THG744"/>
      <c r="THH744"/>
      <c r="THI744"/>
      <c r="THJ744"/>
      <c r="THK744"/>
      <c r="THL744"/>
      <c r="THM744"/>
      <c r="THN744"/>
      <c r="THO744"/>
      <c r="THP744"/>
      <c r="THQ744"/>
      <c r="THR744"/>
      <c r="THS744"/>
      <c r="THT744"/>
      <c r="THU744"/>
      <c r="THV744"/>
      <c r="THW744"/>
      <c r="THX744"/>
      <c r="THY744"/>
      <c r="THZ744"/>
      <c r="TIA744"/>
      <c r="TIB744"/>
      <c r="TIC744"/>
      <c r="TID744"/>
      <c r="TIE744"/>
      <c r="TIF744"/>
      <c r="TIG744"/>
      <c r="TIH744"/>
      <c r="TII744"/>
      <c r="TIJ744"/>
      <c r="TIK744"/>
      <c r="TIL744"/>
      <c r="TIM744"/>
      <c r="TIN744"/>
      <c r="TIO744"/>
      <c r="TIP744"/>
      <c r="TIQ744"/>
      <c r="TIR744"/>
      <c r="TIS744"/>
      <c r="TIT744"/>
      <c r="TIU744"/>
      <c r="TIV744"/>
      <c r="TIW744"/>
      <c r="TIX744"/>
      <c r="TIY744"/>
      <c r="TIZ744"/>
      <c r="TJA744"/>
      <c r="TJB744"/>
      <c r="TJC744"/>
      <c r="TJD744"/>
      <c r="TJE744"/>
      <c r="TJF744"/>
      <c r="TJG744"/>
      <c r="TJH744"/>
      <c r="TJI744"/>
      <c r="TJJ744"/>
      <c r="TJK744"/>
      <c r="TJL744"/>
      <c r="TJM744"/>
      <c r="TJN744"/>
      <c r="TJO744"/>
      <c r="TJP744"/>
      <c r="TJQ744"/>
      <c r="TJR744"/>
      <c r="TJS744"/>
      <c r="TJT744"/>
      <c r="TJU744"/>
      <c r="TJV744"/>
      <c r="TJW744"/>
      <c r="TJX744"/>
      <c r="TJY744"/>
      <c r="TJZ744"/>
      <c r="TKA744"/>
      <c r="TKB744"/>
      <c r="TKC744"/>
      <c r="TKD744"/>
      <c r="TKE744"/>
      <c r="TKF744"/>
      <c r="TKG744"/>
      <c r="TKH744"/>
      <c r="TKI744"/>
      <c r="TKJ744"/>
      <c r="TKK744"/>
      <c r="TKL744"/>
      <c r="TKM744"/>
      <c r="TKN744"/>
      <c r="TKO744"/>
      <c r="TKP744"/>
      <c r="TKQ744"/>
      <c r="TKR744"/>
      <c r="TKS744"/>
      <c r="TKT744"/>
      <c r="TKU744"/>
      <c r="TKV744"/>
      <c r="TKW744"/>
      <c r="TKX744"/>
      <c r="TKY744"/>
      <c r="TKZ744"/>
      <c r="TLA744"/>
      <c r="TLB744"/>
      <c r="TLC744"/>
      <c r="TLD744"/>
      <c r="TLE744"/>
      <c r="TLF744"/>
      <c r="TLG744"/>
      <c r="TLH744"/>
      <c r="TLI744"/>
      <c r="TLJ744"/>
      <c r="TLK744"/>
      <c r="TLL744"/>
      <c r="TLM744"/>
      <c r="TLN744"/>
      <c r="TLO744"/>
      <c r="TLP744"/>
      <c r="TLQ744"/>
      <c r="TLR744"/>
      <c r="TLS744"/>
      <c r="TLT744"/>
      <c r="TLU744"/>
      <c r="TLV744"/>
      <c r="TLW744"/>
      <c r="TLX744"/>
      <c r="TLY744"/>
      <c r="TLZ744"/>
      <c r="TMA744"/>
      <c r="TMB744"/>
      <c r="TMC744"/>
      <c r="TMD744"/>
      <c r="TME744"/>
      <c r="TMF744"/>
      <c r="TMG744"/>
      <c r="TMH744"/>
      <c r="TMI744"/>
      <c r="TMJ744"/>
      <c r="TMK744"/>
      <c r="TML744"/>
      <c r="TMM744"/>
      <c r="TMN744"/>
      <c r="TMO744"/>
      <c r="TMP744"/>
      <c r="TMQ744"/>
      <c r="TMR744"/>
      <c r="TMS744"/>
      <c r="TMT744"/>
      <c r="TMU744"/>
      <c r="TMV744"/>
      <c r="TMW744"/>
      <c r="TMX744"/>
      <c r="TMY744"/>
      <c r="TMZ744"/>
      <c r="TNA744"/>
      <c r="TNB744"/>
      <c r="TNC744"/>
      <c r="TND744"/>
      <c r="TNE744"/>
      <c r="TNF744"/>
      <c r="TNG744"/>
      <c r="TNH744"/>
      <c r="TNI744"/>
      <c r="TNJ744"/>
      <c r="TNK744"/>
      <c r="TNL744"/>
      <c r="TNM744"/>
      <c r="TNN744"/>
      <c r="TNO744"/>
      <c r="TNP744"/>
      <c r="TNQ744"/>
      <c r="TNR744"/>
      <c r="TNS744"/>
      <c r="TNT744"/>
      <c r="TNU744"/>
      <c r="TNV744"/>
      <c r="TNW744"/>
      <c r="TNX744"/>
      <c r="TNY744"/>
      <c r="TNZ744"/>
      <c r="TOA744"/>
      <c r="TOB744"/>
      <c r="TOC744"/>
      <c r="TOD744"/>
      <c r="TOE744"/>
      <c r="TOF744"/>
      <c r="TOG744"/>
      <c r="TOH744"/>
      <c r="TOI744"/>
      <c r="TOJ744"/>
      <c r="TOK744"/>
      <c r="TOL744"/>
      <c r="TOM744"/>
      <c r="TON744"/>
      <c r="TOO744"/>
      <c r="TOP744"/>
      <c r="TOQ744"/>
      <c r="TOR744"/>
      <c r="TOS744"/>
      <c r="TOT744"/>
      <c r="TOU744"/>
      <c r="TOV744"/>
      <c r="TOW744"/>
      <c r="TOX744"/>
      <c r="TOY744"/>
      <c r="TOZ744"/>
      <c r="TPA744"/>
      <c r="TPB744"/>
      <c r="TPC744"/>
      <c r="TPD744"/>
      <c r="TPE744"/>
      <c r="TPF744"/>
      <c r="TPG744"/>
      <c r="TPH744"/>
      <c r="TPI744"/>
      <c r="TPJ744"/>
      <c r="TPK744"/>
      <c r="TPL744"/>
      <c r="TPM744"/>
      <c r="TPN744"/>
      <c r="TPO744"/>
      <c r="TPP744"/>
      <c r="TPQ744"/>
      <c r="TPR744"/>
      <c r="TPS744"/>
      <c r="TPT744"/>
      <c r="TPU744"/>
      <c r="TPV744"/>
      <c r="TPW744"/>
      <c r="TPX744"/>
      <c r="TPY744"/>
      <c r="TPZ744"/>
      <c r="TQA744"/>
      <c r="TQB744"/>
      <c r="TQC744"/>
      <c r="TQD744"/>
      <c r="TQE744"/>
      <c r="TQF744"/>
      <c r="TQG744"/>
      <c r="TQH744"/>
      <c r="TQI744"/>
      <c r="TQJ744"/>
      <c r="TQK744"/>
      <c r="TQL744"/>
      <c r="TQM744"/>
      <c r="TQN744"/>
      <c r="TQO744"/>
      <c r="TQP744"/>
      <c r="TQQ744"/>
      <c r="TQR744"/>
      <c r="TQS744"/>
      <c r="TQT744"/>
      <c r="TQU744"/>
      <c r="TQV744"/>
      <c r="TQW744"/>
      <c r="TQX744"/>
      <c r="TQY744"/>
      <c r="TQZ744"/>
      <c r="TRA744"/>
      <c r="TRB744"/>
      <c r="TRC744"/>
      <c r="TRD744"/>
      <c r="TRE744"/>
      <c r="TRF744"/>
      <c r="TRG744"/>
      <c r="TRH744"/>
      <c r="TRI744"/>
      <c r="TRJ744"/>
      <c r="TRK744"/>
      <c r="TRL744"/>
      <c r="TRM744"/>
      <c r="TRN744"/>
      <c r="TRO744"/>
      <c r="TRP744"/>
      <c r="TRQ744"/>
      <c r="TRR744"/>
      <c r="TRS744"/>
      <c r="TRT744"/>
      <c r="TRU744"/>
      <c r="TRV744"/>
      <c r="TRW744"/>
      <c r="TRX744"/>
      <c r="TRY744"/>
      <c r="TRZ744"/>
      <c r="TSA744"/>
      <c r="TSB744"/>
      <c r="TSC744"/>
      <c r="TSD744"/>
      <c r="TSE744"/>
      <c r="TSF744"/>
      <c r="TSG744"/>
      <c r="TSH744"/>
      <c r="TSI744"/>
      <c r="TSJ744"/>
      <c r="TSK744"/>
      <c r="TSL744"/>
      <c r="TSM744"/>
      <c r="TSN744"/>
      <c r="TSO744"/>
      <c r="TSP744"/>
      <c r="TSQ744"/>
      <c r="TSR744"/>
      <c r="TSS744"/>
      <c r="TST744"/>
      <c r="TSU744"/>
      <c r="TSV744"/>
      <c r="TSW744"/>
      <c r="TSX744"/>
      <c r="TSY744"/>
      <c r="TSZ744"/>
      <c r="TTA744"/>
      <c r="TTB744"/>
      <c r="TTC744"/>
      <c r="TTD744"/>
      <c r="TTE744"/>
      <c r="TTF744"/>
      <c r="TTG744"/>
      <c r="TTH744"/>
      <c r="TTI744"/>
      <c r="TTJ744"/>
      <c r="TTK744"/>
      <c r="TTL744"/>
      <c r="TTM744"/>
      <c r="TTN744"/>
      <c r="TTO744"/>
      <c r="TTP744"/>
      <c r="TTQ744"/>
      <c r="TTR744"/>
      <c r="TTS744"/>
      <c r="TTT744"/>
      <c r="TTU744"/>
      <c r="TTV744"/>
      <c r="TTW744"/>
      <c r="TTX744"/>
      <c r="TTY744"/>
      <c r="TTZ744"/>
      <c r="TUA744"/>
      <c r="TUB744"/>
      <c r="TUC744"/>
      <c r="TUD744"/>
      <c r="TUE744"/>
      <c r="TUF744"/>
      <c r="TUG744"/>
      <c r="TUH744"/>
      <c r="TUI744"/>
      <c r="TUJ744"/>
      <c r="TUK744"/>
      <c r="TUL744"/>
      <c r="TUM744"/>
      <c r="TUN744"/>
      <c r="TUO744"/>
      <c r="TUP744"/>
      <c r="TUQ744"/>
      <c r="TUR744"/>
      <c r="TUS744"/>
      <c r="TUT744"/>
      <c r="TUU744"/>
      <c r="TUV744"/>
      <c r="TUW744"/>
      <c r="TUX744"/>
      <c r="TUY744"/>
      <c r="TUZ744"/>
      <c r="TVA744"/>
      <c r="TVB744"/>
      <c r="TVC744"/>
      <c r="TVD744"/>
      <c r="TVE744"/>
      <c r="TVF744"/>
      <c r="TVG744"/>
      <c r="TVH744"/>
      <c r="TVI744"/>
      <c r="TVJ744"/>
      <c r="TVK744"/>
      <c r="TVL744"/>
      <c r="TVM744"/>
      <c r="TVN744"/>
      <c r="TVO744"/>
      <c r="TVP744"/>
      <c r="TVQ744"/>
      <c r="TVR744"/>
      <c r="TVS744"/>
      <c r="TVT744"/>
      <c r="TVU744"/>
      <c r="TVV744"/>
      <c r="TVW744"/>
      <c r="TVX744"/>
      <c r="TVY744"/>
      <c r="TVZ744"/>
      <c r="TWA744"/>
      <c r="TWB744"/>
      <c r="TWC744"/>
      <c r="TWD744"/>
      <c r="TWE744"/>
      <c r="TWF744"/>
      <c r="TWG744"/>
      <c r="TWH744"/>
      <c r="TWI744"/>
      <c r="TWJ744"/>
      <c r="TWK744"/>
      <c r="TWL744"/>
      <c r="TWM744"/>
      <c r="TWN744"/>
      <c r="TWO744"/>
      <c r="TWP744"/>
      <c r="TWQ744"/>
      <c r="TWR744"/>
      <c r="TWS744"/>
      <c r="TWT744"/>
      <c r="TWU744"/>
      <c r="TWV744"/>
      <c r="TWW744"/>
      <c r="TWX744"/>
      <c r="TWY744"/>
      <c r="TWZ744"/>
      <c r="TXA744"/>
      <c r="TXB744"/>
      <c r="TXC744"/>
      <c r="TXD744"/>
      <c r="TXE744"/>
      <c r="TXF744"/>
      <c r="TXG744"/>
      <c r="TXH744"/>
      <c r="TXI744"/>
      <c r="TXJ744"/>
      <c r="TXK744"/>
      <c r="TXL744"/>
      <c r="TXM744"/>
      <c r="TXN744"/>
      <c r="TXO744"/>
      <c r="TXP744"/>
      <c r="TXQ744"/>
      <c r="TXR744"/>
      <c r="TXS744"/>
      <c r="TXT744"/>
      <c r="TXU744"/>
      <c r="TXV744"/>
      <c r="TXW744"/>
      <c r="TXX744"/>
      <c r="TXY744"/>
      <c r="TXZ744"/>
      <c r="TYA744"/>
      <c r="TYB744"/>
      <c r="TYC744"/>
      <c r="TYD744"/>
      <c r="TYE744"/>
      <c r="TYF744"/>
      <c r="TYG744"/>
      <c r="TYH744"/>
      <c r="TYI744"/>
      <c r="TYJ744"/>
      <c r="TYK744"/>
      <c r="TYL744"/>
      <c r="TYM744"/>
      <c r="TYN744"/>
      <c r="TYO744"/>
      <c r="TYP744"/>
      <c r="TYQ744"/>
      <c r="TYR744"/>
      <c r="TYS744"/>
      <c r="TYT744"/>
      <c r="TYU744"/>
      <c r="TYV744"/>
      <c r="TYW744"/>
      <c r="TYX744"/>
      <c r="TYY744"/>
      <c r="TYZ744"/>
      <c r="TZA744"/>
      <c r="TZB744"/>
      <c r="TZC744"/>
      <c r="TZD744"/>
      <c r="TZE744"/>
      <c r="TZF744"/>
      <c r="TZG744"/>
      <c r="TZH744"/>
      <c r="TZI744"/>
      <c r="TZJ744"/>
      <c r="TZK744"/>
      <c r="TZL744"/>
      <c r="TZM744"/>
      <c r="TZN744"/>
      <c r="TZO744"/>
      <c r="TZP744"/>
      <c r="TZQ744"/>
      <c r="TZR744"/>
      <c r="TZS744"/>
      <c r="TZT744"/>
      <c r="TZU744"/>
      <c r="TZV744"/>
      <c r="TZW744"/>
      <c r="TZX744"/>
      <c r="TZY744"/>
      <c r="TZZ744"/>
      <c r="UAA744"/>
      <c r="UAB744"/>
      <c r="UAC744"/>
      <c r="UAD744"/>
      <c r="UAE744"/>
      <c r="UAF744"/>
      <c r="UAG744"/>
      <c r="UAH744"/>
      <c r="UAI744"/>
      <c r="UAJ744"/>
      <c r="UAK744"/>
      <c r="UAL744"/>
      <c r="UAM744"/>
      <c r="UAN744"/>
      <c r="UAO744"/>
      <c r="UAP744"/>
      <c r="UAQ744"/>
      <c r="UAR744"/>
      <c r="UAS744"/>
      <c r="UAT744"/>
      <c r="UAU744"/>
      <c r="UAV744"/>
      <c r="UAW744"/>
      <c r="UAX744"/>
      <c r="UAY744"/>
      <c r="UAZ744"/>
      <c r="UBA744"/>
      <c r="UBB744"/>
      <c r="UBC744"/>
      <c r="UBD744"/>
      <c r="UBE744"/>
      <c r="UBF744"/>
      <c r="UBG744"/>
      <c r="UBH744"/>
      <c r="UBI744"/>
      <c r="UBJ744"/>
      <c r="UBK744"/>
      <c r="UBL744"/>
      <c r="UBM744"/>
      <c r="UBN744"/>
      <c r="UBO744"/>
      <c r="UBP744"/>
      <c r="UBQ744"/>
      <c r="UBR744"/>
      <c r="UBS744"/>
      <c r="UBT744"/>
      <c r="UBU744"/>
      <c r="UBV744"/>
      <c r="UBW744"/>
      <c r="UBX744"/>
      <c r="UBY744"/>
      <c r="UBZ744"/>
      <c r="UCA744"/>
      <c r="UCB744"/>
      <c r="UCC744"/>
      <c r="UCD744"/>
      <c r="UCE744"/>
      <c r="UCF744"/>
      <c r="UCG744"/>
      <c r="UCH744"/>
      <c r="UCI744"/>
      <c r="UCJ744"/>
      <c r="UCK744"/>
      <c r="UCL744"/>
      <c r="UCM744"/>
      <c r="UCN744"/>
      <c r="UCO744"/>
      <c r="UCP744"/>
      <c r="UCQ744"/>
      <c r="UCR744"/>
      <c r="UCS744"/>
      <c r="UCT744"/>
      <c r="UCU744"/>
      <c r="UCV744"/>
      <c r="UCW744"/>
      <c r="UCX744"/>
      <c r="UCY744"/>
      <c r="UCZ744"/>
      <c r="UDA744"/>
      <c r="UDB744"/>
      <c r="UDC744"/>
      <c r="UDD744"/>
      <c r="UDE744"/>
      <c r="UDF744"/>
      <c r="UDG744"/>
      <c r="UDH744"/>
      <c r="UDI744"/>
      <c r="UDJ744"/>
      <c r="UDK744"/>
      <c r="UDL744"/>
      <c r="UDM744"/>
      <c r="UDN744"/>
      <c r="UDO744"/>
      <c r="UDP744"/>
      <c r="UDQ744"/>
      <c r="UDR744"/>
      <c r="UDS744"/>
      <c r="UDT744"/>
      <c r="UDU744"/>
      <c r="UDV744"/>
      <c r="UDW744"/>
      <c r="UDX744"/>
      <c r="UDY744"/>
      <c r="UDZ744"/>
      <c r="UEA744"/>
      <c r="UEB744"/>
      <c r="UEC744"/>
      <c r="UED744"/>
      <c r="UEE744"/>
      <c r="UEF744"/>
      <c r="UEG744"/>
      <c r="UEH744"/>
      <c r="UEI744"/>
      <c r="UEJ744"/>
      <c r="UEK744"/>
      <c r="UEL744"/>
      <c r="UEM744"/>
      <c r="UEN744"/>
      <c r="UEO744"/>
      <c r="UEP744"/>
      <c r="UEQ744"/>
      <c r="UER744"/>
      <c r="UES744"/>
      <c r="UET744"/>
      <c r="UEU744"/>
      <c r="UEV744"/>
      <c r="UEW744"/>
      <c r="UEX744"/>
      <c r="UEY744"/>
      <c r="UEZ744"/>
      <c r="UFA744"/>
      <c r="UFB744"/>
      <c r="UFC744"/>
      <c r="UFD744"/>
      <c r="UFE744"/>
      <c r="UFF744"/>
      <c r="UFG744"/>
      <c r="UFH744"/>
      <c r="UFI744"/>
      <c r="UFJ744"/>
      <c r="UFK744"/>
      <c r="UFL744"/>
      <c r="UFM744"/>
      <c r="UFN744"/>
      <c r="UFO744"/>
      <c r="UFP744"/>
      <c r="UFQ744"/>
      <c r="UFR744"/>
      <c r="UFS744"/>
      <c r="UFT744"/>
      <c r="UFU744"/>
      <c r="UFV744"/>
      <c r="UFW744"/>
      <c r="UFX744"/>
      <c r="UFY744"/>
      <c r="UFZ744"/>
      <c r="UGA744"/>
      <c r="UGB744"/>
      <c r="UGC744"/>
      <c r="UGD744"/>
      <c r="UGE744"/>
      <c r="UGF744"/>
      <c r="UGG744"/>
      <c r="UGH744"/>
      <c r="UGI744"/>
      <c r="UGJ744"/>
      <c r="UGK744"/>
      <c r="UGL744"/>
      <c r="UGM744"/>
      <c r="UGN744"/>
      <c r="UGO744"/>
      <c r="UGP744"/>
      <c r="UGQ744"/>
      <c r="UGR744"/>
      <c r="UGS744"/>
      <c r="UGT744"/>
      <c r="UGU744"/>
      <c r="UGV744"/>
      <c r="UGW744"/>
      <c r="UGX744"/>
      <c r="UGY744"/>
      <c r="UGZ744"/>
      <c r="UHA744"/>
      <c r="UHB744"/>
      <c r="UHC744"/>
      <c r="UHD744"/>
      <c r="UHE744"/>
      <c r="UHF744"/>
      <c r="UHG744"/>
      <c r="UHH744"/>
      <c r="UHI744"/>
      <c r="UHJ744"/>
      <c r="UHK744"/>
      <c r="UHL744"/>
      <c r="UHM744"/>
      <c r="UHN744"/>
      <c r="UHO744"/>
      <c r="UHP744"/>
      <c r="UHQ744"/>
      <c r="UHR744"/>
      <c r="UHS744"/>
      <c r="UHT744"/>
      <c r="UHU744"/>
      <c r="UHV744"/>
      <c r="UHW744"/>
      <c r="UHX744"/>
      <c r="UHY744"/>
      <c r="UHZ744"/>
      <c r="UIA744"/>
      <c r="UIB744"/>
      <c r="UIC744"/>
      <c r="UID744"/>
      <c r="UIE744"/>
      <c r="UIF744"/>
      <c r="UIG744"/>
      <c r="UIH744"/>
      <c r="UII744"/>
      <c r="UIJ744"/>
      <c r="UIK744"/>
      <c r="UIL744"/>
      <c r="UIM744"/>
      <c r="UIN744"/>
      <c r="UIO744"/>
      <c r="UIP744"/>
      <c r="UIQ744"/>
      <c r="UIR744"/>
      <c r="UIS744"/>
      <c r="UIT744"/>
      <c r="UIU744"/>
      <c r="UIV744"/>
      <c r="UIW744"/>
      <c r="UIX744"/>
      <c r="UIY744"/>
      <c r="UIZ744"/>
      <c r="UJA744"/>
      <c r="UJB744"/>
      <c r="UJC744"/>
      <c r="UJD744"/>
      <c r="UJE744"/>
      <c r="UJF744"/>
      <c r="UJG744"/>
      <c r="UJH744"/>
      <c r="UJI744"/>
      <c r="UJJ744"/>
      <c r="UJK744"/>
      <c r="UJL744"/>
      <c r="UJM744"/>
      <c r="UJN744"/>
      <c r="UJO744"/>
      <c r="UJP744"/>
      <c r="UJQ744"/>
      <c r="UJR744"/>
      <c r="UJS744"/>
      <c r="UJT744"/>
      <c r="UJU744"/>
      <c r="UJV744"/>
      <c r="UJW744"/>
      <c r="UJX744"/>
      <c r="UJY744"/>
      <c r="UJZ744"/>
      <c r="UKA744"/>
      <c r="UKB744"/>
      <c r="UKC744"/>
      <c r="UKD744"/>
      <c r="UKE744"/>
      <c r="UKF744"/>
      <c r="UKG744"/>
      <c r="UKH744"/>
      <c r="UKI744"/>
      <c r="UKJ744"/>
      <c r="UKK744"/>
      <c r="UKL744"/>
      <c r="UKM744"/>
      <c r="UKN744"/>
      <c r="UKO744"/>
      <c r="UKP744"/>
      <c r="UKQ744"/>
      <c r="UKR744"/>
      <c r="UKS744"/>
      <c r="UKT744"/>
      <c r="UKU744"/>
      <c r="UKV744"/>
      <c r="UKW744"/>
      <c r="UKX744"/>
      <c r="UKY744"/>
      <c r="UKZ744"/>
      <c r="ULA744"/>
      <c r="ULB744"/>
      <c r="ULC744"/>
      <c r="ULD744"/>
      <c r="ULE744"/>
      <c r="ULF744"/>
      <c r="ULG744"/>
      <c r="ULH744"/>
      <c r="ULI744"/>
      <c r="ULJ744"/>
      <c r="ULK744"/>
      <c r="ULL744"/>
      <c r="ULM744"/>
      <c r="ULN744"/>
      <c r="ULO744"/>
      <c r="ULP744"/>
      <c r="ULQ744"/>
      <c r="ULR744"/>
      <c r="ULS744"/>
      <c r="ULT744"/>
      <c r="ULU744"/>
      <c r="ULV744"/>
      <c r="ULW744"/>
      <c r="ULX744"/>
      <c r="ULY744"/>
      <c r="ULZ744"/>
      <c r="UMA744"/>
      <c r="UMB744"/>
      <c r="UMC744"/>
      <c r="UMD744"/>
      <c r="UME744"/>
      <c r="UMF744"/>
      <c r="UMG744"/>
      <c r="UMH744"/>
      <c r="UMI744"/>
      <c r="UMJ744"/>
      <c r="UMK744"/>
      <c r="UML744"/>
      <c r="UMM744"/>
      <c r="UMN744"/>
      <c r="UMO744"/>
      <c r="UMP744"/>
      <c r="UMQ744"/>
      <c r="UMR744"/>
      <c r="UMS744"/>
      <c r="UMT744"/>
      <c r="UMU744"/>
      <c r="UMV744"/>
      <c r="UMW744"/>
      <c r="UMX744"/>
      <c r="UMY744"/>
      <c r="UMZ744"/>
      <c r="UNA744"/>
      <c r="UNB744"/>
      <c r="UNC744"/>
      <c r="UND744"/>
      <c r="UNE744"/>
      <c r="UNF744"/>
      <c r="UNG744"/>
      <c r="UNH744"/>
      <c r="UNI744"/>
      <c r="UNJ744"/>
      <c r="UNK744"/>
      <c r="UNL744"/>
      <c r="UNM744"/>
      <c r="UNN744"/>
      <c r="UNO744"/>
      <c r="UNP744"/>
      <c r="UNQ744"/>
      <c r="UNR744"/>
      <c r="UNS744"/>
      <c r="UNT744"/>
      <c r="UNU744"/>
      <c r="UNV744"/>
      <c r="UNW744"/>
      <c r="UNX744"/>
      <c r="UNY744"/>
      <c r="UNZ744"/>
      <c r="UOA744"/>
      <c r="UOB744"/>
      <c r="UOC744"/>
      <c r="UOD744"/>
      <c r="UOE744"/>
      <c r="UOF744"/>
      <c r="UOG744"/>
      <c r="UOH744"/>
      <c r="UOI744"/>
      <c r="UOJ744"/>
      <c r="UOK744"/>
      <c r="UOL744"/>
      <c r="UOM744"/>
      <c r="UON744"/>
      <c r="UOO744"/>
      <c r="UOP744"/>
      <c r="UOQ744"/>
      <c r="UOR744"/>
      <c r="UOS744"/>
      <c r="UOT744"/>
      <c r="UOU744"/>
      <c r="UOV744"/>
      <c r="UOW744"/>
      <c r="UOX744"/>
      <c r="UOY744"/>
      <c r="UOZ744"/>
      <c r="UPA744"/>
      <c r="UPB744"/>
      <c r="UPC744"/>
      <c r="UPD744"/>
      <c r="UPE744"/>
      <c r="UPF744"/>
      <c r="UPG744"/>
      <c r="UPH744"/>
      <c r="UPI744"/>
      <c r="UPJ744"/>
      <c r="UPK744"/>
      <c r="UPL744"/>
      <c r="UPM744"/>
      <c r="UPN744"/>
      <c r="UPO744"/>
      <c r="UPP744"/>
      <c r="UPQ744"/>
      <c r="UPR744"/>
      <c r="UPS744"/>
      <c r="UPT744"/>
      <c r="UPU744"/>
      <c r="UPV744"/>
      <c r="UPW744"/>
      <c r="UPX744"/>
      <c r="UPY744"/>
      <c r="UPZ744"/>
      <c r="UQA744"/>
      <c r="UQB744"/>
      <c r="UQC744"/>
      <c r="UQD744"/>
      <c r="UQE744"/>
      <c r="UQF744"/>
      <c r="UQG744"/>
      <c r="UQH744"/>
      <c r="UQI744"/>
      <c r="UQJ744"/>
      <c r="UQK744"/>
      <c r="UQL744"/>
      <c r="UQM744"/>
      <c r="UQN744"/>
      <c r="UQO744"/>
      <c r="UQP744"/>
      <c r="UQQ744"/>
      <c r="UQR744"/>
      <c r="UQS744"/>
      <c r="UQT744"/>
      <c r="UQU744"/>
      <c r="UQV744"/>
      <c r="UQW744"/>
      <c r="UQX744"/>
      <c r="UQY744"/>
      <c r="UQZ744"/>
      <c r="URA744"/>
      <c r="URB744"/>
      <c r="URC744"/>
      <c r="URD744"/>
      <c r="URE744"/>
      <c r="URF744"/>
      <c r="URG744"/>
      <c r="URH744"/>
      <c r="URI744"/>
      <c r="URJ744"/>
      <c r="URK744"/>
      <c r="URL744"/>
      <c r="URM744"/>
      <c r="URN744"/>
      <c r="URO744"/>
      <c r="URP744"/>
      <c r="URQ744"/>
      <c r="URR744"/>
      <c r="URS744"/>
      <c r="URT744"/>
      <c r="URU744"/>
      <c r="URV744"/>
      <c r="URW744"/>
      <c r="URX744"/>
      <c r="URY744"/>
      <c r="URZ744"/>
      <c r="USA744"/>
      <c r="USB744"/>
      <c r="USC744"/>
      <c r="USD744"/>
      <c r="USE744"/>
      <c r="USF744"/>
      <c r="USG744"/>
      <c r="USH744"/>
      <c r="USI744"/>
      <c r="USJ744"/>
      <c r="USK744"/>
      <c r="USL744"/>
      <c r="USM744"/>
      <c r="USN744"/>
      <c r="USO744"/>
      <c r="USP744"/>
      <c r="USQ744"/>
      <c r="USR744"/>
      <c r="USS744"/>
      <c r="UST744"/>
      <c r="USU744"/>
      <c r="USV744"/>
      <c r="USW744"/>
      <c r="USX744"/>
      <c r="USY744"/>
      <c r="USZ744"/>
      <c r="UTA744"/>
      <c r="UTB744"/>
      <c r="UTC744"/>
      <c r="UTD744"/>
      <c r="UTE744"/>
      <c r="UTF744"/>
      <c r="UTG744"/>
      <c r="UTH744"/>
      <c r="UTI744"/>
      <c r="UTJ744"/>
      <c r="UTK744"/>
      <c r="UTL744"/>
      <c r="UTM744"/>
      <c r="UTN744"/>
      <c r="UTO744"/>
      <c r="UTP744"/>
      <c r="UTQ744"/>
      <c r="UTR744"/>
      <c r="UTS744"/>
      <c r="UTT744"/>
      <c r="UTU744"/>
      <c r="UTV744"/>
      <c r="UTW744"/>
      <c r="UTX744"/>
      <c r="UTY744"/>
      <c r="UTZ744"/>
      <c r="UUA744"/>
      <c r="UUB744"/>
      <c r="UUC744"/>
      <c r="UUD744"/>
      <c r="UUE744"/>
      <c r="UUF744"/>
      <c r="UUG744"/>
      <c r="UUH744"/>
      <c r="UUI744"/>
      <c r="UUJ744"/>
      <c r="UUK744"/>
      <c r="UUL744"/>
      <c r="UUM744"/>
      <c r="UUN744"/>
      <c r="UUO744"/>
      <c r="UUP744"/>
      <c r="UUQ744"/>
      <c r="UUR744"/>
      <c r="UUS744"/>
      <c r="UUT744"/>
      <c r="UUU744"/>
      <c r="UUV744"/>
      <c r="UUW744"/>
      <c r="UUX744"/>
      <c r="UUY744"/>
      <c r="UUZ744"/>
      <c r="UVA744"/>
      <c r="UVB744"/>
      <c r="UVC744"/>
      <c r="UVD744"/>
      <c r="UVE744"/>
      <c r="UVF744"/>
      <c r="UVG744"/>
      <c r="UVH744"/>
      <c r="UVI744"/>
      <c r="UVJ744"/>
      <c r="UVK744"/>
      <c r="UVL744"/>
      <c r="UVM744"/>
      <c r="UVN744"/>
      <c r="UVO744"/>
      <c r="UVP744"/>
      <c r="UVQ744"/>
      <c r="UVR744"/>
      <c r="UVS744"/>
      <c r="UVT744"/>
      <c r="UVU744"/>
      <c r="UVV744"/>
      <c r="UVW744"/>
      <c r="UVX744"/>
      <c r="UVY744"/>
      <c r="UVZ744"/>
      <c r="UWA744"/>
      <c r="UWB744"/>
      <c r="UWC744"/>
      <c r="UWD744"/>
      <c r="UWE744"/>
      <c r="UWF744"/>
      <c r="UWG744"/>
      <c r="UWH744"/>
      <c r="UWI744"/>
      <c r="UWJ744"/>
      <c r="UWK744"/>
      <c r="UWL744"/>
      <c r="UWM744"/>
      <c r="UWN744"/>
      <c r="UWO744"/>
      <c r="UWP744"/>
      <c r="UWQ744"/>
      <c r="UWR744"/>
      <c r="UWS744"/>
      <c r="UWT744"/>
      <c r="UWU744"/>
      <c r="UWV744"/>
      <c r="UWW744"/>
      <c r="UWX744"/>
      <c r="UWY744"/>
      <c r="UWZ744"/>
      <c r="UXA744"/>
      <c r="UXB744"/>
      <c r="UXC744"/>
      <c r="UXD744"/>
      <c r="UXE744"/>
      <c r="UXF744"/>
      <c r="UXG744"/>
      <c r="UXH744"/>
      <c r="UXI744"/>
      <c r="UXJ744"/>
      <c r="UXK744"/>
      <c r="UXL744"/>
      <c r="UXM744"/>
      <c r="UXN744"/>
      <c r="UXO744"/>
      <c r="UXP744"/>
      <c r="UXQ744"/>
      <c r="UXR744"/>
      <c r="UXS744"/>
      <c r="UXT744"/>
      <c r="UXU744"/>
      <c r="UXV744"/>
      <c r="UXW744"/>
      <c r="UXX744"/>
      <c r="UXY744"/>
      <c r="UXZ744"/>
      <c r="UYA744"/>
      <c r="UYB744"/>
      <c r="UYC744"/>
      <c r="UYD744"/>
      <c r="UYE744"/>
      <c r="UYF744"/>
      <c r="UYG744"/>
      <c r="UYH744"/>
      <c r="UYI744"/>
      <c r="UYJ744"/>
      <c r="UYK744"/>
      <c r="UYL744"/>
      <c r="UYM744"/>
      <c r="UYN744"/>
      <c r="UYO744"/>
      <c r="UYP744"/>
      <c r="UYQ744"/>
      <c r="UYR744"/>
      <c r="UYS744"/>
      <c r="UYT744"/>
      <c r="UYU744"/>
      <c r="UYV744"/>
      <c r="UYW744"/>
      <c r="UYX744"/>
      <c r="UYY744"/>
      <c r="UYZ744"/>
      <c r="UZA744"/>
      <c r="UZB744"/>
      <c r="UZC744"/>
      <c r="UZD744"/>
      <c r="UZE744"/>
      <c r="UZF744"/>
      <c r="UZG744"/>
      <c r="UZH744"/>
      <c r="UZI744"/>
      <c r="UZJ744"/>
      <c r="UZK744"/>
      <c r="UZL744"/>
      <c r="UZM744"/>
      <c r="UZN744"/>
      <c r="UZO744"/>
      <c r="UZP744"/>
      <c r="UZQ744"/>
      <c r="UZR744"/>
      <c r="UZS744"/>
      <c r="UZT744"/>
      <c r="UZU744"/>
      <c r="UZV744"/>
      <c r="UZW744"/>
      <c r="UZX744"/>
      <c r="UZY744"/>
      <c r="UZZ744"/>
      <c r="VAA744"/>
      <c r="VAB744"/>
      <c r="VAC744"/>
      <c r="VAD744"/>
      <c r="VAE744"/>
      <c r="VAF744"/>
      <c r="VAG744"/>
      <c r="VAH744"/>
      <c r="VAI744"/>
      <c r="VAJ744"/>
      <c r="VAK744"/>
      <c r="VAL744"/>
      <c r="VAM744"/>
      <c r="VAN744"/>
      <c r="VAO744"/>
      <c r="VAP744"/>
      <c r="VAQ744"/>
      <c r="VAR744"/>
      <c r="VAS744"/>
      <c r="VAT744"/>
      <c r="VAU744"/>
      <c r="VAV744"/>
      <c r="VAW744"/>
      <c r="VAX744"/>
      <c r="VAY744"/>
      <c r="VAZ744"/>
      <c r="VBA744"/>
      <c r="VBB744"/>
      <c r="VBC744"/>
      <c r="VBD744"/>
      <c r="VBE744"/>
      <c r="VBF744"/>
      <c r="VBG744"/>
      <c r="VBH744"/>
      <c r="VBI744"/>
      <c r="VBJ744"/>
      <c r="VBK744"/>
      <c r="VBL744"/>
      <c r="VBM744"/>
      <c r="VBN744"/>
      <c r="VBO744"/>
      <c r="VBP744"/>
      <c r="VBQ744"/>
      <c r="VBR744"/>
      <c r="VBS744"/>
      <c r="VBT744"/>
      <c r="VBU744"/>
      <c r="VBV744"/>
      <c r="VBW744"/>
      <c r="VBX744"/>
      <c r="VBY744"/>
      <c r="VBZ744"/>
      <c r="VCA744"/>
      <c r="VCB744"/>
      <c r="VCC744"/>
      <c r="VCD744"/>
      <c r="VCE744"/>
      <c r="VCF744"/>
      <c r="VCG744"/>
      <c r="VCH744"/>
      <c r="VCI744"/>
      <c r="VCJ744"/>
      <c r="VCK744"/>
      <c r="VCL744"/>
      <c r="VCM744"/>
      <c r="VCN744"/>
      <c r="VCO744"/>
      <c r="VCP744"/>
      <c r="VCQ744"/>
      <c r="VCR744"/>
      <c r="VCS744"/>
      <c r="VCT744"/>
      <c r="VCU744"/>
      <c r="VCV744"/>
      <c r="VCW744"/>
      <c r="VCX744"/>
      <c r="VCY744"/>
      <c r="VCZ744"/>
      <c r="VDA744"/>
      <c r="VDB744"/>
      <c r="VDC744"/>
      <c r="VDD744"/>
      <c r="VDE744"/>
      <c r="VDF744"/>
      <c r="VDG744"/>
      <c r="VDH744"/>
      <c r="VDI744"/>
      <c r="VDJ744"/>
      <c r="VDK744"/>
      <c r="VDL744"/>
      <c r="VDM744"/>
      <c r="VDN744"/>
      <c r="VDO744"/>
      <c r="VDP744"/>
      <c r="VDQ744"/>
      <c r="VDR744"/>
      <c r="VDS744"/>
      <c r="VDT744"/>
      <c r="VDU744"/>
      <c r="VDV744"/>
      <c r="VDW744"/>
      <c r="VDX744"/>
      <c r="VDY744"/>
      <c r="VDZ744"/>
      <c r="VEA744"/>
      <c r="VEB744"/>
      <c r="VEC744"/>
      <c r="VED744"/>
      <c r="VEE744"/>
      <c r="VEF744"/>
      <c r="VEG744"/>
      <c r="VEH744"/>
      <c r="VEI744"/>
      <c r="VEJ744"/>
      <c r="VEK744"/>
      <c r="VEL744"/>
      <c r="VEM744"/>
      <c r="VEN744"/>
      <c r="VEO744"/>
      <c r="VEP744"/>
      <c r="VEQ744"/>
      <c r="VER744"/>
      <c r="VES744"/>
      <c r="VET744"/>
      <c r="VEU744"/>
      <c r="VEV744"/>
      <c r="VEW744"/>
      <c r="VEX744"/>
      <c r="VEY744"/>
      <c r="VEZ744"/>
      <c r="VFA744"/>
      <c r="VFB744"/>
      <c r="VFC744"/>
      <c r="VFD744"/>
      <c r="VFE744"/>
      <c r="VFF744"/>
      <c r="VFG744"/>
      <c r="VFH744"/>
      <c r="VFI744"/>
      <c r="VFJ744"/>
      <c r="VFK744"/>
      <c r="VFL744"/>
      <c r="VFM744"/>
      <c r="VFN744"/>
      <c r="VFO744"/>
      <c r="VFP744"/>
      <c r="VFQ744"/>
      <c r="VFR744"/>
      <c r="VFS744"/>
      <c r="VFT744"/>
      <c r="VFU744"/>
      <c r="VFV744"/>
      <c r="VFW744"/>
      <c r="VFX744"/>
      <c r="VFY744"/>
      <c r="VFZ744"/>
      <c r="VGA744"/>
      <c r="VGB744"/>
      <c r="VGC744"/>
      <c r="VGD744"/>
      <c r="VGE744"/>
      <c r="VGF744"/>
      <c r="VGG744"/>
      <c r="VGH744"/>
      <c r="VGI744"/>
      <c r="VGJ744"/>
      <c r="VGK744"/>
      <c r="VGL744"/>
      <c r="VGM744"/>
      <c r="VGN744"/>
      <c r="VGO744"/>
      <c r="VGP744"/>
      <c r="VGQ744"/>
      <c r="VGR744"/>
      <c r="VGS744"/>
      <c r="VGT744"/>
      <c r="VGU744"/>
      <c r="VGV744"/>
      <c r="VGW744"/>
      <c r="VGX744"/>
      <c r="VGY744"/>
      <c r="VGZ744"/>
      <c r="VHA744"/>
      <c r="VHB744"/>
      <c r="VHC744"/>
      <c r="VHD744"/>
      <c r="VHE744"/>
      <c r="VHF744"/>
      <c r="VHG744"/>
      <c r="VHH744"/>
      <c r="VHI744"/>
      <c r="VHJ744"/>
      <c r="VHK744"/>
      <c r="VHL744"/>
      <c r="VHM744"/>
      <c r="VHN744"/>
      <c r="VHO744"/>
      <c r="VHP744"/>
      <c r="VHQ744"/>
      <c r="VHR744"/>
      <c r="VHS744"/>
      <c r="VHT744"/>
      <c r="VHU744"/>
      <c r="VHV744"/>
      <c r="VHW744"/>
      <c r="VHX744"/>
      <c r="VHY744"/>
      <c r="VHZ744"/>
      <c r="VIA744"/>
      <c r="VIB744"/>
      <c r="VIC744"/>
      <c r="VID744"/>
      <c r="VIE744"/>
      <c r="VIF744"/>
      <c r="VIG744"/>
      <c r="VIH744"/>
      <c r="VII744"/>
      <c r="VIJ744"/>
      <c r="VIK744"/>
      <c r="VIL744"/>
      <c r="VIM744"/>
      <c r="VIN744"/>
      <c r="VIO744"/>
      <c r="VIP744"/>
      <c r="VIQ744"/>
      <c r="VIR744"/>
      <c r="VIS744"/>
      <c r="VIT744"/>
      <c r="VIU744"/>
      <c r="VIV744"/>
      <c r="VIW744"/>
      <c r="VIX744"/>
      <c r="VIY744"/>
      <c r="VIZ744"/>
      <c r="VJA744"/>
      <c r="VJB744"/>
      <c r="VJC744"/>
      <c r="VJD744"/>
      <c r="VJE744"/>
      <c r="VJF744"/>
      <c r="VJG744"/>
      <c r="VJH744"/>
      <c r="VJI744"/>
      <c r="VJJ744"/>
      <c r="VJK744"/>
      <c r="VJL744"/>
      <c r="VJM744"/>
      <c r="VJN744"/>
      <c r="VJO744"/>
      <c r="VJP744"/>
      <c r="VJQ744"/>
      <c r="VJR744"/>
      <c r="VJS744"/>
      <c r="VJT744"/>
      <c r="VJU744"/>
      <c r="VJV744"/>
      <c r="VJW744"/>
      <c r="VJX744"/>
      <c r="VJY744"/>
      <c r="VJZ744"/>
      <c r="VKA744"/>
      <c r="VKB744"/>
      <c r="VKC744"/>
      <c r="VKD744"/>
      <c r="VKE744"/>
      <c r="VKF744"/>
      <c r="VKG744"/>
      <c r="VKH744"/>
      <c r="VKI744"/>
      <c r="VKJ744"/>
      <c r="VKK744"/>
      <c r="VKL744"/>
      <c r="VKM744"/>
      <c r="VKN744"/>
      <c r="VKO744"/>
      <c r="VKP744"/>
      <c r="VKQ744"/>
      <c r="VKR744"/>
      <c r="VKS744"/>
      <c r="VKT744"/>
      <c r="VKU744"/>
      <c r="VKV744"/>
      <c r="VKW744"/>
      <c r="VKX744"/>
      <c r="VKY744"/>
      <c r="VKZ744"/>
      <c r="VLA744"/>
      <c r="VLB744"/>
      <c r="VLC744"/>
      <c r="VLD744"/>
      <c r="VLE744"/>
      <c r="VLF744"/>
      <c r="VLG744"/>
      <c r="VLH744"/>
      <c r="VLI744"/>
      <c r="VLJ744"/>
      <c r="VLK744"/>
      <c r="VLL744"/>
      <c r="VLM744"/>
      <c r="VLN744"/>
      <c r="VLO744"/>
      <c r="VLP744"/>
      <c r="VLQ744"/>
      <c r="VLR744"/>
      <c r="VLS744"/>
      <c r="VLT744"/>
      <c r="VLU744"/>
      <c r="VLV744"/>
      <c r="VLW744"/>
      <c r="VLX744"/>
      <c r="VLY744"/>
      <c r="VLZ744"/>
      <c r="VMA744"/>
      <c r="VMB744"/>
      <c r="VMC744"/>
      <c r="VMD744"/>
      <c r="VME744"/>
      <c r="VMF744"/>
      <c r="VMG744"/>
      <c r="VMH744"/>
      <c r="VMI744"/>
      <c r="VMJ744"/>
      <c r="VMK744"/>
      <c r="VML744"/>
      <c r="VMM744"/>
      <c r="VMN744"/>
      <c r="VMO744"/>
      <c r="VMP744"/>
      <c r="VMQ744"/>
      <c r="VMR744"/>
      <c r="VMS744"/>
      <c r="VMT744"/>
      <c r="VMU744"/>
      <c r="VMV744"/>
      <c r="VMW744"/>
      <c r="VMX744"/>
      <c r="VMY744"/>
      <c r="VMZ744"/>
      <c r="VNA744"/>
      <c r="VNB744"/>
      <c r="VNC744"/>
      <c r="VND744"/>
      <c r="VNE744"/>
      <c r="VNF744"/>
      <c r="VNG744"/>
      <c r="VNH744"/>
      <c r="VNI744"/>
      <c r="VNJ744"/>
      <c r="VNK744"/>
      <c r="VNL744"/>
      <c r="VNM744"/>
      <c r="VNN744"/>
      <c r="VNO744"/>
      <c r="VNP744"/>
      <c r="VNQ744"/>
      <c r="VNR744"/>
      <c r="VNS744"/>
      <c r="VNT744"/>
      <c r="VNU744"/>
      <c r="VNV744"/>
      <c r="VNW744"/>
      <c r="VNX744"/>
      <c r="VNY744"/>
      <c r="VNZ744"/>
      <c r="VOA744"/>
      <c r="VOB744"/>
      <c r="VOC744"/>
      <c r="VOD744"/>
      <c r="VOE744"/>
      <c r="VOF744"/>
      <c r="VOG744"/>
      <c r="VOH744"/>
      <c r="VOI744"/>
      <c r="VOJ744"/>
      <c r="VOK744"/>
      <c r="VOL744"/>
      <c r="VOM744"/>
      <c r="VON744"/>
      <c r="VOO744"/>
      <c r="VOP744"/>
      <c r="VOQ744"/>
      <c r="VOR744"/>
      <c r="VOS744"/>
      <c r="VOT744"/>
      <c r="VOU744"/>
      <c r="VOV744"/>
      <c r="VOW744"/>
      <c r="VOX744"/>
      <c r="VOY744"/>
      <c r="VOZ744"/>
      <c r="VPA744"/>
      <c r="VPB744"/>
      <c r="VPC744"/>
      <c r="VPD744"/>
      <c r="VPE744"/>
      <c r="VPF744"/>
      <c r="VPG744"/>
      <c r="VPH744"/>
      <c r="VPI744"/>
      <c r="VPJ744"/>
      <c r="VPK744"/>
      <c r="VPL744"/>
      <c r="VPM744"/>
      <c r="VPN744"/>
      <c r="VPO744"/>
      <c r="VPP744"/>
      <c r="VPQ744"/>
      <c r="VPR744"/>
      <c r="VPS744"/>
      <c r="VPT744"/>
      <c r="VPU744"/>
      <c r="VPV744"/>
      <c r="VPW744"/>
      <c r="VPX744"/>
      <c r="VPY744"/>
      <c r="VPZ744"/>
      <c r="VQA744"/>
      <c r="VQB744"/>
      <c r="VQC744"/>
      <c r="VQD744"/>
      <c r="VQE744"/>
      <c r="VQF744"/>
      <c r="VQG744"/>
      <c r="VQH744"/>
      <c r="VQI744"/>
      <c r="VQJ744"/>
      <c r="VQK744"/>
      <c r="VQL744"/>
      <c r="VQM744"/>
      <c r="VQN744"/>
      <c r="VQO744"/>
      <c r="VQP744"/>
      <c r="VQQ744"/>
      <c r="VQR744"/>
      <c r="VQS744"/>
      <c r="VQT744"/>
      <c r="VQU744"/>
      <c r="VQV744"/>
      <c r="VQW744"/>
      <c r="VQX744"/>
      <c r="VQY744"/>
      <c r="VQZ744"/>
      <c r="VRA744"/>
      <c r="VRB744"/>
      <c r="VRC744"/>
      <c r="VRD744"/>
      <c r="VRE744"/>
      <c r="VRF744"/>
      <c r="VRG744"/>
      <c r="VRH744"/>
      <c r="VRI744"/>
      <c r="VRJ744"/>
      <c r="VRK744"/>
      <c r="VRL744"/>
      <c r="VRM744"/>
      <c r="VRN744"/>
      <c r="VRO744"/>
      <c r="VRP744"/>
      <c r="VRQ744"/>
      <c r="VRR744"/>
      <c r="VRS744"/>
      <c r="VRT744"/>
      <c r="VRU744"/>
      <c r="VRV744"/>
      <c r="VRW744"/>
      <c r="VRX744"/>
      <c r="VRY744"/>
      <c r="VRZ744"/>
      <c r="VSA744"/>
      <c r="VSB744"/>
      <c r="VSC744"/>
      <c r="VSD744"/>
      <c r="VSE744"/>
      <c r="VSF744"/>
      <c r="VSG744"/>
      <c r="VSH744"/>
      <c r="VSI744"/>
      <c r="VSJ744"/>
      <c r="VSK744"/>
      <c r="VSL744"/>
      <c r="VSM744"/>
      <c r="VSN744"/>
      <c r="VSO744"/>
      <c r="VSP744"/>
      <c r="VSQ744"/>
      <c r="VSR744"/>
      <c r="VSS744"/>
      <c r="VST744"/>
      <c r="VSU744"/>
      <c r="VSV744"/>
      <c r="VSW744"/>
      <c r="VSX744"/>
      <c r="VSY744"/>
      <c r="VSZ744"/>
      <c r="VTA744"/>
      <c r="VTB744"/>
      <c r="VTC744"/>
      <c r="VTD744"/>
      <c r="VTE744"/>
      <c r="VTF744"/>
      <c r="VTG744"/>
      <c r="VTH744"/>
      <c r="VTI744"/>
      <c r="VTJ744"/>
      <c r="VTK744"/>
      <c r="VTL744"/>
      <c r="VTM744"/>
      <c r="VTN744"/>
      <c r="VTO744"/>
      <c r="VTP744"/>
      <c r="VTQ744"/>
      <c r="VTR744"/>
      <c r="VTS744"/>
      <c r="VTT744"/>
      <c r="VTU744"/>
      <c r="VTV744"/>
      <c r="VTW744"/>
      <c r="VTX744"/>
      <c r="VTY744"/>
      <c r="VTZ744"/>
      <c r="VUA744"/>
      <c r="VUB744"/>
      <c r="VUC744"/>
      <c r="VUD744"/>
      <c r="VUE744"/>
      <c r="VUF744"/>
      <c r="VUG744"/>
      <c r="VUH744"/>
      <c r="VUI744"/>
      <c r="VUJ744"/>
      <c r="VUK744"/>
      <c r="VUL744"/>
      <c r="VUM744"/>
      <c r="VUN744"/>
      <c r="VUO744"/>
      <c r="VUP744"/>
      <c r="VUQ744"/>
      <c r="VUR744"/>
      <c r="VUS744"/>
      <c r="VUT744"/>
      <c r="VUU744"/>
      <c r="VUV744"/>
      <c r="VUW744"/>
      <c r="VUX744"/>
      <c r="VUY744"/>
      <c r="VUZ744"/>
      <c r="VVA744"/>
      <c r="VVB744"/>
      <c r="VVC744"/>
      <c r="VVD744"/>
      <c r="VVE744"/>
      <c r="VVF744"/>
      <c r="VVG744"/>
      <c r="VVH744"/>
      <c r="VVI744"/>
      <c r="VVJ744"/>
      <c r="VVK744"/>
      <c r="VVL744"/>
      <c r="VVM744"/>
      <c r="VVN744"/>
      <c r="VVO744"/>
      <c r="VVP744"/>
      <c r="VVQ744"/>
      <c r="VVR744"/>
      <c r="VVS744"/>
      <c r="VVT744"/>
      <c r="VVU744"/>
      <c r="VVV744"/>
      <c r="VVW744"/>
      <c r="VVX744"/>
      <c r="VVY744"/>
      <c r="VVZ744"/>
      <c r="VWA744"/>
      <c r="VWB744"/>
      <c r="VWC744"/>
      <c r="VWD744"/>
      <c r="VWE744"/>
      <c r="VWF744"/>
      <c r="VWG744"/>
      <c r="VWH744"/>
      <c r="VWI744"/>
      <c r="VWJ744"/>
      <c r="VWK744"/>
      <c r="VWL744"/>
      <c r="VWM744"/>
      <c r="VWN744"/>
      <c r="VWO744"/>
      <c r="VWP744"/>
      <c r="VWQ744"/>
      <c r="VWR744"/>
      <c r="VWS744"/>
      <c r="VWT744"/>
      <c r="VWU744"/>
      <c r="VWV744"/>
      <c r="VWW744"/>
      <c r="VWX744"/>
      <c r="VWY744"/>
      <c r="VWZ744"/>
      <c r="VXA744"/>
      <c r="VXB744"/>
      <c r="VXC744"/>
      <c r="VXD744"/>
      <c r="VXE744"/>
      <c r="VXF744"/>
      <c r="VXG744"/>
      <c r="VXH744"/>
      <c r="VXI744"/>
      <c r="VXJ744"/>
      <c r="VXK744"/>
      <c r="VXL744"/>
      <c r="VXM744"/>
      <c r="VXN744"/>
      <c r="VXO744"/>
      <c r="VXP744"/>
      <c r="VXQ744"/>
      <c r="VXR744"/>
      <c r="VXS744"/>
      <c r="VXT744"/>
      <c r="VXU744"/>
      <c r="VXV744"/>
      <c r="VXW744"/>
      <c r="VXX744"/>
      <c r="VXY744"/>
      <c r="VXZ744"/>
      <c r="VYA744"/>
      <c r="VYB744"/>
      <c r="VYC744"/>
      <c r="VYD744"/>
      <c r="VYE744"/>
      <c r="VYF744"/>
      <c r="VYG744"/>
      <c r="VYH744"/>
      <c r="VYI744"/>
      <c r="VYJ744"/>
      <c r="VYK744"/>
      <c r="VYL744"/>
      <c r="VYM744"/>
      <c r="VYN744"/>
      <c r="VYO744"/>
      <c r="VYP744"/>
      <c r="VYQ744"/>
      <c r="VYR744"/>
      <c r="VYS744"/>
      <c r="VYT744"/>
      <c r="VYU744"/>
      <c r="VYV744"/>
      <c r="VYW744"/>
      <c r="VYX744"/>
      <c r="VYY744"/>
      <c r="VYZ744"/>
      <c r="VZA744"/>
      <c r="VZB744"/>
      <c r="VZC744"/>
      <c r="VZD744"/>
      <c r="VZE744"/>
      <c r="VZF744"/>
      <c r="VZG744"/>
      <c r="VZH744"/>
      <c r="VZI744"/>
      <c r="VZJ744"/>
      <c r="VZK744"/>
      <c r="VZL744"/>
      <c r="VZM744"/>
      <c r="VZN744"/>
      <c r="VZO744"/>
      <c r="VZP744"/>
      <c r="VZQ744"/>
      <c r="VZR744"/>
      <c r="VZS744"/>
      <c r="VZT744"/>
      <c r="VZU744"/>
      <c r="VZV744"/>
      <c r="VZW744"/>
      <c r="VZX744"/>
      <c r="VZY744"/>
      <c r="VZZ744"/>
      <c r="WAA744"/>
      <c r="WAB744"/>
      <c r="WAC744"/>
      <c r="WAD744"/>
      <c r="WAE744"/>
      <c r="WAF744"/>
      <c r="WAG744"/>
      <c r="WAH744"/>
      <c r="WAI744"/>
      <c r="WAJ744"/>
      <c r="WAK744"/>
      <c r="WAL744"/>
      <c r="WAM744"/>
      <c r="WAN744"/>
      <c r="WAO744"/>
      <c r="WAP744"/>
      <c r="WAQ744"/>
      <c r="WAR744"/>
      <c r="WAS744"/>
      <c r="WAT744"/>
      <c r="WAU744"/>
      <c r="WAV744"/>
      <c r="WAW744"/>
      <c r="WAX744"/>
      <c r="WAY744"/>
      <c r="WAZ744"/>
      <c r="WBA744"/>
      <c r="WBB744"/>
      <c r="WBC744"/>
      <c r="WBD744"/>
      <c r="WBE744"/>
      <c r="WBF744"/>
      <c r="WBG744"/>
      <c r="WBH744"/>
      <c r="WBI744"/>
      <c r="WBJ744"/>
      <c r="WBK744"/>
      <c r="WBL744"/>
      <c r="WBM744"/>
      <c r="WBN744"/>
      <c r="WBO744"/>
      <c r="WBP744"/>
      <c r="WBQ744"/>
      <c r="WBR744"/>
      <c r="WBS744"/>
      <c r="WBT744"/>
      <c r="WBU744"/>
      <c r="WBV744"/>
      <c r="WBW744"/>
      <c r="WBX744"/>
      <c r="WBY744"/>
      <c r="WBZ744"/>
      <c r="WCA744"/>
      <c r="WCB744"/>
      <c r="WCC744"/>
      <c r="WCD744"/>
      <c r="WCE744"/>
      <c r="WCF744"/>
      <c r="WCG744"/>
      <c r="WCH744"/>
      <c r="WCI744"/>
      <c r="WCJ744"/>
      <c r="WCK744"/>
      <c r="WCL744"/>
      <c r="WCM744"/>
      <c r="WCN744"/>
      <c r="WCO744"/>
      <c r="WCP744"/>
      <c r="WCQ744"/>
      <c r="WCR744"/>
      <c r="WCS744"/>
      <c r="WCT744"/>
      <c r="WCU744"/>
      <c r="WCV744"/>
      <c r="WCW744"/>
      <c r="WCX744"/>
      <c r="WCY744"/>
      <c r="WCZ744"/>
      <c r="WDA744"/>
      <c r="WDB744"/>
      <c r="WDC744"/>
      <c r="WDD744"/>
      <c r="WDE744"/>
      <c r="WDF744"/>
      <c r="WDG744"/>
      <c r="WDH744"/>
      <c r="WDI744"/>
      <c r="WDJ744"/>
      <c r="WDK744"/>
      <c r="WDL744"/>
      <c r="WDM744"/>
      <c r="WDN744"/>
      <c r="WDO744"/>
      <c r="WDP744"/>
      <c r="WDQ744"/>
      <c r="WDR744"/>
      <c r="WDS744"/>
      <c r="WDT744"/>
      <c r="WDU744"/>
      <c r="WDV744"/>
      <c r="WDW744"/>
      <c r="WDX744"/>
      <c r="WDY744"/>
      <c r="WDZ744"/>
      <c r="WEA744"/>
      <c r="WEB744"/>
      <c r="WEC744"/>
      <c r="WED744"/>
      <c r="WEE744"/>
      <c r="WEF744"/>
      <c r="WEG744"/>
      <c r="WEH744"/>
      <c r="WEI744"/>
      <c r="WEJ744"/>
      <c r="WEK744"/>
      <c r="WEL744"/>
      <c r="WEM744"/>
      <c r="WEN744"/>
      <c r="WEO744"/>
      <c r="WEP744"/>
      <c r="WEQ744"/>
      <c r="WER744"/>
      <c r="WES744"/>
      <c r="WET744"/>
      <c r="WEU744"/>
      <c r="WEV744"/>
      <c r="WEW744"/>
      <c r="WEX744"/>
      <c r="WEY744"/>
      <c r="WEZ744"/>
      <c r="WFA744"/>
      <c r="WFB744"/>
      <c r="WFC744"/>
      <c r="WFD744"/>
      <c r="WFE744"/>
      <c r="WFF744"/>
      <c r="WFG744"/>
      <c r="WFH744"/>
      <c r="WFI744"/>
      <c r="WFJ744"/>
      <c r="WFK744"/>
      <c r="WFL744"/>
      <c r="WFM744"/>
      <c r="WFN744"/>
      <c r="WFO744"/>
      <c r="WFP744"/>
      <c r="WFQ744"/>
      <c r="WFR744"/>
      <c r="WFS744"/>
      <c r="WFT744"/>
      <c r="WFU744"/>
      <c r="WFV744"/>
      <c r="WFW744"/>
      <c r="WFX744"/>
      <c r="WFY744"/>
      <c r="WFZ744"/>
      <c r="WGA744"/>
      <c r="WGB744"/>
      <c r="WGC744"/>
      <c r="WGD744"/>
      <c r="WGE744"/>
      <c r="WGF744"/>
      <c r="WGG744"/>
      <c r="WGH744"/>
      <c r="WGI744"/>
      <c r="WGJ744"/>
      <c r="WGK744"/>
      <c r="WGL744"/>
      <c r="WGM744"/>
      <c r="WGN744"/>
      <c r="WGO744"/>
      <c r="WGP744"/>
      <c r="WGQ744"/>
      <c r="WGR744"/>
      <c r="WGS744"/>
      <c r="WGT744"/>
      <c r="WGU744"/>
      <c r="WGV744"/>
      <c r="WGW744"/>
      <c r="WGX744"/>
      <c r="WGY744"/>
      <c r="WGZ744"/>
      <c r="WHA744"/>
      <c r="WHB744"/>
      <c r="WHC744"/>
      <c r="WHD744"/>
      <c r="WHE744"/>
      <c r="WHF744"/>
      <c r="WHG744"/>
      <c r="WHH744"/>
      <c r="WHI744"/>
      <c r="WHJ744"/>
      <c r="WHK744"/>
      <c r="WHL744"/>
      <c r="WHM744"/>
      <c r="WHN744"/>
      <c r="WHO744"/>
      <c r="WHP744"/>
      <c r="WHQ744"/>
      <c r="WHR744"/>
      <c r="WHS744"/>
      <c r="WHT744"/>
      <c r="WHU744"/>
      <c r="WHV744"/>
      <c r="WHW744"/>
      <c r="WHX744"/>
      <c r="WHY744"/>
      <c r="WHZ744"/>
      <c r="WIA744"/>
      <c r="WIB744"/>
      <c r="WIC744"/>
      <c r="WID744"/>
      <c r="WIE744"/>
      <c r="WIF744"/>
      <c r="WIG744"/>
      <c r="WIH744"/>
      <c r="WII744"/>
      <c r="WIJ744"/>
      <c r="WIK744"/>
      <c r="WIL744"/>
      <c r="WIM744"/>
      <c r="WIN744"/>
      <c r="WIO744"/>
      <c r="WIP744"/>
      <c r="WIQ744"/>
      <c r="WIR744"/>
      <c r="WIS744"/>
      <c r="WIT744"/>
      <c r="WIU744"/>
      <c r="WIV744"/>
      <c r="WIW744"/>
      <c r="WIX744"/>
      <c r="WIY744"/>
      <c r="WIZ744"/>
      <c r="WJA744"/>
      <c r="WJB744"/>
      <c r="WJC744"/>
      <c r="WJD744"/>
      <c r="WJE744"/>
      <c r="WJF744"/>
      <c r="WJG744"/>
      <c r="WJH744"/>
      <c r="WJI744"/>
      <c r="WJJ744"/>
      <c r="WJK744"/>
      <c r="WJL744"/>
      <c r="WJM744"/>
      <c r="WJN744"/>
      <c r="WJO744"/>
      <c r="WJP744"/>
      <c r="WJQ744"/>
      <c r="WJR744"/>
      <c r="WJS744"/>
      <c r="WJT744"/>
      <c r="WJU744"/>
      <c r="WJV744"/>
      <c r="WJW744"/>
      <c r="WJX744"/>
      <c r="WJY744"/>
      <c r="WJZ744"/>
      <c r="WKA744"/>
      <c r="WKB744"/>
      <c r="WKC744"/>
      <c r="WKD744"/>
      <c r="WKE744"/>
      <c r="WKF744"/>
      <c r="WKG744"/>
      <c r="WKH744"/>
      <c r="WKI744"/>
      <c r="WKJ744"/>
      <c r="WKK744"/>
      <c r="WKL744"/>
      <c r="WKM744"/>
      <c r="WKN744"/>
      <c r="WKO744"/>
      <c r="WKP744"/>
      <c r="WKQ744"/>
      <c r="WKR744"/>
      <c r="WKS744"/>
      <c r="WKT744"/>
      <c r="WKU744"/>
      <c r="WKV744"/>
      <c r="WKW744"/>
      <c r="WKX744"/>
      <c r="WKY744"/>
      <c r="WKZ744"/>
      <c r="WLA744"/>
      <c r="WLB744"/>
      <c r="WLC744"/>
      <c r="WLD744"/>
      <c r="WLE744"/>
      <c r="WLF744"/>
      <c r="WLG744"/>
      <c r="WLH744"/>
      <c r="WLI744"/>
      <c r="WLJ744"/>
      <c r="WLK744"/>
      <c r="WLL744"/>
      <c r="WLM744"/>
      <c r="WLN744"/>
      <c r="WLO744"/>
      <c r="WLP744"/>
      <c r="WLQ744"/>
      <c r="WLR744"/>
      <c r="WLS744"/>
      <c r="WLT744"/>
      <c r="WLU744"/>
      <c r="WLV744"/>
      <c r="WLW744"/>
      <c r="WLX744"/>
      <c r="WLY744"/>
      <c r="WLZ744"/>
      <c r="WMA744"/>
      <c r="WMB744"/>
      <c r="WMC744"/>
      <c r="WMD744"/>
      <c r="WME744"/>
      <c r="WMF744"/>
      <c r="WMG744"/>
      <c r="WMH744"/>
      <c r="WMI744"/>
      <c r="WMJ744"/>
      <c r="WMK744"/>
      <c r="WML744"/>
      <c r="WMM744"/>
      <c r="WMN744"/>
      <c r="WMO744"/>
      <c r="WMP744"/>
      <c r="WMQ744"/>
      <c r="WMR744"/>
      <c r="WMS744"/>
      <c r="WMT744"/>
      <c r="WMU744"/>
      <c r="WMV744"/>
      <c r="WMW744"/>
      <c r="WMX744"/>
      <c r="WMY744"/>
      <c r="WMZ744"/>
      <c r="WNA744"/>
      <c r="WNB744"/>
      <c r="WNC744"/>
      <c r="WND744"/>
      <c r="WNE744"/>
      <c r="WNF744"/>
      <c r="WNG744"/>
      <c r="WNH744"/>
      <c r="WNI744"/>
      <c r="WNJ744"/>
      <c r="WNK744"/>
      <c r="WNL744"/>
      <c r="WNM744"/>
      <c r="WNN744"/>
      <c r="WNO744"/>
      <c r="WNP744"/>
      <c r="WNQ744"/>
      <c r="WNR744"/>
      <c r="WNS744"/>
      <c r="WNT744"/>
      <c r="WNU744"/>
      <c r="WNV744"/>
      <c r="WNW744"/>
      <c r="WNX744"/>
      <c r="WNY744"/>
      <c r="WNZ744"/>
      <c r="WOA744"/>
      <c r="WOB744"/>
      <c r="WOC744"/>
      <c r="WOD744"/>
      <c r="WOE744"/>
      <c r="WOF744"/>
      <c r="WOG744"/>
      <c r="WOH744"/>
      <c r="WOI744"/>
      <c r="WOJ744"/>
      <c r="WOK744"/>
      <c r="WOL744"/>
      <c r="WOM744"/>
      <c r="WON744"/>
      <c r="WOO744"/>
      <c r="WOP744"/>
      <c r="WOQ744"/>
      <c r="WOR744"/>
      <c r="WOS744"/>
      <c r="WOT744"/>
      <c r="WOU744"/>
      <c r="WOV744"/>
      <c r="WOW744"/>
      <c r="WOX744"/>
      <c r="WOY744"/>
      <c r="WOZ744"/>
      <c r="WPA744"/>
      <c r="WPB744"/>
      <c r="WPC744"/>
      <c r="WPD744"/>
      <c r="WPE744"/>
      <c r="WPF744"/>
      <c r="WPG744"/>
      <c r="WPH744"/>
      <c r="WPI744"/>
      <c r="WPJ744"/>
      <c r="WPK744"/>
      <c r="WPL744"/>
      <c r="WPM744"/>
      <c r="WPN744"/>
      <c r="WPO744"/>
      <c r="WPP744"/>
      <c r="WPQ744"/>
      <c r="WPR744"/>
      <c r="WPS744"/>
      <c r="WPT744"/>
      <c r="WPU744"/>
      <c r="WPV744"/>
      <c r="WPW744"/>
      <c r="WPX744"/>
      <c r="WPY744"/>
      <c r="WPZ744"/>
      <c r="WQA744"/>
      <c r="WQB744"/>
      <c r="WQC744"/>
      <c r="WQD744"/>
      <c r="WQE744"/>
      <c r="WQF744"/>
      <c r="WQG744"/>
      <c r="WQH744"/>
      <c r="WQI744"/>
      <c r="WQJ744"/>
      <c r="WQK744"/>
      <c r="WQL744"/>
      <c r="WQM744"/>
      <c r="WQN744"/>
      <c r="WQO744"/>
      <c r="WQP744"/>
      <c r="WQQ744"/>
      <c r="WQR744"/>
      <c r="WQS744"/>
      <c r="WQT744"/>
      <c r="WQU744"/>
      <c r="WQV744"/>
      <c r="WQW744"/>
      <c r="WQX744"/>
      <c r="WQY744"/>
      <c r="WQZ744"/>
      <c r="WRA744"/>
      <c r="WRB744"/>
      <c r="WRC744"/>
      <c r="WRD744"/>
      <c r="WRE744"/>
      <c r="WRF744"/>
      <c r="WRG744"/>
      <c r="WRH744"/>
      <c r="WRI744"/>
      <c r="WRJ744"/>
      <c r="WRK744"/>
      <c r="WRL744"/>
      <c r="WRM744"/>
      <c r="WRN744"/>
      <c r="WRO744"/>
      <c r="WRP744"/>
      <c r="WRQ744"/>
      <c r="WRR744"/>
      <c r="WRS744"/>
      <c r="WRT744"/>
      <c r="WRU744"/>
      <c r="WRV744"/>
      <c r="WRW744"/>
      <c r="WRX744"/>
      <c r="WRY744"/>
      <c r="WRZ744"/>
      <c r="WSA744"/>
      <c r="WSB744"/>
      <c r="WSC744"/>
      <c r="WSD744"/>
      <c r="WSE744"/>
      <c r="WSF744"/>
      <c r="WSG744"/>
      <c r="WSH744"/>
      <c r="WSI744"/>
      <c r="WSJ744"/>
      <c r="WSK744"/>
      <c r="WSL744"/>
      <c r="WSM744"/>
      <c r="WSN744"/>
      <c r="WSO744"/>
      <c r="WSP744"/>
      <c r="WSQ744"/>
      <c r="WSR744"/>
      <c r="WSS744"/>
      <c r="WST744"/>
      <c r="WSU744"/>
      <c r="WSV744"/>
      <c r="WSW744"/>
      <c r="WSX744"/>
      <c r="WSY744"/>
      <c r="WSZ744"/>
      <c r="WTA744"/>
      <c r="WTB744"/>
      <c r="WTC744"/>
      <c r="WTD744"/>
      <c r="WTE744"/>
      <c r="WTF744"/>
      <c r="WTG744"/>
      <c r="WTH744"/>
      <c r="WTI744"/>
      <c r="WTJ744"/>
      <c r="WTK744"/>
      <c r="WTL744"/>
      <c r="WTM744"/>
      <c r="WTN744"/>
      <c r="WTO744"/>
      <c r="WTP744"/>
      <c r="WTQ744"/>
      <c r="WTR744"/>
      <c r="WTS744"/>
      <c r="WTT744"/>
      <c r="WTU744"/>
      <c r="WTV744"/>
      <c r="WTW744"/>
      <c r="WTX744"/>
      <c r="WTY744"/>
      <c r="WTZ744"/>
      <c r="WUA744"/>
      <c r="WUB744"/>
      <c r="WUC744"/>
      <c r="WUD744"/>
      <c r="WUE744"/>
      <c r="WUF744"/>
      <c r="WUG744"/>
      <c r="WUH744"/>
      <c r="WUI744"/>
      <c r="WUJ744"/>
      <c r="WUK744"/>
      <c r="WUL744"/>
      <c r="WUM744"/>
      <c r="WUN744"/>
      <c r="WUO744"/>
      <c r="WUP744"/>
      <c r="WUQ744"/>
      <c r="WUR744"/>
      <c r="WUS744"/>
      <c r="WUT744"/>
      <c r="WUU744"/>
      <c r="WUV744"/>
      <c r="WUW744"/>
      <c r="WUX744"/>
      <c r="WUY744"/>
      <c r="WUZ744"/>
      <c r="WVA744"/>
      <c r="WVB744"/>
      <c r="WVC744"/>
      <c r="WVD744"/>
      <c r="WVE744"/>
      <c r="WVF744"/>
      <c r="WVG744"/>
      <c r="WVH744"/>
      <c r="WVI744"/>
      <c r="WVJ744"/>
      <c r="WVK744"/>
      <c r="WVL744"/>
      <c r="WVM744"/>
      <c r="WVN744"/>
      <c r="WVO744"/>
      <c r="WVP744"/>
      <c r="WVQ744"/>
      <c r="WVR744"/>
      <c r="WVS744"/>
      <c r="WVT744"/>
      <c r="WVU744"/>
      <c r="WVV744"/>
      <c r="WVW744"/>
      <c r="WVX744"/>
      <c r="WVY744"/>
      <c r="WVZ744"/>
      <c r="WWA744"/>
      <c r="WWB744"/>
      <c r="WWC744"/>
      <c r="WWD744"/>
      <c r="WWE744"/>
      <c r="WWF744"/>
      <c r="WWG744"/>
      <c r="WWH744"/>
      <c r="WWI744"/>
      <c r="WWJ744"/>
      <c r="WWK744"/>
      <c r="WWL744"/>
      <c r="WWM744"/>
      <c r="WWN744"/>
      <c r="WWO744"/>
      <c r="WWP744"/>
      <c r="WWQ744"/>
      <c r="WWR744"/>
      <c r="WWS744"/>
      <c r="WWT744"/>
      <c r="WWU744"/>
      <c r="WWV744"/>
      <c r="WWW744"/>
      <c r="WWX744"/>
      <c r="WWY744"/>
      <c r="WWZ744"/>
      <c r="WXA744"/>
      <c r="WXB744"/>
      <c r="WXC744"/>
      <c r="WXD744"/>
      <c r="WXE744"/>
      <c r="WXF744"/>
      <c r="WXG744"/>
      <c r="WXH744"/>
      <c r="WXI744"/>
      <c r="WXJ744"/>
      <c r="WXK744"/>
      <c r="WXL744"/>
      <c r="WXM744"/>
      <c r="WXN744"/>
      <c r="WXO744"/>
      <c r="WXP744"/>
      <c r="WXQ744"/>
      <c r="WXR744"/>
      <c r="WXS744"/>
      <c r="WXT744"/>
      <c r="WXU744"/>
      <c r="WXV744"/>
      <c r="WXW744"/>
      <c r="WXX744"/>
      <c r="WXY744"/>
      <c r="WXZ744"/>
      <c r="WYA744"/>
      <c r="WYB744"/>
      <c r="WYC744"/>
      <c r="WYD744"/>
      <c r="WYE744"/>
      <c r="WYF744"/>
      <c r="WYG744"/>
      <c r="WYH744"/>
      <c r="WYI744"/>
      <c r="WYJ744"/>
      <c r="WYK744"/>
      <c r="WYL744"/>
      <c r="WYM744"/>
      <c r="WYN744"/>
      <c r="WYO744"/>
      <c r="WYP744"/>
      <c r="WYQ744"/>
      <c r="WYR744"/>
      <c r="WYS744"/>
      <c r="WYT744"/>
      <c r="WYU744"/>
      <c r="WYV744"/>
      <c r="WYW744"/>
      <c r="WYX744"/>
      <c r="WYY744"/>
      <c r="WYZ744"/>
      <c r="WZA744"/>
      <c r="WZB744"/>
      <c r="WZC744"/>
      <c r="WZD744"/>
      <c r="WZE744"/>
      <c r="WZF744"/>
      <c r="WZG744"/>
      <c r="WZH744"/>
      <c r="WZI744"/>
      <c r="WZJ744"/>
      <c r="WZK744"/>
      <c r="WZL744"/>
      <c r="WZM744"/>
      <c r="WZN744"/>
      <c r="WZO744"/>
      <c r="WZP744"/>
      <c r="WZQ744"/>
      <c r="WZR744"/>
      <c r="WZS744"/>
      <c r="WZT744"/>
      <c r="WZU744"/>
      <c r="WZV744"/>
      <c r="WZW744"/>
      <c r="WZX744"/>
      <c r="WZY744"/>
      <c r="WZZ744"/>
      <c r="XAA744"/>
      <c r="XAB744"/>
      <c r="XAC744"/>
      <c r="XAD744"/>
      <c r="XAE744"/>
      <c r="XAF744"/>
      <c r="XAG744"/>
      <c r="XAH744"/>
      <c r="XAI744"/>
      <c r="XAJ744"/>
      <c r="XAK744"/>
      <c r="XAL744"/>
      <c r="XAM744"/>
      <c r="XAN744"/>
      <c r="XAO744"/>
      <c r="XAP744"/>
      <c r="XAQ744"/>
      <c r="XAR744"/>
      <c r="XAS744"/>
      <c r="XAT744"/>
      <c r="XAU744"/>
      <c r="XAV744"/>
      <c r="XAW744"/>
      <c r="XAX744"/>
      <c r="XAY744"/>
      <c r="XAZ744"/>
      <c r="XBA744"/>
      <c r="XBB744"/>
      <c r="XBC744"/>
      <c r="XBD744"/>
      <c r="XBE744"/>
      <c r="XBF744"/>
      <c r="XBG744"/>
      <c r="XBH744"/>
      <c r="XBI744"/>
      <c r="XBJ744"/>
      <c r="XBK744"/>
      <c r="XBL744"/>
      <c r="XBM744"/>
      <c r="XBN744"/>
      <c r="XBO744"/>
      <c r="XBP744"/>
      <c r="XBQ744"/>
      <c r="XBR744"/>
      <c r="XBS744"/>
      <c r="XBT744"/>
      <c r="XBU744"/>
      <c r="XBV744"/>
      <c r="XBW744"/>
      <c r="XBX744"/>
      <c r="XBY744"/>
      <c r="XBZ744"/>
      <c r="XCA744"/>
      <c r="XCB744"/>
      <c r="XCC744"/>
      <c r="XCD744"/>
      <c r="XCE744"/>
      <c r="XCF744"/>
      <c r="XCG744"/>
      <c r="XCH744"/>
      <c r="XCI744"/>
      <c r="XCJ744"/>
      <c r="XCK744"/>
      <c r="XCL744"/>
      <c r="XCM744"/>
      <c r="XCN744"/>
    </row>
    <row r="745" spans="1:16316" ht="24.95" customHeight="1" x14ac:dyDescent="0.25">
      <c r="A745" s="6">
        <v>737</v>
      </c>
      <c r="B745" t="s">
        <v>1260</v>
      </c>
      <c r="C745" s="6" t="s">
        <v>790</v>
      </c>
      <c r="D745" s="6" t="s">
        <v>114</v>
      </c>
      <c r="E745" s="6" t="s">
        <v>36</v>
      </c>
      <c r="F745" s="6" t="s">
        <v>37</v>
      </c>
      <c r="G745" s="7">
        <v>15000</v>
      </c>
      <c r="H745" s="7">
        <v>0</v>
      </c>
      <c r="I745" s="7">
        <v>15000</v>
      </c>
      <c r="J745" s="7">
        <v>430.5</v>
      </c>
      <c r="K745" s="7">
        <v>0</v>
      </c>
      <c r="L745" s="7">
        <f t="shared" si="34"/>
        <v>456</v>
      </c>
      <c r="M745" s="7">
        <v>25</v>
      </c>
      <c r="N745" s="7">
        <f t="shared" si="36"/>
        <v>911.5</v>
      </c>
      <c r="O745" s="7">
        <f t="shared" si="35"/>
        <v>14088.5</v>
      </c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  <c r="IM745"/>
      <c r="IN745"/>
      <c r="IO745"/>
      <c r="IP745"/>
      <c r="IQ745"/>
      <c r="IR745"/>
      <c r="IS745"/>
      <c r="IT745"/>
      <c r="IU745"/>
      <c r="IV745"/>
      <c r="IW745"/>
      <c r="IX745"/>
      <c r="IY745"/>
      <c r="IZ745"/>
      <c r="JA745"/>
      <c r="JB745"/>
      <c r="JC745"/>
      <c r="JD745"/>
      <c r="JE745"/>
      <c r="JF745"/>
      <c r="JG745"/>
      <c r="JH745"/>
      <c r="JI745"/>
      <c r="JJ745"/>
      <c r="JK745"/>
      <c r="JL745"/>
      <c r="JM745"/>
      <c r="JN745"/>
      <c r="JO745"/>
      <c r="JP745"/>
      <c r="JQ745"/>
      <c r="JR745"/>
      <c r="JS745"/>
      <c r="JT745"/>
      <c r="JU745"/>
      <c r="JV745"/>
      <c r="JW745"/>
      <c r="JX745"/>
      <c r="JY745"/>
      <c r="JZ745"/>
      <c r="KA745"/>
      <c r="KB745"/>
      <c r="KC745"/>
      <c r="KD745"/>
      <c r="KE745"/>
      <c r="KF745"/>
      <c r="KG745"/>
      <c r="KH745"/>
      <c r="KI745"/>
      <c r="KJ745"/>
      <c r="KK745"/>
      <c r="KL745"/>
      <c r="KM745"/>
      <c r="KN745"/>
      <c r="KO745"/>
      <c r="KP745"/>
      <c r="KQ745"/>
      <c r="KR745"/>
      <c r="KS745"/>
      <c r="KT745"/>
      <c r="KU745"/>
      <c r="KV745"/>
      <c r="KW745"/>
      <c r="KX745"/>
      <c r="KY745"/>
      <c r="KZ745"/>
      <c r="LA745"/>
      <c r="LB745"/>
      <c r="LC745"/>
      <c r="LD745"/>
      <c r="LE745"/>
      <c r="LF745"/>
      <c r="LG745"/>
      <c r="LH745"/>
      <c r="LI745"/>
      <c r="LJ745"/>
      <c r="LK745"/>
      <c r="LL745"/>
      <c r="LM745"/>
      <c r="LN745"/>
      <c r="LO745"/>
      <c r="LP745"/>
      <c r="LQ745"/>
      <c r="LR745"/>
      <c r="LS745"/>
      <c r="LT745"/>
      <c r="LU745"/>
      <c r="LV745"/>
      <c r="LW745"/>
      <c r="LX745"/>
      <c r="LY745"/>
      <c r="LZ745"/>
      <c r="MA745"/>
      <c r="MB745"/>
      <c r="MC745"/>
      <c r="MD745"/>
      <c r="ME745"/>
      <c r="MF745"/>
      <c r="MG745"/>
      <c r="MH745"/>
      <c r="MI745"/>
      <c r="MJ745"/>
      <c r="MK745"/>
      <c r="ML745"/>
      <c r="MM745"/>
      <c r="MN745"/>
      <c r="MO745"/>
      <c r="MP745"/>
      <c r="MQ745"/>
      <c r="MR745"/>
      <c r="MS745"/>
      <c r="MT745"/>
      <c r="MU745"/>
      <c r="MV745"/>
      <c r="MW745"/>
      <c r="MX745"/>
      <c r="MY745"/>
      <c r="MZ745"/>
      <c r="NA745"/>
      <c r="NB745"/>
      <c r="NC745"/>
      <c r="ND745"/>
      <c r="NE745"/>
      <c r="NF745"/>
      <c r="NG745"/>
      <c r="NH745"/>
      <c r="NI745"/>
      <c r="NJ745"/>
      <c r="NK745"/>
      <c r="NL745"/>
      <c r="NM745"/>
      <c r="NN745"/>
      <c r="NO745"/>
      <c r="NP745"/>
      <c r="NQ745"/>
      <c r="NR745"/>
      <c r="NS745"/>
      <c r="NT745"/>
      <c r="NU745"/>
      <c r="NV745"/>
      <c r="NW745"/>
      <c r="NX745"/>
      <c r="NY745"/>
      <c r="NZ745"/>
      <c r="OA745"/>
      <c r="OB745"/>
      <c r="OC745"/>
      <c r="OD745"/>
      <c r="OE745"/>
      <c r="OF745"/>
      <c r="OG745"/>
      <c r="OH745"/>
      <c r="OI745"/>
      <c r="OJ745"/>
      <c r="OK745"/>
      <c r="OL745"/>
      <c r="OM745"/>
      <c r="ON745"/>
      <c r="OO745"/>
      <c r="OP745"/>
      <c r="OQ745"/>
      <c r="OR745"/>
      <c r="OS745"/>
      <c r="OT745"/>
      <c r="OU745"/>
      <c r="OV745"/>
      <c r="OW745"/>
      <c r="OX745"/>
      <c r="OY745"/>
      <c r="OZ745"/>
      <c r="PA745"/>
      <c r="PB745"/>
      <c r="PC745"/>
      <c r="PD745"/>
      <c r="PE745"/>
      <c r="PF745"/>
      <c r="PG745"/>
      <c r="PH745"/>
      <c r="PI745"/>
      <c r="PJ745"/>
      <c r="PK745"/>
      <c r="PL745"/>
      <c r="PM745"/>
      <c r="PN745"/>
      <c r="PO745"/>
      <c r="PP745"/>
      <c r="PQ745"/>
      <c r="PR745"/>
      <c r="PS745"/>
      <c r="PT745"/>
      <c r="PU745"/>
      <c r="PV745"/>
      <c r="PW745"/>
      <c r="PX745"/>
      <c r="PY745"/>
      <c r="PZ745"/>
      <c r="QA745"/>
      <c r="QB745"/>
      <c r="QC745"/>
      <c r="QD745"/>
      <c r="QE745"/>
      <c r="QF745"/>
      <c r="QG745"/>
      <c r="QH745"/>
      <c r="QI745"/>
      <c r="QJ745"/>
      <c r="QK745"/>
      <c r="QL745"/>
      <c r="QM745"/>
      <c r="QN745"/>
      <c r="QO745"/>
      <c r="QP745"/>
      <c r="QQ745"/>
      <c r="QR745"/>
      <c r="QS745"/>
      <c r="QT745"/>
      <c r="QU745"/>
      <c r="QV745"/>
      <c r="QW745"/>
      <c r="QX745"/>
      <c r="QY745"/>
      <c r="QZ745"/>
      <c r="RA745"/>
      <c r="RB745"/>
      <c r="RC745"/>
      <c r="RD745"/>
      <c r="RE745"/>
      <c r="RF745"/>
      <c r="RG745"/>
      <c r="RH745"/>
      <c r="RI745"/>
      <c r="RJ745"/>
      <c r="RK745"/>
      <c r="RL745"/>
      <c r="RM745"/>
      <c r="RN745"/>
      <c r="RO745"/>
      <c r="RP745"/>
      <c r="RQ745"/>
      <c r="RR745"/>
      <c r="RS745"/>
      <c r="RT745"/>
      <c r="RU745"/>
      <c r="RV745"/>
      <c r="RW745"/>
      <c r="RX745"/>
      <c r="RY745"/>
      <c r="RZ745"/>
      <c r="SA745"/>
      <c r="SB745"/>
      <c r="SC745"/>
      <c r="SD745"/>
      <c r="SE745"/>
      <c r="SF745"/>
      <c r="SG745"/>
      <c r="SH745"/>
      <c r="SI745"/>
      <c r="SJ745"/>
      <c r="SK745"/>
      <c r="SL745"/>
      <c r="SM745"/>
      <c r="SN745"/>
      <c r="SO745"/>
      <c r="SP745"/>
      <c r="SQ745"/>
      <c r="SR745"/>
      <c r="SS745"/>
      <c r="ST745"/>
      <c r="SU745"/>
      <c r="SV745"/>
      <c r="SW745"/>
      <c r="SX745"/>
      <c r="SY745"/>
      <c r="SZ745"/>
      <c r="TA745"/>
      <c r="TB745"/>
      <c r="TC745"/>
      <c r="TD745"/>
      <c r="TE745"/>
      <c r="TF745"/>
      <c r="TG745"/>
      <c r="TH745"/>
      <c r="TI745"/>
      <c r="TJ745"/>
      <c r="TK745"/>
      <c r="TL745"/>
      <c r="TM745"/>
      <c r="TN745"/>
      <c r="TO745"/>
      <c r="TP745"/>
      <c r="TQ745"/>
      <c r="TR745"/>
      <c r="TS745"/>
      <c r="TT745"/>
      <c r="TU745"/>
      <c r="TV745"/>
      <c r="TW745"/>
      <c r="TX745"/>
      <c r="TY745"/>
      <c r="TZ745"/>
      <c r="UA745"/>
      <c r="UB745"/>
      <c r="UC745"/>
      <c r="UD745"/>
      <c r="UE745"/>
      <c r="UF745"/>
      <c r="UG745"/>
      <c r="UH745"/>
      <c r="UI745"/>
      <c r="UJ745"/>
      <c r="UK745"/>
      <c r="UL745"/>
      <c r="UM745"/>
      <c r="UN745"/>
      <c r="UO745"/>
      <c r="UP745"/>
      <c r="UQ745"/>
      <c r="UR745"/>
      <c r="US745"/>
      <c r="UT745"/>
      <c r="UU745"/>
      <c r="UV745"/>
      <c r="UW745"/>
      <c r="UX745"/>
      <c r="UY745"/>
      <c r="UZ745"/>
      <c r="VA745"/>
      <c r="VB745"/>
      <c r="VC745"/>
      <c r="VD745"/>
      <c r="VE745"/>
      <c r="VF745"/>
      <c r="VG745"/>
      <c r="VH745"/>
      <c r="VI745"/>
      <c r="VJ745"/>
      <c r="VK745"/>
      <c r="VL745"/>
      <c r="VM745"/>
      <c r="VN745"/>
      <c r="VO745"/>
      <c r="VP745"/>
      <c r="VQ745"/>
      <c r="VR745"/>
      <c r="VS745"/>
      <c r="VT745"/>
      <c r="VU745"/>
      <c r="VV745"/>
      <c r="VW745"/>
      <c r="VX745"/>
      <c r="VY745"/>
      <c r="VZ745"/>
      <c r="WA745"/>
      <c r="WB745"/>
      <c r="WC745"/>
      <c r="WD745"/>
      <c r="WE745"/>
      <c r="WF745"/>
      <c r="WG745"/>
      <c r="WH745"/>
      <c r="WI745"/>
      <c r="WJ745"/>
      <c r="WK745"/>
      <c r="WL745"/>
      <c r="WM745"/>
      <c r="WN745"/>
      <c r="WO745"/>
      <c r="WP745"/>
      <c r="WQ745"/>
      <c r="WR745"/>
      <c r="WS745"/>
      <c r="WT745"/>
      <c r="WU745"/>
      <c r="WV745"/>
      <c r="WW745"/>
      <c r="WX745"/>
      <c r="WY745"/>
      <c r="WZ745"/>
      <c r="XA745"/>
      <c r="XB745"/>
      <c r="XC745"/>
      <c r="XD745"/>
      <c r="XE745"/>
      <c r="XF745"/>
      <c r="XG745"/>
      <c r="XH745"/>
      <c r="XI745"/>
      <c r="XJ745"/>
      <c r="XK745"/>
      <c r="XL745"/>
      <c r="XM745"/>
      <c r="XN745"/>
      <c r="XO745"/>
      <c r="XP745"/>
      <c r="XQ745"/>
      <c r="XR745"/>
      <c r="XS745"/>
      <c r="XT745"/>
      <c r="XU745"/>
      <c r="XV745"/>
      <c r="XW745"/>
      <c r="XX745"/>
      <c r="XY745"/>
      <c r="XZ745"/>
      <c r="YA745"/>
      <c r="YB745"/>
      <c r="YC745"/>
      <c r="YD745"/>
      <c r="YE745"/>
      <c r="YF745"/>
      <c r="YG745"/>
      <c r="YH745"/>
      <c r="YI745"/>
      <c r="YJ745"/>
      <c r="YK745"/>
      <c r="YL745"/>
      <c r="YM745"/>
      <c r="YN745"/>
      <c r="YO745"/>
      <c r="YP745"/>
      <c r="YQ745"/>
      <c r="YR745"/>
      <c r="YS745"/>
      <c r="YT745"/>
      <c r="YU745"/>
      <c r="YV745"/>
      <c r="YW745"/>
      <c r="YX745"/>
      <c r="YY745"/>
      <c r="YZ745"/>
      <c r="ZA745"/>
      <c r="ZB745"/>
      <c r="ZC745"/>
      <c r="ZD745"/>
      <c r="ZE745"/>
      <c r="ZF745"/>
      <c r="ZG745"/>
      <c r="ZH745"/>
      <c r="ZI745"/>
      <c r="ZJ745"/>
      <c r="ZK745"/>
      <c r="ZL745"/>
      <c r="ZM745"/>
      <c r="ZN745"/>
      <c r="ZO745"/>
      <c r="ZP745"/>
      <c r="ZQ745"/>
      <c r="ZR745"/>
      <c r="ZS745"/>
      <c r="ZT745"/>
      <c r="ZU745"/>
      <c r="ZV745"/>
      <c r="ZW745"/>
      <c r="ZX745"/>
      <c r="ZY745"/>
      <c r="ZZ745"/>
      <c r="AAA745"/>
      <c r="AAB745"/>
      <c r="AAC745"/>
      <c r="AAD745"/>
      <c r="AAE745"/>
      <c r="AAF745"/>
      <c r="AAG745"/>
      <c r="AAH745"/>
      <c r="AAI745"/>
      <c r="AAJ745"/>
      <c r="AAK745"/>
      <c r="AAL745"/>
      <c r="AAM745"/>
      <c r="AAN745"/>
      <c r="AAO745"/>
      <c r="AAP745"/>
      <c r="AAQ745"/>
      <c r="AAR745"/>
      <c r="AAS745"/>
      <c r="AAT745"/>
      <c r="AAU745"/>
      <c r="AAV745"/>
      <c r="AAW745"/>
      <c r="AAX745"/>
      <c r="AAY745"/>
      <c r="AAZ745"/>
      <c r="ABA745"/>
      <c r="ABB745"/>
      <c r="ABC745"/>
      <c r="ABD745"/>
      <c r="ABE745"/>
      <c r="ABF745"/>
      <c r="ABG745"/>
      <c r="ABH745"/>
      <c r="ABI745"/>
      <c r="ABJ745"/>
      <c r="ABK745"/>
      <c r="ABL745"/>
      <c r="ABM745"/>
      <c r="ABN745"/>
      <c r="ABO745"/>
      <c r="ABP745"/>
      <c r="ABQ745"/>
      <c r="ABR745"/>
      <c r="ABS745"/>
      <c r="ABT745"/>
      <c r="ABU745"/>
      <c r="ABV745"/>
      <c r="ABW745"/>
      <c r="ABX745"/>
      <c r="ABY745"/>
      <c r="ABZ745"/>
      <c r="ACA745"/>
      <c r="ACB745"/>
      <c r="ACC745"/>
      <c r="ACD745"/>
      <c r="ACE745"/>
      <c r="ACF745"/>
      <c r="ACG745"/>
      <c r="ACH745"/>
      <c r="ACI745"/>
      <c r="ACJ745"/>
      <c r="ACK745"/>
      <c r="ACL745"/>
      <c r="ACM745"/>
      <c r="ACN745"/>
      <c r="ACO745"/>
      <c r="ACP745"/>
      <c r="ACQ745"/>
      <c r="ACR745"/>
      <c r="ACS745"/>
      <c r="ACT745"/>
      <c r="ACU745"/>
      <c r="ACV745"/>
      <c r="ACW745"/>
      <c r="ACX745"/>
      <c r="ACY745"/>
      <c r="ACZ745"/>
      <c r="ADA745"/>
      <c r="ADB745"/>
      <c r="ADC745"/>
      <c r="ADD745"/>
      <c r="ADE745"/>
      <c r="ADF745"/>
      <c r="ADG745"/>
      <c r="ADH745"/>
      <c r="ADI745"/>
      <c r="ADJ745"/>
      <c r="ADK745"/>
      <c r="ADL745"/>
      <c r="ADM745"/>
      <c r="ADN745"/>
      <c r="ADO745"/>
      <c r="ADP745"/>
      <c r="ADQ745"/>
      <c r="ADR745"/>
      <c r="ADS745"/>
      <c r="ADT745"/>
      <c r="ADU745"/>
      <c r="ADV745"/>
      <c r="ADW745"/>
      <c r="ADX745"/>
      <c r="ADY745"/>
      <c r="ADZ745"/>
      <c r="AEA745"/>
      <c r="AEB745"/>
      <c r="AEC745"/>
      <c r="AED745"/>
      <c r="AEE745"/>
      <c r="AEF745"/>
      <c r="AEG745"/>
      <c r="AEH745"/>
      <c r="AEI745"/>
      <c r="AEJ745"/>
      <c r="AEK745"/>
      <c r="AEL745"/>
      <c r="AEM745"/>
      <c r="AEN745"/>
      <c r="AEO745"/>
      <c r="AEP745"/>
      <c r="AEQ745"/>
      <c r="AER745"/>
      <c r="AES745"/>
      <c r="AET745"/>
      <c r="AEU745"/>
      <c r="AEV745"/>
      <c r="AEW745"/>
      <c r="AEX745"/>
      <c r="AEY745"/>
      <c r="AEZ745"/>
      <c r="AFA745"/>
      <c r="AFB745"/>
      <c r="AFC745"/>
      <c r="AFD745"/>
      <c r="AFE745"/>
      <c r="AFF745"/>
      <c r="AFG745"/>
      <c r="AFH745"/>
      <c r="AFI745"/>
      <c r="AFJ745"/>
      <c r="AFK745"/>
      <c r="AFL745"/>
      <c r="AFM745"/>
      <c r="AFN745"/>
      <c r="AFO745"/>
      <c r="AFP745"/>
      <c r="AFQ745"/>
      <c r="AFR745"/>
      <c r="AFS745"/>
      <c r="AFT745"/>
      <c r="AFU745"/>
      <c r="AFV745"/>
      <c r="AFW745"/>
      <c r="AFX745"/>
      <c r="AFY745"/>
      <c r="AFZ745"/>
      <c r="AGA745"/>
      <c r="AGB745"/>
      <c r="AGC745"/>
      <c r="AGD745"/>
      <c r="AGE745"/>
      <c r="AGF745"/>
      <c r="AGG745"/>
      <c r="AGH745"/>
      <c r="AGI745"/>
      <c r="AGJ745"/>
      <c r="AGK745"/>
      <c r="AGL745"/>
      <c r="AGM745"/>
      <c r="AGN745"/>
      <c r="AGO745"/>
      <c r="AGP745"/>
      <c r="AGQ745"/>
      <c r="AGR745"/>
      <c r="AGS745"/>
      <c r="AGT745"/>
      <c r="AGU745"/>
      <c r="AGV745"/>
      <c r="AGW745"/>
      <c r="AGX745"/>
      <c r="AGY745"/>
      <c r="AGZ745"/>
      <c r="AHA745"/>
      <c r="AHB745"/>
      <c r="AHC745"/>
      <c r="AHD745"/>
      <c r="AHE745"/>
      <c r="AHF745"/>
      <c r="AHG745"/>
      <c r="AHH745"/>
      <c r="AHI745"/>
      <c r="AHJ745"/>
      <c r="AHK745"/>
      <c r="AHL745"/>
      <c r="AHM745"/>
      <c r="AHN745"/>
      <c r="AHO745"/>
      <c r="AHP745"/>
      <c r="AHQ745"/>
      <c r="AHR745"/>
      <c r="AHS745"/>
      <c r="AHT745"/>
      <c r="AHU745"/>
      <c r="AHV745"/>
      <c r="AHW745"/>
      <c r="AHX745"/>
      <c r="AHY745"/>
      <c r="AHZ745"/>
      <c r="AIA745"/>
      <c r="AIB745"/>
      <c r="AIC745"/>
      <c r="AID745"/>
      <c r="AIE745"/>
      <c r="AIF745"/>
      <c r="AIG745"/>
      <c r="AIH745"/>
      <c r="AII745"/>
      <c r="AIJ745"/>
      <c r="AIK745"/>
      <c r="AIL745"/>
      <c r="AIM745"/>
      <c r="AIN745"/>
      <c r="AIO745"/>
      <c r="AIP745"/>
      <c r="AIQ745"/>
      <c r="AIR745"/>
      <c r="AIS745"/>
      <c r="AIT745"/>
      <c r="AIU745"/>
      <c r="AIV745"/>
      <c r="AIW745"/>
      <c r="AIX745"/>
      <c r="AIY745"/>
      <c r="AIZ745"/>
      <c r="AJA745"/>
      <c r="AJB745"/>
      <c r="AJC745"/>
      <c r="AJD745"/>
      <c r="AJE745"/>
      <c r="AJF745"/>
      <c r="AJG745"/>
      <c r="AJH745"/>
      <c r="AJI745"/>
      <c r="AJJ745"/>
      <c r="AJK745"/>
      <c r="AJL745"/>
      <c r="AJM745"/>
      <c r="AJN745"/>
      <c r="AJO745"/>
      <c r="AJP745"/>
      <c r="AJQ745"/>
      <c r="AJR745"/>
      <c r="AJS745"/>
      <c r="AJT745"/>
      <c r="AJU745"/>
      <c r="AJV745"/>
      <c r="AJW745"/>
      <c r="AJX745"/>
      <c r="AJY745"/>
      <c r="AJZ745"/>
      <c r="AKA745"/>
      <c r="AKB745"/>
      <c r="AKC745"/>
      <c r="AKD745"/>
      <c r="AKE745"/>
      <c r="AKF745"/>
      <c r="AKG745"/>
      <c r="AKH745"/>
      <c r="AKI745"/>
      <c r="AKJ745"/>
      <c r="AKK745"/>
      <c r="AKL745"/>
      <c r="AKM745"/>
      <c r="AKN745"/>
      <c r="AKO745"/>
      <c r="AKP745"/>
      <c r="AKQ745"/>
      <c r="AKR745"/>
      <c r="AKS745"/>
      <c r="AKT745"/>
      <c r="AKU745"/>
      <c r="AKV745"/>
      <c r="AKW745"/>
      <c r="AKX745"/>
      <c r="AKY745"/>
      <c r="AKZ745"/>
      <c r="ALA745"/>
      <c r="ALB745"/>
      <c r="ALC745"/>
      <c r="ALD745"/>
      <c r="ALE745"/>
      <c r="ALF745"/>
      <c r="ALG745"/>
      <c r="ALH745"/>
      <c r="ALI745"/>
      <c r="ALJ745"/>
      <c r="ALK745"/>
      <c r="ALL745"/>
      <c r="ALM745"/>
      <c r="ALN745"/>
      <c r="ALO745"/>
      <c r="ALP745"/>
      <c r="ALQ745"/>
      <c r="ALR745"/>
      <c r="ALS745"/>
      <c r="ALT745"/>
      <c r="ALU745"/>
      <c r="ALV745"/>
      <c r="ALW745"/>
      <c r="ALX745"/>
      <c r="ALY745"/>
      <c r="ALZ745"/>
      <c r="AMA745"/>
      <c r="AMB745"/>
      <c r="AMC745"/>
      <c r="AMD745"/>
      <c r="AME745"/>
      <c r="AMF745"/>
      <c r="AMG745"/>
      <c r="AMH745"/>
      <c r="AMI745"/>
      <c r="AMJ745"/>
      <c r="AMK745"/>
      <c r="AML745"/>
      <c r="AMM745"/>
      <c r="AMN745"/>
      <c r="AMO745"/>
      <c r="AMP745"/>
      <c r="AMQ745"/>
      <c r="AMR745"/>
      <c r="AMS745"/>
      <c r="AMT745"/>
      <c r="AMU745"/>
      <c r="AMV745"/>
      <c r="AMW745"/>
      <c r="AMX745"/>
      <c r="AMY745"/>
      <c r="AMZ745"/>
      <c r="ANA745"/>
      <c r="ANB745"/>
      <c r="ANC745"/>
      <c r="AND745"/>
      <c r="ANE745"/>
      <c r="ANF745"/>
      <c r="ANG745"/>
      <c r="ANH745"/>
      <c r="ANI745"/>
      <c r="ANJ745"/>
      <c r="ANK745"/>
      <c r="ANL745"/>
      <c r="ANM745"/>
      <c r="ANN745"/>
      <c r="ANO745"/>
      <c r="ANP745"/>
      <c r="ANQ745"/>
      <c r="ANR745"/>
      <c r="ANS745"/>
      <c r="ANT745"/>
      <c r="ANU745"/>
      <c r="ANV745"/>
      <c r="ANW745"/>
      <c r="ANX745"/>
      <c r="ANY745"/>
      <c r="ANZ745"/>
      <c r="AOA745"/>
      <c r="AOB745"/>
      <c r="AOC745"/>
      <c r="AOD745"/>
      <c r="AOE745"/>
      <c r="AOF745"/>
      <c r="AOG745"/>
      <c r="AOH745"/>
      <c r="AOI745"/>
      <c r="AOJ745"/>
      <c r="AOK745"/>
      <c r="AOL745"/>
      <c r="AOM745"/>
      <c r="AON745"/>
      <c r="AOO745"/>
      <c r="AOP745"/>
      <c r="AOQ745"/>
      <c r="AOR745"/>
      <c r="AOS745"/>
      <c r="AOT745"/>
      <c r="AOU745"/>
      <c r="AOV745"/>
      <c r="AOW745"/>
      <c r="AOX745"/>
      <c r="AOY745"/>
      <c r="AOZ745"/>
      <c r="APA745"/>
      <c r="APB745"/>
      <c r="APC745"/>
      <c r="APD745"/>
      <c r="APE745"/>
      <c r="APF745"/>
      <c r="APG745"/>
      <c r="APH745"/>
      <c r="API745"/>
      <c r="APJ745"/>
      <c r="APK745"/>
      <c r="APL745"/>
      <c r="APM745"/>
      <c r="APN745"/>
      <c r="APO745"/>
      <c r="APP745"/>
      <c r="APQ745"/>
      <c r="APR745"/>
      <c r="APS745"/>
      <c r="APT745"/>
      <c r="APU745"/>
      <c r="APV745"/>
      <c r="APW745"/>
      <c r="APX745"/>
      <c r="APY745"/>
      <c r="APZ745"/>
      <c r="AQA745"/>
      <c r="AQB745"/>
      <c r="AQC745"/>
      <c r="AQD745"/>
      <c r="AQE745"/>
      <c r="AQF745"/>
      <c r="AQG745"/>
      <c r="AQH745"/>
      <c r="AQI745"/>
      <c r="AQJ745"/>
      <c r="AQK745"/>
      <c r="AQL745"/>
      <c r="AQM745"/>
      <c r="AQN745"/>
      <c r="AQO745"/>
      <c r="AQP745"/>
      <c r="AQQ745"/>
      <c r="AQR745"/>
      <c r="AQS745"/>
      <c r="AQT745"/>
      <c r="AQU745"/>
      <c r="AQV745"/>
      <c r="AQW745"/>
      <c r="AQX745"/>
      <c r="AQY745"/>
      <c r="AQZ745"/>
      <c r="ARA745"/>
      <c r="ARB745"/>
      <c r="ARC745"/>
      <c r="ARD745"/>
      <c r="ARE745"/>
      <c r="ARF745"/>
      <c r="ARG745"/>
      <c r="ARH745"/>
      <c r="ARI745"/>
      <c r="ARJ745"/>
      <c r="ARK745"/>
      <c r="ARL745"/>
      <c r="ARM745"/>
      <c r="ARN745"/>
      <c r="ARO745"/>
      <c r="ARP745"/>
      <c r="ARQ745"/>
      <c r="ARR745"/>
      <c r="ARS745"/>
      <c r="ART745"/>
      <c r="ARU745"/>
      <c r="ARV745"/>
      <c r="ARW745"/>
      <c r="ARX745"/>
      <c r="ARY745"/>
      <c r="ARZ745"/>
      <c r="ASA745"/>
      <c r="ASB745"/>
      <c r="ASC745"/>
      <c r="ASD745"/>
      <c r="ASE745"/>
      <c r="ASF745"/>
      <c r="ASG745"/>
      <c r="ASH745"/>
      <c r="ASI745"/>
      <c r="ASJ745"/>
      <c r="ASK745"/>
      <c r="ASL745"/>
      <c r="ASM745"/>
      <c r="ASN745"/>
      <c r="ASO745"/>
      <c r="ASP745"/>
      <c r="ASQ745"/>
      <c r="ASR745"/>
      <c r="ASS745"/>
      <c r="AST745"/>
      <c r="ASU745"/>
      <c r="ASV745"/>
      <c r="ASW745"/>
      <c r="ASX745"/>
      <c r="ASY745"/>
      <c r="ASZ745"/>
      <c r="ATA745"/>
      <c r="ATB745"/>
      <c r="ATC745"/>
      <c r="ATD745"/>
      <c r="ATE745"/>
      <c r="ATF745"/>
      <c r="ATG745"/>
      <c r="ATH745"/>
      <c r="ATI745"/>
      <c r="ATJ745"/>
      <c r="ATK745"/>
      <c r="ATL745"/>
      <c r="ATM745"/>
      <c r="ATN745"/>
      <c r="ATO745"/>
      <c r="ATP745"/>
      <c r="ATQ745"/>
      <c r="ATR745"/>
      <c r="ATS745"/>
      <c r="ATT745"/>
      <c r="ATU745"/>
      <c r="ATV745"/>
      <c r="ATW745"/>
      <c r="ATX745"/>
      <c r="ATY745"/>
      <c r="ATZ745"/>
      <c r="AUA745"/>
      <c r="AUB745"/>
      <c r="AUC745"/>
      <c r="AUD745"/>
      <c r="AUE745"/>
      <c r="AUF745"/>
      <c r="AUG745"/>
      <c r="AUH745"/>
      <c r="AUI745"/>
      <c r="AUJ745"/>
      <c r="AUK745"/>
      <c r="AUL745"/>
      <c r="AUM745"/>
      <c r="AUN745"/>
      <c r="AUO745"/>
      <c r="AUP745"/>
      <c r="AUQ745"/>
      <c r="AUR745"/>
      <c r="AUS745"/>
      <c r="AUT745"/>
      <c r="AUU745"/>
      <c r="AUV745"/>
      <c r="AUW745"/>
      <c r="AUX745"/>
      <c r="AUY745"/>
      <c r="AUZ745"/>
      <c r="AVA745"/>
      <c r="AVB745"/>
      <c r="AVC745"/>
      <c r="AVD745"/>
      <c r="AVE745"/>
      <c r="AVF745"/>
      <c r="AVG745"/>
      <c r="AVH745"/>
      <c r="AVI745"/>
      <c r="AVJ745"/>
      <c r="AVK745"/>
      <c r="AVL745"/>
      <c r="AVM745"/>
      <c r="AVN745"/>
      <c r="AVO745"/>
      <c r="AVP745"/>
      <c r="AVQ745"/>
      <c r="AVR745"/>
      <c r="AVS745"/>
      <c r="AVT745"/>
      <c r="AVU745"/>
      <c r="AVV745"/>
      <c r="AVW745"/>
      <c r="AVX745"/>
      <c r="AVY745"/>
      <c r="AVZ745"/>
      <c r="AWA745"/>
      <c r="AWB745"/>
      <c r="AWC745"/>
      <c r="AWD745"/>
      <c r="AWE745"/>
      <c r="AWF745"/>
      <c r="AWG745"/>
      <c r="AWH745"/>
      <c r="AWI745"/>
      <c r="AWJ745"/>
      <c r="AWK745"/>
      <c r="AWL745"/>
      <c r="AWM745"/>
      <c r="AWN745"/>
      <c r="AWO745"/>
      <c r="AWP745"/>
      <c r="AWQ745"/>
      <c r="AWR745"/>
      <c r="AWS745"/>
      <c r="AWT745"/>
      <c r="AWU745"/>
      <c r="AWV745"/>
      <c r="AWW745"/>
      <c r="AWX745"/>
      <c r="AWY745"/>
      <c r="AWZ745"/>
      <c r="AXA745"/>
      <c r="AXB745"/>
      <c r="AXC745"/>
      <c r="AXD745"/>
      <c r="AXE745"/>
      <c r="AXF745"/>
      <c r="AXG745"/>
      <c r="AXH745"/>
      <c r="AXI745"/>
      <c r="AXJ745"/>
      <c r="AXK745"/>
      <c r="AXL745"/>
      <c r="AXM745"/>
      <c r="AXN745"/>
      <c r="AXO745"/>
      <c r="AXP745"/>
      <c r="AXQ745"/>
      <c r="AXR745"/>
      <c r="AXS745"/>
      <c r="AXT745"/>
      <c r="AXU745"/>
      <c r="AXV745"/>
      <c r="AXW745"/>
      <c r="AXX745"/>
      <c r="AXY745"/>
      <c r="AXZ745"/>
      <c r="AYA745"/>
      <c r="AYB745"/>
      <c r="AYC745"/>
      <c r="AYD745"/>
      <c r="AYE745"/>
      <c r="AYF745"/>
      <c r="AYG745"/>
      <c r="AYH745"/>
      <c r="AYI745"/>
      <c r="AYJ745"/>
      <c r="AYK745"/>
      <c r="AYL745"/>
      <c r="AYM745"/>
      <c r="AYN745"/>
      <c r="AYO745"/>
      <c r="AYP745"/>
      <c r="AYQ745"/>
      <c r="AYR745"/>
      <c r="AYS745"/>
      <c r="AYT745"/>
      <c r="AYU745"/>
      <c r="AYV745"/>
      <c r="AYW745"/>
      <c r="AYX745"/>
      <c r="AYY745"/>
      <c r="AYZ745"/>
      <c r="AZA745"/>
      <c r="AZB745"/>
      <c r="AZC745"/>
      <c r="AZD745"/>
      <c r="AZE745"/>
      <c r="AZF745"/>
      <c r="AZG745"/>
      <c r="AZH745"/>
      <c r="AZI745"/>
      <c r="AZJ745"/>
      <c r="AZK745"/>
      <c r="AZL745"/>
      <c r="AZM745"/>
      <c r="AZN745"/>
      <c r="AZO745"/>
      <c r="AZP745"/>
      <c r="AZQ745"/>
      <c r="AZR745"/>
      <c r="AZS745"/>
      <c r="AZT745"/>
      <c r="AZU745"/>
      <c r="AZV745"/>
      <c r="AZW745"/>
      <c r="AZX745"/>
      <c r="AZY745"/>
      <c r="AZZ745"/>
      <c r="BAA745"/>
      <c r="BAB745"/>
      <c r="BAC745"/>
      <c r="BAD745"/>
      <c r="BAE745"/>
      <c r="BAF745"/>
      <c r="BAG745"/>
      <c r="BAH745"/>
      <c r="BAI745"/>
      <c r="BAJ745"/>
      <c r="BAK745"/>
      <c r="BAL745"/>
      <c r="BAM745"/>
      <c r="BAN745"/>
      <c r="BAO745"/>
      <c r="BAP745"/>
      <c r="BAQ745"/>
      <c r="BAR745"/>
      <c r="BAS745"/>
      <c r="BAT745"/>
      <c r="BAU745"/>
      <c r="BAV745"/>
      <c r="BAW745"/>
      <c r="BAX745"/>
      <c r="BAY745"/>
      <c r="BAZ745"/>
      <c r="BBA745"/>
      <c r="BBB745"/>
      <c r="BBC745"/>
      <c r="BBD745"/>
      <c r="BBE745"/>
      <c r="BBF745"/>
      <c r="BBG745"/>
      <c r="BBH745"/>
      <c r="BBI745"/>
      <c r="BBJ745"/>
      <c r="BBK745"/>
      <c r="BBL745"/>
      <c r="BBM745"/>
      <c r="BBN745"/>
      <c r="BBO745"/>
      <c r="BBP745"/>
      <c r="BBQ745"/>
      <c r="BBR745"/>
      <c r="BBS745"/>
      <c r="BBT745"/>
      <c r="BBU745"/>
      <c r="BBV745"/>
      <c r="BBW745"/>
      <c r="BBX745"/>
      <c r="BBY745"/>
      <c r="BBZ745"/>
      <c r="BCA745"/>
      <c r="BCB745"/>
      <c r="BCC745"/>
      <c r="BCD745"/>
      <c r="BCE745"/>
      <c r="BCF745"/>
      <c r="BCG745"/>
      <c r="BCH745"/>
      <c r="BCI745"/>
      <c r="BCJ745"/>
      <c r="BCK745"/>
      <c r="BCL745"/>
      <c r="BCM745"/>
      <c r="BCN745"/>
      <c r="BCO745"/>
      <c r="BCP745"/>
      <c r="BCQ745"/>
      <c r="BCR745"/>
      <c r="BCS745"/>
      <c r="BCT745"/>
      <c r="BCU745"/>
      <c r="BCV745"/>
      <c r="BCW745"/>
      <c r="BCX745"/>
      <c r="BCY745"/>
      <c r="BCZ745"/>
      <c r="BDA745"/>
      <c r="BDB745"/>
      <c r="BDC745"/>
      <c r="BDD745"/>
      <c r="BDE745"/>
      <c r="BDF745"/>
      <c r="BDG745"/>
      <c r="BDH745"/>
      <c r="BDI745"/>
      <c r="BDJ745"/>
      <c r="BDK745"/>
      <c r="BDL745"/>
      <c r="BDM745"/>
      <c r="BDN745"/>
      <c r="BDO745"/>
      <c r="BDP745"/>
      <c r="BDQ745"/>
      <c r="BDR745"/>
      <c r="BDS745"/>
      <c r="BDT745"/>
      <c r="BDU745"/>
      <c r="BDV745"/>
      <c r="BDW745"/>
      <c r="BDX745"/>
      <c r="BDY745"/>
      <c r="BDZ745"/>
      <c r="BEA745"/>
      <c r="BEB745"/>
      <c r="BEC745"/>
      <c r="BED745"/>
      <c r="BEE745"/>
      <c r="BEF745"/>
      <c r="BEG745"/>
      <c r="BEH745"/>
      <c r="BEI745"/>
      <c r="BEJ745"/>
      <c r="BEK745"/>
      <c r="BEL745"/>
      <c r="BEM745"/>
      <c r="BEN745"/>
      <c r="BEO745"/>
      <c r="BEP745"/>
      <c r="BEQ745"/>
      <c r="BER745"/>
      <c r="BES745"/>
      <c r="BET745"/>
      <c r="BEU745"/>
      <c r="BEV745"/>
      <c r="BEW745"/>
      <c r="BEX745"/>
      <c r="BEY745"/>
      <c r="BEZ745"/>
      <c r="BFA745"/>
      <c r="BFB745"/>
      <c r="BFC745"/>
      <c r="BFD745"/>
      <c r="BFE745"/>
      <c r="BFF745"/>
      <c r="BFG745"/>
      <c r="BFH745"/>
      <c r="BFI745"/>
      <c r="BFJ745"/>
      <c r="BFK745"/>
      <c r="BFL745"/>
      <c r="BFM745"/>
      <c r="BFN745"/>
      <c r="BFO745"/>
      <c r="BFP745"/>
      <c r="BFQ745"/>
      <c r="BFR745"/>
      <c r="BFS745"/>
      <c r="BFT745"/>
      <c r="BFU745"/>
      <c r="BFV745"/>
      <c r="BFW745"/>
      <c r="BFX745"/>
      <c r="BFY745"/>
      <c r="BFZ745"/>
      <c r="BGA745"/>
      <c r="BGB745"/>
      <c r="BGC745"/>
      <c r="BGD745"/>
      <c r="BGE745"/>
      <c r="BGF745"/>
      <c r="BGG745"/>
      <c r="BGH745"/>
      <c r="BGI745"/>
      <c r="BGJ745"/>
      <c r="BGK745"/>
      <c r="BGL745"/>
      <c r="BGM745"/>
      <c r="BGN745"/>
      <c r="BGO745"/>
      <c r="BGP745"/>
      <c r="BGQ745"/>
      <c r="BGR745"/>
      <c r="BGS745"/>
      <c r="BGT745"/>
      <c r="BGU745"/>
      <c r="BGV745"/>
      <c r="BGW745"/>
      <c r="BGX745"/>
      <c r="BGY745"/>
      <c r="BGZ745"/>
      <c r="BHA745"/>
      <c r="BHB745"/>
      <c r="BHC745"/>
      <c r="BHD745"/>
      <c r="BHE745"/>
      <c r="BHF745"/>
      <c r="BHG745"/>
      <c r="BHH745"/>
      <c r="BHI745"/>
      <c r="BHJ745"/>
      <c r="BHK745"/>
      <c r="BHL745"/>
      <c r="BHM745"/>
      <c r="BHN745"/>
      <c r="BHO745"/>
      <c r="BHP745"/>
      <c r="BHQ745"/>
      <c r="BHR745"/>
      <c r="BHS745"/>
      <c r="BHT745"/>
      <c r="BHU745"/>
      <c r="BHV745"/>
      <c r="BHW745"/>
      <c r="BHX745"/>
      <c r="BHY745"/>
      <c r="BHZ745"/>
      <c r="BIA745"/>
      <c r="BIB745"/>
      <c r="BIC745"/>
      <c r="BID745"/>
      <c r="BIE745"/>
      <c r="BIF745"/>
      <c r="BIG745"/>
      <c r="BIH745"/>
      <c r="BII745"/>
      <c r="BIJ745"/>
      <c r="BIK745"/>
      <c r="BIL745"/>
      <c r="BIM745"/>
      <c r="BIN745"/>
      <c r="BIO745"/>
      <c r="BIP745"/>
      <c r="BIQ745"/>
      <c r="BIR745"/>
      <c r="BIS745"/>
      <c r="BIT745"/>
      <c r="BIU745"/>
      <c r="BIV745"/>
      <c r="BIW745"/>
      <c r="BIX745"/>
      <c r="BIY745"/>
      <c r="BIZ745"/>
      <c r="BJA745"/>
      <c r="BJB745"/>
      <c r="BJC745"/>
      <c r="BJD745"/>
      <c r="BJE745"/>
      <c r="BJF745"/>
      <c r="BJG745"/>
      <c r="BJH745"/>
      <c r="BJI745"/>
      <c r="BJJ745"/>
      <c r="BJK745"/>
      <c r="BJL745"/>
      <c r="BJM745"/>
      <c r="BJN745"/>
      <c r="BJO745"/>
      <c r="BJP745"/>
      <c r="BJQ745"/>
      <c r="BJR745"/>
      <c r="BJS745"/>
      <c r="BJT745"/>
      <c r="BJU745"/>
      <c r="BJV745"/>
      <c r="BJW745"/>
      <c r="BJX745"/>
      <c r="BJY745"/>
      <c r="BJZ745"/>
      <c r="BKA745"/>
      <c r="BKB745"/>
      <c r="BKC745"/>
      <c r="BKD745"/>
      <c r="BKE745"/>
      <c r="BKF745"/>
      <c r="BKG745"/>
      <c r="BKH745"/>
      <c r="BKI745"/>
      <c r="BKJ745"/>
      <c r="BKK745"/>
      <c r="BKL745"/>
      <c r="BKM745"/>
      <c r="BKN745"/>
      <c r="BKO745"/>
      <c r="BKP745"/>
      <c r="BKQ745"/>
      <c r="BKR745"/>
      <c r="BKS745"/>
      <c r="BKT745"/>
      <c r="BKU745"/>
      <c r="BKV745"/>
      <c r="BKW745"/>
      <c r="BKX745"/>
      <c r="BKY745"/>
      <c r="BKZ745"/>
      <c r="BLA745"/>
      <c r="BLB745"/>
      <c r="BLC745"/>
      <c r="BLD745"/>
      <c r="BLE745"/>
      <c r="BLF745"/>
      <c r="BLG745"/>
      <c r="BLH745"/>
      <c r="BLI745"/>
      <c r="BLJ745"/>
      <c r="BLK745"/>
      <c r="BLL745"/>
      <c r="BLM745"/>
      <c r="BLN745"/>
      <c r="BLO745"/>
      <c r="BLP745"/>
      <c r="BLQ745"/>
      <c r="BLR745"/>
      <c r="BLS745"/>
      <c r="BLT745"/>
      <c r="BLU745"/>
      <c r="BLV745"/>
      <c r="BLW745"/>
      <c r="BLX745"/>
      <c r="BLY745"/>
      <c r="BLZ745"/>
      <c r="BMA745"/>
      <c r="BMB745"/>
      <c r="BMC745"/>
      <c r="BMD745"/>
      <c r="BME745"/>
      <c r="BMF745"/>
      <c r="BMG745"/>
      <c r="BMH745"/>
      <c r="BMI745"/>
      <c r="BMJ745"/>
      <c r="BMK745"/>
      <c r="BML745"/>
      <c r="BMM745"/>
      <c r="BMN745"/>
      <c r="BMO745"/>
      <c r="BMP745"/>
      <c r="BMQ745"/>
      <c r="BMR745"/>
      <c r="BMS745"/>
      <c r="BMT745"/>
      <c r="BMU745"/>
      <c r="BMV745"/>
      <c r="BMW745"/>
      <c r="BMX745"/>
      <c r="BMY745"/>
      <c r="BMZ745"/>
      <c r="BNA745"/>
      <c r="BNB745"/>
      <c r="BNC745"/>
      <c r="BND745"/>
      <c r="BNE745"/>
      <c r="BNF745"/>
      <c r="BNG745"/>
      <c r="BNH745"/>
      <c r="BNI745"/>
      <c r="BNJ745"/>
      <c r="BNK745"/>
      <c r="BNL745"/>
      <c r="BNM745"/>
      <c r="BNN745"/>
      <c r="BNO745"/>
      <c r="BNP745"/>
      <c r="BNQ745"/>
      <c r="BNR745"/>
      <c r="BNS745"/>
      <c r="BNT745"/>
      <c r="BNU745"/>
      <c r="BNV745"/>
      <c r="BNW745"/>
      <c r="BNX745"/>
      <c r="BNY745"/>
      <c r="BNZ745"/>
      <c r="BOA745"/>
      <c r="BOB745"/>
      <c r="BOC745"/>
      <c r="BOD745"/>
      <c r="BOE745"/>
      <c r="BOF745"/>
      <c r="BOG745"/>
      <c r="BOH745"/>
      <c r="BOI745"/>
      <c r="BOJ745"/>
      <c r="BOK745"/>
      <c r="BOL745"/>
      <c r="BOM745"/>
      <c r="BON745"/>
      <c r="BOO745"/>
      <c r="BOP745"/>
      <c r="BOQ745"/>
      <c r="BOR745"/>
      <c r="BOS745"/>
      <c r="BOT745"/>
      <c r="BOU745"/>
      <c r="BOV745"/>
      <c r="BOW745"/>
      <c r="BOX745"/>
      <c r="BOY745"/>
      <c r="BOZ745"/>
      <c r="BPA745"/>
      <c r="BPB745"/>
      <c r="BPC745"/>
      <c r="BPD745"/>
      <c r="BPE745"/>
      <c r="BPF745"/>
      <c r="BPG745"/>
      <c r="BPH745"/>
      <c r="BPI745"/>
      <c r="BPJ745"/>
      <c r="BPK745"/>
      <c r="BPL745"/>
      <c r="BPM745"/>
      <c r="BPN745"/>
      <c r="BPO745"/>
      <c r="BPP745"/>
      <c r="BPQ745"/>
      <c r="BPR745"/>
      <c r="BPS745"/>
      <c r="BPT745"/>
      <c r="BPU745"/>
      <c r="BPV745"/>
      <c r="BPW745"/>
      <c r="BPX745"/>
      <c r="BPY745"/>
      <c r="BPZ745"/>
      <c r="BQA745"/>
      <c r="BQB745"/>
      <c r="BQC745"/>
      <c r="BQD745"/>
      <c r="BQE745"/>
      <c r="BQF745"/>
      <c r="BQG745"/>
      <c r="BQH745"/>
      <c r="BQI745"/>
      <c r="BQJ745"/>
      <c r="BQK745"/>
      <c r="BQL745"/>
      <c r="BQM745"/>
      <c r="BQN745"/>
      <c r="BQO745"/>
      <c r="BQP745"/>
      <c r="BQQ745"/>
      <c r="BQR745"/>
      <c r="BQS745"/>
      <c r="BQT745"/>
      <c r="BQU745"/>
      <c r="BQV745"/>
      <c r="BQW745"/>
      <c r="BQX745"/>
      <c r="BQY745"/>
      <c r="BQZ745"/>
      <c r="BRA745"/>
      <c r="BRB745"/>
      <c r="BRC745"/>
      <c r="BRD745"/>
      <c r="BRE745"/>
      <c r="BRF745"/>
      <c r="BRG745"/>
      <c r="BRH745"/>
      <c r="BRI745"/>
      <c r="BRJ745"/>
      <c r="BRK745"/>
      <c r="BRL745"/>
      <c r="BRM745"/>
      <c r="BRN745"/>
      <c r="BRO745"/>
      <c r="BRP745"/>
      <c r="BRQ745"/>
      <c r="BRR745"/>
      <c r="BRS745"/>
      <c r="BRT745"/>
      <c r="BRU745"/>
      <c r="BRV745"/>
      <c r="BRW745"/>
      <c r="BRX745"/>
      <c r="BRY745"/>
      <c r="BRZ745"/>
      <c r="BSA745"/>
      <c r="BSB745"/>
      <c r="BSC745"/>
      <c r="BSD745"/>
      <c r="BSE745"/>
      <c r="BSF745"/>
      <c r="BSG745"/>
      <c r="BSH745"/>
      <c r="BSI745"/>
      <c r="BSJ745"/>
      <c r="BSK745"/>
      <c r="BSL745"/>
      <c r="BSM745"/>
      <c r="BSN745"/>
      <c r="BSO745"/>
      <c r="BSP745"/>
      <c r="BSQ745"/>
      <c r="BSR745"/>
      <c r="BSS745"/>
      <c r="BST745"/>
      <c r="BSU745"/>
      <c r="BSV745"/>
      <c r="BSW745"/>
      <c r="BSX745"/>
      <c r="BSY745"/>
      <c r="BSZ745"/>
      <c r="BTA745"/>
      <c r="BTB745"/>
      <c r="BTC745"/>
      <c r="BTD745"/>
      <c r="BTE745"/>
      <c r="BTF745"/>
      <c r="BTG745"/>
      <c r="BTH745"/>
      <c r="BTI745"/>
      <c r="BTJ745"/>
      <c r="BTK745"/>
      <c r="BTL745"/>
      <c r="BTM745"/>
      <c r="BTN745"/>
      <c r="BTO745"/>
      <c r="BTP745"/>
      <c r="BTQ745"/>
      <c r="BTR745"/>
      <c r="BTS745"/>
      <c r="BTT745"/>
      <c r="BTU745"/>
      <c r="BTV745"/>
      <c r="BTW745"/>
      <c r="BTX745"/>
      <c r="BTY745"/>
      <c r="BTZ745"/>
      <c r="BUA745"/>
      <c r="BUB745"/>
      <c r="BUC745"/>
      <c r="BUD745"/>
      <c r="BUE745"/>
      <c r="BUF745"/>
      <c r="BUG745"/>
      <c r="BUH745"/>
      <c r="BUI745"/>
      <c r="BUJ745"/>
      <c r="BUK745"/>
      <c r="BUL745"/>
      <c r="BUM745"/>
      <c r="BUN745"/>
      <c r="BUO745"/>
      <c r="BUP745"/>
      <c r="BUQ745"/>
      <c r="BUR745"/>
      <c r="BUS745"/>
      <c r="BUT745"/>
      <c r="BUU745"/>
      <c r="BUV745"/>
      <c r="BUW745"/>
      <c r="BUX745"/>
      <c r="BUY745"/>
      <c r="BUZ745"/>
      <c r="BVA745"/>
      <c r="BVB745"/>
      <c r="BVC745"/>
      <c r="BVD745"/>
      <c r="BVE745"/>
      <c r="BVF745"/>
      <c r="BVG745"/>
      <c r="BVH745"/>
      <c r="BVI745"/>
      <c r="BVJ745"/>
      <c r="BVK745"/>
      <c r="BVL745"/>
      <c r="BVM745"/>
      <c r="BVN745"/>
      <c r="BVO745"/>
      <c r="BVP745"/>
      <c r="BVQ745"/>
      <c r="BVR745"/>
      <c r="BVS745"/>
      <c r="BVT745"/>
      <c r="BVU745"/>
      <c r="BVV745"/>
      <c r="BVW745"/>
      <c r="BVX745"/>
      <c r="BVY745"/>
      <c r="BVZ745"/>
      <c r="BWA745"/>
      <c r="BWB745"/>
      <c r="BWC745"/>
      <c r="BWD745"/>
      <c r="BWE745"/>
      <c r="BWF745"/>
      <c r="BWG745"/>
      <c r="BWH745"/>
      <c r="BWI745"/>
      <c r="BWJ745"/>
      <c r="BWK745"/>
      <c r="BWL745"/>
      <c r="BWM745"/>
      <c r="BWN745"/>
      <c r="BWO745"/>
      <c r="BWP745"/>
      <c r="BWQ745"/>
      <c r="BWR745"/>
      <c r="BWS745"/>
      <c r="BWT745"/>
      <c r="BWU745"/>
      <c r="BWV745"/>
      <c r="BWW745"/>
      <c r="BWX745"/>
      <c r="BWY745"/>
      <c r="BWZ745"/>
      <c r="BXA745"/>
      <c r="BXB745"/>
      <c r="BXC745"/>
      <c r="BXD745"/>
      <c r="BXE745"/>
      <c r="BXF745"/>
      <c r="BXG745"/>
      <c r="BXH745"/>
      <c r="BXI745"/>
      <c r="BXJ745"/>
      <c r="BXK745"/>
      <c r="BXL745"/>
      <c r="BXM745"/>
      <c r="BXN745"/>
      <c r="BXO745"/>
      <c r="BXP745"/>
      <c r="BXQ745"/>
      <c r="BXR745"/>
      <c r="BXS745"/>
      <c r="BXT745"/>
      <c r="BXU745"/>
      <c r="BXV745"/>
      <c r="BXW745"/>
      <c r="BXX745"/>
      <c r="BXY745"/>
      <c r="BXZ745"/>
      <c r="BYA745"/>
      <c r="BYB745"/>
      <c r="BYC745"/>
      <c r="BYD745"/>
      <c r="BYE745"/>
      <c r="BYF745"/>
      <c r="BYG745"/>
      <c r="BYH745"/>
      <c r="BYI745"/>
      <c r="BYJ745"/>
      <c r="BYK745"/>
      <c r="BYL745"/>
      <c r="BYM745"/>
      <c r="BYN745"/>
      <c r="BYO745"/>
      <c r="BYP745"/>
      <c r="BYQ745"/>
      <c r="BYR745"/>
      <c r="BYS745"/>
      <c r="BYT745"/>
      <c r="BYU745"/>
      <c r="BYV745"/>
      <c r="BYW745"/>
      <c r="BYX745"/>
      <c r="BYY745"/>
      <c r="BYZ745"/>
      <c r="BZA745"/>
      <c r="BZB745"/>
      <c r="BZC745"/>
      <c r="BZD745"/>
      <c r="BZE745"/>
      <c r="BZF745"/>
      <c r="BZG745"/>
      <c r="BZH745"/>
      <c r="BZI745"/>
      <c r="BZJ745"/>
      <c r="BZK745"/>
      <c r="BZL745"/>
      <c r="BZM745"/>
      <c r="BZN745"/>
      <c r="BZO745"/>
      <c r="BZP745"/>
      <c r="BZQ745"/>
      <c r="BZR745"/>
      <c r="BZS745"/>
      <c r="BZT745"/>
      <c r="BZU745"/>
      <c r="BZV745"/>
      <c r="BZW745"/>
      <c r="BZX745"/>
      <c r="BZY745"/>
      <c r="BZZ745"/>
      <c r="CAA745"/>
      <c r="CAB745"/>
      <c r="CAC745"/>
      <c r="CAD745"/>
      <c r="CAE745"/>
      <c r="CAF745"/>
      <c r="CAG745"/>
      <c r="CAH745"/>
      <c r="CAI745"/>
      <c r="CAJ745"/>
      <c r="CAK745"/>
      <c r="CAL745"/>
      <c r="CAM745"/>
      <c r="CAN745"/>
      <c r="CAO745"/>
      <c r="CAP745"/>
      <c r="CAQ745"/>
      <c r="CAR745"/>
      <c r="CAS745"/>
      <c r="CAT745"/>
      <c r="CAU745"/>
      <c r="CAV745"/>
      <c r="CAW745"/>
      <c r="CAX745"/>
      <c r="CAY745"/>
      <c r="CAZ745"/>
      <c r="CBA745"/>
      <c r="CBB745"/>
      <c r="CBC745"/>
      <c r="CBD745"/>
      <c r="CBE745"/>
      <c r="CBF745"/>
      <c r="CBG745"/>
      <c r="CBH745"/>
      <c r="CBI745"/>
      <c r="CBJ745"/>
      <c r="CBK745"/>
      <c r="CBL745"/>
      <c r="CBM745"/>
      <c r="CBN745"/>
      <c r="CBO745"/>
      <c r="CBP745"/>
      <c r="CBQ745"/>
      <c r="CBR745"/>
      <c r="CBS745"/>
      <c r="CBT745"/>
      <c r="CBU745"/>
      <c r="CBV745"/>
      <c r="CBW745"/>
      <c r="CBX745"/>
      <c r="CBY745"/>
      <c r="CBZ745"/>
      <c r="CCA745"/>
      <c r="CCB745"/>
      <c r="CCC745"/>
      <c r="CCD745"/>
      <c r="CCE745"/>
      <c r="CCF745"/>
      <c r="CCG745"/>
      <c r="CCH745"/>
      <c r="CCI745"/>
      <c r="CCJ745"/>
      <c r="CCK745"/>
      <c r="CCL745"/>
      <c r="CCM745"/>
      <c r="CCN745"/>
      <c r="CCO745"/>
      <c r="CCP745"/>
      <c r="CCQ745"/>
      <c r="CCR745"/>
      <c r="CCS745"/>
      <c r="CCT745"/>
      <c r="CCU745"/>
      <c r="CCV745"/>
      <c r="CCW745"/>
      <c r="CCX745"/>
      <c r="CCY745"/>
      <c r="CCZ745"/>
      <c r="CDA745"/>
      <c r="CDB745"/>
      <c r="CDC745"/>
      <c r="CDD745"/>
      <c r="CDE745"/>
      <c r="CDF745"/>
      <c r="CDG745"/>
      <c r="CDH745"/>
      <c r="CDI745"/>
      <c r="CDJ745"/>
      <c r="CDK745"/>
      <c r="CDL745"/>
      <c r="CDM745"/>
      <c r="CDN745"/>
      <c r="CDO745"/>
      <c r="CDP745"/>
      <c r="CDQ745"/>
      <c r="CDR745"/>
      <c r="CDS745"/>
      <c r="CDT745"/>
      <c r="CDU745"/>
      <c r="CDV745"/>
      <c r="CDW745"/>
      <c r="CDX745"/>
      <c r="CDY745"/>
      <c r="CDZ745"/>
      <c r="CEA745"/>
      <c r="CEB745"/>
      <c r="CEC745"/>
      <c r="CED745"/>
      <c r="CEE745"/>
      <c r="CEF745"/>
      <c r="CEG745"/>
      <c r="CEH745"/>
      <c r="CEI745"/>
      <c r="CEJ745"/>
      <c r="CEK745"/>
      <c r="CEL745"/>
      <c r="CEM745"/>
      <c r="CEN745"/>
      <c r="CEO745"/>
      <c r="CEP745"/>
      <c r="CEQ745"/>
      <c r="CER745"/>
      <c r="CES745"/>
      <c r="CET745"/>
      <c r="CEU745"/>
      <c r="CEV745"/>
      <c r="CEW745"/>
      <c r="CEX745"/>
      <c r="CEY745"/>
      <c r="CEZ745"/>
      <c r="CFA745"/>
      <c r="CFB745"/>
      <c r="CFC745"/>
      <c r="CFD745"/>
      <c r="CFE745"/>
      <c r="CFF745"/>
      <c r="CFG745"/>
      <c r="CFH745"/>
      <c r="CFI745"/>
      <c r="CFJ745"/>
      <c r="CFK745"/>
      <c r="CFL745"/>
      <c r="CFM745"/>
      <c r="CFN745"/>
      <c r="CFO745"/>
      <c r="CFP745"/>
      <c r="CFQ745"/>
      <c r="CFR745"/>
      <c r="CFS745"/>
      <c r="CFT745"/>
      <c r="CFU745"/>
      <c r="CFV745"/>
      <c r="CFW745"/>
      <c r="CFX745"/>
      <c r="CFY745"/>
      <c r="CFZ745"/>
      <c r="CGA745"/>
      <c r="CGB745"/>
      <c r="CGC745"/>
      <c r="CGD745"/>
      <c r="CGE745"/>
      <c r="CGF745"/>
      <c r="CGG745"/>
      <c r="CGH745"/>
      <c r="CGI745"/>
      <c r="CGJ745"/>
      <c r="CGK745"/>
      <c r="CGL745"/>
      <c r="CGM745"/>
      <c r="CGN745"/>
      <c r="CGO745"/>
      <c r="CGP745"/>
      <c r="CGQ745"/>
      <c r="CGR745"/>
      <c r="CGS745"/>
      <c r="CGT745"/>
      <c r="CGU745"/>
      <c r="CGV745"/>
      <c r="CGW745"/>
      <c r="CGX745"/>
      <c r="CGY745"/>
      <c r="CGZ745"/>
      <c r="CHA745"/>
      <c r="CHB745"/>
      <c r="CHC745"/>
      <c r="CHD745"/>
      <c r="CHE745"/>
      <c r="CHF745"/>
      <c r="CHG745"/>
      <c r="CHH745"/>
      <c r="CHI745"/>
      <c r="CHJ745"/>
      <c r="CHK745"/>
      <c r="CHL745"/>
      <c r="CHM745"/>
      <c r="CHN745"/>
      <c r="CHO745"/>
      <c r="CHP745"/>
      <c r="CHQ745"/>
      <c r="CHR745"/>
      <c r="CHS745"/>
      <c r="CHT745"/>
      <c r="CHU745"/>
      <c r="CHV745"/>
      <c r="CHW745"/>
      <c r="CHX745"/>
      <c r="CHY745"/>
      <c r="CHZ745"/>
      <c r="CIA745"/>
      <c r="CIB745"/>
      <c r="CIC745"/>
      <c r="CID745"/>
      <c r="CIE745"/>
      <c r="CIF745"/>
      <c r="CIG745"/>
      <c r="CIH745"/>
      <c r="CII745"/>
      <c r="CIJ745"/>
      <c r="CIK745"/>
      <c r="CIL745"/>
      <c r="CIM745"/>
      <c r="CIN745"/>
      <c r="CIO745"/>
      <c r="CIP745"/>
      <c r="CIQ745"/>
      <c r="CIR745"/>
      <c r="CIS745"/>
      <c r="CIT745"/>
      <c r="CIU745"/>
      <c r="CIV745"/>
      <c r="CIW745"/>
      <c r="CIX745"/>
      <c r="CIY745"/>
      <c r="CIZ745"/>
      <c r="CJA745"/>
      <c r="CJB745"/>
      <c r="CJC745"/>
      <c r="CJD745"/>
      <c r="CJE745"/>
      <c r="CJF745"/>
      <c r="CJG745"/>
      <c r="CJH745"/>
      <c r="CJI745"/>
      <c r="CJJ745"/>
      <c r="CJK745"/>
      <c r="CJL745"/>
      <c r="CJM745"/>
      <c r="CJN745"/>
      <c r="CJO745"/>
      <c r="CJP745"/>
      <c r="CJQ745"/>
      <c r="CJR745"/>
      <c r="CJS745"/>
      <c r="CJT745"/>
      <c r="CJU745"/>
      <c r="CJV745"/>
      <c r="CJW745"/>
      <c r="CJX745"/>
      <c r="CJY745"/>
      <c r="CJZ745"/>
      <c r="CKA745"/>
      <c r="CKB745"/>
      <c r="CKC745"/>
      <c r="CKD745"/>
      <c r="CKE745"/>
      <c r="CKF745"/>
      <c r="CKG745"/>
      <c r="CKH745"/>
      <c r="CKI745"/>
      <c r="CKJ745"/>
      <c r="CKK745"/>
      <c r="CKL745"/>
      <c r="CKM745"/>
      <c r="CKN745"/>
      <c r="CKO745"/>
      <c r="CKP745"/>
      <c r="CKQ745"/>
      <c r="CKR745"/>
      <c r="CKS745"/>
      <c r="CKT745"/>
      <c r="CKU745"/>
      <c r="CKV745"/>
      <c r="CKW745"/>
      <c r="CKX745"/>
      <c r="CKY745"/>
      <c r="CKZ745"/>
      <c r="CLA745"/>
      <c r="CLB745"/>
      <c r="CLC745"/>
      <c r="CLD745"/>
      <c r="CLE745"/>
      <c r="CLF745"/>
      <c r="CLG745"/>
      <c r="CLH745"/>
      <c r="CLI745"/>
      <c r="CLJ745"/>
      <c r="CLK745"/>
      <c r="CLL745"/>
      <c r="CLM745"/>
      <c r="CLN745"/>
      <c r="CLO745"/>
      <c r="CLP745"/>
      <c r="CLQ745"/>
      <c r="CLR745"/>
      <c r="CLS745"/>
      <c r="CLT745"/>
      <c r="CLU745"/>
      <c r="CLV745"/>
      <c r="CLW745"/>
      <c r="CLX745"/>
      <c r="CLY745"/>
      <c r="CLZ745"/>
      <c r="CMA745"/>
      <c r="CMB745"/>
      <c r="CMC745"/>
      <c r="CMD745"/>
      <c r="CME745"/>
      <c r="CMF745"/>
      <c r="CMG745"/>
      <c r="CMH745"/>
      <c r="CMI745"/>
      <c r="CMJ745"/>
      <c r="CMK745"/>
      <c r="CML745"/>
      <c r="CMM745"/>
      <c r="CMN745"/>
      <c r="CMO745"/>
      <c r="CMP745"/>
      <c r="CMQ745"/>
      <c r="CMR745"/>
      <c r="CMS745"/>
      <c r="CMT745"/>
      <c r="CMU745"/>
      <c r="CMV745"/>
      <c r="CMW745"/>
      <c r="CMX745"/>
      <c r="CMY745"/>
      <c r="CMZ745"/>
      <c r="CNA745"/>
      <c r="CNB745"/>
      <c r="CNC745"/>
      <c r="CND745"/>
      <c r="CNE745"/>
      <c r="CNF745"/>
      <c r="CNG745"/>
      <c r="CNH745"/>
      <c r="CNI745"/>
      <c r="CNJ745"/>
      <c r="CNK745"/>
      <c r="CNL745"/>
      <c r="CNM745"/>
      <c r="CNN745"/>
      <c r="CNO745"/>
      <c r="CNP745"/>
      <c r="CNQ745"/>
      <c r="CNR745"/>
      <c r="CNS745"/>
      <c r="CNT745"/>
      <c r="CNU745"/>
      <c r="CNV745"/>
      <c r="CNW745"/>
      <c r="CNX745"/>
      <c r="CNY745"/>
      <c r="CNZ745"/>
      <c r="COA745"/>
      <c r="COB745"/>
      <c r="COC745"/>
      <c r="COD745"/>
      <c r="COE745"/>
      <c r="COF745"/>
      <c r="COG745"/>
      <c r="COH745"/>
      <c r="COI745"/>
      <c r="COJ745"/>
      <c r="COK745"/>
      <c r="COL745"/>
      <c r="COM745"/>
      <c r="CON745"/>
      <c r="COO745"/>
      <c r="COP745"/>
      <c r="COQ745"/>
      <c r="COR745"/>
      <c r="COS745"/>
      <c r="COT745"/>
      <c r="COU745"/>
      <c r="COV745"/>
      <c r="COW745"/>
      <c r="COX745"/>
      <c r="COY745"/>
      <c r="COZ745"/>
      <c r="CPA745"/>
      <c r="CPB745"/>
      <c r="CPC745"/>
      <c r="CPD745"/>
      <c r="CPE745"/>
      <c r="CPF745"/>
      <c r="CPG745"/>
      <c r="CPH745"/>
      <c r="CPI745"/>
      <c r="CPJ745"/>
      <c r="CPK745"/>
      <c r="CPL745"/>
      <c r="CPM745"/>
      <c r="CPN745"/>
      <c r="CPO745"/>
      <c r="CPP745"/>
      <c r="CPQ745"/>
      <c r="CPR745"/>
      <c r="CPS745"/>
      <c r="CPT745"/>
      <c r="CPU745"/>
      <c r="CPV745"/>
      <c r="CPW745"/>
      <c r="CPX745"/>
      <c r="CPY745"/>
      <c r="CPZ745"/>
      <c r="CQA745"/>
      <c r="CQB745"/>
      <c r="CQC745"/>
      <c r="CQD745"/>
      <c r="CQE745"/>
      <c r="CQF745"/>
      <c r="CQG745"/>
      <c r="CQH745"/>
      <c r="CQI745"/>
      <c r="CQJ745"/>
      <c r="CQK745"/>
      <c r="CQL745"/>
      <c r="CQM745"/>
      <c r="CQN745"/>
      <c r="CQO745"/>
      <c r="CQP745"/>
      <c r="CQQ745"/>
      <c r="CQR745"/>
      <c r="CQS745"/>
      <c r="CQT745"/>
      <c r="CQU745"/>
      <c r="CQV745"/>
      <c r="CQW745"/>
      <c r="CQX745"/>
      <c r="CQY745"/>
      <c r="CQZ745"/>
      <c r="CRA745"/>
      <c r="CRB745"/>
      <c r="CRC745"/>
      <c r="CRD745"/>
      <c r="CRE745"/>
      <c r="CRF745"/>
      <c r="CRG745"/>
      <c r="CRH745"/>
      <c r="CRI745"/>
      <c r="CRJ745"/>
      <c r="CRK745"/>
      <c r="CRL745"/>
      <c r="CRM745"/>
      <c r="CRN745"/>
      <c r="CRO745"/>
      <c r="CRP745"/>
      <c r="CRQ745"/>
      <c r="CRR745"/>
      <c r="CRS745"/>
      <c r="CRT745"/>
      <c r="CRU745"/>
      <c r="CRV745"/>
      <c r="CRW745"/>
      <c r="CRX745"/>
      <c r="CRY745"/>
      <c r="CRZ745"/>
      <c r="CSA745"/>
      <c r="CSB745"/>
      <c r="CSC745"/>
      <c r="CSD745"/>
      <c r="CSE745"/>
      <c r="CSF745"/>
      <c r="CSG745"/>
      <c r="CSH745"/>
      <c r="CSI745"/>
      <c r="CSJ745"/>
      <c r="CSK745"/>
      <c r="CSL745"/>
      <c r="CSM745"/>
      <c r="CSN745"/>
      <c r="CSO745"/>
      <c r="CSP745"/>
      <c r="CSQ745"/>
      <c r="CSR745"/>
      <c r="CSS745"/>
      <c r="CST745"/>
      <c r="CSU745"/>
      <c r="CSV745"/>
      <c r="CSW745"/>
      <c r="CSX745"/>
      <c r="CSY745"/>
      <c r="CSZ745"/>
      <c r="CTA745"/>
      <c r="CTB745"/>
      <c r="CTC745"/>
      <c r="CTD745"/>
      <c r="CTE745"/>
      <c r="CTF745"/>
      <c r="CTG745"/>
      <c r="CTH745"/>
      <c r="CTI745"/>
      <c r="CTJ745"/>
      <c r="CTK745"/>
      <c r="CTL745"/>
      <c r="CTM745"/>
      <c r="CTN745"/>
      <c r="CTO745"/>
      <c r="CTP745"/>
      <c r="CTQ745"/>
      <c r="CTR745"/>
      <c r="CTS745"/>
      <c r="CTT745"/>
      <c r="CTU745"/>
      <c r="CTV745"/>
      <c r="CTW745"/>
      <c r="CTX745"/>
      <c r="CTY745"/>
      <c r="CTZ745"/>
      <c r="CUA745"/>
      <c r="CUB745"/>
      <c r="CUC745"/>
      <c r="CUD745"/>
      <c r="CUE745"/>
      <c r="CUF745"/>
      <c r="CUG745"/>
      <c r="CUH745"/>
      <c r="CUI745"/>
      <c r="CUJ745"/>
      <c r="CUK745"/>
      <c r="CUL745"/>
      <c r="CUM745"/>
      <c r="CUN745"/>
      <c r="CUO745"/>
      <c r="CUP745"/>
      <c r="CUQ745"/>
      <c r="CUR745"/>
      <c r="CUS745"/>
      <c r="CUT745"/>
      <c r="CUU745"/>
      <c r="CUV745"/>
      <c r="CUW745"/>
      <c r="CUX745"/>
      <c r="CUY745"/>
      <c r="CUZ745"/>
      <c r="CVA745"/>
      <c r="CVB745"/>
      <c r="CVC745"/>
      <c r="CVD745"/>
      <c r="CVE745"/>
      <c r="CVF745"/>
      <c r="CVG745"/>
      <c r="CVH745"/>
      <c r="CVI745"/>
      <c r="CVJ745"/>
      <c r="CVK745"/>
      <c r="CVL745"/>
      <c r="CVM745"/>
      <c r="CVN745"/>
      <c r="CVO745"/>
      <c r="CVP745"/>
      <c r="CVQ745"/>
      <c r="CVR745"/>
      <c r="CVS745"/>
      <c r="CVT745"/>
      <c r="CVU745"/>
      <c r="CVV745"/>
      <c r="CVW745"/>
      <c r="CVX745"/>
      <c r="CVY745"/>
      <c r="CVZ745"/>
      <c r="CWA745"/>
      <c r="CWB745"/>
      <c r="CWC745"/>
      <c r="CWD745"/>
      <c r="CWE745"/>
      <c r="CWF745"/>
      <c r="CWG745"/>
      <c r="CWH745"/>
      <c r="CWI745"/>
      <c r="CWJ745"/>
      <c r="CWK745"/>
      <c r="CWL745"/>
      <c r="CWM745"/>
      <c r="CWN745"/>
      <c r="CWO745"/>
      <c r="CWP745"/>
      <c r="CWQ745"/>
      <c r="CWR745"/>
      <c r="CWS745"/>
      <c r="CWT745"/>
      <c r="CWU745"/>
      <c r="CWV745"/>
      <c r="CWW745"/>
      <c r="CWX745"/>
      <c r="CWY745"/>
      <c r="CWZ745"/>
      <c r="CXA745"/>
      <c r="CXB745"/>
      <c r="CXC745"/>
      <c r="CXD745"/>
      <c r="CXE745"/>
      <c r="CXF745"/>
      <c r="CXG745"/>
      <c r="CXH745"/>
      <c r="CXI745"/>
      <c r="CXJ745"/>
      <c r="CXK745"/>
      <c r="CXL745"/>
      <c r="CXM745"/>
      <c r="CXN745"/>
      <c r="CXO745"/>
      <c r="CXP745"/>
      <c r="CXQ745"/>
      <c r="CXR745"/>
      <c r="CXS745"/>
      <c r="CXT745"/>
      <c r="CXU745"/>
      <c r="CXV745"/>
      <c r="CXW745"/>
      <c r="CXX745"/>
      <c r="CXY745"/>
      <c r="CXZ745"/>
      <c r="CYA745"/>
      <c r="CYB745"/>
      <c r="CYC745"/>
      <c r="CYD745"/>
      <c r="CYE745"/>
      <c r="CYF745"/>
      <c r="CYG745"/>
      <c r="CYH745"/>
      <c r="CYI745"/>
      <c r="CYJ745"/>
      <c r="CYK745"/>
      <c r="CYL745"/>
      <c r="CYM745"/>
      <c r="CYN745"/>
      <c r="CYO745"/>
      <c r="CYP745"/>
      <c r="CYQ745"/>
      <c r="CYR745"/>
      <c r="CYS745"/>
      <c r="CYT745"/>
      <c r="CYU745"/>
      <c r="CYV745"/>
      <c r="CYW745"/>
      <c r="CYX745"/>
      <c r="CYY745"/>
      <c r="CYZ745"/>
      <c r="CZA745"/>
      <c r="CZB745"/>
      <c r="CZC745"/>
      <c r="CZD745"/>
      <c r="CZE745"/>
      <c r="CZF745"/>
      <c r="CZG745"/>
      <c r="CZH745"/>
      <c r="CZI745"/>
      <c r="CZJ745"/>
      <c r="CZK745"/>
      <c r="CZL745"/>
      <c r="CZM745"/>
      <c r="CZN745"/>
      <c r="CZO745"/>
      <c r="CZP745"/>
      <c r="CZQ745"/>
      <c r="CZR745"/>
      <c r="CZS745"/>
      <c r="CZT745"/>
      <c r="CZU745"/>
      <c r="CZV745"/>
      <c r="CZW745"/>
      <c r="CZX745"/>
      <c r="CZY745"/>
      <c r="CZZ745"/>
      <c r="DAA745"/>
      <c r="DAB745"/>
      <c r="DAC745"/>
      <c r="DAD745"/>
      <c r="DAE745"/>
      <c r="DAF745"/>
      <c r="DAG745"/>
      <c r="DAH745"/>
      <c r="DAI745"/>
      <c r="DAJ745"/>
      <c r="DAK745"/>
      <c r="DAL745"/>
      <c r="DAM745"/>
      <c r="DAN745"/>
      <c r="DAO745"/>
      <c r="DAP745"/>
      <c r="DAQ745"/>
      <c r="DAR745"/>
      <c r="DAS745"/>
      <c r="DAT745"/>
      <c r="DAU745"/>
      <c r="DAV745"/>
      <c r="DAW745"/>
      <c r="DAX745"/>
      <c r="DAY745"/>
      <c r="DAZ745"/>
      <c r="DBA745"/>
      <c r="DBB745"/>
      <c r="DBC745"/>
      <c r="DBD745"/>
      <c r="DBE745"/>
      <c r="DBF745"/>
      <c r="DBG745"/>
      <c r="DBH745"/>
      <c r="DBI745"/>
      <c r="DBJ745"/>
      <c r="DBK745"/>
      <c r="DBL745"/>
      <c r="DBM745"/>
      <c r="DBN745"/>
      <c r="DBO745"/>
      <c r="DBP745"/>
      <c r="DBQ745"/>
      <c r="DBR745"/>
      <c r="DBS745"/>
      <c r="DBT745"/>
      <c r="DBU745"/>
      <c r="DBV745"/>
      <c r="DBW745"/>
      <c r="DBX745"/>
      <c r="DBY745"/>
      <c r="DBZ745"/>
      <c r="DCA745"/>
      <c r="DCB745"/>
      <c r="DCC745"/>
      <c r="DCD745"/>
      <c r="DCE745"/>
      <c r="DCF745"/>
      <c r="DCG745"/>
      <c r="DCH745"/>
      <c r="DCI745"/>
      <c r="DCJ745"/>
      <c r="DCK745"/>
      <c r="DCL745"/>
      <c r="DCM745"/>
      <c r="DCN745"/>
      <c r="DCO745"/>
      <c r="DCP745"/>
      <c r="DCQ745"/>
      <c r="DCR745"/>
      <c r="DCS745"/>
      <c r="DCT745"/>
      <c r="DCU745"/>
      <c r="DCV745"/>
      <c r="DCW745"/>
      <c r="DCX745"/>
      <c r="DCY745"/>
      <c r="DCZ745"/>
      <c r="DDA745"/>
      <c r="DDB745"/>
      <c r="DDC745"/>
      <c r="DDD745"/>
      <c r="DDE745"/>
      <c r="DDF745"/>
      <c r="DDG745"/>
      <c r="DDH745"/>
      <c r="DDI745"/>
      <c r="DDJ745"/>
      <c r="DDK745"/>
      <c r="DDL745"/>
      <c r="DDM745"/>
      <c r="DDN745"/>
      <c r="DDO745"/>
      <c r="DDP745"/>
      <c r="DDQ745"/>
      <c r="DDR745"/>
      <c r="DDS745"/>
      <c r="DDT745"/>
      <c r="DDU745"/>
      <c r="DDV745"/>
      <c r="DDW745"/>
      <c r="DDX745"/>
      <c r="DDY745"/>
      <c r="DDZ745"/>
      <c r="DEA745"/>
      <c r="DEB745"/>
      <c r="DEC745"/>
      <c r="DED745"/>
      <c r="DEE745"/>
      <c r="DEF745"/>
      <c r="DEG745"/>
      <c r="DEH745"/>
      <c r="DEI745"/>
      <c r="DEJ745"/>
      <c r="DEK745"/>
      <c r="DEL745"/>
      <c r="DEM745"/>
      <c r="DEN745"/>
      <c r="DEO745"/>
      <c r="DEP745"/>
      <c r="DEQ745"/>
      <c r="DER745"/>
      <c r="DES745"/>
      <c r="DET745"/>
      <c r="DEU745"/>
      <c r="DEV745"/>
      <c r="DEW745"/>
      <c r="DEX745"/>
      <c r="DEY745"/>
      <c r="DEZ745"/>
      <c r="DFA745"/>
      <c r="DFB745"/>
      <c r="DFC745"/>
      <c r="DFD745"/>
      <c r="DFE745"/>
      <c r="DFF745"/>
      <c r="DFG745"/>
      <c r="DFH745"/>
      <c r="DFI745"/>
      <c r="DFJ745"/>
      <c r="DFK745"/>
      <c r="DFL745"/>
      <c r="DFM745"/>
      <c r="DFN745"/>
      <c r="DFO745"/>
      <c r="DFP745"/>
      <c r="DFQ745"/>
      <c r="DFR745"/>
      <c r="DFS745"/>
      <c r="DFT745"/>
      <c r="DFU745"/>
      <c r="DFV745"/>
      <c r="DFW745"/>
      <c r="DFX745"/>
      <c r="DFY745"/>
      <c r="DFZ745"/>
      <c r="DGA745"/>
      <c r="DGB745"/>
      <c r="DGC745"/>
      <c r="DGD745"/>
      <c r="DGE745"/>
      <c r="DGF745"/>
      <c r="DGG745"/>
      <c r="DGH745"/>
      <c r="DGI745"/>
      <c r="DGJ745"/>
      <c r="DGK745"/>
      <c r="DGL745"/>
      <c r="DGM745"/>
      <c r="DGN745"/>
      <c r="DGO745"/>
      <c r="DGP745"/>
      <c r="DGQ745"/>
      <c r="DGR745"/>
      <c r="DGS745"/>
      <c r="DGT745"/>
      <c r="DGU745"/>
      <c r="DGV745"/>
      <c r="DGW745"/>
      <c r="DGX745"/>
      <c r="DGY745"/>
      <c r="DGZ745"/>
      <c r="DHA745"/>
      <c r="DHB745"/>
      <c r="DHC745"/>
      <c r="DHD745"/>
      <c r="DHE745"/>
      <c r="DHF745"/>
      <c r="DHG745"/>
      <c r="DHH745"/>
      <c r="DHI745"/>
      <c r="DHJ745"/>
      <c r="DHK745"/>
      <c r="DHL745"/>
      <c r="DHM745"/>
      <c r="DHN745"/>
      <c r="DHO745"/>
      <c r="DHP745"/>
      <c r="DHQ745"/>
      <c r="DHR745"/>
      <c r="DHS745"/>
      <c r="DHT745"/>
      <c r="DHU745"/>
      <c r="DHV745"/>
      <c r="DHW745"/>
      <c r="DHX745"/>
      <c r="DHY745"/>
      <c r="DHZ745"/>
      <c r="DIA745"/>
      <c r="DIB745"/>
      <c r="DIC745"/>
      <c r="DID745"/>
      <c r="DIE745"/>
      <c r="DIF745"/>
      <c r="DIG745"/>
      <c r="DIH745"/>
      <c r="DII745"/>
      <c r="DIJ745"/>
      <c r="DIK745"/>
      <c r="DIL745"/>
      <c r="DIM745"/>
      <c r="DIN745"/>
      <c r="DIO745"/>
      <c r="DIP745"/>
      <c r="DIQ745"/>
      <c r="DIR745"/>
      <c r="DIS745"/>
      <c r="DIT745"/>
      <c r="DIU745"/>
      <c r="DIV745"/>
      <c r="DIW745"/>
      <c r="DIX745"/>
      <c r="DIY745"/>
      <c r="DIZ745"/>
      <c r="DJA745"/>
      <c r="DJB745"/>
      <c r="DJC745"/>
      <c r="DJD745"/>
      <c r="DJE745"/>
      <c r="DJF745"/>
      <c r="DJG745"/>
      <c r="DJH745"/>
      <c r="DJI745"/>
      <c r="DJJ745"/>
      <c r="DJK745"/>
      <c r="DJL745"/>
      <c r="DJM745"/>
      <c r="DJN745"/>
      <c r="DJO745"/>
      <c r="DJP745"/>
      <c r="DJQ745"/>
      <c r="DJR745"/>
      <c r="DJS745"/>
      <c r="DJT745"/>
      <c r="DJU745"/>
      <c r="DJV745"/>
      <c r="DJW745"/>
      <c r="DJX745"/>
      <c r="DJY745"/>
      <c r="DJZ745"/>
      <c r="DKA745"/>
      <c r="DKB745"/>
      <c r="DKC745"/>
      <c r="DKD745"/>
      <c r="DKE745"/>
      <c r="DKF745"/>
      <c r="DKG745"/>
      <c r="DKH745"/>
      <c r="DKI745"/>
      <c r="DKJ745"/>
      <c r="DKK745"/>
      <c r="DKL745"/>
      <c r="DKM745"/>
      <c r="DKN745"/>
      <c r="DKO745"/>
      <c r="DKP745"/>
      <c r="DKQ745"/>
      <c r="DKR745"/>
      <c r="DKS745"/>
      <c r="DKT745"/>
      <c r="DKU745"/>
      <c r="DKV745"/>
      <c r="DKW745"/>
      <c r="DKX745"/>
      <c r="DKY745"/>
      <c r="DKZ745"/>
      <c r="DLA745"/>
      <c r="DLB745"/>
      <c r="DLC745"/>
      <c r="DLD745"/>
      <c r="DLE745"/>
      <c r="DLF745"/>
      <c r="DLG745"/>
      <c r="DLH745"/>
      <c r="DLI745"/>
      <c r="DLJ745"/>
      <c r="DLK745"/>
      <c r="DLL745"/>
      <c r="DLM745"/>
      <c r="DLN745"/>
      <c r="DLO745"/>
      <c r="DLP745"/>
      <c r="DLQ745"/>
      <c r="DLR745"/>
      <c r="DLS745"/>
      <c r="DLT745"/>
      <c r="DLU745"/>
      <c r="DLV745"/>
      <c r="DLW745"/>
      <c r="DLX745"/>
      <c r="DLY745"/>
      <c r="DLZ745"/>
      <c r="DMA745"/>
      <c r="DMB745"/>
      <c r="DMC745"/>
      <c r="DMD745"/>
      <c r="DME745"/>
      <c r="DMF745"/>
      <c r="DMG745"/>
      <c r="DMH745"/>
      <c r="DMI745"/>
      <c r="DMJ745"/>
      <c r="DMK745"/>
      <c r="DML745"/>
      <c r="DMM745"/>
      <c r="DMN745"/>
      <c r="DMO745"/>
      <c r="DMP745"/>
      <c r="DMQ745"/>
      <c r="DMR745"/>
      <c r="DMS745"/>
      <c r="DMT745"/>
      <c r="DMU745"/>
      <c r="DMV745"/>
      <c r="DMW745"/>
      <c r="DMX745"/>
      <c r="DMY745"/>
      <c r="DMZ745"/>
      <c r="DNA745"/>
      <c r="DNB745"/>
      <c r="DNC745"/>
      <c r="DND745"/>
      <c r="DNE745"/>
      <c r="DNF745"/>
      <c r="DNG745"/>
      <c r="DNH745"/>
      <c r="DNI745"/>
      <c r="DNJ745"/>
      <c r="DNK745"/>
      <c r="DNL745"/>
      <c r="DNM745"/>
      <c r="DNN745"/>
      <c r="DNO745"/>
      <c r="DNP745"/>
      <c r="DNQ745"/>
      <c r="DNR745"/>
      <c r="DNS745"/>
      <c r="DNT745"/>
      <c r="DNU745"/>
      <c r="DNV745"/>
      <c r="DNW745"/>
      <c r="DNX745"/>
      <c r="DNY745"/>
      <c r="DNZ745"/>
      <c r="DOA745"/>
      <c r="DOB745"/>
      <c r="DOC745"/>
      <c r="DOD745"/>
      <c r="DOE745"/>
      <c r="DOF745"/>
      <c r="DOG745"/>
      <c r="DOH745"/>
      <c r="DOI745"/>
      <c r="DOJ745"/>
      <c r="DOK745"/>
      <c r="DOL745"/>
      <c r="DOM745"/>
      <c r="DON745"/>
      <c r="DOO745"/>
      <c r="DOP745"/>
      <c r="DOQ745"/>
      <c r="DOR745"/>
      <c r="DOS745"/>
      <c r="DOT745"/>
      <c r="DOU745"/>
      <c r="DOV745"/>
      <c r="DOW745"/>
      <c r="DOX745"/>
      <c r="DOY745"/>
      <c r="DOZ745"/>
      <c r="DPA745"/>
      <c r="DPB745"/>
      <c r="DPC745"/>
      <c r="DPD745"/>
      <c r="DPE745"/>
      <c r="DPF745"/>
      <c r="DPG745"/>
      <c r="DPH745"/>
      <c r="DPI745"/>
      <c r="DPJ745"/>
      <c r="DPK745"/>
      <c r="DPL745"/>
      <c r="DPM745"/>
      <c r="DPN745"/>
      <c r="DPO745"/>
      <c r="DPP745"/>
      <c r="DPQ745"/>
      <c r="DPR745"/>
      <c r="DPS745"/>
      <c r="DPT745"/>
      <c r="DPU745"/>
      <c r="DPV745"/>
      <c r="DPW745"/>
      <c r="DPX745"/>
      <c r="DPY745"/>
      <c r="DPZ745"/>
      <c r="DQA745"/>
      <c r="DQB745"/>
      <c r="DQC745"/>
      <c r="DQD745"/>
      <c r="DQE745"/>
      <c r="DQF745"/>
      <c r="DQG745"/>
      <c r="DQH745"/>
      <c r="DQI745"/>
      <c r="DQJ745"/>
      <c r="DQK745"/>
      <c r="DQL745"/>
      <c r="DQM745"/>
      <c r="DQN745"/>
      <c r="DQO745"/>
      <c r="DQP745"/>
      <c r="DQQ745"/>
      <c r="DQR745"/>
      <c r="DQS745"/>
      <c r="DQT745"/>
      <c r="DQU745"/>
      <c r="DQV745"/>
      <c r="DQW745"/>
      <c r="DQX745"/>
      <c r="DQY745"/>
      <c r="DQZ745"/>
      <c r="DRA745"/>
      <c r="DRB745"/>
      <c r="DRC745"/>
      <c r="DRD745"/>
      <c r="DRE745"/>
      <c r="DRF745"/>
      <c r="DRG745"/>
      <c r="DRH745"/>
      <c r="DRI745"/>
      <c r="DRJ745"/>
      <c r="DRK745"/>
      <c r="DRL745"/>
      <c r="DRM745"/>
      <c r="DRN745"/>
      <c r="DRO745"/>
      <c r="DRP745"/>
      <c r="DRQ745"/>
      <c r="DRR745"/>
      <c r="DRS745"/>
      <c r="DRT745"/>
      <c r="DRU745"/>
      <c r="DRV745"/>
      <c r="DRW745"/>
      <c r="DRX745"/>
      <c r="DRY745"/>
      <c r="DRZ745"/>
      <c r="DSA745"/>
      <c r="DSB745"/>
      <c r="DSC745"/>
      <c r="DSD745"/>
      <c r="DSE745"/>
      <c r="DSF745"/>
      <c r="DSG745"/>
      <c r="DSH745"/>
      <c r="DSI745"/>
      <c r="DSJ745"/>
      <c r="DSK745"/>
      <c r="DSL745"/>
      <c r="DSM745"/>
      <c r="DSN745"/>
      <c r="DSO745"/>
      <c r="DSP745"/>
      <c r="DSQ745"/>
      <c r="DSR745"/>
      <c r="DSS745"/>
      <c r="DST745"/>
      <c r="DSU745"/>
      <c r="DSV745"/>
      <c r="DSW745"/>
      <c r="DSX745"/>
      <c r="DSY745"/>
      <c r="DSZ745"/>
      <c r="DTA745"/>
      <c r="DTB745"/>
      <c r="DTC745"/>
      <c r="DTD745"/>
      <c r="DTE745"/>
      <c r="DTF745"/>
      <c r="DTG745"/>
      <c r="DTH745"/>
      <c r="DTI745"/>
      <c r="DTJ745"/>
      <c r="DTK745"/>
      <c r="DTL745"/>
      <c r="DTM745"/>
      <c r="DTN745"/>
      <c r="DTO745"/>
      <c r="DTP745"/>
      <c r="DTQ745"/>
      <c r="DTR745"/>
      <c r="DTS745"/>
      <c r="DTT745"/>
      <c r="DTU745"/>
      <c r="DTV745"/>
      <c r="DTW745"/>
      <c r="DTX745"/>
      <c r="DTY745"/>
      <c r="DTZ745"/>
      <c r="DUA745"/>
      <c r="DUB745"/>
      <c r="DUC745"/>
      <c r="DUD745"/>
      <c r="DUE745"/>
      <c r="DUF745"/>
      <c r="DUG745"/>
      <c r="DUH745"/>
      <c r="DUI745"/>
      <c r="DUJ745"/>
      <c r="DUK745"/>
      <c r="DUL745"/>
      <c r="DUM745"/>
      <c r="DUN745"/>
      <c r="DUO745"/>
      <c r="DUP745"/>
      <c r="DUQ745"/>
      <c r="DUR745"/>
      <c r="DUS745"/>
      <c r="DUT745"/>
      <c r="DUU745"/>
      <c r="DUV745"/>
      <c r="DUW745"/>
      <c r="DUX745"/>
      <c r="DUY745"/>
      <c r="DUZ745"/>
      <c r="DVA745"/>
      <c r="DVB745"/>
      <c r="DVC745"/>
      <c r="DVD745"/>
      <c r="DVE745"/>
      <c r="DVF745"/>
      <c r="DVG745"/>
      <c r="DVH745"/>
      <c r="DVI745"/>
      <c r="DVJ745"/>
      <c r="DVK745"/>
      <c r="DVL745"/>
      <c r="DVM745"/>
      <c r="DVN745"/>
      <c r="DVO745"/>
      <c r="DVP745"/>
      <c r="DVQ745"/>
      <c r="DVR745"/>
      <c r="DVS745"/>
      <c r="DVT745"/>
      <c r="DVU745"/>
      <c r="DVV745"/>
      <c r="DVW745"/>
      <c r="DVX745"/>
      <c r="DVY745"/>
      <c r="DVZ745"/>
      <c r="DWA745"/>
      <c r="DWB745"/>
      <c r="DWC745"/>
      <c r="DWD745"/>
      <c r="DWE745"/>
      <c r="DWF745"/>
      <c r="DWG745"/>
      <c r="DWH745"/>
      <c r="DWI745"/>
      <c r="DWJ745"/>
      <c r="DWK745"/>
      <c r="DWL745"/>
      <c r="DWM745"/>
      <c r="DWN745"/>
      <c r="DWO745"/>
      <c r="DWP745"/>
      <c r="DWQ745"/>
      <c r="DWR745"/>
      <c r="DWS745"/>
      <c r="DWT745"/>
      <c r="DWU745"/>
      <c r="DWV745"/>
      <c r="DWW745"/>
      <c r="DWX745"/>
      <c r="DWY745"/>
      <c r="DWZ745"/>
      <c r="DXA745"/>
      <c r="DXB745"/>
      <c r="DXC745"/>
      <c r="DXD745"/>
      <c r="DXE745"/>
      <c r="DXF745"/>
      <c r="DXG745"/>
      <c r="DXH745"/>
      <c r="DXI745"/>
      <c r="DXJ745"/>
      <c r="DXK745"/>
      <c r="DXL745"/>
      <c r="DXM745"/>
      <c r="DXN745"/>
      <c r="DXO745"/>
      <c r="DXP745"/>
      <c r="DXQ745"/>
      <c r="DXR745"/>
      <c r="DXS745"/>
      <c r="DXT745"/>
      <c r="DXU745"/>
      <c r="DXV745"/>
      <c r="DXW745"/>
      <c r="DXX745"/>
      <c r="DXY745"/>
      <c r="DXZ745"/>
      <c r="DYA745"/>
      <c r="DYB745"/>
      <c r="DYC745"/>
      <c r="DYD745"/>
      <c r="DYE745"/>
      <c r="DYF745"/>
      <c r="DYG745"/>
      <c r="DYH745"/>
      <c r="DYI745"/>
      <c r="DYJ745"/>
      <c r="DYK745"/>
      <c r="DYL745"/>
      <c r="DYM745"/>
      <c r="DYN745"/>
      <c r="DYO745"/>
      <c r="DYP745"/>
      <c r="DYQ745"/>
      <c r="DYR745"/>
      <c r="DYS745"/>
      <c r="DYT745"/>
      <c r="DYU745"/>
      <c r="DYV745"/>
      <c r="DYW745"/>
      <c r="DYX745"/>
      <c r="DYY745"/>
      <c r="DYZ745"/>
      <c r="DZA745"/>
      <c r="DZB745"/>
      <c r="DZC745"/>
      <c r="DZD745"/>
      <c r="DZE745"/>
      <c r="DZF745"/>
      <c r="DZG745"/>
      <c r="DZH745"/>
      <c r="DZI745"/>
      <c r="DZJ745"/>
      <c r="DZK745"/>
      <c r="DZL745"/>
      <c r="DZM745"/>
      <c r="DZN745"/>
      <c r="DZO745"/>
      <c r="DZP745"/>
      <c r="DZQ745"/>
      <c r="DZR745"/>
      <c r="DZS745"/>
      <c r="DZT745"/>
      <c r="DZU745"/>
      <c r="DZV745"/>
      <c r="DZW745"/>
      <c r="DZX745"/>
      <c r="DZY745"/>
      <c r="DZZ745"/>
      <c r="EAA745"/>
      <c r="EAB745"/>
      <c r="EAC745"/>
      <c r="EAD745"/>
      <c r="EAE745"/>
      <c r="EAF745"/>
      <c r="EAG745"/>
      <c r="EAH745"/>
      <c r="EAI745"/>
      <c r="EAJ745"/>
      <c r="EAK745"/>
      <c r="EAL745"/>
      <c r="EAM745"/>
      <c r="EAN745"/>
      <c r="EAO745"/>
      <c r="EAP745"/>
      <c r="EAQ745"/>
      <c r="EAR745"/>
      <c r="EAS745"/>
      <c r="EAT745"/>
      <c r="EAU745"/>
      <c r="EAV745"/>
      <c r="EAW745"/>
      <c r="EAX745"/>
      <c r="EAY745"/>
      <c r="EAZ745"/>
      <c r="EBA745"/>
      <c r="EBB745"/>
      <c r="EBC745"/>
      <c r="EBD745"/>
      <c r="EBE745"/>
      <c r="EBF745"/>
      <c r="EBG745"/>
      <c r="EBH745"/>
      <c r="EBI745"/>
      <c r="EBJ745"/>
      <c r="EBK745"/>
      <c r="EBL745"/>
      <c r="EBM745"/>
      <c r="EBN745"/>
      <c r="EBO745"/>
      <c r="EBP745"/>
      <c r="EBQ745"/>
      <c r="EBR745"/>
      <c r="EBS745"/>
      <c r="EBT745"/>
      <c r="EBU745"/>
      <c r="EBV745"/>
      <c r="EBW745"/>
      <c r="EBX745"/>
      <c r="EBY745"/>
      <c r="EBZ745"/>
      <c r="ECA745"/>
      <c r="ECB745"/>
      <c r="ECC745"/>
      <c r="ECD745"/>
      <c r="ECE745"/>
      <c r="ECF745"/>
      <c r="ECG745"/>
      <c r="ECH745"/>
      <c r="ECI745"/>
      <c r="ECJ745"/>
      <c r="ECK745"/>
      <c r="ECL745"/>
      <c r="ECM745"/>
      <c r="ECN745"/>
      <c r="ECO745"/>
      <c r="ECP745"/>
      <c r="ECQ745"/>
      <c r="ECR745"/>
      <c r="ECS745"/>
      <c r="ECT745"/>
      <c r="ECU745"/>
      <c r="ECV745"/>
      <c r="ECW745"/>
      <c r="ECX745"/>
      <c r="ECY745"/>
      <c r="ECZ745"/>
      <c r="EDA745"/>
      <c r="EDB745"/>
      <c r="EDC745"/>
      <c r="EDD745"/>
      <c r="EDE745"/>
      <c r="EDF745"/>
      <c r="EDG745"/>
      <c r="EDH745"/>
      <c r="EDI745"/>
      <c r="EDJ745"/>
      <c r="EDK745"/>
      <c r="EDL745"/>
      <c r="EDM745"/>
      <c r="EDN745"/>
      <c r="EDO745"/>
      <c r="EDP745"/>
      <c r="EDQ745"/>
      <c r="EDR745"/>
      <c r="EDS745"/>
      <c r="EDT745"/>
      <c r="EDU745"/>
      <c r="EDV745"/>
      <c r="EDW745"/>
      <c r="EDX745"/>
      <c r="EDY745"/>
      <c r="EDZ745"/>
      <c r="EEA745"/>
      <c r="EEB745"/>
      <c r="EEC745"/>
      <c r="EED745"/>
      <c r="EEE745"/>
      <c r="EEF745"/>
      <c r="EEG745"/>
      <c r="EEH745"/>
      <c r="EEI745"/>
      <c r="EEJ745"/>
      <c r="EEK745"/>
      <c r="EEL745"/>
      <c r="EEM745"/>
      <c r="EEN745"/>
      <c r="EEO745"/>
      <c r="EEP745"/>
      <c r="EEQ745"/>
      <c r="EER745"/>
      <c r="EES745"/>
      <c r="EET745"/>
      <c r="EEU745"/>
      <c r="EEV745"/>
      <c r="EEW745"/>
      <c r="EEX745"/>
      <c r="EEY745"/>
      <c r="EEZ745"/>
      <c r="EFA745"/>
      <c r="EFB745"/>
      <c r="EFC745"/>
      <c r="EFD745"/>
      <c r="EFE745"/>
      <c r="EFF745"/>
      <c r="EFG745"/>
      <c r="EFH745"/>
      <c r="EFI745"/>
      <c r="EFJ745"/>
      <c r="EFK745"/>
      <c r="EFL745"/>
      <c r="EFM745"/>
      <c r="EFN745"/>
      <c r="EFO745"/>
      <c r="EFP745"/>
      <c r="EFQ745"/>
      <c r="EFR745"/>
      <c r="EFS745"/>
      <c r="EFT745"/>
      <c r="EFU745"/>
      <c r="EFV745"/>
      <c r="EFW745"/>
      <c r="EFX745"/>
      <c r="EFY745"/>
      <c r="EFZ745"/>
      <c r="EGA745"/>
      <c r="EGB745"/>
      <c r="EGC745"/>
      <c r="EGD745"/>
      <c r="EGE745"/>
      <c r="EGF745"/>
      <c r="EGG745"/>
      <c r="EGH745"/>
      <c r="EGI745"/>
      <c r="EGJ745"/>
      <c r="EGK745"/>
      <c r="EGL745"/>
      <c r="EGM745"/>
      <c r="EGN745"/>
      <c r="EGO745"/>
      <c r="EGP745"/>
      <c r="EGQ745"/>
      <c r="EGR745"/>
      <c r="EGS745"/>
      <c r="EGT745"/>
      <c r="EGU745"/>
      <c r="EGV745"/>
      <c r="EGW745"/>
      <c r="EGX745"/>
      <c r="EGY745"/>
      <c r="EGZ745"/>
      <c r="EHA745"/>
      <c r="EHB745"/>
      <c r="EHC745"/>
      <c r="EHD745"/>
      <c r="EHE745"/>
      <c r="EHF745"/>
      <c r="EHG745"/>
      <c r="EHH745"/>
      <c r="EHI745"/>
      <c r="EHJ745"/>
      <c r="EHK745"/>
      <c r="EHL745"/>
      <c r="EHM745"/>
      <c r="EHN745"/>
      <c r="EHO745"/>
      <c r="EHP745"/>
      <c r="EHQ745"/>
      <c r="EHR745"/>
      <c r="EHS745"/>
      <c r="EHT745"/>
      <c r="EHU745"/>
      <c r="EHV745"/>
      <c r="EHW745"/>
      <c r="EHX745"/>
      <c r="EHY745"/>
      <c r="EHZ745"/>
      <c r="EIA745"/>
      <c r="EIB745"/>
      <c r="EIC745"/>
      <c r="EID745"/>
      <c r="EIE745"/>
      <c r="EIF745"/>
      <c r="EIG745"/>
      <c r="EIH745"/>
      <c r="EII745"/>
      <c r="EIJ745"/>
      <c r="EIK745"/>
      <c r="EIL745"/>
      <c r="EIM745"/>
      <c r="EIN745"/>
      <c r="EIO745"/>
      <c r="EIP745"/>
      <c r="EIQ745"/>
      <c r="EIR745"/>
      <c r="EIS745"/>
      <c r="EIT745"/>
      <c r="EIU745"/>
      <c r="EIV745"/>
      <c r="EIW745"/>
      <c r="EIX745"/>
      <c r="EIY745"/>
      <c r="EIZ745"/>
      <c r="EJA745"/>
      <c r="EJB745"/>
      <c r="EJC745"/>
      <c r="EJD745"/>
      <c r="EJE745"/>
      <c r="EJF745"/>
      <c r="EJG745"/>
      <c r="EJH745"/>
      <c r="EJI745"/>
      <c r="EJJ745"/>
      <c r="EJK745"/>
      <c r="EJL745"/>
      <c r="EJM745"/>
      <c r="EJN745"/>
      <c r="EJO745"/>
      <c r="EJP745"/>
      <c r="EJQ745"/>
      <c r="EJR745"/>
      <c r="EJS745"/>
      <c r="EJT745"/>
      <c r="EJU745"/>
      <c r="EJV745"/>
      <c r="EJW745"/>
      <c r="EJX745"/>
      <c r="EJY745"/>
      <c r="EJZ745"/>
      <c r="EKA745"/>
      <c r="EKB745"/>
      <c r="EKC745"/>
      <c r="EKD745"/>
      <c r="EKE745"/>
      <c r="EKF745"/>
      <c r="EKG745"/>
      <c r="EKH745"/>
      <c r="EKI745"/>
      <c r="EKJ745"/>
      <c r="EKK745"/>
      <c r="EKL745"/>
      <c r="EKM745"/>
      <c r="EKN745"/>
      <c r="EKO745"/>
      <c r="EKP745"/>
      <c r="EKQ745"/>
      <c r="EKR745"/>
      <c r="EKS745"/>
      <c r="EKT745"/>
      <c r="EKU745"/>
      <c r="EKV745"/>
      <c r="EKW745"/>
      <c r="EKX745"/>
      <c r="EKY745"/>
      <c r="EKZ745"/>
      <c r="ELA745"/>
      <c r="ELB745"/>
      <c r="ELC745"/>
      <c r="ELD745"/>
      <c r="ELE745"/>
      <c r="ELF745"/>
      <c r="ELG745"/>
      <c r="ELH745"/>
      <c r="ELI745"/>
      <c r="ELJ745"/>
      <c r="ELK745"/>
      <c r="ELL745"/>
      <c r="ELM745"/>
      <c r="ELN745"/>
      <c r="ELO745"/>
      <c r="ELP745"/>
      <c r="ELQ745"/>
      <c r="ELR745"/>
      <c r="ELS745"/>
      <c r="ELT745"/>
      <c r="ELU745"/>
      <c r="ELV745"/>
      <c r="ELW745"/>
      <c r="ELX745"/>
      <c r="ELY745"/>
      <c r="ELZ745"/>
      <c r="EMA745"/>
      <c r="EMB745"/>
      <c r="EMC745"/>
      <c r="EMD745"/>
      <c r="EME745"/>
      <c r="EMF745"/>
      <c r="EMG745"/>
      <c r="EMH745"/>
      <c r="EMI745"/>
      <c r="EMJ745"/>
      <c r="EMK745"/>
      <c r="EML745"/>
      <c r="EMM745"/>
      <c r="EMN745"/>
      <c r="EMO745"/>
      <c r="EMP745"/>
      <c r="EMQ745"/>
      <c r="EMR745"/>
      <c r="EMS745"/>
      <c r="EMT745"/>
      <c r="EMU745"/>
      <c r="EMV745"/>
      <c r="EMW745"/>
      <c r="EMX745"/>
      <c r="EMY745"/>
      <c r="EMZ745"/>
      <c r="ENA745"/>
      <c r="ENB745"/>
      <c r="ENC745"/>
      <c r="END745"/>
      <c r="ENE745"/>
      <c r="ENF745"/>
      <c r="ENG745"/>
      <c r="ENH745"/>
      <c r="ENI745"/>
      <c r="ENJ745"/>
      <c r="ENK745"/>
      <c r="ENL745"/>
      <c r="ENM745"/>
      <c r="ENN745"/>
      <c r="ENO745"/>
      <c r="ENP745"/>
      <c r="ENQ745"/>
      <c r="ENR745"/>
      <c r="ENS745"/>
      <c r="ENT745"/>
      <c r="ENU745"/>
      <c r="ENV745"/>
      <c r="ENW745"/>
      <c r="ENX745"/>
      <c r="ENY745"/>
      <c r="ENZ745"/>
      <c r="EOA745"/>
      <c r="EOB745"/>
      <c r="EOC745"/>
      <c r="EOD745"/>
      <c r="EOE745"/>
      <c r="EOF745"/>
      <c r="EOG745"/>
      <c r="EOH745"/>
      <c r="EOI745"/>
      <c r="EOJ745"/>
      <c r="EOK745"/>
      <c r="EOL745"/>
      <c r="EOM745"/>
      <c r="EON745"/>
      <c r="EOO745"/>
      <c r="EOP745"/>
      <c r="EOQ745"/>
      <c r="EOR745"/>
      <c r="EOS745"/>
      <c r="EOT745"/>
      <c r="EOU745"/>
      <c r="EOV745"/>
      <c r="EOW745"/>
      <c r="EOX745"/>
      <c r="EOY745"/>
      <c r="EOZ745"/>
      <c r="EPA745"/>
      <c r="EPB745"/>
      <c r="EPC745"/>
      <c r="EPD745"/>
      <c r="EPE745"/>
      <c r="EPF745"/>
      <c r="EPG745"/>
      <c r="EPH745"/>
      <c r="EPI745"/>
      <c r="EPJ745"/>
      <c r="EPK745"/>
      <c r="EPL745"/>
      <c r="EPM745"/>
      <c r="EPN745"/>
      <c r="EPO745"/>
      <c r="EPP745"/>
      <c r="EPQ745"/>
      <c r="EPR745"/>
      <c r="EPS745"/>
      <c r="EPT745"/>
      <c r="EPU745"/>
      <c r="EPV745"/>
      <c r="EPW745"/>
      <c r="EPX745"/>
      <c r="EPY745"/>
      <c r="EPZ745"/>
      <c r="EQA745"/>
      <c r="EQB745"/>
      <c r="EQC745"/>
      <c r="EQD745"/>
      <c r="EQE745"/>
      <c r="EQF745"/>
      <c r="EQG745"/>
      <c r="EQH745"/>
      <c r="EQI745"/>
      <c r="EQJ745"/>
      <c r="EQK745"/>
      <c r="EQL745"/>
      <c r="EQM745"/>
      <c r="EQN745"/>
      <c r="EQO745"/>
      <c r="EQP745"/>
      <c r="EQQ745"/>
      <c r="EQR745"/>
      <c r="EQS745"/>
      <c r="EQT745"/>
      <c r="EQU745"/>
      <c r="EQV745"/>
      <c r="EQW745"/>
      <c r="EQX745"/>
      <c r="EQY745"/>
      <c r="EQZ745"/>
      <c r="ERA745"/>
      <c r="ERB745"/>
      <c r="ERC745"/>
      <c r="ERD745"/>
      <c r="ERE745"/>
      <c r="ERF745"/>
      <c r="ERG745"/>
      <c r="ERH745"/>
      <c r="ERI745"/>
      <c r="ERJ745"/>
      <c r="ERK745"/>
      <c r="ERL745"/>
      <c r="ERM745"/>
      <c r="ERN745"/>
      <c r="ERO745"/>
      <c r="ERP745"/>
      <c r="ERQ745"/>
      <c r="ERR745"/>
      <c r="ERS745"/>
      <c r="ERT745"/>
      <c r="ERU745"/>
      <c r="ERV745"/>
      <c r="ERW745"/>
      <c r="ERX745"/>
      <c r="ERY745"/>
      <c r="ERZ745"/>
      <c r="ESA745"/>
      <c r="ESB745"/>
      <c r="ESC745"/>
      <c r="ESD745"/>
      <c r="ESE745"/>
      <c r="ESF745"/>
      <c r="ESG745"/>
      <c r="ESH745"/>
      <c r="ESI745"/>
      <c r="ESJ745"/>
      <c r="ESK745"/>
      <c r="ESL745"/>
      <c r="ESM745"/>
      <c r="ESN745"/>
      <c r="ESO745"/>
      <c r="ESP745"/>
      <c r="ESQ745"/>
      <c r="ESR745"/>
      <c r="ESS745"/>
      <c r="EST745"/>
      <c r="ESU745"/>
      <c r="ESV745"/>
      <c r="ESW745"/>
      <c r="ESX745"/>
      <c r="ESY745"/>
      <c r="ESZ745"/>
      <c r="ETA745"/>
      <c r="ETB745"/>
      <c r="ETC745"/>
      <c r="ETD745"/>
      <c r="ETE745"/>
      <c r="ETF745"/>
      <c r="ETG745"/>
      <c r="ETH745"/>
      <c r="ETI745"/>
      <c r="ETJ745"/>
      <c r="ETK745"/>
      <c r="ETL745"/>
      <c r="ETM745"/>
      <c r="ETN745"/>
      <c r="ETO745"/>
      <c r="ETP745"/>
      <c r="ETQ745"/>
      <c r="ETR745"/>
      <c r="ETS745"/>
      <c r="ETT745"/>
      <c r="ETU745"/>
      <c r="ETV745"/>
      <c r="ETW745"/>
      <c r="ETX745"/>
      <c r="ETY745"/>
      <c r="ETZ745"/>
      <c r="EUA745"/>
      <c r="EUB745"/>
      <c r="EUC745"/>
      <c r="EUD745"/>
      <c r="EUE745"/>
      <c r="EUF745"/>
      <c r="EUG745"/>
      <c r="EUH745"/>
      <c r="EUI745"/>
      <c r="EUJ745"/>
      <c r="EUK745"/>
      <c r="EUL745"/>
      <c r="EUM745"/>
      <c r="EUN745"/>
      <c r="EUO745"/>
      <c r="EUP745"/>
      <c r="EUQ745"/>
      <c r="EUR745"/>
      <c r="EUS745"/>
      <c r="EUT745"/>
      <c r="EUU745"/>
      <c r="EUV745"/>
      <c r="EUW745"/>
      <c r="EUX745"/>
      <c r="EUY745"/>
      <c r="EUZ745"/>
      <c r="EVA745"/>
      <c r="EVB745"/>
      <c r="EVC745"/>
      <c r="EVD745"/>
      <c r="EVE745"/>
      <c r="EVF745"/>
      <c r="EVG745"/>
      <c r="EVH745"/>
      <c r="EVI745"/>
      <c r="EVJ745"/>
      <c r="EVK745"/>
      <c r="EVL745"/>
      <c r="EVM745"/>
      <c r="EVN745"/>
      <c r="EVO745"/>
      <c r="EVP745"/>
      <c r="EVQ745"/>
      <c r="EVR745"/>
      <c r="EVS745"/>
      <c r="EVT745"/>
      <c r="EVU745"/>
      <c r="EVV745"/>
      <c r="EVW745"/>
      <c r="EVX745"/>
      <c r="EVY745"/>
      <c r="EVZ745"/>
      <c r="EWA745"/>
      <c r="EWB745"/>
      <c r="EWC745"/>
      <c r="EWD745"/>
      <c r="EWE745"/>
      <c r="EWF745"/>
      <c r="EWG745"/>
      <c r="EWH745"/>
      <c r="EWI745"/>
      <c r="EWJ745"/>
      <c r="EWK745"/>
      <c r="EWL745"/>
      <c r="EWM745"/>
      <c r="EWN745"/>
      <c r="EWO745"/>
      <c r="EWP745"/>
      <c r="EWQ745"/>
      <c r="EWR745"/>
      <c r="EWS745"/>
      <c r="EWT745"/>
      <c r="EWU745"/>
      <c r="EWV745"/>
      <c r="EWW745"/>
      <c r="EWX745"/>
      <c r="EWY745"/>
      <c r="EWZ745"/>
      <c r="EXA745"/>
      <c r="EXB745"/>
      <c r="EXC745"/>
      <c r="EXD745"/>
      <c r="EXE745"/>
      <c r="EXF745"/>
      <c r="EXG745"/>
      <c r="EXH745"/>
      <c r="EXI745"/>
      <c r="EXJ745"/>
      <c r="EXK745"/>
      <c r="EXL745"/>
      <c r="EXM745"/>
      <c r="EXN745"/>
      <c r="EXO745"/>
      <c r="EXP745"/>
      <c r="EXQ745"/>
      <c r="EXR745"/>
      <c r="EXS745"/>
      <c r="EXT745"/>
      <c r="EXU745"/>
      <c r="EXV745"/>
      <c r="EXW745"/>
      <c r="EXX745"/>
      <c r="EXY745"/>
      <c r="EXZ745"/>
      <c r="EYA745"/>
      <c r="EYB745"/>
      <c r="EYC745"/>
      <c r="EYD745"/>
      <c r="EYE745"/>
      <c r="EYF745"/>
      <c r="EYG745"/>
      <c r="EYH745"/>
      <c r="EYI745"/>
      <c r="EYJ745"/>
      <c r="EYK745"/>
      <c r="EYL745"/>
      <c r="EYM745"/>
      <c r="EYN745"/>
      <c r="EYO745"/>
      <c r="EYP745"/>
      <c r="EYQ745"/>
      <c r="EYR745"/>
      <c r="EYS745"/>
      <c r="EYT745"/>
      <c r="EYU745"/>
      <c r="EYV745"/>
      <c r="EYW745"/>
      <c r="EYX745"/>
      <c r="EYY745"/>
      <c r="EYZ745"/>
      <c r="EZA745"/>
      <c r="EZB745"/>
      <c r="EZC745"/>
      <c r="EZD745"/>
      <c r="EZE745"/>
      <c r="EZF745"/>
      <c r="EZG745"/>
      <c r="EZH745"/>
      <c r="EZI745"/>
      <c r="EZJ745"/>
      <c r="EZK745"/>
      <c r="EZL745"/>
      <c r="EZM745"/>
      <c r="EZN745"/>
      <c r="EZO745"/>
      <c r="EZP745"/>
      <c r="EZQ745"/>
      <c r="EZR745"/>
      <c r="EZS745"/>
      <c r="EZT745"/>
      <c r="EZU745"/>
      <c r="EZV745"/>
      <c r="EZW745"/>
      <c r="EZX745"/>
      <c r="EZY745"/>
      <c r="EZZ745"/>
      <c r="FAA745"/>
      <c r="FAB745"/>
      <c r="FAC745"/>
      <c r="FAD745"/>
      <c r="FAE745"/>
      <c r="FAF745"/>
      <c r="FAG745"/>
      <c r="FAH745"/>
      <c r="FAI745"/>
      <c r="FAJ745"/>
      <c r="FAK745"/>
      <c r="FAL745"/>
      <c r="FAM745"/>
      <c r="FAN745"/>
      <c r="FAO745"/>
      <c r="FAP745"/>
      <c r="FAQ745"/>
      <c r="FAR745"/>
      <c r="FAS745"/>
      <c r="FAT745"/>
      <c r="FAU745"/>
      <c r="FAV745"/>
      <c r="FAW745"/>
      <c r="FAX745"/>
      <c r="FAY745"/>
      <c r="FAZ745"/>
      <c r="FBA745"/>
      <c r="FBB745"/>
      <c r="FBC745"/>
      <c r="FBD745"/>
      <c r="FBE745"/>
      <c r="FBF745"/>
      <c r="FBG745"/>
      <c r="FBH745"/>
      <c r="FBI745"/>
      <c r="FBJ745"/>
      <c r="FBK745"/>
      <c r="FBL745"/>
      <c r="FBM745"/>
      <c r="FBN745"/>
      <c r="FBO745"/>
      <c r="FBP745"/>
      <c r="FBQ745"/>
      <c r="FBR745"/>
      <c r="FBS745"/>
      <c r="FBT745"/>
      <c r="FBU745"/>
      <c r="FBV745"/>
      <c r="FBW745"/>
      <c r="FBX745"/>
      <c r="FBY745"/>
      <c r="FBZ745"/>
      <c r="FCA745"/>
      <c r="FCB745"/>
      <c r="FCC745"/>
      <c r="FCD745"/>
      <c r="FCE745"/>
      <c r="FCF745"/>
      <c r="FCG745"/>
      <c r="FCH745"/>
      <c r="FCI745"/>
      <c r="FCJ745"/>
      <c r="FCK745"/>
      <c r="FCL745"/>
      <c r="FCM745"/>
      <c r="FCN745"/>
      <c r="FCO745"/>
      <c r="FCP745"/>
      <c r="FCQ745"/>
      <c r="FCR745"/>
      <c r="FCS745"/>
      <c r="FCT745"/>
      <c r="FCU745"/>
      <c r="FCV745"/>
      <c r="FCW745"/>
      <c r="FCX745"/>
      <c r="FCY745"/>
      <c r="FCZ745"/>
      <c r="FDA745"/>
      <c r="FDB745"/>
      <c r="FDC745"/>
      <c r="FDD745"/>
      <c r="FDE745"/>
      <c r="FDF745"/>
      <c r="FDG745"/>
      <c r="FDH745"/>
      <c r="FDI745"/>
      <c r="FDJ745"/>
      <c r="FDK745"/>
      <c r="FDL745"/>
      <c r="FDM745"/>
      <c r="FDN745"/>
      <c r="FDO745"/>
      <c r="FDP745"/>
      <c r="FDQ745"/>
      <c r="FDR745"/>
      <c r="FDS745"/>
      <c r="FDT745"/>
      <c r="FDU745"/>
      <c r="FDV745"/>
      <c r="FDW745"/>
      <c r="FDX745"/>
      <c r="FDY745"/>
      <c r="FDZ745"/>
      <c r="FEA745"/>
      <c r="FEB745"/>
      <c r="FEC745"/>
      <c r="FED745"/>
      <c r="FEE745"/>
      <c r="FEF745"/>
      <c r="FEG745"/>
      <c r="FEH745"/>
      <c r="FEI745"/>
      <c r="FEJ745"/>
      <c r="FEK745"/>
      <c r="FEL745"/>
      <c r="FEM745"/>
      <c r="FEN745"/>
      <c r="FEO745"/>
      <c r="FEP745"/>
      <c r="FEQ745"/>
      <c r="FER745"/>
      <c r="FES745"/>
      <c r="FET745"/>
      <c r="FEU745"/>
      <c r="FEV745"/>
      <c r="FEW745"/>
      <c r="FEX745"/>
      <c r="FEY745"/>
      <c r="FEZ745"/>
      <c r="FFA745"/>
      <c r="FFB745"/>
      <c r="FFC745"/>
      <c r="FFD745"/>
      <c r="FFE745"/>
      <c r="FFF745"/>
      <c r="FFG745"/>
      <c r="FFH745"/>
      <c r="FFI745"/>
      <c r="FFJ745"/>
      <c r="FFK745"/>
      <c r="FFL745"/>
      <c r="FFM745"/>
      <c r="FFN745"/>
      <c r="FFO745"/>
      <c r="FFP745"/>
      <c r="FFQ745"/>
      <c r="FFR745"/>
      <c r="FFS745"/>
      <c r="FFT745"/>
      <c r="FFU745"/>
      <c r="FFV745"/>
      <c r="FFW745"/>
      <c r="FFX745"/>
      <c r="FFY745"/>
      <c r="FFZ745"/>
      <c r="FGA745"/>
      <c r="FGB745"/>
      <c r="FGC745"/>
      <c r="FGD745"/>
      <c r="FGE745"/>
      <c r="FGF745"/>
      <c r="FGG745"/>
      <c r="FGH745"/>
      <c r="FGI745"/>
      <c r="FGJ745"/>
      <c r="FGK745"/>
      <c r="FGL745"/>
      <c r="FGM745"/>
      <c r="FGN745"/>
      <c r="FGO745"/>
      <c r="FGP745"/>
      <c r="FGQ745"/>
      <c r="FGR745"/>
      <c r="FGS745"/>
      <c r="FGT745"/>
      <c r="FGU745"/>
      <c r="FGV745"/>
      <c r="FGW745"/>
      <c r="FGX745"/>
      <c r="FGY745"/>
      <c r="FGZ745"/>
      <c r="FHA745"/>
      <c r="FHB745"/>
      <c r="FHC745"/>
      <c r="FHD745"/>
      <c r="FHE745"/>
      <c r="FHF745"/>
      <c r="FHG745"/>
      <c r="FHH745"/>
      <c r="FHI745"/>
      <c r="FHJ745"/>
      <c r="FHK745"/>
      <c r="FHL745"/>
      <c r="FHM745"/>
      <c r="FHN745"/>
      <c r="FHO745"/>
      <c r="FHP745"/>
      <c r="FHQ745"/>
      <c r="FHR745"/>
      <c r="FHS745"/>
      <c r="FHT745"/>
      <c r="FHU745"/>
      <c r="FHV745"/>
      <c r="FHW745"/>
      <c r="FHX745"/>
      <c r="FHY745"/>
      <c r="FHZ745"/>
      <c r="FIA745"/>
      <c r="FIB745"/>
      <c r="FIC745"/>
      <c r="FID745"/>
      <c r="FIE745"/>
      <c r="FIF745"/>
      <c r="FIG745"/>
      <c r="FIH745"/>
      <c r="FII745"/>
      <c r="FIJ745"/>
      <c r="FIK745"/>
      <c r="FIL745"/>
      <c r="FIM745"/>
      <c r="FIN745"/>
      <c r="FIO745"/>
      <c r="FIP745"/>
      <c r="FIQ745"/>
      <c r="FIR745"/>
      <c r="FIS745"/>
      <c r="FIT745"/>
      <c r="FIU745"/>
      <c r="FIV745"/>
      <c r="FIW745"/>
      <c r="FIX745"/>
      <c r="FIY745"/>
      <c r="FIZ745"/>
      <c r="FJA745"/>
      <c r="FJB745"/>
      <c r="FJC745"/>
      <c r="FJD745"/>
      <c r="FJE745"/>
      <c r="FJF745"/>
      <c r="FJG745"/>
      <c r="FJH745"/>
      <c r="FJI745"/>
      <c r="FJJ745"/>
      <c r="FJK745"/>
      <c r="FJL745"/>
      <c r="FJM745"/>
      <c r="FJN745"/>
      <c r="FJO745"/>
      <c r="FJP745"/>
      <c r="FJQ745"/>
      <c r="FJR745"/>
      <c r="FJS745"/>
      <c r="FJT745"/>
      <c r="FJU745"/>
      <c r="FJV745"/>
      <c r="FJW745"/>
      <c r="FJX745"/>
      <c r="FJY745"/>
      <c r="FJZ745"/>
      <c r="FKA745"/>
      <c r="FKB745"/>
      <c r="FKC745"/>
      <c r="FKD745"/>
      <c r="FKE745"/>
      <c r="FKF745"/>
      <c r="FKG745"/>
      <c r="FKH745"/>
      <c r="FKI745"/>
      <c r="FKJ745"/>
      <c r="FKK745"/>
      <c r="FKL745"/>
      <c r="FKM745"/>
      <c r="FKN745"/>
      <c r="FKO745"/>
      <c r="FKP745"/>
      <c r="FKQ745"/>
      <c r="FKR745"/>
      <c r="FKS745"/>
      <c r="FKT745"/>
      <c r="FKU745"/>
      <c r="FKV745"/>
      <c r="FKW745"/>
      <c r="FKX745"/>
      <c r="FKY745"/>
      <c r="FKZ745"/>
      <c r="FLA745"/>
      <c r="FLB745"/>
      <c r="FLC745"/>
      <c r="FLD745"/>
      <c r="FLE745"/>
      <c r="FLF745"/>
      <c r="FLG745"/>
      <c r="FLH745"/>
      <c r="FLI745"/>
      <c r="FLJ745"/>
      <c r="FLK745"/>
      <c r="FLL745"/>
      <c r="FLM745"/>
      <c r="FLN745"/>
      <c r="FLO745"/>
      <c r="FLP745"/>
      <c r="FLQ745"/>
      <c r="FLR745"/>
      <c r="FLS745"/>
      <c r="FLT745"/>
      <c r="FLU745"/>
      <c r="FLV745"/>
      <c r="FLW745"/>
      <c r="FLX745"/>
      <c r="FLY745"/>
      <c r="FLZ745"/>
      <c r="FMA745"/>
      <c r="FMB745"/>
      <c r="FMC745"/>
      <c r="FMD745"/>
      <c r="FME745"/>
      <c r="FMF745"/>
      <c r="FMG745"/>
      <c r="FMH745"/>
      <c r="FMI745"/>
      <c r="FMJ745"/>
      <c r="FMK745"/>
      <c r="FML745"/>
      <c r="FMM745"/>
      <c r="FMN745"/>
      <c r="FMO745"/>
      <c r="FMP745"/>
      <c r="FMQ745"/>
      <c r="FMR745"/>
      <c r="FMS745"/>
      <c r="FMT745"/>
      <c r="FMU745"/>
      <c r="FMV745"/>
      <c r="FMW745"/>
      <c r="FMX745"/>
      <c r="FMY745"/>
      <c r="FMZ745"/>
      <c r="FNA745"/>
      <c r="FNB745"/>
      <c r="FNC745"/>
      <c r="FND745"/>
      <c r="FNE745"/>
      <c r="FNF745"/>
      <c r="FNG745"/>
      <c r="FNH745"/>
      <c r="FNI745"/>
      <c r="FNJ745"/>
      <c r="FNK745"/>
      <c r="FNL745"/>
      <c r="FNM745"/>
      <c r="FNN745"/>
      <c r="FNO745"/>
      <c r="FNP745"/>
      <c r="FNQ745"/>
      <c r="FNR745"/>
      <c r="FNS745"/>
      <c r="FNT745"/>
      <c r="FNU745"/>
      <c r="FNV745"/>
      <c r="FNW745"/>
      <c r="FNX745"/>
      <c r="FNY745"/>
      <c r="FNZ745"/>
      <c r="FOA745"/>
      <c r="FOB745"/>
      <c r="FOC745"/>
      <c r="FOD745"/>
      <c r="FOE745"/>
      <c r="FOF745"/>
      <c r="FOG745"/>
      <c r="FOH745"/>
      <c r="FOI745"/>
      <c r="FOJ745"/>
      <c r="FOK745"/>
      <c r="FOL745"/>
      <c r="FOM745"/>
      <c r="FON745"/>
      <c r="FOO745"/>
      <c r="FOP745"/>
      <c r="FOQ745"/>
      <c r="FOR745"/>
      <c r="FOS745"/>
      <c r="FOT745"/>
      <c r="FOU745"/>
      <c r="FOV745"/>
      <c r="FOW745"/>
      <c r="FOX745"/>
      <c r="FOY745"/>
      <c r="FOZ745"/>
      <c r="FPA745"/>
      <c r="FPB745"/>
      <c r="FPC745"/>
      <c r="FPD745"/>
      <c r="FPE745"/>
      <c r="FPF745"/>
      <c r="FPG745"/>
      <c r="FPH745"/>
      <c r="FPI745"/>
      <c r="FPJ745"/>
      <c r="FPK745"/>
      <c r="FPL745"/>
      <c r="FPM745"/>
      <c r="FPN745"/>
      <c r="FPO745"/>
      <c r="FPP745"/>
      <c r="FPQ745"/>
      <c r="FPR745"/>
      <c r="FPS745"/>
      <c r="FPT745"/>
      <c r="FPU745"/>
      <c r="FPV745"/>
      <c r="FPW745"/>
      <c r="FPX745"/>
      <c r="FPY745"/>
      <c r="FPZ745"/>
      <c r="FQA745"/>
      <c r="FQB745"/>
      <c r="FQC745"/>
      <c r="FQD745"/>
      <c r="FQE745"/>
      <c r="FQF745"/>
      <c r="FQG745"/>
      <c r="FQH745"/>
      <c r="FQI745"/>
      <c r="FQJ745"/>
      <c r="FQK745"/>
      <c r="FQL745"/>
      <c r="FQM745"/>
      <c r="FQN745"/>
      <c r="FQO745"/>
      <c r="FQP745"/>
      <c r="FQQ745"/>
      <c r="FQR745"/>
      <c r="FQS745"/>
      <c r="FQT745"/>
      <c r="FQU745"/>
      <c r="FQV745"/>
      <c r="FQW745"/>
      <c r="FQX745"/>
      <c r="FQY745"/>
      <c r="FQZ745"/>
      <c r="FRA745"/>
      <c r="FRB745"/>
      <c r="FRC745"/>
      <c r="FRD745"/>
      <c r="FRE745"/>
      <c r="FRF745"/>
      <c r="FRG745"/>
      <c r="FRH745"/>
      <c r="FRI745"/>
      <c r="FRJ745"/>
      <c r="FRK745"/>
      <c r="FRL745"/>
      <c r="FRM745"/>
      <c r="FRN745"/>
      <c r="FRO745"/>
      <c r="FRP745"/>
      <c r="FRQ745"/>
      <c r="FRR745"/>
      <c r="FRS745"/>
      <c r="FRT745"/>
      <c r="FRU745"/>
      <c r="FRV745"/>
      <c r="FRW745"/>
      <c r="FRX745"/>
      <c r="FRY745"/>
      <c r="FRZ745"/>
      <c r="FSA745"/>
      <c r="FSB745"/>
      <c r="FSC745"/>
      <c r="FSD745"/>
      <c r="FSE745"/>
      <c r="FSF745"/>
      <c r="FSG745"/>
      <c r="FSH745"/>
      <c r="FSI745"/>
      <c r="FSJ745"/>
      <c r="FSK745"/>
      <c r="FSL745"/>
      <c r="FSM745"/>
      <c r="FSN745"/>
      <c r="FSO745"/>
      <c r="FSP745"/>
      <c r="FSQ745"/>
      <c r="FSR745"/>
      <c r="FSS745"/>
      <c r="FST745"/>
      <c r="FSU745"/>
      <c r="FSV745"/>
      <c r="FSW745"/>
      <c r="FSX745"/>
      <c r="FSY745"/>
      <c r="FSZ745"/>
      <c r="FTA745"/>
      <c r="FTB745"/>
      <c r="FTC745"/>
      <c r="FTD745"/>
      <c r="FTE745"/>
      <c r="FTF745"/>
      <c r="FTG745"/>
      <c r="FTH745"/>
      <c r="FTI745"/>
      <c r="FTJ745"/>
      <c r="FTK745"/>
      <c r="FTL745"/>
      <c r="FTM745"/>
      <c r="FTN745"/>
      <c r="FTO745"/>
      <c r="FTP745"/>
      <c r="FTQ745"/>
      <c r="FTR745"/>
      <c r="FTS745"/>
      <c r="FTT745"/>
      <c r="FTU745"/>
      <c r="FTV745"/>
      <c r="FTW745"/>
      <c r="FTX745"/>
      <c r="FTY745"/>
      <c r="FTZ745"/>
      <c r="FUA745"/>
      <c r="FUB745"/>
      <c r="FUC745"/>
      <c r="FUD745"/>
      <c r="FUE745"/>
      <c r="FUF745"/>
      <c r="FUG745"/>
      <c r="FUH745"/>
      <c r="FUI745"/>
      <c r="FUJ745"/>
      <c r="FUK745"/>
      <c r="FUL745"/>
      <c r="FUM745"/>
      <c r="FUN745"/>
      <c r="FUO745"/>
      <c r="FUP745"/>
      <c r="FUQ745"/>
      <c r="FUR745"/>
      <c r="FUS745"/>
      <c r="FUT745"/>
      <c r="FUU745"/>
      <c r="FUV745"/>
      <c r="FUW745"/>
      <c r="FUX745"/>
      <c r="FUY745"/>
      <c r="FUZ745"/>
      <c r="FVA745"/>
      <c r="FVB745"/>
      <c r="FVC745"/>
      <c r="FVD745"/>
      <c r="FVE745"/>
      <c r="FVF745"/>
      <c r="FVG745"/>
      <c r="FVH745"/>
      <c r="FVI745"/>
      <c r="FVJ745"/>
      <c r="FVK745"/>
      <c r="FVL745"/>
      <c r="FVM745"/>
      <c r="FVN745"/>
      <c r="FVO745"/>
      <c r="FVP745"/>
      <c r="FVQ745"/>
      <c r="FVR745"/>
      <c r="FVS745"/>
      <c r="FVT745"/>
      <c r="FVU745"/>
      <c r="FVV745"/>
      <c r="FVW745"/>
      <c r="FVX745"/>
      <c r="FVY745"/>
      <c r="FVZ745"/>
      <c r="FWA745"/>
      <c r="FWB745"/>
      <c r="FWC745"/>
      <c r="FWD745"/>
      <c r="FWE745"/>
      <c r="FWF745"/>
      <c r="FWG745"/>
      <c r="FWH745"/>
      <c r="FWI745"/>
      <c r="FWJ745"/>
      <c r="FWK745"/>
      <c r="FWL745"/>
      <c r="FWM745"/>
      <c r="FWN745"/>
      <c r="FWO745"/>
      <c r="FWP745"/>
      <c r="FWQ745"/>
      <c r="FWR745"/>
      <c r="FWS745"/>
      <c r="FWT745"/>
      <c r="FWU745"/>
      <c r="FWV745"/>
      <c r="FWW745"/>
      <c r="FWX745"/>
      <c r="FWY745"/>
      <c r="FWZ745"/>
      <c r="FXA745"/>
      <c r="FXB745"/>
      <c r="FXC745"/>
      <c r="FXD745"/>
      <c r="FXE745"/>
      <c r="FXF745"/>
      <c r="FXG745"/>
      <c r="FXH745"/>
      <c r="FXI745"/>
      <c r="FXJ745"/>
      <c r="FXK745"/>
      <c r="FXL745"/>
      <c r="FXM745"/>
      <c r="FXN745"/>
      <c r="FXO745"/>
      <c r="FXP745"/>
      <c r="FXQ745"/>
      <c r="FXR745"/>
      <c r="FXS745"/>
      <c r="FXT745"/>
      <c r="FXU745"/>
      <c r="FXV745"/>
      <c r="FXW745"/>
      <c r="FXX745"/>
      <c r="FXY745"/>
      <c r="FXZ745"/>
      <c r="FYA745"/>
      <c r="FYB745"/>
      <c r="FYC745"/>
      <c r="FYD745"/>
      <c r="FYE745"/>
      <c r="FYF745"/>
      <c r="FYG745"/>
      <c r="FYH745"/>
      <c r="FYI745"/>
      <c r="FYJ745"/>
      <c r="FYK745"/>
      <c r="FYL745"/>
      <c r="FYM745"/>
      <c r="FYN745"/>
      <c r="FYO745"/>
      <c r="FYP745"/>
      <c r="FYQ745"/>
      <c r="FYR745"/>
      <c r="FYS745"/>
      <c r="FYT745"/>
      <c r="FYU745"/>
      <c r="FYV745"/>
      <c r="FYW745"/>
      <c r="FYX745"/>
      <c r="FYY745"/>
      <c r="FYZ745"/>
      <c r="FZA745"/>
      <c r="FZB745"/>
      <c r="FZC745"/>
      <c r="FZD745"/>
      <c r="FZE745"/>
      <c r="FZF745"/>
      <c r="FZG745"/>
      <c r="FZH745"/>
      <c r="FZI745"/>
      <c r="FZJ745"/>
      <c r="FZK745"/>
      <c r="FZL745"/>
      <c r="FZM745"/>
      <c r="FZN745"/>
      <c r="FZO745"/>
      <c r="FZP745"/>
      <c r="FZQ745"/>
      <c r="FZR745"/>
      <c r="FZS745"/>
      <c r="FZT745"/>
      <c r="FZU745"/>
      <c r="FZV745"/>
      <c r="FZW745"/>
      <c r="FZX745"/>
      <c r="FZY745"/>
      <c r="FZZ745"/>
      <c r="GAA745"/>
      <c r="GAB745"/>
      <c r="GAC745"/>
      <c r="GAD745"/>
      <c r="GAE745"/>
      <c r="GAF745"/>
      <c r="GAG745"/>
      <c r="GAH745"/>
      <c r="GAI745"/>
      <c r="GAJ745"/>
      <c r="GAK745"/>
      <c r="GAL745"/>
      <c r="GAM745"/>
      <c r="GAN745"/>
      <c r="GAO745"/>
      <c r="GAP745"/>
      <c r="GAQ745"/>
      <c r="GAR745"/>
      <c r="GAS745"/>
      <c r="GAT745"/>
      <c r="GAU745"/>
      <c r="GAV745"/>
      <c r="GAW745"/>
      <c r="GAX745"/>
      <c r="GAY745"/>
      <c r="GAZ745"/>
      <c r="GBA745"/>
      <c r="GBB745"/>
      <c r="GBC745"/>
      <c r="GBD745"/>
      <c r="GBE745"/>
      <c r="GBF745"/>
      <c r="GBG745"/>
      <c r="GBH745"/>
      <c r="GBI745"/>
      <c r="GBJ745"/>
      <c r="GBK745"/>
      <c r="GBL745"/>
      <c r="GBM745"/>
      <c r="GBN745"/>
      <c r="GBO745"/>
      <c r="GBP745"/>
      <c r="GBQ745"/>
      <c r="GBR745"/>
      <c r="GBS745"/>
      <c r="GBT745"/>
      <c r="GBU745"/>
      <c r="GBV745"/>
      <c r="GBW745"/>
      <c r="GBX745"/>
      <c r="GBY745"/>
      <c r="GBZ745"/>
      <c r="GCA745"/>
      <c r="GCB745"/>
      <c r="GCC745"/>
      <c r="GCD745"/>
      <c r="GCE745"/>
      <c r="GCF745"/>
      <c r="GCG745"/>
      <c r="GCH745"/>
      <c r="GCI745"/>
      <c r="GCJ745"/>
      <c r="GCK745"/>
      <c r="GCL745"/>
      <c r="GCM745"/>
      <c r="GCN745"/>
      <c r="GCO745"/>
      <c r="GCP745"/>
      <c r="GCQ745"/>
      <c r="GCR745"/>
      <c r="GCS745"/>
      <c r="GCT745"/>
      <c r="GCU745"/>
      <c r="GCV745"/>
      <c r="GCW745"/>
      <c r="GCX745"/>
      <c r="GCY745"/>
      <c r="GCZ745"/>
      <c r="GDA745"/>
      <c r="GDB745"/>
      <c r="GDC745"/>
      <c r="GDD745"/>
      <c r="GDE745"/>
      <c r="GDF745"/>
      <c r="GDG745"/>
      <c r="GDH745"/>
      <c r="GDI745"/>
      <c r="GDJ745"/>
      <c r="GDK745"/>
      <c r="GDL745"/>
      <c r="GDM745"/>
      <c r="GDN745"/>
      <c r="GDO745"/>
      <c r="GDP745"/>
      <c r="GDQ745"/>
      <c r="GDR745"/>
      <c r="GDS745"/>
      <c r="GDT745"/>
      <c r="GDU745"/>
      <c r="GDV745"/>
      <c r="GDW745"/>
      <c r="GDX745"/>
      <c r="GDY745"/>
      <c r="GDZ745"/>
      <c r="GEA745"/>
      <c r="GEB745"/>
      <c r="GEC745"/>
      <c r="GED745"/>
      <c r="GEE745"/>
      <c r="GEF745"/>
      <c r="GEG745"/>
      <c r="GEH745"/>
      <c r="GEI745"/>
      <c r="GEJ745"/>
      <c r="GEK745"/>
      <c r="GEL745"/>
      <c r="GEM745"/>
      <c r="GEN745"/>
      <c r="GEO745"/>
      <c r="GEP745"/>
      <c r="GEQ745"/>
      <c r="GER745"/>
      <c r="GES745"/>
      <c r="GET745"/>
      <c r="GEU745"/>
      <c r="GEV745"/>
      <c r="GEW745"/>
      <c r="GEX745"/>
      <c r="GEY745"/>
      <c r="GEZ745"/>
      <c r="GFA745"/>
      <c r="GFB745"/>
      <c r="GFC745"/>
      <c r="GFD745"/>
      <c r="GFE745"/>
      <c r="GFF745"/>
      <c r="GFG745"/>
      <c r="GFH745"/>
      <c r="GFI745"/>
      <c r="GFJ745"/>
      <c r="GFK745"/>
      <c r="GFL745"/>
      <c r="GFM745"/>
      <c r="GFN745"/>
      <c r="GFO745"/>
      <c r="GFP745"/>
      <c r="GFQ745"/>
      <c r="GFR745"/>
      <c r="GFS745"/>
      <c r="GFT745"/>
      <c r="GFU745"/>
      <c r="GFV745"/>
      <c r="GFW745"/>
      <c r="GFX745"/>
      <c r="GFY745"/>
      <c r="GFZ745"/>
      <c r="GGA745"/>
      <c r="GGB745"/>
      <c r="GGC745"/>
      <c r="GGD745"/>
      <c r="GGE745"/>
      <c r="GGF745"/>
      <c r="GGG745"/>
      <c r="GGH745"/>
      <c r="GGI745"/>
      <c r="GGJ745"/>
      <c r="GGK745"/>
      <c r="GGL745"/>
      <c r="GGM745"/>
      <c r="GGN745"/>
      <c r="GGO745"/>
      <c r="GGP745"/>
      <c r="GGQ745"/>
      <c r="GGR745"/>
      <c r="GGS745"/>
      <c r="GGT745"/>
      <c r="GGU745"/>
      <c r="GGV745"/>
      <c r="GGW745"/>
      <c r="GGX745"/>
      <c r="GGY745"/>
      <c r="GGZ745"/>
      <c r="GHA745"/>
      <c r="GHB745"/>
      <c r="GHC745"/>
      <c r="GHD745"/>
      <c r="GHE745"/>
      <c r="GHF745"/>
      <c r="GHG745"/>
      <c r="GHH745"/>
      <c r="GHI745"/>
      <c r="GHJ745"/>
      <c r="GHK745"/>
      <c r="GHL745"/>
      <c r="GHM745"/>
      <c r="GHN745"/>
      <c r="GHO745"/>
      <c r="GHP745"/>
      <c r="GHQ745"/>
      <c r="GHR745"/>
      <c r="GHS745"/>
      <c r="GHT745"/>
      <c r="GHU745"/>
      <c r="GHV745"/>
      <c r="GHW745"/>
      <c r="GHX745"/>
      <c r="GHY745"/>
      <c r="GHZ745"/>
      <c r="GIA745"/>
      <c r="GIB745"/>
      <c r="GIC745"/>
      <c r="GID745"/>
      <c r="GIE745"/>
      <c r="GIF745"/>
      <c r="GIG745"/>
      <c r="GIH745"/>
      <c r="GII745"/>
      <c r="GIJ745"/>
      <c r="GIK745"/>
      <c r="GIL745"/>
      <c r="GIM745"/>
      <c r="GIN745"/>
      <c r="GIO745"/>
      <c r="GIP745"/>
      <c r="GIQ745"/>
      <c r="GIR745"/>
      <c r="GIS745"/>
      <c r="GIT745"/>
      <c r="GIU745"/>
      <c r="GIV745"/>
      <c r="GIW745"/>
      <c r="GIX745"/>
      <c r="GIY745"/>
      <c r="GIZ745"/>
      <c r="GJA745"/>
      <c r="GJB745"/>
      <c r="GJC745"/>
      <c r="GJD745"/>
      <c r="GJE745"/>
      <c r="GJF745"/>
      <c r="GJG745"/>
      <c r="GJH745"/>
      <c r="GJI745"/>
      <c r="GJJ745"/>
      <c r="GJK745"/>
      <c r="GJL745"/>
      <c r="GJM745"/>
      <c r="GJN745"/>
      <c r="GJO745"/>
      <c r="GJP745"/>
      <c r="GJQ745"/>
      <c r="GJR745"/>
      <c r="GJS745"/>
      <c r="GJT745"/>
      <c r="GJU745"/>
      <c r="GJV745"/>
      <c r="GJW745"/>
      <c r="GJX745"/>
      <c r="GJY745"/>
      <c r="GJZ745"/>
      <c r="GKA745"/>
      <c r="GKB745"/>
      <c r="GKC745"/>
      <c r="GKD745"/>
      <c r="GKE745"/>
      <c r="GKF745"/>
      <c r="GKG745"/>
      <c r="GKH745"/>
      <c r="GKI745"/>
      <c r="GKJ745"/>
      <c r="GKK745"/>
      <c r="GKL745"/>
      <c r="GKM745"/>
      <c r="GKN745"/>
      <c r="GKO745"/>
      <c r="GKP745"/>
      <c r="GKQ745"/>
      <c r="GKR745"/>
      <c r="GKS745"/>
      <c r="GKT745"/>
      <c r="GKU745"/>
      <c r="GKV745"/>
      <c r="GKW745"/>
      <c r="GKX745"/>
      <c r="GKY745"/>
      <c r="GKZ745"/>
      <c r="GLA745"/>
      <c r="GLB745"/>
      <c r="GLC745"/>
      <c r="GLD745"/>
      <c r="GLE745"/>
      <c r="GLF745"/>
      <c r="GLG745"/>
      <c r="GLH745"/>
      <c r="GLI745"/>
      <c r="GLJ745"/>
      <c r="GLK745"/>
      <c r="GLL745"/>
      <c r="GLM745"/>
      <c r="GLN745"/>
      <c r="GLO745"/>
      <c r="GLP745"/>
      <c r="GLQ745"/>
      <c r="GLR745"/>
      <c r="GLS745"/>
      <c r="GLT745"/>
      <c r="GLU745"/>
      <c r="GLV745"/>
      <c r="GLW745"/>
      <c r="GLX745"/>
      <c r="GLY745"/>
      <c r="GLZ745"/>
      <c r="GMA745"/>
      <c r="GMB745"/>
      <c r="GMC745"/>
      <c r="GMD745"/>
      <c r="GME745"/>
      <c r="GMF745"/>
      <c r="GMG745"/>
      <c r="GMH745"/>
      <c r="GMI745"/>
      <c r="GMJ745"/>
      <c r="GMK745"/>
      <c r="GML745"/>
      <c r="GMM745"/>
      <c r="GMN745"/>
      <c r="GMO745"/>
      <c r="GMP745"/>
      <c r="GMQ745"/>
      <c r="GMR745"/>
      <c r="GMS745"/>
      <c r="GMT745"/>
      <c r="GMU745"/>
      <c r="GMV745"/>
      <c r="GMW745"/>
      <c r="GMX745"/>
      <c r="GMY745"/>
      <c r="GMZ745"/>
      <c r="GNA745"/>
      <c r="GNB745"/>
      <c r="GNC745"/>
      <c r="GND745"/>
      <c r="GNE745"/>
      <c r="GNF745"/>
      <c r="GNG745"/>
      <c r="GNH745"/>
      <c r="GNI745"/>
      <c r="GNJ745"/>
      <c r="GNK745"/>
      <c r="GNL745"/>
      <c r="GNM745"/>
      <c r="GNN745"/>
      <c r="GNO745"/>
      <c r="GNP745"/>
      <c r="GNQ745"/>
      <c r="GNR745"/>
      <c r="GNS745"/>
      <c r="GNT745"/>
      <c r="GNU745"/>
      <c r="GNV745"/>
      <c r="GNW745"/>
      <c r="GNX745"/>
      <c r="GNY745"/>
      <c r="GNZ745"/>
      <c r="GOA745"/>
      <c r="GOB745"/>
      <c r="GOC745"/>
      <c r="GOD745"/>
      <c r="GOE745"/>
      <c r="GOF745"/>
      <c r="GOG745"/>
      <c r="GOH745"/>
      <c r="GOI745"/>
      <c r="GOJ745"/>
      <c r="GOK745"/>
      <c r="GOL745"/>
      <c r="GOM745"/>
      <c r="GON745"/>
      <c r="GOO745"/>
      <c r="GOP745"/>
      <c r="GOQ745"/>
      <c r="GOR745"/>
      <c r="GOS745"/>
      <c r="GOT745"/>
      <c r="GOU745"/>
      <c r="GOV745"/>
      <c r="GOW745"/>
      <c r="GOX745"/>
      <c r="GOY745"/>
      <c r="GOZ745"/>
      <c r="GPA745"/>
      <c r="GPB745"/>
      <c r="GPC745"/>
      <c r="GPD745"/>
      <c r="GPE745"/>
      <c r="GPF745"/>
      <c r="GPG745"/>
      <c r="GPH745"/>
      <c r="GPI745"/>
      <c r="GPJ745"/>
      <c r="GPK745"/>
      <c r="GPL745"/>
      <c r="GPM745"/>
      <c r="GPN745"/>
      <c r="GPO745"/>
      <c r="GPP745"/>
      <c r="GPQ745"/>
      <c r="GPR745"/>
      <c r="GPS745"/>
      <c r="GPT745"/>
      <c r="GPU745"/>
      <c r="GPV745"/>
      <c r="GPW745"/>
      <c r="GPX745"/>
      <c r="GPY745"/>
      <c r="GPZ745"/>
      <c r="GQA745"/>
      <c r="GQB745"/>
      <c r="GQC745"/>
      <c r="GQD745"/>
      <c r="GQE745"/>
      <c r="GQF745"/>
      <c r="GQG745"/>
      <c r="GQH745"/>
      <c r="GQI745"/>
      <c r="GQJ745"/>
      <c r="GQK745"/>
      <c r="GQL745"/>
      <c r="GQM745"/>
      <c r="GQN745"/>
      <c r="GQO745"/>
      <c r="GQP745"/>
      <c r="GQQ745"/>
      <c r="GQR745"/>
      <c r="GQS745"/>
      <c r="GQT745"/>
      <c r="GQU745"/>
      <c r="GQV745"/>
      <c r="GQW745"/>
      <c r="GQX745"/>
      <c r="GQY745"/>
      <c r="GQZ745"/>
      <c r="GRA745"/>
      <c r="GRB745"/>
      <c r="GRC745"/>
      <c r="GRD745"/>
      <c r="GRE745"/>
      <c r="GRF745"/>
      <c r="GRG745"/>
      <c r="GRH745"/>
      <c r="GRI745"/>
      <c r="GRJ745"/>
      <c r="GRK745"/>
      <c r="GRL745"/>
      <c r="GRM745"/>
      <c r="GRN745"/>
      <c r="GRO745"/>
      <c r="GRP745"/>
      <c r="GRQ745"/>
      <c r="GRR745"/>
      <c r="GRS745"/>
      <c r="GRT745"/>
      <c r="GRU745"/>
      <c r="GRV745"/>
      <c r="GRW745"/>
      <c r="GRX745"/>
      <c r="GRY745"/>
      <c r="GRZ745"/>
      <c r="GSA745"/>
      <c r="GSB745"/>
      <c r="GSC745"/>
      <c r="GSD745"/>
      <c r="GSE745"/>
      <c r="GSF745"/>
      <c r="GSG745"/>
      <c r="GSH745"/>
      <c r="GSI745"/>
      <c r="GSJ745"/>
      <c r="GSK745"/>
      <c r="GSL745"/>
      <c r="GSM745"/>
      <c r="GSN745"/>
      <c r="GSO745"/>
      <c r="GSP745"/>
      <c r="GSQ745"/>
      <c r="GSR745"/>
      <c r="GSS745"/>
      <c r="GST745"/>
      <c r="GSU745"/>
      <c r="GSV745"/>
      <c r="GSW745"/>
      <c r="GSX745"/>
      <c r="GSY745"/>
      <c r="GSZ745"/>
      <c r="GTA745"/>
      <c r="GTB745"/>
      <c r="GTC745"/>
      <c r="GTD745"/>
      <c r="GTE745"/>
      <c r="GTF745"/>
      <c r="GTG745"/>
      <c r="GTH745"/>
      <c r="GTI745"/>
      <c r="GTJ745"/>
      <c r="GTK745"/>
      <c r="GTL745"/>
      <c r="GTM745"/>
      <c r="GTN745"/>
      <c r="GTO745"/>
      <c r="GTP745"/>
      <c r="GTQ745"/>
      <c r="GTR745"/>
      <c r="GTS745"/>
      <c r="GTT745"/>
      <c r="GTU745"/>
      <c r="GTV745"/>
      <c r="GTW745"/>
      <c r="GTX745"/>
      <c r="GTY745"/>
      <c r="GTZ745"/>
      <c r="GUA745"/>
      <c r="GUB745"/>
      <c r="GUC745"/>
      <c r="GUD745"/>
      <c r="GUE745"/>
      <c r="GUF745"/>
      <c r="GUG745"/>
      <c r="GUH745"/>
      <c r="GUI745"/>
      <c r="GUJ745"/>
      <c r="GUK745"/>
      <c r="GUL745"/>
      <c r="GUM745"/>
      <c r="GUN745"/>
      <c r="GUO745"/>
      <c r="GUP745"/>
      <c r="GUQ745"/>
      <c r="GUR745"/>
      <c r="GUS745"/>
      <c r="GUT745"/>
      <c r="GUU745"/>
      <c r="GUV745"/>
      <c r="GUW745"/>
      <c r="GUX745"/>
      <c r="GUY745"/>
      <c r="GUZ745"/>
      <c r="GVA745"/>
      <c r="GVB745"/>
      <c r="GVC745"/>
      <c r="GVD745"/>
      <c r="GVE745"/>
      <c r="GVF745"/>
      <c r="GVG745"/>
      <c r="GVH745"/>
      <c r="GVI745"/>
      <c r="GVJ745"/>
      <c r="GVK745"/>
      <c r="GVL745"/>
      <c r="GVM745"/>
      <c r="GVN745"/>
      <c r="GVO745"/>
      <c r="GVP745"/>
      <c r="GVQ745"/>
      <c r="GVR745"/>
      <c r="GVS745"/>
      <c r="GVT745"/>
      <c r="GVU745"/>
      <c r="GVV745"/>
      <c r="GVW745"/>
      <c r="GVX745"/>
      <c r="GVY745"/>
      <c r="GVZ745"/>
      <c r="GWA745"/>
      <c r="GWB745"/>
      <c r="GWC745"/>
      <c r="GWD745"/>
      <c r="GWE745"/>
      <c r="GWF745"/>
      <c r="GWG745"/>
      <c r="GWH745"/>
      <c r="GWI745"/>
      <c r="GWJ745"/>
      <c r="GWK745"/>
      <c r="GWL745"/>
      <c r="GWM745"/>
      <c r="GWN745"/>
      <c r="GWO745"/>
      <c r="GWP745"/>
      <c r="GWQ745"/>
      <c r="GWR745"/>
      <c r="GWS745"/>
      <c r="GWT745"/>
      <c r="GWU745"/>
      <c r="GWV745"/>
      <c r="GWW745"/>
      <c r="GWX745"/>
      <c r="GWY745"/>
      <c r="GWZ745"/>
      <c r="GXA745"/>
      <c r="GXB745"/>
      <c r="GXC745"/>
      <c r="GXD745"/>
      <c r="GXE745"/>
      <c r="GXF745"/>
      <c r="GXG745"/>
      <c r="GXH745"/>
      <c r="GXI745"/>
      <c r="GXJ745"/>
      <c r="GXK745"/>
      <c r="GXL745"/>
      <c r="GXM745"/>
      <c r="GXN745"/>
      <c r="GXO745"/>
      <c r="GXP745"/>
      <c r="GXQ745"/>
      <c r="GXR745"/>
      <c r="GXS745"/>
      <c r="GXT745"/>
      <c r="GXU745"/>
      <c r="GXV745"/>
      <c r="GXW745"/>
      <c r="GXX745"/>
      <c r="GXY745"/>
      <c r="GXZ745"/>
      <c r="GYA745"/>
      <c r="GYB745"/>
      <c r="GYC745"/>
      <c r="GYD745"/>
      <c r="GYE745"/>
      <c r="GYF745"/>
      <c r="GYG745"/>
      <c r="GYH745"/>
      <c r="GYI745"/>
      <c r="GYJ745"/>
      <c r="GYK745"/>
      <c r="GYL745"/>
      <c r="GYM745"/>
      <c r="GYN745"/>
      <c r="GYO745"/>
      <c r="GYP745"/>
      <c r="GYQ745"/>
      <c r="GYR745"/>
      <c r="GYS745"/>
      <c r="GYT745"/>
      <c r="GYU745"/>
      <c r="GYV745"/>
      <c r="GYW745"/>
      <c r="GYX745"/>
      <c r="GYY745"/>
      <c r="GYZ745"/>
      <c r="GZA745"/>
      <c r="GZB745"/>
      <c r="GZC745"/>
      <c r="GZD745"/>
      <c r="GZE745"/>
      <c r="GZF745"/>
      <c r="GZG745"/>
      <c r="GZH745"/>
      <c r="GZI745"/>
      <c r="GZJ745"/>
      <c r="GZK745"/>
      <c r="GZL745"/>
      <c r="GZM745"/>
      <c r="GZN745"/>
      <c r="GZO745"/>
      <c r="GZP745"/>
      <c r="GZQ745"/>
      <c r="GZR745"/>
      <c r="GZS745"/>
      <c r="GZT745"/>
      <c r="GZU745"/>
      <c r="GZV745"/>
      <c r="GZW745"/>
      <c r="GZX745"/>
      <c r="GZY745"/>
      <c r="GZZ745"/>
      <c r="HAA745"/>
      <c r="HAB745"/>
      <c r="HAC745"/>
      <c r="HAD745"/>
      <c r="HAE745"/>
      <c r="HAF745"/>
      <c r="HAG745"/>
      <c r="HAH745"/>
      <c r="HAI745"/>
      <c r="HAJ745"/>
      <c r="HAK745"/>
      <c r="HAL745"/>
      <c r="HAM745"/>
      <c r="HAN745"/>
      <c r="HAO745"/>
      <c r="HAP745"/>
      <c r="HAQ745"/>
      <c r="HAR745"/>
      <c r="HAS745"/>
      <c r="HAT745"/>
      <c r="HAU745"/>
      <c r="HAV745"/>
      <c r="HAW745"/>
      <c r="HAX745"/>
      <c r="HAY745"/>
      <c r="HAZ745"/>
      <c r="HBA745"/>
      <c r="HBB745"/>
      <c r="HBC745"/>
      <c r="HBD745"/>
      <c r="HBE745"/>
      <c r="HBF745"/>
      <c r="HBG745"/>
      <c r="HBH745"/>
      <c r="HBI745"/>
      <c r="HBJ745"/>
      <c r="HBK745"/>
      <c r="HBL745"/>
      <c r="HBM745"/>
      <c r="HBN745"/>
      <c r="HBO745"/>
      <c r="HBP745"/>
      <c r="HBQ745"/>
      <c r="HBR745"/>
      <c r="HBS745"/>
      <c r="HBT745"/>
      <c r="HBU745"/>
      <c r="HBV745"/>
      <c r="HBW745"/>
      <c r="HBX745"/>
      <c r="HBY745"/>
      <c r="HBZ745"/>
      <c r="HCA745"/>
      <c r="HCB745"/>
      <c r="HCC745"/>
      <c r="HCD745"/>
      <c r="HCE745"/>
      <c r="HCF745"/>
      <c r="HCG745"/>
      <c r="HCH745"/>
      <c r="HCI745"/>
      <c r="HCJ745"/>
      <c r="HCK745"/>
      <c r="HCL745"/>
      <c r="HCM745"/>
      <c r="HCN745"/>
      <c r="HCO745"/>
      <c r="HCP745"/>
      <c r="HCQ745"/>
      <c r="HCR745"/>
      <c r="HCS745"/>
      <c r="HCT745"/>
      <c r="HCU745"/>
      <c r="HCV745"/>
      <c r="HCW745"/>
      <c r="HCX745"/>
      <c r="HCY745"/>
      <c r="HCZ745"/>
      <c r="HDA745"/>
      <c r="HDB745"/>
      <c r="HDC745"/>
      <c r="HDD745"/>
      <c r="HDE745"/>
      <c r="HDF745"/>
      <c r="HDG745"/>
      <c r="HDH745"/>
      <c r="HDI745"/>
      <c r="HDJ745"/>
      <c r="HDK745"/>
      <c r="HDL745"/>
      <c r="HDM745"/>
      <c r="HDN745"/>
      <c r="HDO745"/>
      <c r="HDP745"/>
      <c r="HDQ745"/>
      <c r="HDR745"/>
      <c r="HDS745"/>
      <c r="HDT745"/>
      <c r="HDU745"/>
      <c r="HDV745"/>
      <c r="HDW745"/>
      <c r="HDX745"/>
      <c r="HDY745"/>
      <c r="HDZ745"/>
      <c r="HEA745"/>
      <c r="HEB745"/>
      <c r="HEC745"/>
      <c r="HED745"/>
      <c r="HEE745"/>
      <c r="HEF745"/>
      <c r="HEG745"/>
      <c r="HEH745"/>
      <c r="HEI745"/>
      <c r="HEJ745"/>
      <c r="HEK745"/>
      <c r="HEL745"/>
      <c r="HEM745"/>
      <c r="HEN745"/>
      <c r="HEO745"/>
      <c r="HEP745"/>
      <c r="HEQ745"/>
      <c r="HER745"/>
      <c r="HES745"/>
      <c r="HET745"/>
      <c r="HEU745"/>
      <c r="HEV745"/>
      <c r="HEW745"/>
      <c r="HEX745"/>
      <c r="HEY745"/>
      <c r="HEZ745"/>
      <c r="HFA745"/>
      <c r="HFB745"/>
      <c r="HFC745"/>
      <c r="HFD745"/>
      <c r="HFE745"/>
      <c r="HFF745"/>
      <c r="HFG745"/>
      <c r="HFH745"/>
      <c r="HFI745"/>
      <c r="HFJ745"/>
      <c r="HFK745"/>
      <c r="HFL745"/>
      <c r="HFM745"/>
      <c r="HFN745"/>
      <c r="HFO745"/>
      <c r="HFP745"/>
      <c r="HFQ745"/>
      <c r="HFR745"/>
      <c r="HFS745"/>
      <c r="HFT745"/>
      <c r="HFU745"/>
      <c r="HFV745"/>
      <c r="HFW745"/>
      <c r="HFX745"/>
      <c r="HFY745"/>
      <c r="HFZ745"/>
      <c r="HGA745"/>
      <c r="HGB745"/>
      <c r="HGC745"/>
      <c r="HGD745"/>
      <c r="HGE745"/>
      <c r="HGF745"/>
      <c r="HGG745"/>
      <c r="HGH745"/>
      <c r="HGI745"/>
      <c r="HGJ745"/>
      <c r="HGK745"/>
      <c r="HGL745"/>
      <c r="HGM745"/>
      <c r="HGN745"/>
      <c r="HGO745"/>
      <c r="HGP745"/>
      <c r="HGQ745"/>
      <c r="HGR745"/>
      <c r="HGS745"/>
      <c r="HGT745"/>
      <c r="HGU745"/>
      <c r="HGV745"/>
      <c r="HGW745"/>
      <c r="HGX745"/>
      <c r="HGY745"/>
      <c r="HGZ745"/>
      <c r="HHA745"/>
      <c r="HHB745"/>
      <c r="HHC745"/>
      <c r="HHD745"/>
      <c r="HHE745"/>
      <c r="HHF745"/>
      <c r="HHG745"/>
      <c r="HHH745"/>
      <c r="HHI745"/>
      <c r="HHJ745"/>
      <c r="HHK745"/>
      <c r="HHL745"/>
      <c r="HHM745"/>
      <c r="HHN745"/>
      <c r="HHO745"/>
      <c r="HHP745"/>
      <c r="HHQ745"/>
      <c r="HHR745"/>
      <c r="HHS745"/>
      <c r="HHT745"/>
      <c r="HHU745"/>
      <c r="HHV745"/>
      <c r="HHW745"/>
      <c r="HHX745"/>
      <c r="HHY745"/>
      <c r="HHZ745"/>
      <c r="HIA745"/>
      <c r="HIB745"/>
      <c r="HIC745"/>
      <c r="HID745"/>
      <c r="HIE745"/>
      <c r="HIF745"/>
      <c r="HIG745"/>
      <c r="HIH745"/>
      <c r="HII745"/>
      <c r="HIJ745"/>
      <c r="HIK745"/>
      <c r="HIL745"/>
      <c r="HIM745"/>
      <c r="HIN745"/>
      <c r="HIO745"/>
      <c r="HIP745"/>
      <c r="HIQ745"/>
      <c r="HIR745"/>
      <c r="HIS745"/>
      <c r="HIT745"/>
      <c r="HIU745"/>
      <c r="HIV745"/>
      <c r="HIW745"/>
      <c r="HIX745"/>
      <c r="HIY745"/>
      <c r="HIZ745"/>
      <c r="HJA745"/>
      <c r="HJB745"/>
      <c r="HJC745"/>
      <c r="HJD745"/>
      <c r="HJE745"/>
      <c r="HJF745"/>
      <c r="HJG745"/>
      <c r="HJH745"/>
      <c r="HJI745"/>
      <c r="HJJ745"/>
      <c r="HJK745"/>
      <c r="HJL745"/>
      <c r="HJM745"/>
      <c r="HJN745"/>
      <c r="HJO745"/>
      <c r="HJP745"/>
      <c r="HJQ745"/>
      <c r="HJR745"/>
      <c r="HJS745"/>
      <c r="HJT745"/>
      <c r="HJU745"/>
      <c r="HJV745"/>
      <c r="HJW745"/>
      <c r="HJX745"/>
      <c r="HJY745"/>
      <c r="HJZ745"/>
      <c r="HKA745"/>
      <c r="HKB745"/>
      <c r="HKC745"/>
      <c r="HKD745"/>
      <c r="HKE745"/>
      <c r="HKF745"/>
      <c r="HKG745"/>
      <c r="HKH745"/>
      <c r="HKI745"/>
      <c r="HKJ745"/>
      <c r="HKK745"/>
      <c r="HKL745"/>
      <c r="HKM745"/>
      <c r="HKN745"/>
      <c r="HKO745"/>
      <c r="HKP745"/>
      <c r="HKQ745"/>
      <c r="HKR745"/>
      <c r="HKS745"/>
      <c r="HKT745"/>
      <c r="HKU745"/>
      <c r="HKV745"/>
      <c r="HKW745"/>
      <c r="HKX745"/>
      <c r="HKY745"/>
      <c r="HKZ745"/>
      <c r="HLA745"/>
      <c r="HLB745"/>
      <c r="HLC745"/>
      <c r="HLD745"/>
      <c r="HLE745"/>
      <c r="HLF745"/>
      <c r="HLG745"/>
      <c r="HLH745"/>
      <c r="HLI745"/>
      <c r="HLJ745"/>
      <c r="HLK745"/>
      <c r="HLL745"/>
      <c r="HLM745"/>
      <c r="HLN745"/>
      <c r="HLO745"/>
      <c r="HLP745"/>
      <c r="HLQ745"/>
      <c r="HLR745"/>
      <c r="HLS745"/>
      <c r="HLT745"/>
      <c r="HLU745"/>
      <c r="HLV745"/>
      <c r="HLW745"/>
      <c r="HLX745"/>
      <c r="HLY745"/>
      <c r="HLZ745"/>
      <c r="HMA745"/>
      <c r="HMB745"/>
      <c r="HMC745"/>
      <c r="HMD745"/>
      <c r="HME745"/>
      <c r="HMF745"/>
      <c r="HMG745"/>
      <c r="HMH745"/>
      <c r="HMI745"/>
      <c r="HMJ745"/>
      <c r="HMK745"/>
      <c r="HML745"/>
      <c r="HMM745"/>
      <c r="HMN745"/>
      <c r="HMO745"/>
      <c r="HMP745"/>
      <c r="HMQ745"/>
      <c r="HMR745"/>
      <c r="HMS745"/>
      <c r="HMT745"/>
      <c r="HMU745"/>
      <c r="HMV745"/>
      <c r="HMW745"/>
      <c r="HMX745"/>
      <c r="HMY745"/>
      <c r="HMZ745"/>
      <c r="HNA745"/>
      <c r="HNB745"/>
      <c r="HNC745"/>
      <c r="HND745"/>
      <c r="HNE745"/>
      <c r="HNF745"/>
      <c r="HNG745"/>
      <c r="HNH745"/>
      <c r="HNI745"/>
      <c r="HNJ745"/>
      <c r="HNK745"/>
      <c r="HNL745"/>
      <c r="HNM745"/>
      <c r="HNN745"/>
      <c r="HNO745"/>
      <c r="HNP745"/>
      <c r="HNQ745"/>
      <c r="HNR745"/>
      <c r="HNS745"/>
      <c r="HNT745"/>
      <c r="HNU745"/>
      <c r="HNV745"/>
      <c r="HNW745"/>
      <c r="HNX745"/>
      <c r="HNY745"/>
      <c r="HNZ745"/>
      <c r="HOA745"/>
      <c r="HOB745"/>
      <c r="HOC745"/>
      <c r="HOD745"/>
      <c r="HOE745"/>
      <c r="HOF745"/>
      <c r="HOG745"/>
      <c r="HOH745"/>
      <c r="HOI745"/>
      <c r="HOJ745"/>
      <c r="HOK745"/>
      <c r="HOL745"/>
      <c r="HOM745"/>
      <c r="HON745"/>
      <c r="HOO745"/>
      <c r="HOP745"/>
      <c r="HOQ745"/>
      <c r="HOR745"/>
      <c r="HOS745"/>
      <c r="HOT745"/>
      <c r="HOU745"/>
      <c r="HOV745"/>
      <c r="HOW745"/>
      <c r="HOX745"/>
      <c r="HOY745"/>
      <c r="HOZ745"/>
      <c r="HPA745"/>
      <c r="HPB745"/>
      <c r="HPC745"/>
      <c r="HPD745"/>
      <c r="HPE745"/>
      <c r="HPF745"/>
      <c r="HPG745"/>
      <c r="HPH745"/>
      <c r="HPI745"/>
      <c r="HPJ745"/>
      <c r="HPK745"/>
      <c r="HPL745"/>
      <c r="HPM745"/>
      <c r="HPN745"/>
      <c r="HPO745"/>
      <c r="HPP745"/>
      <c r="HPQ745"/>
      <c r="HPR745"/>
      <c r="HPS745"/>
      <c r="HPT745"/>
      <c r="HPU745"/>
      <c r="HPV745"/>
      <c r="HPW745"/>
      <c r="HPX745"/>
      <c r="HPY745"/>
      <c r="HPZ745"/>
      <c r="HQA745"/>
      <c r="HQB745"/>
      <c r="HQC745"/>
      <c r="HQD745"/>
      <c r="HQE745"/>
      <c r="HQF745"/>
      <c r="HQG745"/>
      <c r="HQH745"/>
      <c r="HQI745"/>
      <c r="HQJ745"/>
      <c r="HQK745"/>
      <c r="HQL745"/>
      <c r="HQM745"/>
      <c r="HQN745"/>
      <c r="HQO745"/>
      <c r="HQP745"/>
      <c r="HQQ745"/>
      <c r="HQR745"/>
      <c r="HQS745"/>
      <c r="HQT745"/>
      <c r="HQU745"/>
      <c r="HQV745"/>
      <c r="HQW745"/>
      <c r="HQX745"/>
      <c r="HQY745"/>
      <c r="HQZ745"/>
      <c r="HRA745"/>
      <c r="HRB745"/>
      <c r="HRC745"/>
      <c r="HRD745"/>
      <c r="HRE745"/>
      <c r="HRF745"/>
      <c r="HRG745"/>
      <c r="HRH745"/>
      <c r="HRI745"/>
      <c r="HRJ745"/>
      <c r="HRK745"/>
      <c r="HRL745"/>
      <c r="HRM745"/>
      <c r="HRN745"/>
      <c r="HRO745"/>
      <c r="HRP745"/>
      <c r="HRQ745"/>
      <c r="HRR745"/>
      <c r="HRS745"/>
      <c r="HRT745"/>
      <c r="HRU745"/>
      <c r="HRV745"/>
      <c r="HRW745"/>
      <c r="HRX745"/>
      <c r="HRY745"/>
      <c r="HRZ745"/>
      <c r="HSA745"/>
      <c r="HSB745"/>
      <c r="HSC745"/>
      <c r="HSD745"/>
      <c r="HSE745"/>
      <c r="HSF745"/>
      <c r="HSG745"/>
      <c r="HSH745"/>
      <c r="HSI745"/>
      <c r="HSJ745"/>
      <c r="HSK745"/>
      <c r="HSL745"/>
      <c r="HSM745"/>
      <c r="HSN745"/>
      <c r="HSO745"/>
      <c r="HSP745"/>
      <c r="HSQ745"/>
      <c r="HSR745"/>
      <c r="HSS745"/>
      <c r="HST745"/>
      <c r="HSU745"/>
      <c r="HSV745"/>
      <c r="HSW745"/>
      <c r="HSX745"/>
      <c r="HSY745"/>
      <c r="HSZ745"/>
      <c r="HTA745"/>
      <c r="HTB745"/>
      <c r="HTC745"/>
      <c r="HTD745"/>
      <c r="HTE745"/>
      <c r="HTF745"/>
      <c r="HTG745"/>
      <c r="HTH745"/>
      <c r="HTI745"/>
      <c r="HTJ745"/>
      <c r="HTK745"/>
      <c r="HTL745"/>
      <c r="HTM745"/>
      <c r="HTN745"/>
      <c r="HTO745"/>
      <c r="HTP745"/>
      <c r="HTQ745"/>
      <c r="HTR745"/>
      <c r="HTS745"/>
      <c r="HTT745"/>
      <c r="HTU745"/>
      <c r="HTV745"/>
      <c r="HTW745"/>
      <c r="HTX745"/>
      <c r="HTY745"/>
      <c r="HTZ745"/>
      <c r="HUA745"/>
      <c r="HUB745"/>
      <c r="HUC745"/>
      <c r="HUD745"/>
      <c r="HUE745"/>
      <c r="HUF745"/>
      <c r="HUG745"/>
      <c r="HUH745"/>
      <c r="HUI745"/>
      <c r="HUJ745"/>
      <c r="HUK745"/>
      <c r="HUL745"/>
      <c r="HUM745"/>
      <c r="HUN745"/>
      <c r="HUO745"/>
      <c r="HUP745"/>
      <c r="HUQ745"/>
      <c r="HUR745"/>
      <c r="HUS745"/>
      <c r="HUT745"/>
      <c r="HUU745"/>
      <c r="HUV745"/>
      <c r="HUW745"/>
      <c r="HUX745"/>
      <c r="HUY745"/>
      <c r="HUZ745"/>
      <c r="HVA745"/>
      <c r="HVB745"/>
      <c r="HVC745"/>
      <c r="HVD745"/>
      <c r="HVE745"/>
      <c r="HVF745"/>
      <c r="HVG745"/>
      <c r="HVH745"/>
      <c r="HVI745"/>
      <c r="HVJ745"/>
      <c r="HVK745"/>
      <c r="HVL745"/>
      <c r="HVM745"/>
      <c r="HVN745"/>
      <c r="HVO745"/>
      <c r="HVP745"/>
      <c r="HVQ745"/>
      <c r="HVR745"/>
      <c r="HVS745"/>
      <c r="HVT745"/>
      <c r="HVU745"/>
      <c r="HVV745"/>
      <c r="HVW745"/>
      <c r="HVX745"/>
      <c r="HVY745"/>
      <c r="HVZ745"/>
      <c r="HWA745"/>
      <c r="HWB745"/>
      <c r="HWC745"/>
      <c r="HWD745"/>
      <c r="HWE745"/>
      <c r="HWF745"/>
      <c r="HWG745"/>
      <c r="HWH745"/>
      <c r="HWI745"/>
      <c r="HWJ745"/>
      <c r="HWK745"/>
      <c r="HWL745"/>
      <c r="HWM745"/>
      <c r="HWN745"/>
      <c r="HWO745"/>
      <c r="HWP745"/>
      <c r="HWQ745"/>
      <c r="HWR745"/>
      <c r="HWS745"/>
      <c r="HWT745"/>
      <c r="HWU745"/>
      <c r="HWV745"/>
      <c r="HWW745"/>
      <c r="HWX745"/>
      <c r="HWY745"/>
      <c r="HWZ745"/>
      <c r="HXA745"/>
      <c r="HXB745"/>
      <c r="HXC745"/>
      <c r="HXD745"/>
      <c r="HXE745"/>
      <c r="HXF745"/>
      <c r="HXG745"/>
      <c r="HXH745"/>
      <c r="HXI745"/>
      <c r="HXJ745"/>
      <c r="HXK745"/>
      <c r="HXL745"/>
      <c r="HXM745"/>
      <c r="HXN745"/>
      <c r="HXO745"/>
      <c r="HXP745"/>
      <c r="HXQ745"/>
      <c r="HXR745"/>
      <c r="HXS745"/>
      <c r="HXT745"/>
      <c r="HXU745"/>
      <c r="HXV745"/>
      <c r="HXW745"/>
      <c r="HXX745"/>
      <c r="HXY745"/>
      <c r="HXZ745"/>
      <c r="HYA745"/>
      <c r="HYB745"/>
      <c r="HYC745"/>
      <c r="HYD745"/>
      <c r="HYE745"/>
      <c r="HYF745"/>
      <c r="HYG745"/>
      <c r="HYH745"/>
      <c r="HYI745"/>
      <c r="HYJ745"/>
      <c r="HYK745"/>
      <c r="HYL745"/>
      <c r="HYM745"/>
      <c r="HYN745"/>
      <c r="HYO745"/>
      <c r="HYP745"/>
      <c r="HYQ745"/>
      <c r="HYR745"/>
      <c r="HYS745"/>
      <c r="HYT745"/>
      <c r="HYU745"/>
      <c r="HYV745"/>
      <c r="HYW745"/>
      <c r="HYX745"/>
      <c r="HYY745"/>
      <c r="HYZ745"/>
      <c r="HZA745"/>
      <c r="HZB745"/>
      <c r="HZC745"/>
      <c r="HZD745"/>
      <c r="HZE745"/>
      <c r="HZF745"/>
      <c r="HZG745"/>
      <c r="HZH745"/>
      <c r="HZI745"/>
      <c r="HZJ745"/>
      <c r="HZK745"/>
      <c r="HZL745"/>
      <c r="HZM745"/>
      <c r="HZN745"/>
      <c r="HZO745"/>
      <c r="HZP745"/>
      <c r="HZQ745"/>
      <c r="HZR745"/>
      <c r="HZS745"/>
      <c r="HZT745"/>
      <c r="HZU745"/>
      <c r="HZV745"/>
      <c r="HZW745"/>
      <c r="HZX745"/>
      <c r="HZY745"/>
      <c r="HZZ745"/>
      <c r="IAA745"/>
      <c r="IAB745"/>
      <c r="IAC745"/>
      <c r="IAD745"/>
      <c r="IAE745"/>
      <c r="IAF745"/>
      <c r="IAG745"/>
      <c r="IAH745"/>
      <c r="IAI745"/>
      <c r="IAJ745"/>
      <c r="IAK745"/>
      <c r="IAL745"/>
      <c r="IAM745"/>
      <c r="IAN745"/>
      <c r="IAO745"/>
      <c r="IAP745"/>
      <c r="IAQ745"/>
      <c r="IAR745"/>
      <c r="IAS745"/>
      <c r="IAT745"/>
      <c r="IAU745"/>
      <c r="IAV745"/>
      <c r="IAW745"/>
      <c r="IAX745"/>
      <c r="IAY745"/>
      <c r="IAZ745"/>
      <c r="IBA745"/>
      <c r="IBB745"/>
      <c r="IBC745"/>
      <c r="IBD745"/>
      <c r="IBE745"/>
      <c r="IBF745"/>
      <c r="IBG745"/>
      <c r="IBH745"/>
      <c r="IBI745"/>
      <c r="IBJ745"/>
      <c r="IBK745"/>
      <c r="IBL745"/>
      <c r="IBM745"/>
      <c r="IBN745"/>
      <c r="IBO745"/>
      <c r="IBP745"/>
      <c r="IBQ745"/>
      <c r="IBR745"/>
      <c r="IBS745"/>
      <c r="IBT745"/>
      <c r="IBU745"/>
      <c r="IBV745"/>
      <c r="IBW745"/>
      <c r="IBX745"/>
      <c r="IBY745"/>
      <c r="IBZ745"/>
      <c r="ICA745"/>
      <c r="ICB745"/>
      <c r="ICC745"/>
      <c r="ICD745"/>
      <c r="ICE745"/>
      <c r="ICF745"/>
      <c r="ICG745"/>
      <c r="ICH745"/>
      <c r="ICI745"/>
      <c r="ICJ745"/>
      <c r="ICK745"/>
      <c r="ICL745"/>
      <c r="ICM745"/>
      <c r="ICN745"/>
      <c r="ICO745"/>
      <c r="ICP745"/>
      <c r="ICQ745"/>
      <c r="ICR745"/>
      <c r="ICS745"/>
      <c r="ICT745"/>
      <c r="ICU745"/>
      <c r="ICV745"/>
      <c r="ICW745"/>
      <c r="ICX745"/>
      <c r="ICY745"/>
      <c r="ICZ745"/>
      <c r="IDA745"/>
      <c r="IDB745"/>
      <c r="IDC745"/>
      <c r="IDD745"/>
      <c r="IDE745"/>
      <c r="IDF745"/>
      <c r="IDG745"/>
      <c r="IDH745"/>
      <c r="IDI745"/>
      <c r="IDJ745"/>
      <c r="IDK745"/>
      <c r="IDL745"/>
      <c r="IDM745"/>
      <c r="IDN745"/>
      <c r="IDO745"/>
      <c r="IDP745"/>
      <c r="IDQ745"/>
      <c r="IDR745"/>
      <c r="IDS745"/>
      <c r="IDT745"/>
      <c r="IDU745"/>
      <c r="IDV745"/>
      <c r="IDW745"/>
      <c r="IDX745"/>
      <c r="IDY745"/>
      <c r="IDZ745"/>
      <c r="IEA745"/>
      <c r="IEB745"/>
      <c r="IEC745"/>
      <c r="IED745"/>
      <c r="IEE745"/>
      <c r="IEF745"/>
      <c r="IEG745"/>
      <c r="IEH745"/>
      <c r="IEI745"/>
      <c r="IEJ745"/>
      <c r="IEK745"/>
      <c r="IEL745"/>
      <c r="IEM745"/>
      <c r="IEN745"/>
      <c r="IEO745"/>
      <c r="IEP745"/>
      <c r="IEQ745"/>
      <c r="IER745"/>
      <c r="IES745"/>
      <c r="IET745"/>
      <c r="IEU745"/>
      <c r="IEV745"/>
      <c r="IEW745"/>
      <c r="IEX745"/>
      <c r="IEY745"/>
      <c r="IEZ745"/>
      <c r="IFA745"/>
      <c r="IFB745"/>
      <c r="IFC745"/>
      <c r="IFD745"/>
      <c r="IFE745"/>
      <c r="IFF745"/>
      <c r="IFG745"/>
      <c r="IFH745"/>
      <c r="IFI745"/>
      <c r="IFJ745"/>
      <c r="IFK745"/>
      <c r="IFL745"/>
      <c r="IFM745"/>
      <c r="IFN745"/>
      <c r="IFO745"/>
      <c r="IFP745"/>
      <c r="IFQ745"/>
      <c r="IFR745"/>
      <c r="IFS745"/>
      <c r="IFT745"/>
      <c r="IFU745"/>
      <c r="IFV745"/>
      <c r="IFW745"/>
      <c r="IFX745"/>
      <c r="IFY745"/>
      <c r="IFZ745"/>
      <c r="IGA745"/>
      <c r="IGB745"/>
      <c r="IGC745"/>
      <c r="IGD745"/>
      <c r="IGE745"/>
      <c r="IGF745"/>
      <c r="IGG745"/>
      <c r="IGH745"/>
      <c r="IGI745"/>
      <c r="IGJ745"/>
      <c r="IGK745"/>
      <c r="IGL745"/>
      <c r="IGM745"/>
      <c r="IGN745"/>
      <c r="IGO745"/>
      <c r="IGP745"/>
      <c r="IGQ745"/>
      <c r="IGR745"/>
      <c r="IGS745"/>
      <c r="IGT745"/>
      <c r="IGU745"/>
      <c r="IGV745"/>
      <c r="IGW745"/>
      <c r="IGX745"/>
      <c r="IGY745"/>
      <c r="IGZ745"/>
      <c r="IHA745"/>
      <c r="IHB745"/>
      <c r="IHC745"/>
      <c r="IHD745"/>
      <c r="IHE745"/>
      <c r="IHF745"/>
      <c r="IHG745"/>
      <c r="IHH745"/>
      <c r="IHI745"/>
      <c r="IHJ745"/>
      <c r="IHK745"/>
      <c r="IHL745"/>
      <c r="IHM745"/>
      <c r="IHN745"/>
      <c r="IHO745"/>
      <c r="IHP745"/>
      <c r="IHQ745"/>
      <c r="IHR745"/>
      <c r="IHS745"/>
      <c r="IHT745"/>
      <c r="IHU745"/>
      <c r="IHV745"/>
      <c r="IHW745"/>
      <c r="IHX745"/>
      <c r="IHY745"/>
      <c r="IHZ745"/>
      <c r="IIA745"/>
      <c r="IIB745"/>
      <c r="IIC745"/>
      <c r="IID745"/>
      <c r="IIE745"/>
      <c r="IIF745"/>
      <c r="IIG745"/>
      <c r="IIH745"/>
      <c r="III745"/>
      <c r="IIJ745"/>
      <c r="IIK745"/>
      <c r="IIL745"/>
      <c r="IIM745"/>
      <c r="IIN745"/>
      <c r="IIO745"/>
      <c r="IIP745"/>
      <c r="IIQ745"/>
      <c r="IIR745"/>
      <c r="IIS745"/>
      <c r="IIT745"/>
      <c r="IIU745"/>
      <c r="IIV745"/>
      <c r="IIW745"/>
      <c r="IIX745"/>
      <c r="IIY745"/>
      <c r="IIZ745"/>
      <c r="IJA745"/>
      <c r="IJB745"/>
      <c r="IJC745"/>
      <c r="IJD745"/>
      <c r="IJE745"/>
      <c r="IJF745"/>
      <c r="IJG745"/>
      <c r="IJH745"/>
      <c r="IJI745"/>
      <c r="IJJ745"/>
      <c r="IJK745"/>
      <c r="IJL745"/>
      <c r="IJM745"/>
      <c r="IJN745"/>
      <c r="IJO745"/>
      <c r="IJP745"/>
      <c r="IJQ745"/>
      <c r="IJR745"/>
      <c r="IJS745"/>
      <c r="IJT745"/>
      <c r="IJU745"/>
      <c r="IJV745"/>
      <c r="IJW745"/>
      <c r="IJX745"/>
      <c r="IJY745"/>
      <c r="IJZ745"/>
      <c r="IKA745"/>
      <c r="IKB745"/>
      <c r="IKC745"/>
      <c r="IKD745"/>
      <c r="IKE745"/>
      <c r="IKF745"/>
      <c r="IKG745"/>
      <c r="IKH745"/>
      <c r="IKI745"/>
      <c r="IKJ745"/>
      <c r="IKK745"/>
      <c r="IKL745"/>
      <c r="IKM745"/>
      <c r="IKN745"/>
      <c r="IKO745"/>
      <c r="IKP745"/>
      <c r="IKQ745"/>
      <c r="IKR745"/>
      <c r="IKS745"/>
      <c r="IKT745"/>
      <c r="IKU745"/>
      <c r="IKV745"/>
      <c r="IKW745"/>
      <c r="IKX745"/>
      <c r="IKY745"/>
      <c r="IKZ745"/>
      <c r="ILA745"/>
      <c r="ILB745"/>
      <c r="ILC745"/>
      <c r="ILD745"/>
      <c r="ILE745"/>
      <c r="ILF745"/>
      <c r="ILG745"/>
      <c r="ILH745"/>
      <c r="ILI745"/>
      <c r="ILJ745"/>
      <c r="ILK745"/>
      <c r="ILL745"/>
      <c r="ILM745"/>
      <c r="ILN745"/>
      <c r="ILO745"/>
      <c r="ILP745"/>
      <c r="ILQ745"/>
      <c r="ILR745"/>
      <c r="ILS745"/>
      <c r="ILT745"/>
      <c r="ILU745"/>
      <c r="ILV745"/>
      <c r="ILW745"/>
      <c r="ILX745"/>
      <c r="ILY745"/>
      <c r="ILZ745"/>
      <c r="IMA745"/>
      <c r="IMB745"/>
      <c r="IMC745"/>
      <c r="IMD745"/>
      <c r="IME745"/>
      <c r="IMF745"/>
      <c r="IMG745"/>
      <c r="IMH745"/>
      <c r="IMI745"/>
      <c r="IMJ745"/>
      <c r="IMK745"/>
      <c r="IML745"/>
      <c r="IMM745"/>
      <c r="IMN745"/>
      <c r="IMO745"/>
      <c r="IMP745"/>
      <c r="IMQ745"/>
      <c r="IMR745"/>
      <c r="IMS745"/>
      <c r="IMT745"/>
      <c r="IMU745"/>
      <c r="IMV745"/>
      <c r="IMW745"/>
      <c r="IMX745"/>
      <c r="IMY745"/>
      <c r="IMZ745"/>
      <c r="INA745"/>
      <c r="INB745"/>
      <c r="INC745"/>
      <c r="IND745"/>
      <c r="INE745"/>
      <c r="INF745"/>
      <c r="ING745"/>
      <c r="INH745"/>
      <c r="INI745"/>
      <c r="INJ745"/>
      <c r="INK745"/>
      <c r="INL745"/>
      <c r="INM745"/>
      <c r="INN745"/>
      <c r="INO745"/>
      <c r="INP745"/>
      <c r="INQ745"/>
      <c r="INR745"/>
      <c r="INS745"/>
      <c r="INT745"/>
      <c r="INU745"/>
      <c r="INV745"/>
      <c r="INW745"/>
      <c r="INX745"/>
      <c r="INY745"/>
      <c r="INZ745"/>
      <c r="IOA745"/>
      <c r="IOB745"/>
      <c r="IOC745"/>
      <c r="IOD745"/>
      <c r="IOE745"/>
      <c r="IOF745"/>
      <c r="IOG745"/>
      <c r="IOH745"/>
      <c r="IOI745"/>
      <c r="IOJ745"/>
      <c r="IOK745"/>
      <c r="IOL745"/>
      <c r="IOM745"/>
      <c r="ION745"/>
      <c r="IOO745"/>
      <c r="IOP745"/>
      <c r="IOQ745"/>
      <c r="IOR745"/>
      <c r="IOS745"/>
      <c r="IOT745"/>
      <c r="IOU745"/>
      <c r="IOV745"/>
      <c r="IOW745"/>
      <c r="IOX745"/>
      <c r="IOY745"/>
      <c r="IOZ745"/>
      <c r="IPA745"/>
      <c r="IPB745"/>
      <c r="IPC745"/>
      <c r="IPD745"/>
      <c r="IPE745"/>
      <c r="IPF745"/>
      <c r="IPG745"/>
      <c r="IPH745"/>
      <c r="IPI745"/>
      <c r="IPJ745"/>
      <c r="IPK745"/>
      <c r="IPL745"/>
      <c r="IPM745"/>
      <c r="IPN745"/>
      <c r="IPO745"/>
      <c r="IPP745"/>
      <c r="IPQ745"/>
      <c r="IPR745"/>
      <c r="IPS745"/>
      <c r="IPT745"/>
      <c r="IPU745"/>
      <c r="IPV745"/>
      <c r="IPW745"/>
      <c r="IPX745"/>
      <c r="IPY745"/>
      <c r="IPZ745"/>
      <c r="IQA745"/>
      <c r="IQB745"/>
      <c r="IQC745"/>
      <c r="IQD745"/>
      <c r="IQE745"/>
      <c r="IQF745"/>
      <c r="IQG745"/>
      <c r="IQH745"/>
      <c r="IQI745"/>
      <c r="IQJ745"/>
      <c r="IQK745"/>
      <c r="IQL745"/>
      <c r="IQM745"/>
      <c r="IQN745"/>
      <c r="IQO745"/>
      <c r="IQP745"/>
      <c r="IQQ745"/>
      <c r="IQR745"/>
      <c r="IQS745"/>
      <c r="IQT745"/>
      <c r="IQU745"/>
      <c r="IQV745"/>
      <c r="IQW745"/>
      <c r="IQX745"/>
      <c r="IQY745"/>
      <c r="IQZ745"/>
      <c r="IRA745"/>
      <c r="IRB745"/>
      <c r="IRC745"/>
      <c r="IRD745"/>
      <c r="IRE745"/>
      <c r="IRF745"/>
      <c r="IRG745"/>
      <c r="IRH745"/>
      <c r="IRI745"/>
      <c r="IRJ745"/>
      <c r="IRK745"/>
      <c r="IRL745"/>
      <c r="IRM745"/>
      <c r="IRN745"/>
      <c r="IRO745"/>
      <c r="IRP745"/>
      <c r="IRQ745"/>
      <c r="IRR745"/>
      <c r="IRS745"/>
      <c r="IRT745"/>
      <c r="IRU745"/>
      <c r="IRV745"/>
      <c r="IRW745"/>
      <c r="IRX745"/>
      <c r="IRY745"/>
      <c r="IRZ745"/>
      <c r="ISA745"/>
      <c r="ISB745"/>
      <c r="ISC745"/>
      <c r="ISD745"/>
      <c r="ISE745"/>
      <c r="ISF745"/>
      <c r="ISG745"/>
      <c r="ISH745"/>
      <c r="ISI745"/>
      <c r="ISJ745"/>
      <c r="ISK745"/>
      <c r="ISL745"/>
      <c r="ISM745"/>
      <c r="ISN745"/>
      <c r="ISO745"/>
      <c r="ISP745"/>
      <c r="ISQ745"/>
      <c r="ISR745"/>
      <c r="ISS745"/>
      <c r="IST745"/>
      <c r="ISU745"/>
      <c r="ISV745"/>
      <c r="ISW745"/>
      <c r="ISX745"/>
      <c r="ISY745"/>
      <c r="ISZ745"/>
      <c r="ITA745"/>
      <c r="ITB745"/>
      <c r="ITC745"/>
      <c r="ITD745"/>
      <c r="ITE745"/>
      <c r="ITF745"/>
      <c r="ITG745"/>
      <c r="ITH745"/>
      <c r="ITI745"/>
      <c r="ITJ745"/>
      <c r="ITK745"/>
      <c r="ITL745"/>
      <c r="ITM745"/>
      <c r="ITN745"/>
      <c r="ITO745"/>
      <c r="ITP745"/>
      <c r="ITQ745"/>
      <c r="ITR745"/>
      <c r="ITS745"/>
      <c r="ITT745"/>
      <c r="ITU745"/>
      <c r="ITV745"/>
      <c r="ITW745"/>
      <c r="ITX745"/>
      <c r="ITY745"/>
      <c r="ITZ745"/>
      <c r="IUA745"/>
      <c r="IUB745"/>
      <c r="IUC745"/>
      <c r="IUD745"/>
      <c r="IUE745"/>
      <c r="IUF745"/>
      <c r="IUG745"/>
      <c r="IUH745"/>
      <c r="IUI745"/>
      <c r="IUJ745"/>
      <c r="IUK745"/>
      <c r="IUL745"/>
      <c r="IUM745"/>
      <c r="IUN745"/>
      <c r="IUO745"/>
      <c r="IUP745"/>
      <c r="IUQ745"/>
      <c r="IUR745"/>
      <c r="IUS745"/>
      <c r="IUT745"/>
      <c r="IUU745"/>
      <c r="IUV745"/>
      <c r="IUW745"/>
      <c r="IUX745"/>
      <c r="IUY745"/>
      <c r="IUZ745"/>
      <c r="IVA745"/>
      <c r="IVB745"/>
      <c r="IVC745"/>
      <c r="IVD745"/>
      <c r="IVE745"/>
      <c r="IVF745"/>
      <c r="IVG745"/>
      <c r="IVH745"/>
      <c r="IVI745"/>
      <c r="IVJ745"/>
      <c r="IVK745"/>
      <c r="IVL745"/>
      <c r="IVM745"/>
      <c r="IVN745"/>
      <c r="IVO745"/>
      <c r="IVP745"/>
      <c r="IVQ745"/>
      <c r="IVR745"/>
      <c r="IVS745"/>
      <c r="IVT745"/>
      <c r="IVU745"/>
      <c r="IVV745"/>
      <c r="IVW745"/>
      <c r="IVX745"/>
      <c r="IVY745"/>
      <c r="IVZ745"/>
      <c r="IWA745"/>
      <c r="IWB745"/>
      <c r="IWC745"/>
      <c r="IWD745"/>
      <c r="IWE745"/>
      <c r="IWF745"/>
      <c r="IWG745"/>
      <c r="IWH745"/>
      <c r="IWI745"/>
      <c r="IWJ745"/>
      <c r="IWK745"/>
      <c r="IWL745"/>
      <c r="IWM745"/>
      <c r="IWN745"/>
      <c r="IWO745"/>
      <c r="IWP745"/>
      <c r="IWQ745"/>
      <c r="IWR745"/>
      <c r="IWS745"/>
      <c r="IWT745"/>
      <c r="IWU745"/>
      <c r="IWV745"/>
      <c r="IWW745"/>
      <c r="IWX745"/>
      <c r="IWY745"/>
      <c r="IWZ745"/>
      <c r="IXA745"/>
      <c r="IXB745"/>
      <c r="IXC745"/>
      <c r="IXD745"/>
      <c r="IXE745"/>
      <c r="IXF745"/>
      <c r="IXG745"/>
      <c r="IXH745"/>
      <c r="IXI745"/>
      <c r="IXJ745"/>
      <c r="IXK745"/>
      <c r="IXL745"/>
      <c r="IXM745"/>
      <c r="IXN745"/>
      <c r="IXO745"/>
      <c r="IXP745"/>
      <c r="IXQ745"/>
      <c r="IXR745"/>
      <c r="IXS745"/>
      <c r="IXT745"/>
      <c r="IXU745"/>
      <c r="IXV745"/>
      <c r="IXW745"/>
      <c r="IXX745"/>
      <c r="IXY745"/>
      <c r="IXZ745"/>
      <c r="IYA745"/>
      <c r="IYB745"/>
      <c r="IYC745"/>
      <c r="IYD745"/>
      <c r="IYE745"/>
      <c r="IYF745"/>
      <c r="IYG745"/>
      <c r="IYH745"/>
      <c r="IYI745"/>
      <c r="IYJ745"/>
      <c r="IYK745"/>
      <c r="IYL745"/>
      <c r="IYM745"/>
      <c r="IYN745"/>
      <c r="IYO745"/>
      <c r="IYP745"/>
      <c r="IYQ745"/>
      <c r="IYR745"/>
      <c r="IYS745"/>
      <c r="IYT745"/>
      <c r="IYU745"/>
      <c r="IYV745"/>
      <c r="IYW745"/>
      <c r="IYX745"/>
      <c r="IYY745"/>
      <c r="IYZ745"/>
      <c r="IZA745"/>
      <c r="IZB745"/>
      <c r="IZC745"/>
      <c r="IZD745"/>
      <c r="IZE745"/>
      <c r="IZF745"/>
      <c r="IZG745"/>
      <c r="IZH745"/>
      <c r="IZI745"/>
      <c r="IZJ745"/>
      <c r="IZK745"/>
      <c r="IZL745"/>
      <c r="IZM745"/>
      <c r="IZN745"/>
      <c r="IZO745"/>
      <c r="IZP745"/>
      <c r="IZQ745"/>
      <c r="IZR745"/>
      <c r="IZS745"/>
      <c r="IZT745"/>
      <c r="IZU745"/>
      <c r="IZV745"/>
      <c r="IZW745"/>
      <c r="IZX745"/>
      <c r="IZY745"/>
      <c r="IZZ745"/>
      <c r="JAA745"/>
      <c r="JAB745"/>
      <c r="JAC745"/>
      <c r="JAD745"/>
      <c r="JAE745"/>
      <c r="JAF745"/>
      <c r="JAG745"/>
      <c r="JAH745"/>
      <c r="JAI745"/>
      <c r="JAJ745"/>
      <c r="JAK745"/>
      <c r="JAL745"/>
      <c r="JAM745"/>
      <c r="JAN745"/>
      <c r="JAO745"/>
      <c r="JAP745"/>
      <c r="JAQ745"/>
      <c r="JAR745"/>
      <c r="JAS745"/>
      <c r="JAT745"/>
      <c r="JAU745"/>
      <c r="JAV745"/>
      <c r="JAW745"/>
      <c r="JAX745"/>
      <c r="JAY745"/>
      <c r="JAZ745"/>
      <c r="JBA745"/>
      <c r="JBB745"/>
      <c r="JBC745"/>
      <c r="JBD745"/>
      <c r="JBE745"/>
      <c r="JBF745"/>
      <c r="JBG745"/>
      <c r="JBH745"/>
      <c r="JBI745"/>
      <c r="JBJ745"/>
      <c r="JBK745"/>
      <c r="JBL745"/>
      <c r="JBM745"/>
      <c r="JBN745"/>
      <c r="JBO745"/>
      <c r="JBP745"/>
      <c r="JBQ745"/>
      <c r="JBR745"/>
      <c r="JBS745"/>
      <c r="JBT745"/>
      <c r="JBU745"/>
      <c r="JBV745"/>
      <c r="JBW745"/>
      <c r="JBX745"/>
      <c r="JBY745"/>
      <c r="JBZ745"/>
      <c r="JCA745"/>
      <c r="JCB745"/>
      <c r="JCC745"/>
      <c r="JCD745"/>
      <c r="JCE745"/>
      <c r="JCF745"/>
      <c r="JCG745"/>
      <c r="JCH745"/>
      <c r="JCI745"/>
      <c r="JCJ745"/>
      <c r="JCK745"/>
      <c r="JCL745"/>
      <c r="JCM745"/>
      <c r="JCN745"/>
      <c r="JCO745"/>
      <c r="JCP745"/>
      <c r="JCQ745"/>
      <c r="JCR745"/>
      <c r="JCS745"/>
      <c r="JCT745"/>
      <c r="JCU745"/>
      <c r="JCV745"/>
      <c r="JCW745"/>
      <c r="JCX745"/>
      <c r="JCY745"/>
      <c r="JCZ745"/>
      <c r="JDA745"/>
      <c r="JDB745"/>
      <c r="JDC745"/>
      <c r="JDD745"/>
      <c r="JDE745"/>
      <c r="JDF745"/>
      <c r="JDG745"/>
      <c r="JDH745"/>
      <c r="JDI745"/>
      <c r="JDJ745"/>
      <c r="JDK745"/>
      <c r="JDL745"/>
      <c r="JDM745"/>
      <c r="JDN745"/>
      <c r="JDO745"/>
      <c r="JDP745"/>
      <c r="JDQ745"/>
      <c r="JDR745"/>
      <c r="JDS745"/>
      <c r="JDT745"/>
      <c r="JDU745"/>
      <c r="JDV745"/>
      <c r="JDW745"/>
      <c r="JDX745"/>
      <c r="JDY745"/>
      <c r="JDZ745"/>
      <c r="JEA745"/>
      <c r="JEB745"/>
      <c r="JEC745"/>
      <c r="JED745"/>
      <c r="JEE745"/>
      <c r="JEF745"/>
      <c r="JEG745"/>
      <c r="JEH745"/>
      <c r="JEI745"/>
      <c r="JEJ745"/>
      <c r="JEK745"/>
      <c r="JEL745"/>
      <c r="JEM745"/>
      <c r="JEN745"/>
      <c r="JEO745"/>
      <c r="JEP745"/>
      <c r="JEQ745"/>
      <c r="JER745"/>
      <c r="JES745"/>
      <c r="JET745"/>
      <c r="JEU745"/>
      <c r="JEV745"/>
      <c r="JEW745"/>
      <c r="JEX745"/>
      <c r="JEY745"/>
      <c r="JEZ745"/>
      <c r="JFA745"/>
      <c r="JFB745"/>
      <c r="JFC745"/>
      <c r="JFD745"/>
      <c r="JFE745"/>
      <c r="JFF745"/>
      <c r="JFG745"/>
      <c r="JFH745"/>
      <c r="JFI745"/>
      <c r="JFJ745"/>
      <c r="JFK745"/>
      <c r="JFL745"/>
      <c r="JFM745"/>
      <c r="JFN745"/>
      <c r="JFO745"/>
      <c r="JFP745"/>
      <c r="JFQ745"/>
      <c r="JFR745"/>
      <c r="JFS745"/>
      <c r="JFT745"/>
      <c r="JFU745"/>
      <c r="JFV745"/>
      <c r="JFW745"/>
      <c r="JFX745"/>
      <c r="JFY745"/>
      <c r="JFZ745"/>
      <c r="JGA745"/>
      <c r="JGB745"/>
      <c r="JGC745"/>
      <c r="JGD745"/>
      <c r="JGE745"/>
      <c r="JGF745"/>
      <c r="JGG745"/>
      <c r="JGH745"/>
      <c r="JGI745"/>
      <c r="JGJ745"/>
      <c r="JGK745"/>
      <c r="JGL745"/>
      <c r="JGM745"/>
      <c r="JGN745"/>
      <c r="JGO745"/>
      <c r="JGP745"/>
      <c r="JGQ745"/>
      <c r="JGR745"/>
      <c r="JGS745"/>
      <c r="JGT745"/>
      <c r="JGU745"/>
      <c r="JGV745"/>
      <c r="JGW745"/>
      <c r="JGX745"/>
      <c r="JGY745"/>
      <c r="JGZ745"/>
      <c r="JHA745"/>
      <c r="JHB745"/>
      <c r="JHC745"/>
      <c r="JHD745"/>
      <c r="JHE745"/>
      <c r="JHF745"/>
      <c r="JHG745"/>
      <c r="JHH745"/>
      <c r="JHI745"/>
      <c r="JHJ745"/>
      <c r="JHK745"/>
      <c r="JHL745"/>
      <c r="JHM745"/>
      <c r="JHN745"/>
      <c r="JHO745"/>
      <c r="JHP745"/>
      <c r="JHQ745"/>
      <c r="JHR745"/>
      <c r="JHS745"/>
      <c r="JHT745"/>
      <c r="JHU745"/>
      <c r="JHV745"/>
      <c r="JHW745"/>
      <c r="JHX745"/>
      <c r="JHY745"/>
      <c r="JHZ745"/>
      <c r="JIA745"/>
      <c r="JIB745"/>
      <c r="JIC745"/>
      <c r="JID745"/>
      <c r="JIE745"/>
      <c r="JIF745"/>
      <c r="JIG745"/>
      <c r="JIH745"/>
      <c r="JII745"/>
      <c r="JIJ745"/>
      <c r="JIK745"/>
      <c r="JIL745"/>
      <c r="JIM745"/>
      <c r="JIN745"/>
      <c r="JIO745"/>
      <c r="JIP745"/>
      <c r="JIQ745"/>
      <c r="JIR745"/>
      <c r="JIS745"/>
      <c r="JIT745"/>
      <c r="JIU745"/>
      <c r="JIV745"/>
      <c r="JIW745"/>
      <c r="JIX745"/>
      <c r="JIY745"/>
      <c r="JIZ745"/>
      <c r="JJA745"/>
      <c r="JJB745"/>
      <c r="JJC745"/>
      <c r="JJD745"/>
      <c r="JJE745"/>
      <c r="JJF745"/>
      <c r="JJG745"/>
      <c r="JJH745"/>
      <c r="JJI745"/>
      <c r="JJJ745"/>
      <c r="JJK745"/>
      <c r="JJL745"/>
      <c r="JJM745"/>
      <c r="JJN745"/>
      <c r="JJO745"/>
      <c r="JJP745"/>
      <c r="JJQ745"/>
      <c r="JJR745"/>
      <c r="JJS745"/>
      <c r="JJT745"/>
      <c r="JJU745"/>
      <c r="JJV745"/>
      <c r="JJW745"/>
      <c r="JJX745"/>
      <c r="JJY745"/>
      <c r="JJZ745"/>
      <c r="JKA745"/>
      <c r="JKB745"/>
      <c r="JKC745"/>
      <c r="JKD745"/>
      <c r="JKE745"/>
      <c r="JKF745"/>
      <c r="JKG745"/>
      <c r="JKH745"/>
      <c r="JKI745"/>
      <c r="JKJ745"/>
      <c r="JKK745"/>
      <c r="JKL745"/>
      <c r="JKM745"/>
      <c r="JKN745"/>
      <c r="JKO745"/>
      <c r="JKP745"/>
      <c r="JKQ745"/>
      <c r="JKR745"/>
      <c r="JKS745"/>
      <c r="JKT745"/>
      <c r="JKU745"/>
      <c r="JKV745"/>
      <c r="JKW745"/>
      <c r="JKX745"/>
      <c r="JKY745"/>
      <c r="JKZ745"/>
      <c r="JLA745"/>
      <c r="JLB745"/>
      <c r="JLC745"/>
      <c r="JLD745"/>
      <c r="JLE745"/>
      <c r="JLF745"/>
      <c r="JLG745"/>
      <c r="JLH745"/>
      <c r="JLI745"/>
      <c r="JLJ745"/>
      <c r="JLK745"/>
      <c r="JLL745"/>
      <c r="JLM745"/>
      <c r="JLN745"/>
      <c r="JLO745"/>
      <c r="JLP745"/>
      <c r="JLQ745"/>
      <c r="JLR745"/>
      <c r="JLS745"/>
      <c r="JLT745"/>
      <c r="JLU745"/>
      <c r="JLV745"/>
      <c r="JLW745"/>
      <c r="JLX745"/>
      <c r="JLY745"/>
      <c r="JLZ745"/>
      <c r="JMA745"/>
      <c r="JMB745"/>
      <c r="JMC745"/>
      <c r="JMD745"/>
      <c r="JME745"/>
      <c r="JMF745"/>
      <c r="JMG745"/>
      <c r="JMH745"/>
      <c r="JMI745"/>
      <c r="JMJ745"/>
      <c r="JMK745"/>
      <c r="JML745"/>
      <c r="JMM745"/>
      <c r="JMN745"/>
      <c r="JMO745"/>
      <c r="JMP745"/>
      <c r="JMQ745"/>
      <c r="JMR745"/>
      <c r="JMS745"/>
      <c r="JMT745"/>
      <c r="JMU745"/>
      <c r="JMV745"/>
      <c r="JMW745"/>
      <c r="JMX745"/>
      <c r="JMY745"/>
      <c r="JMZ745"/>
      <c r="JNA745"/>
      <c r="JNB745"/>
      <c r="JNC745"/>
      <c r="JND745"/>
      <c r="JNE745"/>
      <c r="JNF745"/>
      <c r="JNG745"/>
      <c r="JNH745"/>
      <c r="JNI745"/>
      <c r="JNJ745"/>
      <c r="JNK745"/>
      <c r="JNL745"/>
      <c r="JNM745"/>
      <c r="JNN745"/>
      <c r="JNO745"/>
      <c r="JNP745"/>
      <c r="JNQ745"/>
      <c r="JNR745"/>
      <c r="JNS745"/>
      <c r="JNT745"/>
      <c r="JNU745"/>
      <c r="JNV745"/>
      <c r="JNW745"/>
      <c r="JNX745"/>
      <c r="JNY745"/>
      <c r="JNZ745"/>
      <c r="JOA745"/>
      <c r="JOB745"/>
      <c r="JOC745"/>
      <c r="JOD745"/>
      <c r="JOE745"/>
      <c r="JOF745"/>
      <c r="JOG745"/>
      <c r="JOH745"/>
      <c r="JOI745"/>
      <c r="JOJ745"/>
      <c r="JOK745"/>
      <c r="JOL745"/>
      <c r="JOM745"/>
      <c r="JON745"/>
      <c r="JOO745"/>
      <c r="JOP745"/>
      <c r="JOQ745"/>
      <c r="JOR745"/>
      <c r="JOS745"/>
      <c r="JOT745"/>
      <c r="JOU745"/>
      <c r="JOV745"/>
      <c r="JOW745"/>
      <c r="JOX745"/>
      <c r="JOY745"/>
      <c r="JOZ745"/>
      <c r="JPA745"/>
      <c r="JPB745"/>
      <c r="JPC745"/>
      <c r="JPD745"/>
      <c r="JPE745"/>
      <c r="JPF745"/>
      <c r="JPG745"/>
      <c r="JPH745"/>
      <c r="JPI745"/>
      <c r="JPJ745"/>
      <c r="JPK745"/>
      <c r="JPL745"/>
      <c r="JPM745"/>
      <c r="JPN745"/>
      <c r="JPO745"/>
      <c r="JPP745"/>
      <c r="JPQ745"/>
      <c r="JPR745"/>
      <c r="JPS745"/>
      <c r="JPT745"/>
      <c r="JPU745"/>
      <c r="JPV745"/>
      <c r="JPW745"/>
      <c r="JPX745"/>
      <c r="JPY745"/>
      <c r="JPZ745"/>
      <c r="JQA745"/>
      <c r="JQB745"/>
      <c r="JQC745"/>
      <c r="JQD745"/>
      <c r="JQE745"/>
      <c r="JQF745"/>
      <c r="JQG745"/>
      <c r="JQH745"/>
      <c r="JQI745"/>
      <c r="JQJ745"/>
      <c r="JQK745"/>
      <c r="JQL745"/>
      <c r="JQM745"/>
      <c r="JQN745"/>
      <c r="JQO745"/>
      <c r="JQP745"/>
      <c r="JQQ745"/>
      <c r="JQR745"/>
      <c r="JQS745"/>
      <c r="JQT745"/>
      <c r="JQU745"/>
      <c r="JQV745"/>
      <c r="JQW745"/>
      <c r="JQX745"/>
      <c r="JQY745"/>
      <c r="JQZ745"/>
      <c r="JRA745"/>
      <c r="JRB745"/>
      <c r="JRC745"/>
      <c r="JRD745"/>
      <c r="JRE745"/>
      <c r="JRF745"/>
      <c r="JRG745"/>
      <c r="JRH745"/>
      <c r="JRI745"/>
      <c r="JRJ745"/>
      <c r="JRK745"/>
      <c r="JRL745"/>
      <c r="JRM745"/>
      <c r="JRN745"/>
      <c r="JRO745"/>
      <c r="JRP745"/>
      <c r="JRQ745"/>
      <c r="JRR745"/>
      <c r="JRS745"/>
      <c r="JRT745"/>
      <c r="JRU745"/>
      <c r="JRV745"/>
      <c r="JRW745"/>
      <c r="JRX745"/>
      <c r="JRY745"/>
      <c r="JRZ745"/>
      <c r="JSA745"/>
      <c r="JSB745"/>
      <c r="JSC745"/>
      <c r="JSD745"/>
      <c r="JSE745"/>
      <c r="JSF745"/>
      <c r="JSG745"/>
      <c r="JSH745"/>
      <c r="JSI745"/>
      <c r="JSJ745"/>
      <c r="JSK745"/>
      <c r="JSL745"/>
      <c r="JSM745"/>
      <c r="JSN745"/>
      <c r="JSO745"/>
      <c r="JSP745"/>
      <c r="JSQ745"/>
      <c r="JSR745"/>
      <c r="JSS745"/>
      <c r="JST745"/>
      <c r="JSU745"/>
      <c r="JSV745"/>
      <c r="JSW745"/>
      <c r="JSX745"/>
      <c r="JSY745"/>
      <c r="JSZ745"/>
      <c r="JTA745"/>
      <c r="JTB745"/>
      <c r="JTC745"/>
      <c r="JTD745"/>
      <c r="JTE745"/>
      <c r="JTF745"/>
      <c r="JTG745"/>
      <c r="JTH745"/>
      <c r="JTI745"/>
      <c r="JTJ745"/>
      <c r="JTK745"/>
      <c r="JTL745"/>
      <c r="JTM745"/>
      <c r="JTN745"/>
      <c r="JTO745"/>
      <c r="JTP745"/>
      <c r="JTQ745"/>
      <c r="JTR745"/>
      <c r="JTS745"/>
      <c r="JTT745"/>
      <c r="JTU745"/>
      <c r="JTV745"/>
      <c r="JTW745"/>
      <c r="JTX745"/>
      <c r="JTY745"/>
      <c r="JTZ745"/>
      <c r="JUA745"/>
      <c r="JUB745"/>
      <c r="JUC745"/>
      <c r="JUD745"/>
      <c r="JUE745"/>
      <c r="JUF745"/>
      <c r="JUG745"/>
      <c r="JUH745"/>
      <c r="JUI745"/>
      <c r="JUJ745"/>
      <c r="JUK745"/>
      <c r="JUL745"/>
      <c r="JUM745"/>
      <c r="JUN745"/>
      <c r="JUO745"/>
      <c r="JUP745"/>
      <c r="JUQ745"/>
      <c r="JUR745"/>
      <c r="JUS745"/>
      <c r="JUT745"/>
      <c r="JUU745"/>
      <c r="JUV745"/>
      <c r="JUW745"/>
      <c r="JUX745"/>
      <c r="JUY745"/>
      <c r="JUZ745"/>
      <c r="JVA745"/>
      <c r="JVB745"/>
      <c r="JVC745"/>
      <c r="JVD745"/>
      <c r="JVE745"/>
      <c r="JVF745"/>
      <c r="JVG745"/>
      <c r="JVH745"/>
      <c r="JVI745"/>
      <c r="JVJ745"/>
      <c r="JVK745"/>
      <c r="JVL745"/>
      <c r="JVM745"/>
      <c r="JVN745"/>
      <c r="JVO745"/>
      <c r="JVP745"/>
      <c r="JVQ745"/>
      <c r="JVR745"/>
      <c r="JVS745"/>
      <c r="JVT745"/>
      <c r="JVU745"/>
      <c r="JVV745"/>
      <c r="JVW745"/>
      <c r="JVX745"/>
      <c r="JVY745"/>
      <c r="JVZ745"/>
      <c r="JWA745"/>
      <c r="JWB745"/>
      <c r="JWC745"/>
      <c r="JWD745"/>
      <c r="JWE745"/>
      <c r="JWF745"/>
      <c r="JWG745"/>
      <c r="JWH745"/>
      <c r="JWI745"/>
      <c r="JWJ745"/>
      <c r="JWK745"/>
      <c r="JWL745"/>
      <c r="JWM745"/>
      <c r="JWN745"/>
      <c r="JWO745"/>
      <c r="JWP745"/>
      <c r="JWQ745"/>
      <c r="JWR745"/>
      <c r="JWS745"/>
      <c r="JWT745"/>
      <c r="JWU745"/>
      <c r="JWV745"/>
      <c r="JWW745"/>
      <c r="JWX745"/>
      <c r="JWY745"/>
      <c r="JWZ745"/>
      <c r="JXA745"/>
      <c r="JXB745"/>
      <c r="JXC745"/>
      <c r="JXD745"/>
      <c r="JXE745"/>
      <c r="JXF745"/>
      <c r="JXG745"/>
      <c r="JXH745"/>
      <c r="JXI745"/>
      <c r="JXJ745"/>
      <c r="JXK745"/>
      <c r="JXL745"/>
      <c r="JXM745"/>
      <c r="JXN745"/>
      <c r="JXO745"/>
      <c r="JXP745"/>
      <c r="JXQ745"/>
      <c r="JXR745"/>
      <c r="JXS745"/>
      <c r="JXT745"/>
      <c r="JXU745"/>
      <c r="JXV745"/>
      <c r="JXW745"/>
      <c r="JXX745"/>
      <c r="JXY745"/>
      <c r="JXZ745"/>
      <c r="JYA745"/>
      <c r="JYB745"/>
      <c r="JYC745"/>
      <c r="JYD745"/>
      <c r="JYE745"/>
      <c r="JYF745"/>
      <c r="JYG745"/>
      <c r="JYH745"/>
      <c r="JYI745"/>
      <c r="JYJ745"/>
      <c r="JYK745"/>
      <c r="JYL745"/>
      <c r="JYM745"/>
      <c r="JYN745"/>
      <c r="JYO745"/>
      <c r="JYP745"/>
      <c r="JYQ745"/>
      <c r="JYR745"/>
      <c r="JYS745"/>
      <c r="JYT745"/>
      <c r="JYU745"/>
      <c r="JYV745"/>
      <c r="JYW745"/>
      <c r="JYX745"/>
      <c r="JYY745"/>
      <c r="JYZ745"/>
      <c r="JZA745"/>
      <c r="JZB745"/>
      <c r="JZC745"/>
      <c r="JZD745"/>
      <c r="JZE745"/>
      <c r="JZF745"/>
      <c r="JZG745"/>
      <c r="JZH745"/>
      <c r="JZI745"/>
      <c r="JZJ745"/>
      <c r="JZK745"/>
      <c r="JZL745"/>
      <c r="JZM745"/>
      <c r="JZN745"/>
      <c r="JZO745"/>
      <c r="JZP745"/>
      <c r="JZQ745"/>
      <c r="JZR745"/>
      <c r="JZS745"/>
      <c r="JZT745"/>
      <c r="JZU745"/>
      <c r="JZV745"/>
      <c r="JZW745"/>
      <c r="JZX745"/>
      <c r="JZY745"/>
      <c r="JZZ745"/>
      <c r="KAA745"/>
      <c r="KAB745"/>
      <c r="KAC745"/>
      <c r="KAD745"/>
      <c r="KAE745"/>
      <c r="KAF745"/>
      <c r="KAG745"/>
      <c r="KAH745"/>
      <c r="KAI745"/>
      <c r="KAJ745"/>
      <c r="KAK745"/>
      <c r="KAL745"/>
      <c r="KAM745"/>
      <c r="KAN745"/>
      <c r="KAO745"/>
      <c r="KAP745"/>
      <c r="KAQ745"/>
      <c r="KAR745"/>
      <c r="KAS745"/>
      <c r="KAT745"/>
      <c r="KAU745"/>
      <c r="KAV745"/>
      <c r="KAW745"/>
      <c r="KAX745"/>
      <c r="KAY745"/>
      <c r="KAZ745"/>
      <c r="KBA745"/>
      <c r="KBB745"/>
      <c r="KBC745"/>
      <c r="KBD745"/>
      <c r="KBE745"/>
      <c r="KBF745"/>
      <c r="KBG745"/>
      <c r="KBH745"/>
      <c r="KBI745"/>
      <c r="KBJ745"/>
      <c r="KBK745"/>
      <c r="KBL745"/>
      <c r="KBM745"/>
      <c r="KBN745"/>
      <c r="KBO745"/>
      <c r="KBP745"/>
      <c r="KBQ745"/>
      <c r="KBR745"/>
      <c r="KBS745"/>
      <c r="KBT745"/>
      <c r="KBU745"/>
      <c r="KBV745"/>
      <c r="KBW745"/>
      <c r="KBX745"/>
      <c r="KBY745"/>
      <c r="KBZ745"/>
      <c r="KCA745"/>
      <c r="KCB745"/>
      <c r="KCC745"/>
      <c r="KCD745"/>
      <c r="KCE745"/>
      <c r="KCF745"/>
      <c r="KCG745"/>
      <c r="KCH745"/>
      <c r="KCI745"/>
      <c r="KCJ745"/>
      <c r="KCK745"/>
      <c r="KCL745"/>
      <c r="KCM745"/>
      <c r="KCN745"/>
      <c r="KCO745"/>
      <c r="KCP745"/>
      <c r="KCQ745"/>
      <c r="KCR745"/>
      <c r="KCS745"/>
      <c r="KCT745"/>
      <c r="KCU745"/>
      <c r="KCV745"/>
      <c r="KCW745"/>
      <c r="KCX745"/>
      <c r="KCY745"/>
      <c r="KCZ745"/>
      <c r="KDA745"/>
      <c r="KDB745"/>
      <c r="KDC745"/>
      <c r="KDD745"/>
      <c r="KDE745"/>
      <c r="KDF745"/>
      <c r="KDG745"/>
      <c r="KDH745"/>
      <c r="KDI745"/>
      <c r="KDJ745"/>
      <c r="KDK745"/>
      <c r="KDL745"/>
      <c r="KDM745"/>
      <c r="KDN745"/>
      <c r="KDO745"/>
      <c r="KDP745"/>
      <c r="KDQ745"/>
      <c r="KDR745"/>
      <c r="KDS745"/>
      <c r="KDT745"/>
      <c r="KDU745"/>
      <c r="KDV745"/>
      <c r="KDW745"/>
      <c r="KDX745"/>
      <c r="KDY745"/>
      <c r="KDZ745"/>
      <c r="KEA745"/>
      <c r="KEB745"/>
      <c r="KEC745"/>
      <c r="KED745"/>
      <c r="KEE745"/>
      <c r="KEF745"/>
      <c r="KEG745"/>
      <c r="KEH745"/>
      <c r="KEI745"/>
      <c r="KEJ745"/>
      <c r="KEK745"/>
      <c r="KEL745"/>
      <c r="KEM745"/>
      <c r="KEN745"/>
      <c r="KEO745"/>
      <c r="KEP745"/>
      <c r="KEQ745"/>
      <c r="KER745"/>
      <c r="KES745"/>
      <c r="KET745"/>
      <c r="KEU745"/>
      <c r="KEV745"/>
      <c r="KEW745"/>
      <c r="KEX745"/>
      <c r="KEY745"/>
      <c r="KEZ745"/>
      <c r="KFA745"/>
      <c r="KFB745"/>
      <c r="KFC745"/>
      <c r="KFD745"/>
      <c r="KFE745"/>
      <c r="KFF745"/>
      <c r="KFG745"/>
      <c r="KFH745"/>
      <c r="KFI745"/>
      <c r="KFJ745"/>
      <c r="KFK745"/>
      <c r="KFL745"/>
      <c r="KFM745"/>
      <c r="KFN745"/>
      <c r="KFO745"/>
      <c r="KFP745"/>
      <c r="KFQ745"/>
      <c r="KFR745"/>
      <c r="KFS745"/>
      <c r="KFT745"/>
      <c r="KFU745"/>
      <c r="KFV745"/>
      <c r="KFW745"/>
      <c r="KFX745"/>
      <c r="KFY745"/>
      <c r="KFZ745"/>
      <c r="KGA745"/>
      <c r="KGB745"/>
      <c r="KGC745"/>
      <c r="KGD745"/>
      <c r="KGE745"/>
      <c r="KGF745"/>
      <c r="KGG745"/>
      <c r="KGH745"/>
      <c r="KGI745"/>
      <c r="KGJ745"/>
      <c r="KGK745"/>
      <c r="KGL745"/>
      <c r="KGM745"/>
      <c r="KGN745"/>
      <c r="KGO745"/>
      <c r="KGP745"/>
      <c r="KGQ745"/>
      <c r="KGR745"/>
      <c r="KGS745"/>
      <c r="KGT745"/>
      <c r="KGU745"/>
      <c r="KGV745"/>
      <c r="KGW745"/>
      <c r="KGX745"/>
      <c r="KGY745"/>
      <c r="KGZ745"/>
      <c r="KHA745"/>
      <c r="KHB745"/>
      <c r="KHC745"/>
      <c r="KHD745"/>
      <c r="KHE745"/>
      <c r="KHF745"/>
      <c r="KHG745"/>
      <c r="KHH745"/>
      <c r="KHI745"/>
      <c r="KHJ745"/>
      <c r="KHK745"/>
      <c r="KHL745"/>
      <c r="KHM745"/>
      <c r="KHN745"/>
      <c r="KHO745"/>
      <c r="KHP745"/>
      <c r="KHQ745"/>
      <c r="KHR745"/>
      <c r="KHS745"/>
      <c r="KHT745"/>
      <c r="KHU745"/>
      <c r="KHV745"/>
      <c r="KHW745"/>
      <c r="KHX745"/>
      <c r="KHY745"/>
      <c r="KHZ745"/>
      <c r="KIA745"/>
      <c r="KIB745"/>
      <c r="KIC745"/>
      <c r="KID745"/>
      <c r="KIE745"/>
      <c r="KIF745"/>
      <c r="KIG745"/>
      <c r="KIH745"/>
      <c r="KII745"/>
      <c r="KIJ745"/>
      <c r="KIK745"/>
      <c r="KIL745"/>
      <c r="KIM745"/>
      <c r="KIN745"/>
      <c r="KIO745"/>
      <c r="KIP745"/>
      <c r="KIQ745"/>
      <c r="KIR745"/>
      <c r="KIS745"/>
      <c r="KIT745"/>
      <c r="KIU745"/>
      <c r="KIV745"/>
      <c r="KIW745"/>
      <c r="KIX745"/>
      <c r="KIY745"/>
      <c r="KIZ745"/>
      <c r="KJA745"/>
      <c r="KJB745"/>
      <c r="KJC745"/>
      <c r="KJD745"/>
      <c r="KJE745"/>
      <c r="KJF745"/>
      <c r="KJG745"/>
      <c r="KJH745"/>
      <c r="KJI745"/>
      <c r="KJJ745"/>
      <c r="KJK745"/>
      <c r="KJL745"/>
      <c r="KJM745"/>
      <c r="KJN745"/>
      <c r="KJO745"/>
      <c r="KJP745"/>
      <c r="KJQ745"/>
      <c r="KJR745"/>
      <c r="KJS745"/>
      <c r="KJT745"/>
      <c r="KJU745"/>
      <c r="KJV745"/>
      <c r="KJW745"/>
      <c r="KJX745"/>
      <c r="KJY745"/>
      <c r="KJZ745"/>
      <c r="KKA745"/>
      <c r="KKB745"/>
      <c r="KKC745"/>
      <c r="KKD745"/>
      <c r="KKE745"/>
      <c r="KKF745"/>
      <c r="KKG745"/>
      <c r="KKH745"/>
      <c r="KKI745"/>
      <c r="KKJ745"/>
      <c r="KKK745"/>
      <c r="KKL745"/>
      <c r="KKM745"/>
      <c r="KKN745"/>
      <c r="KKO745"/>
      <c r="KKP745"/>
      <c r="KKQ745"/>
      <c r="KKR745"/>
      <c r="KKS745"/>
      <c r="KKT745"/>
      <c r="KKU745"/>
      <c r="KKV745"/>
      <c r="KKW745"/>
      <c r="KKX745"/>
      <c r="KKY745"/>
      <c r="KKZ745"/>
      <c r="KLA745"/>
      <c r="KLB745"/>
      <c r="KLC745"/>
      <c r="KLD745"/>
      <c r="KLE745"/>
      <c r="KLF745"/>
      <c r="KLG745"/>
      <c r="KLH745"/>
      <c r="KLI745"/>
      <c r="KLJ745"/>
      <c r="KLK745"/>
      <c r="KLL745"/>
      <c r="KLM745"/>
      <c r="KLN745"/>
      <c r="KLO745"/>
      <c r="KLP745"/>
      <c r="KLQ745"/>
      <c r="KLR745"/>
      <c r="KLS745"/>
      <c r="KLT745"/>
      <c r="KLU745"/>
      <c r="KLV745"/>
      <c r="KLW745"/>
      <c r="KLX745"/>
      <c r="KLY745"/>
      <c r="KLZ745"/>
      <c r="KMA745"/>
      <c r="KMB745"/>
      <c r="KMC745"/>
      <c r="KMD745"/>
      <c r="KME745"/>
      <c r="KMF745"/>
      <c r="KMG745"/>
      <c r="KMH745"/>
      <c r="KMI745"/>
      <c r="KMJ745"/>
      <c r="KMK745"/>
      <c r="KML745"/>
      <c r="KMM745"/>
      <c r="KMN745"/>
      <c r="KMO745"/>
      <c r="KMP745"/>
      <c r="KMQ745"/>
      <c r="KMR745"/>
      <c r="KMS745"/>
      <c r="KMT745"/>
      <c r="KMU745"/>
      <c r="KMV745"/>
      <c r="KMW745"/>
      <c r="KMX745"/>
      <c r="KMY745"/>
      <c r="KMZ745"/>
      <c r="KNA745"/>
      <c r="KNB745"/>
      <c r="KNC745"/>
      <c r="KND745"/>
      <c r="KNE745"/>
      <c r="KNF745"/>
      <c r="KNG745"/>
      <c r="KNH745"/>
      <c r="KNI745"/>
      <c r="KNJ745"/>
      <c r="KNK745"/>
      <c r="KNL745"/>
      <c r="KNM745"/>
      <c r="KNN745"/>
      <c r="KNO745"/>
      <c r="KNP745"/>
      <c r="KNQ745"/>
      <c r="KNR745"/>
      <c r="KNS745"/>
      <c r="KNT745"/>
      <c r="KNU745"/>
      <c r="KNV745"/>
      <c r="KNW745"/>
      <c r="KNX745"/>
      <c r="KNY745"/>
      <c r="KNZ745"/>
      <c r="KOA745"/>
      <c r="KOB745"/>
      <c r="KOC745"/>
      <c r="KOD745"/>
      <c r="KOE745"/>
      <c r="KOF745"/>
      <c r="KOG745"/>
      <c r="KOH745"/>
      <c r="KOI745"/>
      <c r="KOJ745"/>
      <c r="KOK745"/>
      <c r="KOL745"/>
      <c r="KOM745"/>
      <c r="KON745"/>
      <c r="KOO745"/>
      <c r="KOP745"/>
      <c r="KOQ745"/>
      <c r="KOR745"/>
      <c r="KOS745"/>
      <c r="KOT745"/>
      <c r="KOU745"/>
      <c r="KOV745"/>
      <c r="KOW745"/>
      <c r="KOX745"/>
      <c r="KOY745"/>
      <c r="KOZ745"/>
      <c r="KPA745"/>
      <c r="KPB745"/>
      <c r="KPC745"/>
      <c r="KPD745"/>
      <c r="KPE745"/>
      <c r="KPF745"/>
      <c r="KPG745"/>
      <c r="KPH745"/>
      <c r="KPI745"/>
      <c r="KPJ745"/>
      <c r="KPK745"/>
      <c r="KPL745"/>
      <c r="KPM745"/>
      <c r="KPN745"/>
      <c r="KPO745"/>
      <c r="KPP745"/>
      <c r="KPQ745"/>
      <c r="KPR745"/>
      <c r="KPS745"/>
      <c r="KPT745"/>
      <c r="KPU745"/>
      <c r="KPV745"/>
      <c r="KPW745"/>
      <c r="KPX745"/>
      <c r="KPY745"/>
      <c r="KPZ745"/>
      <c r="KQA745"/>
      <c r="KQB745"/>
      <c r="KQC745"/>
      <c r="KQD745"/>
      <c r="KQE745"/>
      <c r="KQF745"/>
      <c r="KQG745"/>
      <c r="KQH745"/>
      <c r="KQI745"/>
      <c r="KQJ745"/>
      <c r="KQK745"/>
      <c r="KQL745"/>
      <c r="KQM745"/>
      <c r="KQN745"/>
      <c r="KQO745"/>
      <c r="KQP745"/>
      <c r="KQQ745"/>
      <c r="KQR745"/>
      <c r="KQS745"/>
      <c r="KQT745"/>
      <c r="KQU745"/>
      <c r="KQV745"/>
      <c r="KQW745"/>
      <c r="KQX745"/>
      <c r="KQY745"/>
      <c r="KQZ745"/>
      <c r="KRA745"/>
      <c r="KRB745"/>
      <c r="KRC745"/>
      <c r="KRD745"/>
      <c r="KRE745"/>
      <c r="KRF745"/>
      <c r="KRG745"/>
      <c r="KRH745"/>
      <c r="KRI745"/>
      <c r="KRJ745"/>
      <c r="KRK745"/>
      <c r="KRL745"/>
      <c r="KRM745"/>
      <c r="KRN745"/>
      <c r="KRO745"/>
      <c r="KRP745"/>
      <c r="KRQ745"/>
      <c r="KRR745"/>
      <c r="KRS745"/>
      <c r="KRT745"/>
      <c r="KRU745"/>
      <c r="KRV745"/>
      <c r="KRW745"/>
      <c r="KRX745"/>
      <c r="KRY745"/>
      <c r="KRZ745"/>
      <c r="KSA745"/>
      <c r="KSB745"/>
      <c r="KSC745"/>
      <c r="KSD745"/>
      <c r="KSE745"/>
      <c r="KSF745"/>
      <c r="KSG745"/>
      <c r="KSH745"/>
      <c r="KSI745"/>
      <c r="KSJ745"/>
      <c r="KSK745"/>
      <c r="KSL745"/>
      <c r="KSM745"/>
      <c r="KSN745"/>
      <c r="KSO745"/>
      <c r="KSP745"/>
      <c r="KSQ745"/>
      <c r="KSR745"/>
      <c r="KSS745"/>
      <c r="KST745"/>
      <c r="KSU745"/>
      <c r="KSV745"/>
      <c r="KSW745"/>
      <c r="KSX745"/>
      <c r="KSY745"/>
      <c r="KSZ745"/>
      <c r="KTA745"/>
      <c r="KTB745"/>
      <c r="KTC745"/>
      <c r="KTD745"/>
      <c r="KTE745"/>
      <c r="KTF745"/>
      <c r="KTG745"/>
      <c r="KTH745"/>
      <c r="KTI745"/>
      <c r="KTJ745"/>
      <c r="KTK745"/>
      <c r="KTL745"/>
      <c r="KTM745"/>
      <c r="KTN745"/>
      <c r="KTO745"/>
      <c r="KTP745"/>
      <c r="KTQ745"/>
      <c r="KTR745"/>
      <c r="KTS745"/>
      <c r="KTT745"/>
      <c r="KTU745"/>
      <c r="KTV745"/>
      <c r="KTW745"/>
      <c r="KTX745"/>
      <c r="KTY745"/>
      <c r="KTZ745"/>
      <c r="KUA745"/>
      <c r="KUB745"/>
      <c r="KUC745"/>
      <c r="KUD745"/>
      <c r="KUE745"/>
      <c r="KUF745"/>
      <c r="KUG745"/>
      <c r="KUH745"/>
      <c r="KUI745"/>
      <c r="KUJ745"/>
      <c r="KUK745"/>
      <c r="KUL745"/>
      <c r="KUM745"/>
      <c r="KUN745"/>
      <c r="KUO745"/>
      <c r="KUP745"/>
      <c r="KUQ745"/>
      <c r="KUR745"/>
      <c r="KUS745"/>
      <c r="KUT745"/>
      <c r="KUU745"/>
      <c r="KUV745"/>
      <c r="KUW745"/>
      <c r="KUX745"/>
      <c r="KUY745"/>
      <c r="KUZ745"/>
      <c r="KVA745"/>
      <c r="KVB745"/>
      <c r="KVC745"/>
      <c r="KVD745"/>
      <c r="KVE745"/>
      <c r="KVF745"/>
      <c r="KVG745"/>
      <c r="KVH745"/>
      <c r="KVI745"/>
      <c r="KVJ745"/>
      <c r="KVK745"/>
      <c r="KVL745"/>
      <c r="KVM745"/>
      <c r="KVN745"/>
      <c r="KVO745"/>
      <c r="KVP745"/>
      <c r="KVQ745"/>
      <c r="KVR745"/>
      <c r="KVS745"/>
      <c r="KVT745"/>
      <c r="KVU745"/>
      <c r="KVV745"/>
      <c r="KVW745"/>
      <c r="KVX745"/>
      <c r="KVY745"/>
      <c r="KVZ745"/>
      <c r="KWA745"/>
      <c r="KWB745"/>
      <c r="KWC745"/>
      <c r="KWD745"/>
      <c r="KWE745"/>
      <c r="KWF745"/>
      <c r="KWG745"/>
      <c r="KWH745"/>
      <c r="KWI745"/>
      <c r="KWJ745"/>
      <c r="KWK745"/>
      <c r="KWL745"/>
      <c r="KWM745"/>
      <c r="KWN745"/>
      <c r="KWO745"/>
      <c r="KWP745"/>
      <c r="KWQ745"/>
      <c r="KWR745"/>
      <c r="KWS745"/>
      <c r="KWT745"/>
      <c r="KWU745"/>
      <c r="KWV745"/>
      <c r="KWW745"/>
      <c r="KWX745"/>
      <c r="KWY745"/>
      <c r="KWZ745"/>
      <c r="KXA745"/>
      <c r="KXB745"/>
      <c r="KXC745"/>
      <c r="KXD745"/>
      <c r="KXE745"/>
      <c r="KXF745"/>
      <c r="KXG745"/>
      <c r="KXH745"/>
      <c r="KXI745"/>
      <c r="KXJ745"/>
      <c r="KXK745"/>
      <c r="KXL745"/>
      <c r="KXM745"/>
      <c r="KXN745"/>
      <c r="KXO745"/>
      <c r="KXP745"/>
      <c r="KXQ745"/>
      <c r="KXR745"/>
      <c r="KXS745"/>
      <c r="KXT745"/>
      <c r="KXU745"/>
      <c r="KXV745"/>
      <c r="KXW745"/>
      <c r="KXX745"/>
      <c r="KXY745"/>
      <c r="KXZ745"/>
      <c r="KYA745"/>
      <c r="KYB745"/>
      <c r="KYC745"/>
      <c r="KYD745"/>
      <c r="KYE745"/>
      <c r="KYF745"/>
      <c r="KYG745"/>
      <c r="KYH745"/>
      <c r="KYI745"/>
      <c r="KYJ745"/>
      <c r="KYK745"/>
      <c r="KYL745"/>
      <c r="KYM745"/>
      <c r="KYN745"/>
      <c r="KYO745"/>
      <c r="KYP745"/>
      <c r="KYQ745"/>
      <c r="KYR745"/>
      <c r="KYS745"/>
      <c r="KYT745"/>
      <c r="KYU745"/>
      <c r="KYV745"/>
      <c r="KYW745"/>
      <c r="KYX745"/>
      <c r="KYY745"/>
      <c r="KYZ745"/>
      <c r="KZA745"/>
      <c r="KZB745"/>
      <c r="KZC745"/>
      <c r="KZD745"/>
      <c r="KZE745"/>
      <c r="KZF745"/>
      <c r="KZG745"/>
      <c r="KZH745"/>
      <c r="KZI745"/>
      <c r="KZJ745"/>
      <c r="KZK745"/>
      <c r="KZL745"/>
      <c r="KZM745"/>
      <c r="KZN745"/>
      <c r="KZO745"/>
      <c r="KZP745"/>
      <c r="KZQ745"/>
      <c r="KZR745"/>
      <c r="KZS745"/>
      <c r="KZT745"/>
      <c r="KZU745"/>
      <c r="KZV745"/>
      <c r="KZW745"/>
      <c r="KZX745"/>
      <c r="KZY745"/>
      <c r="KZZ745"/>
      <c r="LAA745"/>
      <c r="LAB745"/>
      <c r="LAC745"/>
      <c r="LAD745"/>
      <c r="LAE745"/>
      <c r="LAF745"/>
      <c r="LAG745"/>
      <c r="LAH745"/>
      <c r="LAI745"/>
      <c r="LAJ745"/>
      <c r="LAK745"/>
      <c r="LAL745"/>
      <c r="LAM745"/>
      <c r="LAN745"/>
      <c r="LAO745"/>
      <c r="LAP745"/>
      <c r="LAQ745"/>
      <c r="LAR745"/>
      <c r="LAS745"/>
      <c r="LAT745"/>
      <c r="LAU745"/>
      <c r="LAV745"/>
      <c r="LAW745"/>
      <c r="LAX745"/>
      <c r="LAY745"/>
      <c r="LAZ745"/>
      <c r="LBA745"/>
      <c r="LBB745"/>
      <c r="LBC745"/>
      <c r="LBD745"/>
      <c r="LBE745"/>
      <c r="LBF745"/>
      <c r="LBG745"/>
      <c r="LBH745"/>
      <c r="LBI745"/>
      <c r="LBJ745"/>
      <c r="LBK745"/>
      <c r="LBL745"/>
      <c r="LBM745"/>
      <c r="LBN745"/>
      <c r="LBO745"/>
      <c r="LBP745"/>
      <c r="LBQ745"/>
      <c r="LBR745"/>
      <c r="LBS745"/>
      <c r="LBT745"/>
      <c r="LBU745"/>
      <c r="LBV745"/>
      <c r="LBW745"/>
      <c r="LBX745"/>
      <c r="LBY745"/>
      <c r="LBZ745"/>
      <c r="LCA745"/>
      <c r="LCB745"/>
      <c r="LCC745"/>
      <c r="LCD745"/>
      <c r="LCE745"/>
      <c r="LCF745"/>
      <c r="LCG745"/>
      <c r="LCH745"/>
      <c r="LCI745"/>
      <c r="LCJ745"/>
      <c r="LCK745"/>
      <c r="LCL745"/>
      <c r="LCM745"/>
      <c r="LCN745"/>
      <c r="LCO745"/>
      <c r="LCP745"/>
      <c r="LCQ745"/>
      <c r="LCR745"/>
      <c r="LCS745"/>
      <c r="LCT745"/>
      <c r="LCU745"/>
      <c r="LCV745"/>
      <c r="LCW745"/>
      <c r="LCX745"/>
      <c r="LCY745"/>
      <c r="LCZ745"/>
      <c r="LDA745"/>
      <c r="LDB745"/>
      <c r="LDC745"/>
      <c r="LDD745"/>
      <c r="LDE745"/>
      <c r="LDF745"/>
      <c r="LDG745"/>
      <c r="LDH745"/>
      <c r="LDI745"/>
      <c r="LDJ745"/>
      <c r="LDK745"/>
      <c r="LDL745"/>
      <c r="LDM745"/>
      <c r="LDN745"/>
      <c r="LDO745"/>
      <c r="LDP745"/>
      <c r="LDQ745"/>
      <c r="LDR745"/>
      <c r="LDS745"/>
      <c r="LDT745"/>
      <c r="LDU745"/>
      <c r="LDV745"/>
      <c r="LDW745"/>
      <c r="LDX745"/>
      <c r="LDY745"/>
      <c r="LDZ745"/>
      <c r="LEA745"/>
      <c r="LEB745"/>
      <c r="LEC745"/>
      <c r="LED745"/>
      <c r="LEE745"/>
      <c r="LEF745"/>
      <c r="LEG745"/>
      <c r="LEH745"/>
      <c r="LEI745"/>
      <c r="LEJ745"/>
      <c r="LEK745"/>
      <c r="LEL745"/>
      <c r="LEM745"/>
      <c r="LEN745"/>
      <c r="LEO745"/>
      <c r="LEP745"/>
      <c r="LEQ745"/>
      <c r="LER745"/>
      <c r="LES745"/>
      <c r="LET745"/>
      <c r="LEU745"/>
      <c r="LEV745"/>
      <c r="LEW745"/>
      <c r="LEX745"/>
      <c r="LEY745"/>
      <c r="LEZ745"/>
      <c r="LFA745"/>
      <c r="LFB745"/>
      <c r="LFC745"/>
      <c r="LFD745"/>
      <c r="LFE745"/>
      <c r="LFF745"/>
      <c r="LFG745"/>
      <c r="LFH745"/>
      <c r="LFI745"/>
      <c r="LFJ745"/>
      <c r="LFK745"/>
      <c r="LFL745"/>
      <c r="LFM745"/>
      <c r="LFN745"/>
      <c r="LFO745"/>
      <c r="LFP745"/>
      <c r="LFQ745"/>
      <c r="LFR745"/>
      <c r="LFS745"/>
      <c r="LFT745"/>
      <c r="LFU745"/>
      <c r="LFV745"/>
      <c r="LFW745"/>
      <c r="LFX745"/>
      <c r="LFY745"/>
      <c r="LFZ745"/>
      <c r="LGA745"/>
      <c r="LGB745"/>
      <c r="LGC745"/>
      <c r="LGD745"/>
      <c r="LGE745"/>
      <c r="LGF745"/>
      <c r="LGG745"/>
      <c r="LGH745"/>
      <c r="LGI745"/>
      <c r="LGJ745"/>
      <c r="LGK745"/>
      <c r="LGL745"/>
      <c r="LGM745"/>
      <c r="LGN745"/>
      <c r="LGO745"/>
      <c r="LGP745"/>
      <c r="LGQ745"/>
      <c r="LGR745"/>
      <c r="LGS745"/>
      <c r="LGT745"/>
      <c r="LGU745"/>
      <c r="LGV745"/>
      <c r="LGW745"/>
      <c r="LGX745"/>
      <c r="LGY745"/>
      <c r="LGZ745"/>
      <c r="LHA745"/>
      <c r="LHB745"/>
      <c r="LHC745"/>
      <c r="LHD745"/>
      <c r="LHE745"/>
      <c r="LHF745"/>
      <c r="LHG745"/>
      <c r="LHH745"/>
      <c r="LHI745"/>
      <c r="LHJ745"/>
      <c r="LHK745"/>
      <c r="LHL745"/>
      <c r="LHM745"/>
      <c r="LHN745"/>
      <c r="LHO745"/>
      <c r="LHP745"/>
      <c r="LHQ745"/>
      <c r="LHR745"/>
      <c r="LHS745"/>
      <c r="LHT745"/>
      <c r="LHU745"/>
      <c r="LHV745"/>
      <c r="LHW745"/>
      <c r="LHX745"/>
      <c r="LHY745"/>
      <c r="LHZ745"/>
      <c r="LIA745"/>
      <c r="LIB745"/>
      <c r="LIC745"/>
      <c r="LID745"/>
      <c r="LIE745"/>
      <c r="LIF745"/>
      <c r="LIG745"/>
      <c r="LIH745"/>
      <c r="LII745"/>
      <c r="LIJ745"/>
      <c r="LIK745"/>
      <c r="LIL745"/>
      <c r="LIM745"/>
      <c r="LIN745"/>
      <c r="LIO745"/>
      <c r="LIP745"/>
      <c r="LIQ745"/>
      <c r="LIR745"/>
      <c r="LIS745"/>
      <c r="LIT745"/>
      <c r="LIU745"/>
      <c r="LIV745"/>
      <c r="LIW745"/>
      <c r="LIX745"/>
      <c r="LIY745"/>
      <c r="LIZ745"/>
      <c r="LJA745"/>
      <c r="LJB745"/>
      <c r="LJC745"/>
      <c r="LJD745"/>
      <c r="LJE745"/>
      <c r="LJF745"/>
      <c r="LJG745"/>
      <c r="LJH745"/>
      <c r="LJI745"/>
      <c r="LJJ745"/>
      <c r="LJK745"/>
      <c r="LJL745"/>
      <c r="LJM745"/>
      <c r="LJN745"/>
      <c r="LJO745"/>
      <c r="LJP745"/>
      <c r="LJQ745"/>
      <c r="LJR745"/>
      <c r="LJS745"/>
      <c r="LJT745"/>
      <c r="LJU745"/>
      <c r="LJV745"/>
      <c r="LJW745"/>
      <c r="LJX745"/>
      <c r="LJY745"/>
      <c r="LJZ745"/>
      <c r="LKA745"/>
      <c r="LKB745"/>
      <c r="LKC745"/>
      <c r="LKD745"/>
      <c r="LKE745"/>
      <c r="LKF745"/>
      <c r="LKG745"/>
      <c r="LKH745"/>
      <c r="LKI745"/>
      <c r="LKJ745"/>
      <c r="LKK745"/>
      <c r="LKL745"/>
      <c r="LKM745"/>
      <c r="LKN745"/>
      <c r="LKO745"/>
      <c r="LKP745"/>
      <c r="LKQ745"/>
      <c r="LKR745"/>
      <c r="LKS745"/>
      <c r="LKT745"/>
      <c r="LKU745"/>
      <c r="LKV745"/>
      <c r="LKW745"/>
      <c r="LKX745"/>
      <c r="LKY745"/>
      <c r="LKZ745"/>
      <c r="LLA745"/>
      <c r="LLB745"/>
      <c r="LLC745"/>
      <c r="LLD745"/>
      <c r="LLE745"/>
      <c r="LLF745"/>
      <c r="LLG745"/>
      <c r="LLH745"/>
      <c r="LLI745"/>
      <c r="LLJ745"/>
      <c r="LLK745"/>
      <c r="LLL745"/>
      <c r="LLM745"/>
      <c r="LLN745"/>
      <c r="LLO745"/>
      <c r="LLP745"/>
      <c r="LLQ745"/>
      <c r="LLR745"/>
      <c r="LLS745"/>
      <c r="LLT745"/>
      <c r="LLU745"/>
      <c r="LLV745"/>
      <c r="LLW745"/>
      <c r="LLX745"/>
      <c r="LLY745"/>
      <c r="LLZ745"/>
      <c r="LMA745"/>
      <c r="LMB745"/>
      <c r="LMC745"/>
      <c r="LMD745"/>
      <c r="LME745"/>
      <c r="LMF745"/>
      <c r="LMG745"/>
      <c r="LMH745"/>
      <c r="LMI745"/>
      <c r="LMJ745"/>
      <c r="LMK745"/>
      <c r="LML745"/>
      <c r="LMM745"/>
      <c r="LMN745"/>
      <c r="LMO745"/>
      <c r="LMP745"/>
      <c r="LMQ745"/>
      <c r="LMR745"/>
      <c r="LMS745"/>
      <c r="LMT745"/>
      <c r="LMU745"/>
      <c r="LMV745"/>
      <c r="LMW745"/>
      <c r="LMX745"/>
      <c r="LMY745"/>
      <c r="LMZ745"/>
      <c r="LNA745"/>
      <c r="LNB745"/>
      <c r="LNC745"/>
      <c r="LND745"/>
      <c r="LNE745"/>
      <c r="LNF745"/>
      <c r="LNG745"/>
      <c r="LNH745"/>
      <c r="LNI745"/>
      <c r="LNJ745"/>
      <c r="LNK745"/>
      <c r="LNL745"/>
      <c r="LNM745"/>
      <c r="LNN745"/>
      <c r="LNO745"/>
      <c r="LNP745"/>
      <c r="LNQ745"/>
      <c r="LNR745"/>
      <c r="LNS745"/>
      <c r="LNT745"/>
      <c r="LNU745"/>
      <c r="LNV745"/>
      <c r="LNW745"/>
      <c r="LNX745"/>
      <c r="LNY745"/>
      <c r="LNZ745"/>
      <c r="LOA745"/>
      <c r="LOB745"/>
      <c r="LOC745"/>
      <c r="LOD745"/>
      <c r="LOE745"/>
      <c r="LOF745"/>
      <c r="LOG745"/>
      <c r="LOH745"/>
      <c r="LOI745"/>
      <c r="LOJ745"/>
      <c r="LOK745"/>
      <c r="LOL745"/>
      <c r="LOM745"/>
      <c r="LON745"/>
      <c r="LOO745"/>
      <c r="LOP745"/>
      <c r="LOQ745"/>
      <c r="LOR745"/>
      <c r="LOS745"/>
      <c r="LOT745"/>
      <c r="LOU745"/>
      <c r="LOV745"/>
      <c r="LOW745"/>
      <c r="LOX745"/>
      <c r="LOY745"/>
      <c r="LOZ745"/>
      <c r="LPA745"/>
      <c r="LPB745"/>
      <c r="LPC745"/>
      <c r="LPD745"/>
      <c r="LPE745"/>
      <c r="LPF745"/>
      <c r="LPG745"/>
      <c r="LPH745"/>
      <c r="LPI745"/>
      <c r="LPJ745"/>
      <c r="LPK745"/>
      <c r="LPL745"/>
      <c r="LPM745"/>
      <c r="LPN745"/>
      <c r="LPO745"/>
      <c r="LPP745"/>
      <c r="LPQ745"/>
      <c r="LPR745"/>
      <c r="LPS745"/>
      <c r="LPT745"/>
      <c r="LPU745"/>
      <c r="LPV745"/>
      <c r="LPW745"/>
      <c r="LPX745"/>
      <c r="LPY745"/>
      <c r="LPZ745"/>
      <c r="LQA745"/>
      <c r="LQB745"/>
      <c r="LQC745"/>
      <c r="LQD745"/>
      <c r="LQE745"/>
      <c r="LQF745"/>
      <c r="LQG745"/>
      <c r="LQH745"/>
      <c r="LQI745"/>
      <c r="LQJ745"/>
      <c r="LQK745"/>
      <c r="LQL745"/>
      <c r="LQM745"/>
      <c r="LQN745"/>
      <c r="LQO745"/>
      <c r="LQP745"/>
      <c r="LQQ745"/>
      <c r="LQR745"/>
      <c r="LQS745"/>
      <c r="LQT745"/>
      <c r="LQU745"/>
      <c r="LQV745"/>
      <c r="LQW745"/>
      <c r="LQX745"/>
      <c r="LQY745"/>
      <c r="LQZ745"/>
      <c r="LRA745"/>
      <c r="LRB745"/>
      <c r="LRC745"/>
      <c r="LRD745"/>
      <c r="LRE745"/>
      <c r="LRF745"/>
      <c r="LRG745"/>
      <c r="LRH745"/>
      <c r="LRI745"/>
      <c r="LRJ745"/>
      <c r="LRK745"/>
      <c r="LRL745"/>
      <c r="LRM745"/>
      <c r="LRN745"/>
      <c r="LRO745"/>
      <c r="LRP745"/>
      <c r="LRQ745"/>
      <c r="LRR745"/>
      <c r="LRS745"/>
      <c r="LRT745"/>
      <c r="LRU745"/>
      <c r="LRV745"/>
      <c r="LRW745"/>
      <c r="LRX745"/>
      <c r="LRY745"/>
      <c r="LRZ745"/>
      <c r="LSA745"/>
      <c r="LSB745"/>
      <c r="LSC745"/>
      <c r="LSD745"/>
      <c r="LSE745"/>
      <c r="LSF745"/>
      <c r="LSG745"/>
      <c r="LSH745"/>
      <c r="LSI745"/>
      <c r="LSJ745"/>
      <c r="LSK745"/>
      <c r="LSL745"/>
      <c r="LSM745"/>
      <c r="LSN745"/>
      <c r="LSO745"/>
      <c r="LSP745"/>
      <c r="LSQ745"/>
      <c r="LSR745"/>
      <c r="LSS745"/>
      <c r="LST745"/>
      <c r="LSU745"/>
      <c r="LSV745"/>
      <c r="LSW745"/>
      <c r="LSX745"/>
      <c r="LSY745"/>
      <c r="LSZ745"/>
      <c r="LTA745"/>
      <c r="LTB745"/>
      <c r="LTC745"/>
      <c r="LTD745"/>
      <c r="LTE745"/>
      <c r="LTF745"/>
      <c r="LTG745"/>
      <c r="LTH745"/>
      <c r="LTI745"/>
      <c r="LTJ745"/>
      <c r="LTK745"/>
      <c r="LTL745"/>
      <c r="LTM745"/>
      <c r="LTN745"/>
      <c r="LTO745"/>
      <c r="LTP745"/>
      <c r="LTQ745"/>
      <c r="LTR745"/>
      <c r="LTS745"/>
      <c r="LTT745"/>
      <c r="LTU745"/>
      <c r="LTV745"/>
      <c r="LTW745"/>
      <c r="LTX745"/>
      <c r="LTY745"/>
      <c r="LTZ745"/>
      <c r="LUA745"/>
      <c r="LUB745"/>
      <c r="LUC745"/>
      <c r="LUD745"/>
      <c r="LUE745"/>
      <c r="LUF745"/>
      <c r="LUG745"/>
      <c r="LUH745"/>
      <c r="LUI745"/>
      <c r="LUJ745"/>
      <c r="LUK745"/>
      <c r="LUL745"/>
      <c r="LUM745"/>
      <c r="LUN745"/>
      <c r="LUO745"/>
      <c r="LUP745"/>
      <c r="LUQ745"/>
      <c r="LUR745"/>
      <c r="LUS745"/>
      <c r="LUT745"/>
      <c r="LUU745"/>
      <c r="LUV745"/>
      <c r="LUW745"/>
      <c r="LUX745"/>
      <c r="LUY745"/>
      <c r="LUZ745"/>
      <c r="LVA745"/>
      <c r="LVB745"/>
      <c r="LVC745"/>
      <c r="LVD745"/>
      <c r="LVE745"/>
      <c r="LVF745"/>
      <c r="LVG745"/>
      <c r="LVH745"/>
      <c r="LVI745"/>
      <c r="LVJ745"/>
      <c r="LVK745"/>
      <c r="LVL745"/>
      <c r="LVM745"/>
      <c r="LVN745"/>
      <c r="LVO745"/>
      <c r="LVP745"/>
      <c r="LVQ745"/>
      <c r="LVR745"/>
      <c r="LVS745"/>
      <c r="LVT745"/>
      <c r="LVU745"/>
      <c r="LVV745"/>
      <c r="LVW745"/>
      <c r="LVX745"/>
      <c r="LVY745"/>
      <c r="LVZ745"/>
      <c r="LWA745"/>
      <c r="LWB745"/>
      <c r="LWC745"/>
      <c r="LWD745"/>
      <c r="LWE745"/>
      <c r="LWF745"/>
      <c r="LWG745"/>
      <c r="LWH745"/>
      <c r="LWI745"/>
      <c r="LWJ745"/>
      <c r="LWK745"/>
      <c r="LWL745"/>
      <c r="LWM745"/>
      <c r="LWN745"/>
      <c r="LWO745"/>
      <c r="LWP745"/>
      <c r="LWQ745"/>
      <c r="LWR745"/>
      <c r="LWS745"/>
      <c r="LWT745"/>
      <c r="LWU745"/>
      <c r="LWV745"/>
      <c r="LWW745"/>
      <c r="LWX745"/>
      <c r="LWY745"/>
      <c r="LWZ745"/>
      <c r="LXA745"/>
      <c r="LXB745"/>
      <c r="LXC745"/>
      <c r="LXD745"/>
      <c r="LXE745"/>
      <c r="LXF745"/>
      <c r="LXG745"/>
      <c r="LXH745"/>
      <c r="LXI745"/>
      <c r="LXJ745"/>
      <c r="LXK745"/>
      <c r="LXL745"/>
      <c r="LXM745"/>
      <c r="LXN745"/>
      <c r="LXO745"/>
      <c r="LXP745"/>
      <c r="LXQ745"/>
      <c r="LXR745"/>
      <c r="LXS745"/>
      <c r="LXT745"/>
      <c r="LXU745"/>
      <c r="LXV745"/>
      <c r="LXW745"/>
      <c r="LXX745"/>
      <c r="LXY745"/>
      <c r="LXZ745"/>
      <c r="LYA745"/>
      <c r="LYB745"/>
      <c r="LYC745"/>
      <c r="LYD745"/>
      <c r="LYE745"/>
      <c r="LYF745"/>
      <c r="LYG745"/>
      <c r="LYH745"/>
      <c r="LYI745"/>
      <c r="LYJ745"/>
      <c r="LYK745"/>
      <c r="LYL745"/>
      <c r="LYM745"/>
      <c r="LYN745"/>
      <c r="LYO745"/>
      <c r="LYP745"/>
      <c r="LYQ745"/>
      <c r="LYR745"/>
      <c r="LYS745"/>
      <c r="LYT745"/>
      <c r="LYU745"/>
      <c r="LYV745"/>
      <c r="LYW745"/>
      <c r="LYX745"/>
      <c r="LYY745"/>
      <c r="LYZ745"/>
      <c r="LZA745"/>
      <c r="LZB745"/>
      <c r="LZC745"/>
      <c r="LZD745"/>
      <c r="LZE745"/>
      <c r="LZF745"/>
      <c r="LZG745"/>
      <c r="LZH745"/>
      <c r="LZI745"/>
      <c r="LZJ745"/>
      <c r="LZK745"/>
      <c r="LZL745"/>
      <c r="LZM745"/>
      <c r="LZN745"/>
      <c r="LZO745"/>
      <c r="LZP745"/>
      <c r="LZQ745"/>
      <c r="LZR745"/>
      <c r="LZS745"/>
      <c r="LZT745"/>
      <c r="LZU745"/>
      <c r="LZV745"/>
      <c r="LZW745"/>
      <c r="LZX745"/>
      <c r="LZY745"/>
      <c r="LZZ745"/>
      <c r="MAA745"/>
      <c r="MAB745"/>
      <c r="MAC745"/>
      <c r="MAD745"/>
      <c r="MAE745"/>
      <c r="MAF745"/>
      <c r="MAG745"/>
      <c r="MAH745"/>
      <c r="MAI745"/>
      <c r="MAJ745"/>
      <c r="MAK745"/>
      <c r="MAL745"/>
      <c r="MAM745"/>
      <c r="MAN745"/>
      <c r="MAO745"/>
      <c r="MAP745"/>
      <c r="MAQ745"/>
      <c r="MAR745"/>
      <c r="MAS745"/>
      <c r="MAT745"/>
      <c r="MAU745"/>
      <c r="MAV745"/>
      <c r="MAW745"/>
      <c r="MAX745"/>
      <c r="MAY745"/>
      <c r="MAZ745"/>
      <c r="MBA745"/>
      <c r="MBB745"/>
      <c r="MBC745"/>
      <c r="MBD745"/>
      <c r="MBE745"/>
      <c r="MBF745"/>
      <c r="MBG745"/>
      <c r="MBH745"/>
      <c r="MBI745"/>
      <c r="MBJ745"/>
      <c r="MBK745"/>
      <c r="MBL745"/>
      <c r="MBM745"/>
      <c r="MBN745"/>
      <c r="MBO745"/>
      <c r="MBP745"/>
      <c r="MBQ745"/>
      <c r="MBR745"/>
      <c r="MBS745"/>
      <c r="MBT745"/>
      <c r="MBU745"/>
      <c r="MBV745"/>
      <c r="MBW745"/>
      <c r="MBX745"/>
      <c r="MBY745"/>
      <c r="MBZ745"/>
      <c r="MCA745"/>
      <c r="MCB745"/>
      <c r="MCC745"/>
      <c r="MCD745"/>
      <c r="MCE745"/>
      <c r="MCF745"/>
      <c r="MCG745"/>
      <c r="MCH745"/>
      <c r="MCI745"/>
      <c r="MCJ745"/>
      <c r="MCK745"/>
      <c r="MCL745"/>
      <c r="MCM745"/>
      <c r="MCN745"/>
      <c r="MCO745"/>
      <c r="MCP745"/>
      <c r="MCQ745"/>
      <c r="MCR745"/>
      <c r="MCS745"/>
      <c r="MCT745"/>
      <c r="MCU745"/>
      <c r="MCV745"/>
      <c r="MCW745"/>
      <c r="MCX745"/>
      <c r="MCY745"/>
      <c r="MCZ745"/>
      <c r="MDA745"/>
      <c r="MDB745"/>
      <c r="MDC745"/>
      <c r="MDD745"/>
      <c r="MDE745"/>
      <c r="MDF745"/>
      <c r="MDG745"/>
      <c r="MDH745"/>
      <c r="MDI745"/>
      <c r="MDJ745"/>
      <c r="MDK745"/>
      <c r="MDL745"/>
      <c r="MDM745"/>
      <c r="MDN745"/>
      <c r="MDO745"/>
      <c r="MDP745"/>
      <c r="MDQ745"/>
      <c r="MDR745"/>
      <c r="MDS745"/>
      <c r="MDT745"/>
      <c r="MDU745"/>
      <c r="MDV745"/>
      <c r="MDW745"/>
      <c r="MDX745"/>
      <c r="MDY745"/>
      <c r="MDZ745"/>
      <c r="MEA745"/>
      <c r="MEB745"/>
      <c r="MEC745"/>
      <c r="MED745"/>
      <c r="MEE745"/>
      <c r="MEF745"/>
      <c r="MEG745"/>
      <c r="MEH745"/>
      <c r="MEI745"/>
      <c r="MEJ745"/>
      <c r="MEK745"/>
      <c r="MEL745"/>
      <c r="MEM745"/>
      <c r="MEN745"/>
      <c r="MEO745"/>
      <c r="MEP745"/>
      <c r="MEQ745"/>
      <c r="MER745"/>
      <c r="MES745"/>
      <c r="MET745"/>
      <c r="MEU745"/>
      <c r="MEV745"/>
      <c r="MEW745"/>
      <c r="MEX745"/>
      <c r="MEY745"/>
      <c r="MEZ745"/>
      <c r="MFA745"/>
      <c r="MFB745"/>
      <c r="MFC745"/>
      <c r="MFD745"/>
      <c r="MFE745"/>
      <c r="MFF745"/>
      <c r="MFG745"/>
      <c r="MFH745"/>
      <c r="MFI745"/>
      <c r="MFJ745"/>
      <c r="MFK745"/>
      <c r="MFL745"/>
      <c r="MFM745"/>
      <c r="MFN745"/>
      <c r="MFO745"/>
      <c r="MFP745"/>
      <c r="MFQ745"/>
      <c r="MFR745"/>
      <c r="MFS745"/>
      <c r="MFT745"/>
      <c r="MFU745"/>
      <c r="MFV745"/>
      <c r="MFW745"/>
      <c r="MFX745"/>
      <c r="MFY745"/>
      <c r="MFZ745"/>
      <c r="MGA745"/>
      <c r="MGB745"/>
      <c r="MGC745"/>
      <c r="MGD745"/>
      <c r="MGE745"/>
      <c r="MGF745"/>
      <c r="MGG745"/>
      <c r="MGH745"/>
      <c r="MGI745"/>
      <c r="MGJ745"/>
      <c r="MGK745"/>
      <c r="MGL745"/>
      <c r="MGM745"/>
      <c r="MGN745"/>
      <c r="MGO745"/>
      <c r="MGP745"/>
      <c r="MGQ745"/>
      <c r="MGR745"/>
      <c r="MGS745"/>
      <c r="MGT745"/>
      <c r="MGU745"/>
      <c r="MGV745"/>
      <c r="MGW745"/>
      <c r="MGX745"/>
      <c r="MGY745"/>
      <c r="MGZ745"/>
      <c r="MHA745"/>
      <c r="MHB745"/>
      <c r="MHC745"/>
      <c r="MHD745"/>
      <c r="MHE745"/>
      <c r="MHF745"/>
      <c r="MHG745"/>
      <c r="MHH745"/>
      <c r="MHI745"/>
      <c r="MHJ745"/>
      <c r="MHK745"/>
      <c r="MHL745"/>
      <c r="MHM745"/>
      <c r="MHN745"/>
      <c r="MHO745"/>
      <c r="MHP745"/>
      <c r="MHQ745"/>
      <c r="MHR745"/>
      <c r="MHS745"/>
      <c r="MHT745"/>
      <c r="MHU745"/>
      <c r="MHV745"/>
      <c r="MHW745"/>
      <c r="MHX745"/>
      <c r="MHY745"/>
      <c r="MHZ745"/>
      <c r="MIA745"/>
      <c r="MIB745"/>
      <c r="MIC745"/>
      <c r="MID745"/>
      <c r="MIE745"/>
      <c r="MIF745"/>
      <c r="MIG745"/>
      <c r="MIH745"/>
      <c r="MII745"/>
      <c r="MIJ745"/>
      <c r="MIK745"/>
      <c r="MIL745"/>
      <c r="MIM745"/>
      <c r="MIN745"/>
      <c r="MIO745"/>
      <c r="MIP745"/>
      <c r="MIQ745"/>
      <c r="MIR745"/>
      <c r="MIS745"/>
      <c r="MIT745"/>
      <c r="MIU745"/>
      <c r="MIV745"/>
      <c r="MIW745"/>
      <c r="MIX745"/>
      <c r="MIY745"/>
      <c r="MIZ745"/>
      <c r="MJA745"/>
      <c r="MJB745"/>
      <c r="MJC745"/>
      <c r="MJD745"/>
      <c r="MJE745"/>
      <c r="MJF745"/>
      <c r="MJG745"/>
      <c r="MJH745"/>
      <c r="MJI745"/>
      <c r="MJJ745"/>
      <c r="MJK745"/>
      <c r="MJL745"/>
      <c r="MJM745"/>
      <c r="MJN745"/>
      <c r="MJO745"/>
      <c r="MJP745"/>
      <c r="MJQ745"/>
      <c r="MJR745"/>
      <c r="MJS745"/>
      <c r="MJT745"/>
      <c r="MJU745"/>
      <c r="MJV745"/>
      <c r="MJW745"/>
      <c r="MJX745"/>
      <c r="MJY745"/>
      <c r="MJZ745"/>
      <c r="MKA745"/>
      <c r="MKB745"/>
      <c r="MKC745"/>
      <c r="MKD745"/>
      <c r="MKE745"/>
      <c r="MKF745"/>
      <c r="MKG745"/>
      <c r="MKH745"/>
      <c r="MKI745"/>
      <c r="MKJ745"/>
      <c r="MKK745"/>
      <c r="MKL745"/>
      <c r="MKM745"/>
      <c r="MKN745"/>
      <c r="MKO745"/>
      <c r="MKP745"/>
      <c r="MKQ745"/>
      <c r="MKR745"/>
      <c r="MKS745"/>
      <c r="MKT745"/>
      <c r="MKU745"/>
      <c r="MKV745"/>
      <c r="MKW745"/>
      <c r="MKX745"/>
      <c r="MKY745"/>
      <c r="MKZ745"/>
      <c r="MLA745"/>
      <c r="MLB745"/>
      <c r="MLC745"/>
      <c r="MLD745"/>
      <c r="MLE745"/>
      <c r="MLF745"/>
      <c r="MLG745"/>
      <c r="MLH745"/>
      <c r="MLI745"/>
      <c r="MLJ745"/>
      <c r="MLK745"/>
      <c r="MLL745"/>
      <c r="MLM745"/>
      <c r="MLN745"/>
      <c r="MLO745"/>
      <c r="MLP745"/>
      <c r="MLQ745"/>
      <c r="MLR745"/>
      <c r="MLS745"/>
      <c r="MLT745"/>
      <c r="MLU745"/>
      <c r="MLV745"/>
      <c r="MLW745"/>
      <c r="MLX745"/>
      <c r="MLY745"/>
      <c r="MLZ745"/>
      <c r="MMA745"/>
      <c r="MMB745"/>
      <c r="MMC745"/>
      <c r="MMD745"/>
      <c r="MME745"/>
      <c r="MMF745"/>
      <c r="MMG745"/>
      <c r="MMH745"/>
      <c r="MMI745"/>
      <c r="MMJ745"/>
      <c r="MMK745"/>
      <c r="MML745"/>
      <c r="MMM745"/>
      <c r="MMN745"/>
      <c r="MMO745"/>
      <c r="MMP745"/>
      <c r="MMQ745"/>
      <c r="MMR745"/>
      <c r="MMS745"/>
      <c r="MMT745"/>
      <c r="MMU745"/>
      <c r="MMV745"/>
      <c r="MMW745"/>
      <c r="MMX745"/>
      <c r="MMY745"/>
      <c r="MMZ745"/>
      <c r="MNA745"/>
      <c r="MNB745"/>
      <c r="MNC745"/>
      <c r="MND745"/>
      <c r="MNE745"/>
      <c r="MNF745"/>
      <c r="MNG745"/>
      <c r="MNH745"/>
      <c r="MNI745"/>
      <c r="MNJ745"/>
      <c r="MNK745"/>
      <c r="MNL745"/>
      <c r="MNM745"/>
      <c r="MNN745"/>
      <c r="MNO745"/>
      <c r="MNP745"/>
      <c r="MNQ745"/>
      <c r="MNR745"/>
      <c r="MNS745"/>
      <c r="MNT745"/>
      <c r="MNU745"/>
      <c r="MNV745"/>
      <c r="MNW745"/>
      <c r="MNX745"/>
      <c r="MNY745"/>
      <c r="MNZ745"/>
      <c r="MOA745"/>
      <c r="MOB745"/>
      <c r="MOC745"/>
      <c r="MOD745"/>
      <c r="MOE745"/>
      <c r="MOF745"/>
      <c r="MOG745"/>
      <c r="MOH745"/>
      <c r="MOI745"/>
      <c r="MOJ745"/>
      <c r="MOK745"/>
      <c r="MOL745"/>
      <c r="MOM745"/>
      <c r="MON745"/>
      <c r="MOO745"/>
      <c r="MOP745"/>
      <c r="MOQ745"/>
      <c r="MOR745"/>
      <c r="MOS745"/>
      <c r="MOT745"/>
      <c r="MOU745"/>
      <c r="MOV745"/>
      <c r="MOW745"/>
      <c r="MOX745"/>
      <c r="MOY745"/>
      <c r="MOZ745"/>
      <c r="MPA745"/>
      <c r="MPB745"/>
      <c r="MPC745"/>
      <c r="MPD745"/>
      <c r="MPE745"/>
      <c r="MPF745"/>
      <c r="MPG745"/>
      <c r="MPH745"/>
      <c r="MPI745"/>
      <c r="MPJ745"/>
      <c r="MPK745"/>
      <c r="MPL745"/>
      <c r="MPM745"/>
      <c r="MPN745"/>
      <c r="MPO745"/>
      <c r="MPP745"/>
      <c r="MPQ745"/>
      <c r="MPR745"/>
      <c r="MPS745"/>
      <c r="MPT745"/>
      <c r="MPU745"/>
      <c r="MPV745"/>
      <c r="MPW745"/>
      <c r="MPX745"/>
      <c r="MPY745"/>
      <c r="MPZ745"/>
      <c r="MQA745"/>
      <c r="MQB745"/>
      <c r="MQC745"/>
      <c r="MQD745"/>
      <c r="MQE745"/>
      <c r="MQF745"/>
      <c r="MQG745"/>
      <c r="MQH745"/>
      <c r="MQI745"/>
      <c r="MQJ745"/>
      <c r="MQK745"/>
      <c r="MQL745"/>
      <c r="MQM745"/>
      <c r="MQN745"/>
      <c r="MQO745"/>
      <c r="MQP745"/>
      <c r="MQQ745"/>
      <c r="MQR745"/>
      <c r="MQS745"/>
      <c r="MQT745"/>
      <c r="MQU745"/>
      <c r="MQV745"/>
      <c r="MQW745"/>
      <c r="MQX745"/>
      <c r="MQY745"/>
      <c r="MQZ745"/>
      <c r="MRA745"/>
      <c r="MRB745"/>
      <c r="MRC745"/>
      <c r="MRD745"/>
      <c r="MRE745"/>
      <c r="MRF745"/>
      <c r="MRG745"/>
      <c r="MRH745"/>
      <c r="MRI745"/>
      <c r="MRJ745"/>
      <c r="MRK745"/>
      <c r="MRL745"/>
      <c r="MRM745"/>
      <c r="MRN745"/>
      <c r="MRO745"/>
      <c r="MRP745"/>
      <c r="MRQ745"/>
      <c r="MRR745"/>
      <c r="MRS745"/>
      <c r="MRT745"/>
      <c r="MRU745"/>
      <c r="MRV745"/>
      <c r="MRW745"/>
      <c r="MRX745"/>
      <c r="MRY745"/>
      <c r="MRZ745"/>
      <c r="MSA745"/>
      <c r="MSB745"/>
      <c r="MSC745"/>
      <c r="MSD745"/>
      <c r="MSE745"/>
      <c r="MSF745"/>
      <c r="MSG745"/>
      <c r="MSH745"/>
      <c r="MSI745"/>
      <c r="MSJ745"/>
      <c r="MSK745"/>
      <c r="MSL745"/>
      <c r="MSM745"/>
      <c r="MSN745"/>
      <c r="MSO745"/>
      <c r="MSP745"/>
      <c r="MSQ745"/>
      <c r="MSR745"/>
      <c r="MSS745"/>
      <c r="MST745"/>
      <c r="MSU745"/>
      <c r="MSV745"/>
      <c r="MSW745"/>
      <c r="MSX745"/>
      <c r="MSY745"/>
      <c r="MSZ745"/>
      <c r="MTA745"/>
      <c r="MTB745"/>
      <c r="MTC745"/>
      <c r="MTD745"/>
      <c r="MTE745"/>
      <c r="MTF745"/>
      <c r="MTG745"/>
      <c r="MTH745"/>
      <c r="MTI745"/>
      <c r="MTJ745"/>
      <c r="MTK745"/>
      <c r="MTL745"/>
      <c r="MTM745"/>
      <c r="MTN745"/>
      <c r="MTO745"/>
      <c r="MTP745"/>
      <c r="MTQ745"/>
      <c r="MTR745"/>
      <c r="MTS745"/>
      <c r="MTT745"/>
      <c r="MTU745"/>
      <c r="MTV745"/>
      <c r="MTW745"/>
      <c r="MTX745"/>
      <c r="MTY745"/>
      <c r="MTZ745"/>
      <c r="MUA745"/>
      <c r="MUB745"/>
      <c r="MUC745"/>
      <c r="MUD745"/>
      <c r="MUE745"/>
      <c r="MUF745"/>
      <c r="MUG745"/>
      <c r="MUH745"/>
      <c r="MUI745"/>
      <c r="MUJ745"/>
      <c r="MUK745"/>
      <c r="MUL745"/>
      <c r="MUM745"/>
      <c r="MUN745"/>
      <c r="MUO745"/>
      <c r="MUP745"/>
      <c r="MUQ745"/>
      <c r="MUR745"/>
      <c r="MUS745"/>
      <c r="MUT745"/>
      <c r="MUU745"/>
      <c r="MUV745"/>
      <c r="MUW745"/>
      <c r="MUX745"/>
      <c r="MUY745"/>
      <c r="MUZ745"/>
      <c r="MVA745"/>
      <c r="MVB745"/>
      <c r="MVC745"/>
      <c r="MVD745"/>
      <c r="MVE745"/>
      <c r="MVF745"/>
      <c r="MVG745"/>
      <c r="MVH745"/>
      <c r="MVI745"/>
      <c r="MVJ745"/>
      <c r="MVK745"/>
      <c r="MVL745"/>
      <c r="MVM745"/>
      <c r="MVN745"/>
      <c r="MVO745"/>
      <c r="MVP745"/>
      <c r="MVQ745"/>
      <c r="MVR745"/>
      <c r="MVS745"/>
      <c r="MVT745"/>
      <c r="MVU745"/>
      <c r="MVV745"/>
      <c r="MVW745"/>
      <c r="MVX745"/>
      <c r="MVY745"/>
      <c r="MVZ745"/>
      <c r="MWA745"/>
      <c r="MWB745"/>
      <c r="MWC745"/>
      <c r="MWD745"/>
      <c r="MWE745"/>
      <c r="MWF745"/>
      <c r="MWG745"/>
      <c r="MWH745"/>
      <c r="MWI745"/>
      <c r="MWJ745"/>
      <c r="MWK745"/>
      <c r="MWL745"/>
      <c r="MWM745"/>
      <c r="MWN745"/>
      <c r="MWO745"/>
      <c r="MWP745"/>
      <c r="MWQ745"/>
      <c r="MWR745"/>
      <c r="MWS745"/>
      <c r="MWT745"/>
      <c r="MWU745"/>
      <c r="MWV745"/>
      <c r="MWW745"/>
      <c r="MWX745"/>
      <c r="MWY745"/>
      <c r="MWZ745"/>
      <c r="MXA745"/>
      <c r="MXB745"/>
      <c r="MXC745"/>
      <c r="MXD745"/>
      <c r="MXE745"/>
      <c r="MXF745"/>
      <c r="MXG745"/>
      <c r="MXH745"/>
      <c r="MXI745"/>
      <c r="MXJ745"/>
      <c r="MXK745"/>
      <c r="MXL745"/>
      <c r="MXM745"/>
      <c r="MXN745"/>
      <c r="MXO745"/>
      <c r="MXP745"/>
      <c r="MXQ745"/>
      <c r="MXR745"/>
      <c r="MXS745"/>
      <c r="MXT745"/>
      <c r="MXU745"/>
      <c r="MXV745"/>
      <c r="MXW745"/>
      <c r="MXX745"/>
      <c r="MXY745"/>
      <c r="MXZ745"/>
      <c r="MYA745"/>
      <c r="MYB745"/>
      <c r="MYC745"/>
      <c r="MYD745"/>
      <c r="MYE745"/>
      <c r="MYF745"/>
      <c r="MYG745"/>
      <c r="MYH745"/>
      <c r="MYI745"/>
      <c r="MYJ745"/>
      <c r="MYK745"/>
      <c r="MYL745"/>
      <c r="MYM745"/>
      <c r="MYN745"/>
      <c r="MYO745"/>
      <c r="MYP745"/>
      <c r="MYQ745"/>
      <c r="MYR745"/>
      <c r="MYS745"/>
      <c r="MYT745"/>
      <c r="MYU745"/>
      <c r="MYV745"/>
      <c r="MYW745"/>
      <c r="MYX745"/>
      <c r="MYY745"/>
      <c r="MYZ745"/>
      <c r="MZA745"/>
      <c r="MZB745"/>
      <c r="MZC745"/>
      <c r="MZD745"/>
      <c r="MZE745"/>
      <c r="MZF745"/>
      <c r="MZG745"/>
      <c r="MZH745"/>
      <c r="MZI745"/>
      <c r="MZJ745"/>
      <c r="MZK745"/>
      <c r="MZL745"/>
      <c r="MZM745"/>
      <c r="MZN745"/>
      <c r="MZO745"/>
      <c r="MZP745"/>
      <c r="MZQ745"/>
      <c r="MZR745"/>
      <c r="MZS745"/>
      <c r="MZT745"/>
      <c r="MZU745"/>
      <c r="MZV745"/>
      <c r="MZW745"/>
      <c r="MZX745"/>
      <c r="MZY745"/>
      <c r="MZZ745"/>
      <c r="NAA745"/>
      <c r="NAB745"/>
      <c r="NAC745"/>
      <c r="NAD745"/>
      <c r="NAE745"/>
      <c r="NAF745"/>
      <c r="NAG745"/>
      <c r="NAH745"/>
      <c r="NAI745"/>
      <c r="NAJ745"/>
      <c r="NAK745"/>
      <c r="NAL745"/>
      <c r="NAM745"/>
      <c r="NAN745"/>
      <c r="NAO745"/>
      <c r="NAP745"/>
      <c r="NAQ745"/>
      <c r="NAR745"/>
      <c r="NAS745"/>
      <c r="NAT745"/>
      <c r="NAU745"/>
      <c r="NAV745"/>
      <c r="NAW745"/>
      <c r="NAX745"/>
      <c r="NAY745"/>
      <c r="NAZ745"/>
      <c r="NBA745"/>
      <c r="NBB745"/>
      <c r="NBC745"/>
      <c r="NBD745"/>
      <c r="NBE745"/>
      <c r="NBF745"/>
      <c r="NBG745"/>
      <c r="NBH745"/>
      <c r="NBI745"/>
      <c r="NBJ745"/>
      <c r="NBK745"/>
      <c r="NBL745"/>
      <c r="NBM745"/>
      <c r="NBN745"/>
      <c r="NBO745"/>
      <c r="NBP745"/>
      <c r="NBQ745"/>
      <c r="NBR745"/>
      <c r="NBS745"/>
      <c r="NBT745"/>
      <c r="NBU745"/>
      <c r="NBV745"/>
      <c r="NBW745"/>
      <c r="NBX745"/>
      <c r="NBY745"/>
      <c r="NBZ745"/>
      <c r="NCA745"/>
      <c r="NCB745"/>
      <c r="NCC745"/>
      <c r="NCD745"/>
      <c r="NCE745"/>
      <c r="NCF745"/>
      <c r="NCG745"/>
      <c r="NCH745"/>
      <c r="NCI745"/>
      <c r="NCJ745"/>
      <c r="NCK745"/>
      <c r="NCL745"/>
      <c r="NCM745"/>
      <c r="NCN745"/>
      <c r="NCO745"/>
      <c r="NCP745"/>
      <c r="NCQ745"/>
      <c r="NCR745"/>
      <c r="NCS745"/>
      <c r="NCT745"/>
      <c r="NCU745"/>
      <c r="NCV745"/>
      <c r="NCW745"/>
      <c r="NCX745"/>
      <c r="NCY745"/>
      <c r="NCZ745"/>
      <c r="NDA745"/>
      <c r="NDB745"/>
      <c r="NDC745"/>
      <c r="NDD745"/>
      <c r="NDE745"/>
      <c r="NDF745"/>
      <c r="NDG745"/>
      <c r="NDH745"/>
      <c r="NDI745"/>
      <c r="NDJ745"/>
      <c r="NDK745"/>
      <c r="NDL745"/>
      <c r="NDM745"/>
      <c r="NDN745"/>
      <c r="NDO745"/>
      <c r="NDP745"/>
      <c r="NDQ745"/>
      <c r="NDR745"/>
      <c r="NDS745"/>
      <c r="NDT745"/>
      <c r="NDU745"/>
      <c r="NDV745"/>
      <c r="NDW745"/>
      <c r="NDX745"/>
      <c r="NDY745"/>
      <c r="NDZ745"/>
      <c r="NEA745"/>
      <c r="NEB745"/>
      <c r="NEC745"/>
      <c r="NED745"/>
      <c r="NEE745"/>
      <c r="NEF745"/>
      <c r="NEG745"/>
      <c r="NEH745"/>
      <c r="NEI745"/>
      <c r="NEJ745"/>
      <c r="NEK745"/>
      <c r="NEL745"/>
      <c r="NEM745"/>
      <c r="NEN745"/>
      <c r="NEO745"/>
      <c r="NEP745"/>
      <c r="NEQ745"/>
      <c r="NER745"/>
      <c r="NES745"/>
      <c r="NET745"/>
      <c r="NEU745"/>
      <c r="NEV745"/>
      <c r="NEW745"/>
      <c r="NEX745"/>
      <c r="NEY745"/>
      <c r="NEZ745"/>
      <c r="NFA745"/>
      <c r="NFB745"/>
      <c r="NFC745"/>
      <c r="NFD745"/>
      <c r="NFE745"/>
      <c r="NFF745"/>
      <c r="NFG745"/>
      <c r="NFH745"/>
      <c r="NFI745"/>
      <c r="NFJ745"/>
      <c r="NFK745"/>
      <c r="NFL745"/>
      <c r="NFM745"/>
      <c r="NFN745"/>
      <c r="NFO745"/>
      <c r="NFP745"/>
      <c r="NFQ745"/>
      <c r="NFR745"/>
      <c r="NFS745"/>
      <c r="NFT745"/>
      <c r="NFU745"/>
      <c r="NFV745"/>
      <c r="NFW745"/>
      <c r="NFX745"/>
      <c r="NFY745"/>
      <c r="NFZ745"/>
      <c r="NGA745"/>
      <c r="NGB745"/>
      <c r="NGC745"/>
      <c r="NGD745"/>
      <c r="NGE745"/>
      <c r="NGF745"/>
      <c r="NGG745"/>
      <c r="NGH745"/>
      <c r="NGI745"/>
      <c r="NGJ745"/>
      <c r="NGK745"/>
      <c r="NGL745"/>
      <c r="NGM745"/>
      <c r="NGN745"/>
      <c r="NGO745"/>
      <c r="NGP745"/>
      <c r="NGQ745"/>
      <c r="NGR745"/>
      <c r="NGS745"/>
      <c r="NGT745"/>
      <c r="NGU745"/>
      <c r="NGV745"/>
      <c r="NGW745"/>
      <c r="NGX745"/>
      <c r="NGY745"/>
      <c r="NGZ745"/>
      <c r="NHA745"/>
      <c r="NHB745"/>
      <c r="NHC745"/>
      <c r="NHD745"/>
      <c r="NHE745"/>
      <c r="NHF745"/>
      <c r="NHG745"/>
      <c r="NHH745"/>
      <c r="NHI745"/>
      <c r="NHJ745"/>
      <c r="NHK745"/>
      <c r="NHL745"/>
      <c r="NHM745"/>
      <c r="NHN745"/>
      <c r="NHO745"/>
      <c r="NHP745"/>
      <c r="NHQ745"/>
      <c r="NHR745"/>
      <c r="NHS745"/>
      <c r="NHT745"/>
      <c r="NHU745"/>
      <c r="NHV745"/>
      <c r="NHW745"/>
      <c r="NHX745"/>
      <c r="NHY745"/>
      <c r="NHZ745"/>
      <c r="NIA745"/>
      <c r="NIB745"/>
      <c r="NIC745"/>
      <c r="NID745"/>
      <c r="NIE745"/>
      <c r="NIF745"/>
      <c r="NIG745"/>
      <c r="NIH745"/>
      <c r="NII745"/>
      <c r="NIJ745"/>
      <c r="NIK745"/>
      <c r="NIL745"/>
      <c r="NIM745"/>
      <c r="NIN745"/>
      <c r="NIO745"/>
      <c r="NIP745"/>
      <c r="NIQ745"/>
      <c r="NIR745"/>
      <c r="NIS745"/>
      <c r="NIT745"/>
      <c r="NIU745"/>
      <c r="NIV745"/>
      <c r="NIW745"/>
      <c r="NIX745"/>
      <c r="NIY745"/>
      <c r="NIZ745"/>
      <c r="NJA745"/>
      <c r="NJB745"/>
      <c r="NJC745"/>
      <c r="NJD745"/>
      <c r="NJE745"/>
      <c r="NJF745"/>
      <c r="NJG745"/>
      <c r="NJH745"/>
      <c r="NJI745"/>
      <c r="NJJ745"/>
      <c r="NJK745"/>
      <c r="NJL745"/>
      <c r="NJM745"/>
      <c r="NJN745"/>
      <c r="NJO745"/>
      <c r="NJP745"/>
      <c r="NJQ745"/>
      <c r="NJR745"/>
      <c r="NJS745"/>
      <c r="NJT745"/>
      <c r="NJU745"/>
      <c r="NJV745"/>
      <c r="NJW745"/>
      <c r="NJX745"/>
      <c r="NJY745"/>
      <c r="NJZ745"/>
      <c r="NKA745"/>
      <c r="NKB745"/>
      <c r="NKC745"/>
      <c r="NKD745"/>
      <c r="NKE745"/>
      <c r="NKF745"/>
      <c r="NKG745"/>
      <c r="NKH745"/>
      <c r="NKI745"/>
      <c r="NKJ745"/>
      <c r="NKK745"/>
      <c r="NKL745"/>
      <c r="NKM745"/>
      <c r="NKN745"/>
      <c r="NKO745"/>
      <c r="NKP745"/>
      <c r="NKQ745"/>
      <c r="NKR745"/>
      <c r="NKS745"/>
      <c r="NKT745"/>
      <c r="NKU745"/>
      <c r="NKV745"/>
      <c r="NKW745"/>
      <c r="NKX745"/>
      <c r="NKY745"/>
      <c r="NKZ745"/>
      <c r="NLA745"/>
      <c r="NLB745"/>
      <c r="NLC745"/>
      <c r="NLD745"/>
      <c r="NLE745"/>
      <c r="NLF745"/>
      <c r="NLG745"/>
      <c r="NLH745"/>
      <c r="NLI745"/>
      <c r="NLJ745"/>
      <c r="NLK745"/>
      <c r="NLL745"/>
      <c r="NLM745"/>
      <c r="NLN745"/>
      <c r="NLO745"/>
      <c r="NLP745"/>
      <c r="NLQ745"/>
      <c r="NLR745"/>
      <c r="NLS745"/>
      <c r="NLT745"/>
      <c r="NLU745"/>
      <c r="NLV745"/>
      <c r="NLW745"/>
      <c r="NLX745"/>
      <c r="NLY745"/>
      <c r="NLZ745"/>
      <c r="NMA745"/>
      <c r="NMB745"/>
      <c r="NMC745"/>
      <c r="NMD745"/>
      <c r="NME745"/>
      <c r="NMF745"/>
      <c r="NMG745"/>
      <c r="NMH745"/>
      <c r="NMI745"/>
      <c r="NMJ745"/>
      <c r="NMK745"/>
      <c r="NML745"/>
      <c r="NMM745"/>
      <c r="NMN745"/>
      <c r="NMO745"/>
      <c r="NMP745"/>
      <c r="NMQ745"/>
      <c r="NMR745"/>
      <c r="NMS745"/>
      <c r="NMT745"/>
      <c r="NMU745"/>
      <c r="NMV745"/>
      <c r="NMW745"/>
      <c r="NMX745"/>
      <c r="NMY745"/>
      <c r="NMZ745"/>
      <c r="NNA745"/>
      <c r="NNB745"/>
      <c r="NNC745"/>
      <c r="NND745"/>
      <c r="NNE745"/>
      <c r="NNF745"/>
      <c r="NNG745"/>
      <c r="NNH745"/>
      <c r="NNI745"/>
      <c r="NNJ745"/>
      <c r="NNK745"/>
      <c r="NNL745"/>
      <c r="NNM745"/>
      <c r="NNN745"/>
      <c r="NNO745"/>
      <c r="NNP745"/>
      <c r="NNQ745"/>
      <c r="NNR745"/>
      <c r="NNS745"/>
      <c r="NNT745"/>
      <c r="NNU745"/>
      <c r="NNV745"/>
      <c r="NNW745"/>
      <c r="NNX745"/>
      <c r="NNY745"/>
      <c r="NNZ745"/>
      <c r="NOA745"/>
      <c r="NOB745"/>
      <c r="NOC745"/>
      <c r="NOD745"/>
      <c r="NOE745"/>
      <c r="NOF745"/>
      <c r="NOG745"/>
      <c r="NOH745"/>
      <c r="NOI745"/>
      <c r="NOJ745"/>
      <c r="NOK745"/>
      <c r="NOL745"/>
      <c r="NOM745"/>
      <c r="NON745"/>
      <c r="NOO745"/>
      <c r="NOP745"/>
      <c r="NOQ745"/>
      <c r="NOR745"/>
      <c r="NOS745"/>
      <c r="NOT745"/>
      <c r="NOU745"/>
      <c r="NOV745"/>
      <c r="NOW745"/>
      <c r="NOX745"/>
      <c r="NOY745"/>
      <c r="NOZ745"/>
      <c r="NPA745"/>
      <c r="NPB745"/>
      <c r="NPC745"/>
      <c r="NPD745"/>
      <c r="NPE745"/>
      <c r="NPF745"/>
      <c r="NPG745"/>
      <c r="NPH745"/>
      <c r="NPI745"/>
      <c r="NPJ745"/>
      <c r="NPK745"/>
      <c r="NPL745"/>
      <c r="NPM745"/>
      <c r="NPN745"/>
      <c r="NPO745"/>
      <c r="NPP745"/>
      <c r="NPQ745"/>
      <c r="NPR745"/>
      <c r="NPS745"/>
      <c r="NPT745"/>
      <c r="NPU745"/>
      <c r="NPV745"/>
      <c r="NPW745"/>
      <c r="NPX745"/>
      <c r="NPY745"/>
      <c r="NPZ745"/>
      <c r="NQA745"/>
      <c r="NQB745"/>
      <c r="NQC745"/>
      <c r="NQD745"/>
      <c r="NQE745"/>
      <c r="NQF745"/>
      <c r="NQG745"/>
      <c r="NQH745"/>
      <c r="NQI745"/>
      <c r="NQJ745"/>
      <c r="NQK745"/>
      <c r="NQL745"/>
      <c r="NQM745"/>
      <c r="NQN745"/>
      <c r="NQO745"/>
      <c r="NQP745"/>
      <c r="NQQ745"/>
      <c r="NQR745"/>
      <c r="NQS745"/>
      <c r="NQT745"/>
      <c r="NQU745"/>
      <c r="NQV745"/>
      <c r="NQW745"/>
      <c r="NQX745"/>
      <c r="NQY745"/>
      <c r="NQZ745"/>
      <c r="NRA745"/>
      <c r="NRB745"/>
      <c r="NRC745"/>
      <c r="NRD745"/>
      <c r="NRE745"/>
      <c r="NRF745"/>
      <c r="NRG745"/>
      <c r="NRH745"/>
      <c r="NRI745"/>
      <c r="NRJ745"/>
      <c r="NRK745"/>
      <c r="NRL745"/>
      <c r="NRM745"/>
      <c r="NRN745"/>
      <c r="NRO745"/>
      <c r="NRP745"/>
      <c r="NRQ745"/>
      <c r="NRR745"/>
      <c r="NRS745"/>
      <c r="NRT745"/>
      <c r="NRU745"/>
      <c r="NRV745"/>
      <c r="NRW745"/>
      <c r="NRX745"/>
      <c r="NRY745"/>
      <c r="NRZ745"/>
      <c r="NSA745"/>
      <c r="NSB745"/>
      <c r="NSC745"/>
      <c r="NSD745"/>
      <c r="NSE745"/>
      <c r="NSF745"/>
      <c r="NSG745"/>
      <c r="NSH745"/>
      <c r="NSI745"/>
      <c r="NSJ745"/>
      <c r="NSK745"/>
      <c r="NSL745"/>
      <c r="NSM745"/>
      <c r="NSN745"/>
      <c r="NSO745"/>
      <c r="NSP745"/>
      <c r="NSQ745"/>
      <c r="NSR745"/>
      <c r="NSS745"/>
      <c r="NST745"/>
      <c r="NSU745"/>
      <c r="NSV745"/>
      <c r="NSW745"/>
      <c r="NSX745"/>
      <c r="NSY745"/>
      <c r="NSZ745"/>
      <c r="NTA745"/>
      <c r="NTB745"/>
      <c r="NTC745"/>
      <c r="NTD745"/>
      <c r="NTE745"/>
      <c r="NTF745"/>
      <c r="NTG745"/>
      <c r="NTH745"/>
      <c r="NTI745"/>
      <c r="NTJ745"/>
      <c r="NTK745"/>
      <c r="NTL745"/>
      <c r="NTM745"/>
      <c r="NTN745"/>
      <c r="NTO745"/>
      <c r="NTP745"/>
      <c r="NTQ745"/>
      <c r="NTR745"/>
      <c r="NTS745"/>
      <c r="NTT745"/>
      <c r="NTU745"/>
      <c r="NTV745"/>
      <c r="NTW745"/>
      <c r="NTX745"/>
      <c r="NTY745"/>
      <c r="NTZ745"/>
      <c r="NUA745"/>
      <c r="NUB745"/>
      <c r="NUC745"/>
      <c r="NUD745"/>
      <c r="NUE745"/>
      <c r="NUF745"/>
      <c r="NUG745"/>
      <c r="NUH745"/>
      <c r="NUI745"/>
      <c r="NUJ745"/>
      <c r="NUK745"/>
      <c r="NUL745"/>
      <c r="NUM745"/>
      <c r="NUN745"/>
      <c r="NUO745"/>
      <c r="NUP745"/>
      <c r="NUQ745"/>
      <c r="NUR745"/>
      <c r="NUS745"/>
      <c r="NUT745"/>
      <c r="NUU745"/>
      <c r="NUV745"/>
      <c r="NUW745"/>
      <c r="NUX745"/>
      <c r="NUY745"/>
      <c r="NUZ745"/>
      <c r="NVA745"/>
      <c r="NVB745"/>
      <c r="NVC745"/>
      <c r="NVD745"/>
      <c r="NVE745"/>
      <c r="NVF745"/>
      <c r="NVG745"/>
      <c r="NVH745"/>
      <c r="NVI745"/>
      <c r="NVJ745"/>
      <c r="NVK745"/>
      <c r="NVL745"/>
      <c r="NVM745"/>
      <c r="NVN745"/>
      <c r="NVO745"/>
      <c r="NVP745"/>
      <c r="NVQ745"/>
      <c r="NVR745"/>
      <c r="NVS745"/>
      <c r="NVT745"/>
      <c r="NVU745"/>
      <c r="NVV745"/>
      <c r="NVW745"/>
      <c r="NVX745"/>
      <c r="NVY745"/>
      <c r="NVZ745"/>
      <c r="NWA745"/>
      <c r="NWB745"/>
      <c r="NWC745"/>
      <c r="NWD745"/>
      <c r="NWE745"/>
      <c r="NWF745"/>
      <c r="NWG745"/>
      <c r="NWH745"/>
      <c r="NWI745"/>
      <c r="NWJ745"/>
      <c r="NWK745"/>
      <c r="NWL745"/>
      <c r="NWM745"/>
      <c r="NWN745"/>
      <c r="NWO745"/>
      <c r="NWP745"/>
      <c r="NWQ745"/>
      <c r="NWR745"/>
      <c r="NWS745"/>
      <c r="NWT745"/>
      <c r="NWU745"/>
      <c r="NWV745"/>
      <c r="NWW745"/>
      <c r="NWX745"/>
      <c r="NWY745"/>
      <c r="NWZ745"/>
      <c r="NXA745"/>
      <c r="NXB745"/>
      <c r="NXC745"/>
      <c r="NXD745"/>
      <c r="NXE745"/>
      <c r="NXF745"/>
      <c r="NXG745"/>
      <c r="NXH745"/>
      <c r="NXI745"/>
      <c r="NXJ745"/>
      <c r="NXK745"/>
      <c r="NXL745"/>
      <c r="NXM745"/>
      <c r="NXN745"/>
      <c r="NXO745"/>
      <c r="NXP745"/>
      <c r="NXQ745"/>
      <c r="NXR745"/>
      <c r="NXS745"/>
      <c r="NXT745"/>
      <c r="NXU745"/>
      <c r="NXV745"/>
      <c r="NXW745"/>
      <c r="NXX745"/>
      <c r="NXY745"/>
      <c r="NXZ745"/>
      <c r="NYA745"/>
      <c r="NYB745"/>
      <c r="NYC745"/>
      <c r="NYD745"/>
      <c r="NYE745"/>
      <c r="NYF745"/>
      <c r="NYG745"/>
      <c r="NYH745"/>
      <c r="NYI745"/>
      <c r="NYJ745"/>
      <c r="NYK745"/>
      <c r="NYL745"/>
      <c r="NYM745"/>
      <c r="NYN745"/>
      <c r="NYO745"/>
      <c r="NYP745"/>
      <c r="NYQ745"/>
      <c r="NYR745"/>
      <c r="NYS745"/>
      <c r="NYT745"/>
      <c r="NYU745"/>
      <c r="NYV745"/>
      <c r="NYW745"/>
      <c r="NYX745"/>
      <c r="NYY745"/>
      <c r="NYZ745"/>
      <c r="NZA745"/>
      <c r="NZB745"/>
      <c r="NZC745"/>
      <c r="NZD745"/>
      <c r="NZE745"/>
      <c r="NZF745"/>
      <c r="NZG745"/>
      <c r="NZH745"/>
      <c r="NZI745"/>
      <c r="NZJ745"/>
      <c r="NZK745"/>
      <c r="NZL745"/>
      <c r="NZM745"/>
      <c r="NZN745"/>
      <c r="NZO745"/>
      <c r="NZP745"/>
      <c r="NZQ745"/>
      <c r="NZR745"/>
      <c r="NZS745"/>
      <c r="NZT745"/>
      <c r="NZU745"/>
      <c r="NZV745"/>
      <c r="NZW745"/>
      <c r="NZX745"/>
      <c r="NZY745"/>
      <c r="NZZ745"/>
      <c r="OAA745"/>
      <c r="OAB745"/>
      <c r="OAC745"/>
      <c r="OAD745"/>
      <c r="OAE745"/>
      <c r="OAF745"/>
      <c r="OAG745"/>
      <c r="OAH745"/>
      <c r="OAI745"/>
      <c r="OAJ745"/>
      <c r="OAK745"/>
      <c r="OAL745"/>
      <c r="OAM745"/>
      <c r="OAN745"/>
      <c r="OAO745"/>
      <c r="OAP745"/>
      <c r="OAQ745"/>
      <c r="OAR745"/>
      <c r="OAS745"/>
      <c r="OAT745"/>
      <c r="OAU745"/>
      <c r="OAV745"/>
      <c r="OAW745"/>
      <c r="OAX745"/>
      <c r="OAY745"/>
      <c r="OAZ745"/>
      <c r="OBA745"/>
      <c r="OBB745"/>
      <c r="OBC745"/>
      <c r="OBD745"/>
      <c r="OBE745"/>
      <c r="OBF745"/>
      <c r="OBG745"/>
      <c r="OBH745"/>
      <c r="OBI745"/>
      <c r="OBJ745"/>
      <c r="OBK745"/>
      <c r="OBL745"/>
      <c r="OBM745"/>
      <c r="OBN745"/>
      <c r="OBO745"/>
      <c r="OBP745"/>
      <c r="OBQ745"/>
      <c r="OBR745"/>
      <c r="OBS745"/>
      <c r="OBT745"/>
      <c r="OBU745"/>
      <c r="OBV745"/>
      <c r="OBW745"/>
      <c r="OBX745"/>
      <c r="OBY745"/>
      <c r="OBZ745"/>
      <c r="OCA745"/>
      <c r="OCB745"/>
      <c r="OCC745"/>
      <c r="OCD745"/>
      <c r="OCE745"/>
      <c r="OCF745"/>
      <c r="OCG745"/>
      <c r="OCH745"/>
      <c r="OCI745"/>
      <c r="OCJ745"/>
      <c r="OCK745"/>
      <c r="OCL745"/>
      <c r="OCM745"/>
      <c r="OCN745"/>
      <c r="OCO745"/>
      <c r="OCP745"/>
      <c r="OCQ745"/>
      <c r="OCR745"/>
      <c r="OCS745"/>
      <c r="OCT745"/>
      <c r="OCU745"/>
      <c r="OCV745"/>
      <c r="OCW745"/>
      <c r="OCX745"/>
      <c r="OCY745"/>
      <c r="OCZ745"/>
      <c r="ODA745"/>
      <c r="ODB745"/>
      <c r="ODC745"/>
      <c r="ODD745"/>
      <c r="ODE745"/>
      <c r="ODF745"/>
      <c r="ODG745"/>
      <c r="ODH745"/>
      <c r="ODI745"/>
      <c r="ODJ745"/>
      <c r="ODK745"/>
      <c r="ODL745"/>
      <c r="ODM745"/>
      <c r="ODN745"/>
      <c r="ODO745"/>
      <c r="ODP745"/>
      <c r="ODQ745"/>
      <c r="ODR745"/>
      <c r="ODS745"/>
      <c r="ODT745"/>
      <c r="ODU745"/>
      <c r="ODV745"/>
      <c r="ODW745"/>
      <c r="ODX745"/>
      <c r="ODY745"/>
      <c r="ODZ745"/>
      <c r="OEA745"/>
      <c r="OEB745"/>
      <c r="OEC745"/>
      <c r="OED745"/>
      <c r="OEE745"/>
      <c r="OEF745"/>
      <c r="OEG745"/>
      <c r="OEH745"/>
      <c r="OEI745"/>
      <c r="OEJ745"/>
      <c r="OEK745"/>
      <c r="OEL745"/>
      <c r="OEM745"/>
      <c r="OEN745"/>
      <c r="OEO745"/>
      <c r="OEP745"/>
      <c r="OEQ745"/>
      <c r="OER745"/>
      <c r="OES745"/>
      <c r="OET745"/>
      <c r="OEU745"/>
      <c r="OEV745"/>
      <c r="OEW745"/>
      <c r="OEX745"/>
      <c r="OEY745"/>
      <c r="OEZ745"/>
      <c r="OFA745"/>
      <c r="OFB745"/>
      <c r="OFC745"/>
      <c r="OFD745"/>
      <c r="OFE745"/>
      <c r="OFF745"/>
      <c r="OFG745"/>
      <c r="OFH745"/>
      <c r="OFI745"/>
      <c r="OFJ745"/>
      <c r="OFK745"/>
      <c r="OFL745"/>
      <c r="OFM745"/>
      <c r="OFN745"/>
      <c r="OFO745"/>
      <c r="OFP745"/>
      <c r="OFQ745"/>
      <c r="OFR745"/>
      <c r="OFS745"/>
      <c r="OFT745"/>
      <c r="OFU745"/>
      <c r="OFV745"/>
      <c r="OFW745"/>
      <c r="OFX745"/>
      <c r="OFY745"/>
      <c r="OFZ745"/>
      <c r="OGA745"/>
      <c r="OGB745"/>
      <c r="OGC745"/>
      <c r="OGD745"/>
      <c r="OGE745"/>
      <c r="OGF745"/>
      <c r="OGG745"/>
      <c r="OGH745"/>
      <c r="OGI745"/>
      <c r="OGJ745"/>
      <c r="OGK745"/>
      <c r="OGL745"/>
      <c r="OGM745"/>
      <c r="OGN745"/>
      <c r="OGO745"/>
      <c r="OGP745"/>
      <c r="OGQ745"/>
      <c r="OGR745"/>
      <c r="OGS745"/>
      <c r="OGT745"/>
      <c r="OGU745"/>
      <c r="OGV745"/>
      <c r="OGW745"/>
      <c r="OGX745"/>
      <c r="OGY745"/>
      <c r="OGZ745"/>
      <c r="OHA745"/>
      <c r="OHB745"/>
      <c r="OHC745"/>
      <c r="OHD745"/>
      <c r="OHE745"/>
      <c r="OHF745"/>
      <c r="OHG745"/>
      <c r="OHH745"/>
      <c r="OHI745"/>
      <c r="OHJ745"/>
      <c r="OHK745"/>
      <c r="OHL745"/>
      <c r="OHM745"/>
      <c r="OHN745"/>
      <c r="OHO745"/>
      <c r="OHP745"/>
      <c r="OHQ745"/>
      <c r="OHR745"/>
      <c r="OHS745"/>
      <c r="OHT745"/>
      <c r="OHU745"/>
      <c r="OHV745"/>
      <c r="OHW745"/>
      <c r="OHX745"/>
      <c r="OHY745"/>
      <c r="OHZ745"/>
      <c r="OIA745"/>
      <c r="OIB745"/>
      <c r="OIC745"/>
      <c r="OID745"/>
      <c r="OIE745"/>
      <c r="OIF745"/>
      <c r="OIG745"/>
      <c r="OIH745"/>
      <c r="OII745"/>
      <c r="OIJ745"/>
      <c r="OIK745"/>
      <c r="OIL745"/>
      <c r="OIM745"/>
      <c r="OIN745"/>
      <c r="OIO745"/>
      <c r="OIP745"/>
      <c r="OIQ745"/>
      <c r="OIR745"/>
      <c r="OIS745"/>
      <c r="OIT745"/>
      <c r="OIU745"/>
      <c r="OIV745"/>
      <c r="OIW745"/>
      <c r="OIX745"/>
      <c r="OIY745"/>
      <c r="OIZ745"/>
      <c r="OJA745"/>
      <c r="OJB745"/>
      <c r="OJC745"/>
      <c r="OJD745"/>
      <c r="OJE745"/>
      <c r="OJF745"/>
      <c r="OJG745"/>
      <c r="OJH745"/>
      <c r="OJI745"/>
      <c r="OJJ745"/>
      <c r="OJK745"/>
      <c r="OJL745"/>
      <c r="OJM745"/>
      <c r="OJN745"/>
      <c r="OJO745"/>
      <c r="OJP745"/>
      <c r="OJQ745"/>
      <c r="OJR745"/>
      <c r="OJS745"/>
      <c r="OJT745"/>
      <c r="OJU745"/>
      <c r="OJV745"/>
      <c r="OJW745"/>
      <c r="OJX745"/>
      <c r="OJY745"/>
      <c r="OJZ745"/>
      <c r="OKA745"/>
      <c r="OKB745"/>
      <c r="OKC745"/>
      <c r="OKD745"/>
      <c r="OKE745"/>
      <c r="OKF745"/>
      <c r="OKG745"/>
      <c r="OKH745"/>
      <c r="OKI745"/>
      <c r="OKJ745"/>
      <c r="OKK745"/>
      <c r="OKL745"/>
      <c r="OKM745"/>
      <c r="OKN745"/>
      <c r="OKO745"/>
      <c r="OKP745"/>
      <c r="OKQ745"/>
      <c r="OKR745"/>
      <c r="OKS745"/>
      <c r="OKT745"/>
      <c r="OKU745"/>
      <c r="OKV745"/>
      <c r="OKW745"/>
      <c r="OKX745"/>
      <c r="OKY745"/>
      <c r="OKZ745"/>
      <c r="OLA745"/>
      <c r="OLB745"/>
      <c r="OLC745"/>
      <c r="OLD745"/>
      <c r="OLE745"/>
      <c r="OLF745"/>
      <c r="OLG745"/>
      <c r="OLH745"/>
      <c r="OLI745"/>
      <c r="OLJ745"/>
      <c r="OLK745"/>
      <c r="OLL745"/>
      <c r="OLM745"/>
      <c r="OLN745"/>
      <c r="OLO745"/>
      <c r="OLP745"/>
      <c r="OLQ745"/>
      <c r="OLR745"/>
      <c r="OLS745"/>
      <c r="OLT745"/>
      <c r="OLU745"/>
      <c r="OLV745"/>
      <c r="OLW745"/>
      <c r="OLX745"/>
      <c r="OLY745"/>
      <c r="OLZ745"/>
      <c r="OMA745"/>
      <c r="OMB745"/>
      <c r="OMC745"/>
      <c r="OMD745"/>
      <c r="OME745"/>
      <c r="OMF745"/>
      <c r="OMG745"/>
      <c r="OMH745"/>
      <c r="OMI745"/>
      <c r="OMJ745"/>
      <c r="OMK745"/>
      <c r="OML745"/>
      <c r="OMM745"/>
      <c r="OMN745"/>
      <c r="OMO745"/>
      <c r="OMP745"/>
      <c r="OMQ745"/>
      <c r="OMR745"/>
      <c r="OMS745"/>
      <c r="OMT745"/>
      <c r="OMU745"/>
      <c r="OMV745"/>
      <c r="OMW745"/>
      <c r="OMX745"/>
      <c r="OMY745"/>
      <c r="OMZ745"/>
      <c r="ONA745"/>
      <c r="ONB745"/>
      <c r="ONC745"/>
      <c r="OND745"/>
      <c r="ONE745"/>
      <c r="ONF745"/>
      <c r="ONG745"/>
      <c r="ONH745"/>
      <c r="ONI745"/>
      <c r="ONJ745"/>
      <c r="ONK745"/>
      <c r="ONL745"/>
      <c r="ONM745"/>
      <c r="ONN745"/>
      <c r="ONO745"/>
      <c r="ONP745"/>
      <c r="ONQ745"/>
      <c r="ONR745"/>
      <c r="ONS745"/>
      <c r="ONT745"/>
      <c r="ONU745"/>
      <c r="ONV745"/>
      <c r="ONW745"/>
      <c r="ONX745"/>
      <c r="ONY745"/>
      <c r="ONZ745"/>
      <c r="OOA745"/>
      <c r="OOB745"/>
      <c r="OOC745"/>
      <c r="OOD745"/>
      <c r="OOE745"/>
      <c r="OOF745"/>
      <c r="OOG745"/>
      <c r="OOH745"/>
      <c r="OOI745"/>
      <c r="OOJ745"/>
      <c r="OOK745"/>
      <c r="OOL745"/>
      <c r="OOM745"/>
      <c r="OON745"/>
      <c r="OOO745"/>
      <c r="OOP745"/>
      <c r="OOQ745"/>
      <c r="OOR745"/>
      <c r="OOS745"/>
      <c r="OOT745"/>
      <c r="OOU745"/>
      <c r="OOV745"/>
      <c r="OOW745"/>
      <c r="OOX745"/>
      <c r="OOY745"/>
      <c r="OOZ745"/>
      <c r="OPA745"/>
      <c r="OPB745"/>
      <c r="OPC745"/>
      <c r="OPD745"/>
      <c r="OPE745"/>
      <c r="OPF745"/>
      <c r="OPG745"/>
      <c r="OPH745"/>
      <c r="OPI745"/>
      <c r="OPJ745"/>
      <c r="OPK745"/>
      <c r="OPL745"/>
      <c r="OPM745"/>
      <c r="OPN745"/>
      <c r="OPO745"/>
      <c r="OPP745"/>
      <c r="OPQ745"/>
      <c r="OPR745"/>
      <c r="OPS745"/>
      <c r="OPT745"/>
      <c r="OPU745"/>
      <c r="OPV745"/>
      <c r="OPW745"/>
      <c r="OPX745"/>
      <c r="OPY745"/>
      <c r="OPZ745"/>
      <c r="OQA745"/>
      <c r="OQB745"/>
      <c r="OQC745"/>
      <c r="OQD745"/>
      <c r="OQE745"/>
      <c r="OQF745"/>
      <c r="OQG745"/>
      <c r="OQH745"/>
      <c r="OQI745"/>
      <c r="OQJ745"/>
      <c r="OQK745"/>
      <c r="OQL745"/>
      <c r="OQM745"/>
      <c r="OQN745"/>
      <c r="OQO745"/>
      <c r="OQP745"/>
      <c r="OQQ745"/>
      <c r="OQR745"/>
      <c r="OQS745"/>
      <c r="OQT745"/>
      <c r="OQU745"/>
      <c r="OQV745"/>
      <c r="OQW745"/>
      <c r="OQX745"/>
      <c r="OQY745"/>
      <c r="OQZ745"/>
      <c r="ORA745"/>
      <c r="ORB745"/>
      <c r="ORC745"/>
      <c r="ORD745"/>
      <c r="ORE745"/>
      <c r="ORF745"/>
      <c r="ORG745"/>
      <c r="ORH745"/>
      <c r="ORI745"/>
      <c r="ORJ745"/>
      <c r="ORK745"/>
      <c r="ORL745"/>
      <c r="ORM745"/>
      <c r="ORN745"/>
      <c r="ORO745"/>
      <c r="ORP745"/>
      <c r="ORQ745"/>
      <c r="ORR745"/>
      <c r="ORS745"/>
      <c r="ORT745"/>
      <c r="ORU745"/>
      <c r="ORV745"/>
      <c r="ORW745"/>
      <c r="ORX745"/>
      <c r="ORY745"/>
      <c r="ORZ745"/>
      <c r="OSA745"/>
      <c r="OSB745"/>
      <c r="OSC745"/>
      <c r="OSD745"/>
      <c r="OSE745"/>
      <c r="OSF745"/>
      <c r="OSG745"/>
      <c r="OSH745"/>
      <c r="OSI745"/>
      <c r="OSJ745"/>
      <c r="OSK745"/>
      <c r="OSL745"/>
      <c r="OSM745"/>
      <c r="OSN745"/>
      <c r="OSO745"/>
      <c r="OSP745"/>
      <c r="OSQ745"/>
      <c r="OSR745"/>
      <c r="OSS745"/>
      <c r="OST745"/>
      <c r="OSU745"/>
      <c r="OSV745"/>
      <c r="OSW745"/>
      <c r="OSX745"/>
      <c r="OSY745"/>
      <c r="OSZ745"/>
      <c r="OTA745"/>
      <c r="OTB745"/>
      <c r="OTC745"/>
      <c r="OTD745"/>
      <c r="OTE745"/>
      <c r="OTF745"/>
      <c r="OTG745"/>
      <c r="OTH745"/>
      <c r="OTI745"/>
      <c r="OTJ745"/>
      <c r="OTK745"/>
      <c r="OTL745"/>
      <c r="OTM745"/>
      <c r="OTN745"/>
      <c r="OTO745"/>
      <c r="OTP745"/>
      <c r="OTQ745"/>
      <c r="OTR745"/>
      <c r="OTS745"/>
      <c r="OTT745"/>
      <c r="OTU745"/>
      <c r="OTV745"/>
      <c r="OTW745"/>
      <c r="OTX745"/>
      <c r="OTY745"/>
      <c r="OTZ745"/>
      <c r="OUA745"/>
      <c r="OUB745"/>
      <c r="OUC745"/>
      <c r="OUD745"/>
      <c r="OUE745"/>
      <c r="OUF745"/>
      <c r="OUG745"/>
      <c r="OUH745"/>
      <c r="OUI745"/>
      <c r="OUJ745"/>
      <c r="OUK745"/>
      <c r="OUL745"/>
      <c r="OUM745"/>
      <c r="OUN745"/>
      <c r="OUO745"/>
      <c r="OUP745"/>
      <c r="OUQ745"/>
      <c r="OUR745"/>
      <c r="OUS745"/>
      <c r="OUT745"/>
      <c r="OUU745"/>
      <c r="OUV745"/>
      <c r="OUW745"/>
      <c r="OUX745"/>
      <c r="OUY745"/>
      <c r="OUZ745"/>
      <c r="OVA745"/>
      <c r="OVB745"/>
      <c r="OVC745"/>
      <c r="OVD745"/>
      <c r="OVE745"/>
      <c r="OVF745"/>
      <c r="OVG745"/>
      <c r="OVH745"/>
      <c r="OVI745"/>
      <c r="OVJ745"/>
      <c r="OVK745"/>
      <c r="OVL745"/>
      <c r="OVM745"/>
      <c r="OVN745"/>
      <c r="OVO745"/>
      <c r="OVP745"/>
      <c r="OVQ745"/>
      <c r="OVR745"/>
      <c r="OVS745"/>
      <c r="OVT745"/>
      <c r="OVU745"/>
      <c r="OVV745"/>
      <c r="OVW745"/>
      <c r="OVX745"/>
      <c r="OVY745"/>
      <c r="OVZ745"/>
      <c r="OWA745"/>
      <c r="OWB745"/>
      <c r="OWC745"/>
      <c r="OWD745"/>
      <c r="OWE745"/>
      <c r="OWF745"/>
      <c r="OWG745"/>
      <c r="OWH745"/>
      <c r="OWI745"/>
      <c r="OWJ745"/>
      <c r="OWK745"/>
      <c r="OWL745"/>
      <c r="OWM745"/>
      <c r="OWN745"/>
      <c r="OWO745"/>
      <c r="OWP745"/>
      <c r="OWQ745"/>
      <c r="OWR745"/>
      <c r="OWS745"/>
      <c r="OWT745"/>
      <c r="OWU745"/>
      <c r="OWV745"/>
      <c r="OWW745"/>
      <c r="OWX745"/>
      <c r="OWY745"/>
      <c r="OWZ745"/>
      <c r="OXA745"/>
      <c r="OXB745"/>
      <c r="OXC745"/>
      <c r="OXD745"/>
      <c r="OXE745"/>
      <c r="OXF745"/>
      <c r="OXG745"/>
      <c r="OXH745"/>
      <c r="OXI745"/>
      <c r="OXJ745"/>
      <c r="OXK745"/>
      <c r="OXL745"/>
      <c r="OXM745"/>
      <c r="OXN745"/>
      <c r="OXO745"/>
      <c r="OXP745"/>
      <c r="OXQ745"/>
      <c r="OXR745"/>
      <c r="OXS745"/>
      <c r="OXT745"/>
      <c r="OXU745"/>
      <c r="OXV745"/>
      <c r="OXW745"/>
      <c r="OXX745"/>
      <c r="OXY745"/>
      <c r="OXZ745"/>
      <c r="OYA745"/>
      <c r="OYB745"/>
      <c r="OYC745"/>
      <c r="OYD745"/>
      <c r="OYE745"/>
      <c r="OYF745"/>
      <c r="OYG745"/>
      <c r="OYH745"/>
      <c r="OYI745"/>
      <c r="OYJ745"/>
      <c r="OYK745"/>
      <c r="OYL745"/>
      <c r="OYM745"/>
      <c r="OYN745"/>
      <c r="OYO745"/>
      <c r="OYP745"/>
      <c r="OYQ745"/>
      <c r="OYR745"/>
      <c r="OYS745"/>
      <c r="OYT745"/>
      <c r="OYU745"/>
      <c r="OYV745"/>
      <c r="OYW745"/>
      <c r="OYX745"/>
      <c r="OYY745"/>
      <c r="OYZ745"/>
      <c r="OZA745"/>
      <c r="OZB745"/>
      <c r="OZC745"/>
      <c r="OZD745"/>
      <c r="OZE745"/>
      <c r="OZF745"/>
      <c r="OZG745"/>
      <c r="OZH745"/>
      <c r="OZI745"/>
      <c r="OZJ745"/>
      <c r="OZK745"/>
      <c r="OZL745"/>
      <c r="OZM745"/>
      <c r="OZN745"/>
      <c r="OZO745"/>
      <c r="OZP745"/>
      <c r="OZQ745"/>
      <c r="OZR745"/>
      <c r="OZS745"/>
      <c r="OZT745"/>
      <c r="OZU745"/>
      <c r="OZV745"/>
      <c r="OZW745"/>
      <c r="OZX745"/>
      <c r="OZY745"/>
      <c r="OZZ745"/>
      <c r="PAA745"/>
      <c r="PAB745"/>
      <c r="PAC745"/>
      <c r="PAD745"/>
      <c r="PAE745"/>
      <c r="PAF745"/>
      <c r="PAG745"/>
      <c r="PAH745"/>
      <c r="PAI745"/>
      <c r="PAJ745"/>
      <c r="PAK745"/>
      <c r="PAL745"/>
      <c r="PAM745"/>
      <c r="PAN745"/>
      <c r="PAO745"/>
      <c r="PAP745"/>
      <c r="PAQ745"/>
      <c r="PAR745"/>
      <c r="PAS745"/>
      <c r="PAT745"/>
      <c r="PAU745"/>
      <c r="PAV745"/>
      <c r="PAW745"/>
      <c r="PAX745"/>
      <c r="PAY745"/>
      <c r="PAZ745"/>
      <c r="PBA745"/>
      <c r="PBB745"/>
      <c r="PBC745"/>
      <c r="PBD745"/>
      <c r="PBE745"/>
      <c r="PBF745"/>
      <c r="PBG745"/>
      <c r="PBH745"/>
      <c r="PBI745"/>
      <c r="PBJ745"/>
      <c r="PBK745"/>
      <c r="PBL745"/>
      <c r="PBM745"/>
      <c r="PBN745"/>
      <c r="PBO745"/>
      <c r="PBP745"/>
      <c r="PBQ745"/>
      <c r="PBR745"/>
      <c r="PBS745"/>
      <c r="PBT745"/>
      <c r="PBU745"/>
      <c r="PBV745"/>
      <c r="PBW745"/>
      <c r="PBX745"/>
      <c r="PBY745"/>
      <c r="PBZ745"/>
      <c r="PCA745"/>
      <c r="PCB745"/>
      <c r="PCC745"/>
      <c r="PCD745"/>
      <c r="PCE745"/>
      <c r="PCF745"/>
      <c r="PCG745"/>
      <c r="PCH745"/>
      <c r="PCI745"/>
      <c r="PCJ745"/>
      <c r="PCK745"/>
      <c r="PCL745"/>
      <c r="PCM745"/>
      <c r="PCN745"/>
      <c r="PCO745"/>
      <c r="PCP745"/>
      <c r="PCQ745"/>
      <c r="PCR745"/>
      <c r="PCS745"/>
      <c r="PCT745"/>
      <c r="PCU745"/>
      <c r="PCV745"/>
      <c r="PCW745"/>
      <c r="PCX745"/>
      <c r="PCY745"/>
      <c r="PCZ745"/>
      <c r="PDA745"/>
      <c r="PDB745"/>
      <c r="PDC745"/>
      <c r="PDD745"/>
      <c r="PDE745"/>
      <c r="PDF745"/>
      <c r="PDG745"/>
      <c r="PDH745"/>
      <c r="PDI745"/>
      <c r="PDJ745"/>
      <c r="PDK745"/>
      <c r="PDL745"/>
      <c r="PDM745"/>
      <c r="PDN745"/>
      <c r="PDO745"/>
      <c r="PDP745"/>
      <c r="PDQ745"/>
      <c r="PDR745"/>
      <c r="PDS745"/>
      <c r="PDT745"/>
      <c r="PDU745"/>
      <c r="PDV745"/>
      <c r="PDW745"/>
      <c r="PDX745"/>
      <c r="PDY745"/>
      <c r="PDZ745"/>
      <c r="PEA745"/>
      <c r="PEB745"/>
      <c r="PEC745"/>
      <c r="PED745"/>
      <c r="PEE745"/>
      <c r="PEF745"/>
      <c r="PEG745"/>
      <c r="PEH745"/>
      <c r="PEI745"/>
      <c r="PEJ745"/>
      <c r="PEK745"/>
      <c r="PEL745"/>
      <c r="PEM745"/>
      <c r="PEN745"/>
      <c r="PEO745"/>
      <c r="PEP745"/>
      <c r="PEQ745"/>
      <c r="PER745"/>
      <c r="PES745"/>
      <c r="PET745"/>
      <c r="PEU745"/>
      <c r="PEV745"/>
      <c r="PEW745"/>
      <c r="PEX745"/>
      <c r="PEY745"/>
      <c r="PEZ745"/>
      <c r="PFA745"/>
      <c r="PFB745"/>
      <c r="PFC745"/>
      <c r="PFD745"/>
      <c r="PFE745"/>
      <c r="PFF745"/>
      <c r="PFG745"/>
      <c r="PFH745"/>
      <c r="PFI745"/>
      <c r="PFJ745"/>
      <c r="PFK745"/>
      <c r="PFL745"/>
      <c r="PFM745"/>
      <c r="PFN745"/>
      <c r="PFO745"/>
      <c r="PFP745"/>
      <c r="PFQ745"/>
      <c r="PFR745"/>
      <c r="PFS745"/>
      <c r="PFT745"/>
      <c r="PFU745"/>
      <c r="PFV745"/>
      <c r="PFW745"/>
      <c r="PFX745"/>
      <c r="PFY745"/>
      <c r="PFZ745"/>
      <c r="PGA745"/>
      <c r="PGB745"/>
      <c r="PGC745"/>
      <c r="PGD745"/>
      <c r="PGE745"/>
      <c r="PGF745"/>
      <c r="PGG745"/>
      <c r="PGH745"/>
      <c r="PGI745"/>
      <c r="PGJ745"/>
      <c r="PGK745"/>
      <c r="PGL745"/>
      <c r="PGM745"/>
      <c r="PGN745"/>
      <c r="PGO745"/>
      <c r="PGP745"/>
      <c r="PGQ745"/>
      <c r="PGR745"/>
      <c r="PGS745"/>
      <c r="PGT745"/>
      <c r="PGU745"/>
      <c r="PGV745"/>
      <c r="PGW745"/>
      <c r="PGX745"/>
      <c r="PGY745"/>
      <c r="PGZ745"/>
      <c r="PHA745"/>
      <c r="PHB745"/>
      <c r="PHC745"/>
      <c r="PHD745"/>
      <c r="PHE745"/>
      <c r="PHF745"/>
      <c r="PHG745"/>
      <c r="PHH745"/>
      <c r="PHI745"/>
      <c r="PHJ745"/>
      <c r="PHK745"/>
      <c r="PHL745"/>
      <c r="PHM745"/>
      <c r="PHN745"/>
      <c r="PHO745"/>
      <c r="PHP745"/>
      <c r="PHQ745"/>
      <c r="PHR745"/>
      <c r="PHS745"/>
      <c r="PHT745"/>
      <c r="PHU745"/>
      <c r="PHV745"/>
      <c r="PHW745"/>
      <c r="PHX745"/>
      <c r="PHY745"/>
      <c r="PHZ745"/>
      <c r="PIA745"/>
      <c r="PIB745"/>
      <c r="PIC745"/>
      <c r="PID745"/>
      <c r="PIE745"/>
      <c r="PIF745"/>
      <c r="PIG745"/>
      <c r="PIH745"/>
      <c r="PII745"/>
      <c r="PIJ745"/>
      <c r="PIK745"/>
      <c r="PIL745"/>
      <c r="PIM745"/>
      <c r="PIN745"/>
      <c r="PIO745"/>
      <c r="PIP745"/>
      <c r="PIQ745"/>
      <c r="PIR745"/>
      <c r="PIS745"/>
      <c r="PIT745"/>
      <c r="PIU745"/>
      <c r="PIV745"/>
      <c r="PIW745"/>
      <c r="PIX745"/>
      <c r="PIY745"/>
      <c r="PIZ745"/>
      <c r="PJA745"/>
      <c r="PJB745"/>
      <c r="PJC745"/>
      <c r="PJD745"/>
      <c r="PJE745"/>
      <c r="PJF745"/>
      <c r="PJG745"/>
      <c r="PJH745"/>
      <c r="PJI745"/>
      <c r="PJJ745"/>
      <c r="PJK745"/>
      <c r="PJL745"/>
      <c r="PJM745"/>
      <c r="PJN745"/>
      <c r="PJO745"/>
      <c r="PJP745"/>
      <c r="PJQ745"/>
      <c r="PJR745"/>
      <c r="PJS745"/>
      <c r="PJT745"/>
      <c r="PJU745"/>
      <c r="PJV745"/>
      <c r="PJW745"/>
      <c r="PJX745"/>
      <c r="PJY745"/>
      <c r="PJZ745"/>
      <c r="PKA745"/>
      <c r="PKB745"/>
      <c r="PKC745"/>
      <c r="PKD745"/>
      <c r="PKE745"/>
      <c r="PKF745"/>
      <c r="PKG745"/>
      <c r="PKH745"/>
      <c r="PKI745"/>
      <c r="PKJ745"/>
      <c r="PKK745"/>
      <c r="PKL745"/>
      <c r="PKM745"/>
      <c r="PKN745"/>
      <c r="PKO745"/>
      <c r="PKP745"/>
      <c r="PKQ745"/>
      <c r="PKR745"/>
      <c r="PKS745"/>
      <c r="PKT745"/>
      <c r="PKU745"/>
      <c r="PKV745"/>
      <c r="PKW745"/>
      <c r="PKX745"/>
      <c r="PKY745"/>
      <c r="PKZ745"/>
      <c r="PLA745"/>
      <c r="PLB745"/>
      <c r="PLC745"/>
      <c r="PLD745"/>
      <c r="PLE745"/>
      <c r="PLF745"/>
      <c r="PLG745"/>
      <c r="PLH745"/>
      <c r="PLI745"/>
      <c r="PLJ745"/>
      <c r="PLK745"/>
      <c r="PLL745"/>
      <c r="PLM745"/>
      <c r="PLN745"/>
      <c r="PLO745"/>
      <c r="PLP745"/>
      <c r="PLQ745"/>
      <c r="PLR745"/>
      <c r="PLS745"/>
      <c r="PLT745"/>
      <c r="PLU745"/>
      <c r="PLV745"/>
      <c r="PLW745"/>
      <c r="PLX745"/>
      <c r="PLY745"/>
      <c r="PLZ745"/>
      <c r="PMA745"/>
      <c r="PMB745"/>
      <c r="PMC745"/>
      <c r="PMD745"/>
      <c r="PME745"/>
      <c r="PMF745"/>
      <c r="PMG745"/>
      <c r="PMH745"/>
      <c r="PMI745"/>
      <c r="PMJ745"/>
      <c r="PMK745"/>
      <c r="PML745"/>
      <c r="PMM745"/>
      <c r="PMN745"/>
      <c r="PMO745"/>
      <c r="PMP745"/>
      <c r="PMQ745"/>
      <c r="PMR745"/>
      <c r="PMS745"/>
      <c r="PMT745"/>
      <c r="PMU745"/>
      <c r="PMV745"/>
      <c r="PMW745"/>
      <c r="PMX745"/>
      <c r="PMY745"/>
      <c r="PMZ745"/>
      <c r="PNA745"/>
      <c r="PNB745"/>
      <c r="PNC745"/>
      <c r="PND745"/>
      <c r="PNE745"/>
      <c r="PNF745"/>
      <c r="PNG745"/>
      <c r="PNH745"/>
      <c r="PNI745"/>
      <c r="PNJ745"/>
      <c r="PNK745"/>
      <c r="PNL745"/>
      <c r="PNM745"/>
      <c r="PNN745"/>
      <c r="PNO745"/>
      <c r="PNP745"/>
      <c r="PNQ745"/>
      <c r="PNR745"/>
      <c r="PNS745"/>
      <c r="PNT745"/>
      <c r="PNU745"/>
      <c r="PNV745"/>
      <c r="PNW745"/>
      <c r="PNX745"/>
      <c r="PNY745"/>
      <c r="PNZ745"/>
      <c r="POA745"/>
      <c r="POB745"/>
      <c r="POC745"/>
      <c r="POD745"/>
      <c r="POE745"/>
      <c r="POF745"/>
      <c r="POG745"/>
      <c r="POH745"/>
      <c r="POI745"/>
      <c r="POJ745"/>
      <c r="POK745"/>
      <c r="POL745"/>
      <c r="POM745"/>
      <c r="PON745"/>
      <c r="POO745"/>
      <c r="POP745"/>
      <c r="POQ745"/>
      <c r="POR745"/>
      <c r="POS745"/>
      <c r="POT745"/>
      <c r="POU745"/>
      <c r="POV745"/>
      <c r="POW745"/>
      <c r="POX745"/>
      <c r="POY745"/>
      <c r="POZ745"/>
      <c r="PPA745"/>
      <c r="PPB745"/>
      <c r="PPC745"/>
      <c r="PPD745"/>
      <c r="PPE745"/>
      <c r="PPF745"/>
      <c r="PPG745"/>
      <c r="PPH745"/>
      <c r="PPI745"/>
      <c r="PPJ745"/>
      <c r="PPK745"/>
      <c r="PPL745"/>
      <c r="PPM745"/>
      <c r="PPN745"/>
      <c r="PPO745"/>
      <c r="PPP745"/>
      <c r="PPQ745"/>
      <c r="PPR745"/>
      <c r="PPS745"/>
      <c r="PPT745"/>
      <c r="PPU745"/>
      <c r="PPV745"/>
      <c r="PPW745"/>
      <c r="PPX745"/>
      <c r="PPY745"/>
      <c r="PPZ745"/>
      <c r="PQA745"/>
      <c r="PQB745"/>
      <c r="PQC745"/>
      <c r="PQD745"/>
      <c r="PQE745"/>
      <c r="PQF745"/>
      <c r="PQG745"/>
      <c r="PQH745"/>
      <c r="PQI745"/>
      <c r="PQJ745"/>
      <c r="PQK745"/>
      <c r="PQL745"/>
      <c r="PQM745"/>
      <c r="PQN745"/>
      <c r="PQO745"/>
      <c r="PQP745"/>
      <c r="PQQ745"/>
      <c r="PQR745"/>
      <c r="PQS745"/>
      <c r="PQT745"/>
      <c r="PQU745"/>
      <c r="PQV745"/>
      <c r="PQW745"/>
      <c r="PQX745"/>
      <c r="PQY745"/>
      <c r="PQZ745"/>
      <c r="PRA745"/>
      <c r="PRB745"/>
      <c r="PRC745"/>
      <c r="PRD745"/>
      <c r="PRE745"/>
      <c r="PRF745"/>
      <c r="PRG745"/>
      <c r="PRH745"/>
      <c r="PRI745"/>
      <c r="PRJ745"/>
      <c r="PRK745"/>
      <c r="PRL745"/>
      <c r="PRM745"/>
      <c r="PRN745"/>
      <c r="PRO745"/>
      <c r="PRP745"/>
      <c r="PRQ745"/>
      <c r="PRR745"/>
      <c r="PRS745"/>
      <c r="PRT745"/>
      <c r="PRU745"/>
      <c r="PRV745"/>
      <c r="PRW745"/>
      <c r="PRX745"/>
      <c r="PRY745"/>
      <c r="PRZ745"/>
      <c r="PSA745"/>
      <c r="PSB745"/>
      <c r="PSC745"/>
      <c r="PSD745"/>
      <c r="PSE745"/>
      <c r="PSF745"/>
      <c r="PSG745"/>
      <c r="PSH745"/>
      <c r="PSI745"/>
      <c r="PSJ745"/>
      <c r="PSK745"/>
      <c r="PSL745"/>
      <c r="PSM745"/>
      <c r="PSN745"/>
      <c r="PSO745"/>
      <c r="PSP745"/>
      <c r="PSQ745"/>
      <c r="PSR745"/>
      <c r="PSS745"/>
      <c r="PST745"/>
      <c r="PSU745"/>
      <c r="PSV745"/>
      <c r="PSW745"/>
      <c r="PSX745"/>
      <c r="PSY745"/>
      <c r="PSZ745"/>
      <c r="PTA745"/>
      <c r="PTB745"/>
      <c r="PTC745"/>
      <c r="PTD745"/>
      <c r="PTE745"/>
      <c r="PTF745"/>
      <c r="PTG745"/>
      <c r="PTH745"/>
      <c r="PTI745"/>
      <c r="PTJ745"/>
      <c r="PTK745"/>
      <c r="PTL745"/>
      <c r="PTM745"/>
      <c r="PTN745"/>
      <c r="PTO745"/>
      <c r="PTP745"/>
      <c r="PTQ745"/>
      <c r="PTR745"/>
      <c r="PTS745"/>
      <c r="PTT745"/>
      <c r="PTU745"/>
      <c r="PTV745"/>
      <c r="PTW745"/>
      <c r="PTX745"/>
      <c r="PTY745"/>
      <c r="PTZ745"/>
      <c r="PUA745"/>
      <c r="PUB745"/>
      <c r="PUC745"/>
      <c r="PUD745"/>
      <c r="PUE745"/>
      <c r="PUF745"/>
      <c r="PUG745"/>
      <c r="PUH745"/>
      <c r="PUI745"/>
      <c r="PUJ745"/>
      <c r="PUK745"/>
      <c r="PUL745"/>
      <c r="PUM745"/>
      <c r="PUN745"/>
      <c r="PUO745"/>
      <c r="PUP745"/>
      <c r="PUQ745"/>
      <c r="PUR745"/>
      <c r="PUS745"/>
      <c r="PUT745"/>
      <c r="PUU745"/>
      <c r="PUV745"/>
      <c r="PUW745"/>
      <c r="PUX745"/>
      <c r="PUY745"/>
      <c r="PUZ745"/>
      <c r="PVA745"/>
      <c r="PVB745"/>
      <c r="PVC745"/>
      <c r="PVD745"/>
      <c r="PVE745"/>
      <c r="PVF745"/>
      <c r="PVG745"/>
      <c r="PVH745"/>
      <c r="PVI745"/>
      <c r="PVJ745"/>
      <c r="PVK745"/>
      <c r="PVL745"/>
      <c r="PVM745"/>
      <c r="PVN745"/>
      <c r="PVO745"/>
      <c r="PVP745"/>
      <c r="PVQ745"/>
      <c r="PVR745"/>
      <c r="PVS745"/>
      <c r="PVT745"/>
      <c r="PVU745"/>
      <c r="PVV745"/>
      <c r="PVW745"/>
      <c r="PVX745"/>
      <c r="PVY745"/>
      <c r="PVZ745"/>
      <c r="PWA745"/>
      <c r="PWB745"/>
      <c r="PWC745"/>
      <c r="PWD745"/>
      <c r="PWE745"/>
      <c r="PWF745"/>
      <c r="PWG745"/>
      <c r="PWH745"/>
      <c r="PWI745"/>
      <c r="PWJ745"/>
      <c r="PWK745"/>
      <c r="PWL745"/>
      <c r="PWM745"/>
      <c r="PWN745"/>
      <c r="PWO745"/>
      <c r="PWP745"/>
      <c r="PWQ745"/>
      <c r="PWR745"/>
      <c r="PWS745"/>
      <c r="PWT745"/>
      <c r="PWU745"/>
      <c r="PWV745"/>
      <c r="PWW745"/>
      <c r="PWX745"/>
      <c r="PWY745"/>
      <c r="PWZ745"/>
      <c r="PXA745"/>
      <c r="PXB745"/>
      <c r="PXC745"/>
      <c r="PXD745"/>
      <c r="PXE745"/>
      <c r="PXF745"/>
      <c r="PXG745"/>
      <c r="PXH745"/>
      <c r="PXI745"/>
      <c r="PXJ745"/>
      <c r="PXK745"/>
      <c r="PXL745"/>
      <c r="PXM745"/>
      <c r="PXN745"/>
      <c r="PXO745"/>
      <c r="PXP745"/>
      <c r="PXQ745"/>
      <c r="PXR745"/>
      <c r="PXS745"/>
      <c r="PXT745"/>
      <c r="PXU745"/>
      <c r="PXV745"/>
      <c r="PXW745"/>
      <c r="PXX745"/>
      <c r="PXY745"/>
      <c r="PXZ745"/>
      <c r="PYA745"/>
      <c r="PYB745"/>
      <c r="PYC745"/>
      <c r="PYD745"/>
      <c r="PYE745"/>
      <c r="PYF745"/>
      <c r="PYG745"/>
      <c r="PYH745"/>
      <c r="PYI745"/>
      <c r="PYJ745"/>
      <c r="PYK745"/>
      <c r="PYL745"/>
      <c r="PYM745"/>
      <c r="PYN745"/>
      <c r="PYO745"/>
      <c r="PYP745"/>
      <c r="PYQ745"/>
      <c r="PYR745"/>
      <c r="PYS745"/>
      <c r="PYT745"/>
      <c r="PYU745"/>
      <c r="PYV745"/>
      <c r="PYW745"/>
      <c r="PYX745"/>
      <c r="PYY745"/>
      <c r="PYZ745"/>
      <c r="PZA745"/>
      <c r="PZB745"/>
      <c r="PZC745"/>
      <c r="PZD745"/>
      <c r="PZE745"/>
      <c r="PZF745"/>
      <c r="PZG745"/>
      <c r="PZH745"/>
      <c r="PZI745"/>
      <c r="PZJ745"/>
      <c r="PZK745"/>
      <c r="PZL745"/>
      <c r="PZM745"/>
      <c r="PZN745"/>
      <c r="PZO745"/>
      <c r="PZP745"/>
      <c r="PZQ745"/>
      <c r="PZR745"/>
      <c r="PZS745"/>
      <c r="PZT745"/>
      <c r="PZU745"/>
      <c r="PZV745"/>
      <c r="PZW745"/>
      <c r="PZX745"/>
      <c r="PZY745"/>
      <c r="PZZ745"/>
      <c r="QAA745"/>
      <c r="QAB745"/>
      <c r="QAC745"/>
      <c r="QAD745"/>
      <c r="QAE745"/>
      <c r="QAF745"/>
      <c r="QAG745"/>
      <c r="QAH745"/>
      <c r="QAI745"/>
      <c r="QAJ745"/>
      <c r="QAK745"/>
      <c r="QAL745"/>
      <c r="QAM745"/>
      <c r="QAN745"/>
      <c r="QAO745"/>
      <c r="QAP745"/>
      <c r="QAQ745"/>
      <c r="QAR745"/>
      <c r="QAS745"/>
      <c r="QAT745"/>
      <c r="QAU745"/>
      <c r="QAV745"/>
      <c r="QAW745"/>
      <c r="QAX745"/>
      <c r="QAY745"/>
      <c r="QAZ745"/>
      <c r="QBA745"/>
      <c r="QBB745"/>
      <c r="QBC745"/>
      <c r="QBD745"/>
      <c r="QBE745"/>
      <c r="QBF745"/>
      <c r="QBG745"/>
      <c r="QBH745"/>
      <c r="QBI745"/>
      <c r="QBJ745"/>
      <c r="QBK745"/>
      <c r="QBL745"/>
      <c r="QBM745"/>
      <c r="QBN745"/>
      <c r="QBO745"/>
      <c r="QBP745"/>
      <c r="QBQ745"/>
      <c r="QBR745"/>
      <c r="QBS745"/>
      <c r="QBT745"/>
      <c r="QBU745"/>
      <c r="QBV745"/>
      <c r="QBW745"/>
      <c r="QBX745"/>
      <c r="QBY745"/>
      <c r="QBZ745"/>
      <c r="QCA745"/>
      <c r="QCB745"/>
      <c r="QCC745"/>
      <c r="QCD745"/>
      <c r="QCE745"/>
      <c r="QCF745"/>
      <c r="QCG745"/>
      <c r="QCH745"/>
      <c r="QCI745"/>
      <c r="QCJ745"/>
      <c r="QCK745"/>
      <c r="QCL745"/>
      <c r="QCM745"/>
      <c r="QCN745"/>
      <c r="QCO745"/>
      <c r="QCP745"/>
      <c r="QCQ745"/>
      <c r="QCR745"/>
      <c r="QCS745"/>
      <c r="QCT745"/>
      <c r="QCU745"/>
      <c r="QCV745"/>
      <c r="QCW745"/>
      <c r="QCX745"/>
      <c r="QCY745"/>
      <c r="QCZ745"/>
      <c r="QDA745"/>
      <c r="QDB745"/>
      <c r="QDC745"/>
      <c r="QDD745"/>
      <c r="QDE745"/>
      <c r="QDF745"/>
      <c r="QDG745"/>
      <c r="QDH745"/>
      <c r="QDI745"/>
      <c r="QDJ745"/>
      <c r="QDK745"/>
      <c r="QDL745"/>
      <c r="QDM745"/>
      <c r="QDN745"/>
      <c r="QDO745"/>
      <c r="QDP745"/>
      <c r="QDQ745"/>
      <c r="QDR745"/>
      <c r="QDS745"/>
      <c r="QDT745"/>
      <c r="QDU745"/>
      <c r="QDV745"/>
      <c r="QDW745"/>
      <c r="QDX745"/>
      <c r="QDY745"/>
      <c r="QDZ745"/>
      <c r="QEA745"/>
      <c r="QEB745"/>
      <c r="QEC745"/>
      <c r="QED745"/>
      <c r="QEE745"/>
      <c r="QEF745"/>
      <c r="QEG745"/>
      <c r="QEH745"/>
      <c r="QEI745"/>
      <c r="QEJ745"/>
      <c r="QEK745"/>
      <c r="QEL745"/>
      <c r="QEM745"/>
      <c r="QEN745"/>
      <c r="QEO745"/>
      <c r="QEP745"/>
      <c r="QEQ745"/>
      <c r="QER745"/>
      <c r="QES745"/>
      <c r="QET745"/>
      <c r="QEU745"/>
      <c r="QEV745"/>
      <c r="QEW745"/>
      <c r="QEX745"/>
      <c r="QEY745"/>
      <c r="QEZ745"/>
      <c r="QFA745"/>
      <c r="QFB745"/>
      <c r="QFC745"/>
      <c r="QFD745"/>
      <c r="QFE745"/>
      <c r="QFF745"/>
      <c r="QFG745"/>
      <c r="QFH745"/>
      <c r="QFI745"/>
      <c r="QFJ745"/>
      <c r="QFK745"/>
      <c r="QFL745"/>
      <c r="QFM745"/>
      <c r="QFN745"/>
      <c r="QFO745"/>
      <c r="QFP745"/>
      <c r="QFQ745"/>
      <c r="QFR745"/>
      <c r="QFS745"/>
      <c r="QFT745"/>
      <c r="QFU745"/>
      <c r="QFV745"/>
      <c r="QFW745"/>
      <c r="QFX745"/>
      <c r="QFY745"/>
      <c r="QFZ745"/>
      <c r="QGA745"/>
      <c r="QGB745"/>
      <c r="QGC745"/>
      <c r="QGD745"/>
      <c r="QGE745"/>
      <c r="QGF745"/>
      <c r="QGG745"/>
      <c r="QGH745"/>
      <c r="QGI745"/>
      <c r="QGJ745"/>
      <c r="QGK745"/>
      <c r="QGL745"/>
      <c r="QGM745"/>
      <c r="QGN745"/>
      <c r="QGO745"/>
      <c r="QGP745"/>
      <c r="QGQ745"/>
      <c r="QGR745"/>
      <c r="QGS745"/>
      <c r="QGT745"/>
      <c r="QGU745"/>
      <c r="QGV745"/>
      <c r="QGW745"/>
      <c r="QGX745"/>
      <c r="QGY745"/>
      <c r="QGZ745"/>
      <c r="QHA745"/>
      <c r="QHB745"/>
      <c r="QHC745"/>
      <c r="QHD745"/>
      <c r="QHE745"/>
      <c r="QHF745"/>
      <c r="QHG745"/>
      <c r="QHH745"/>
      <c r="QHI745"/>
      <c r="QHJ745"/>
      <c r="QHK745"/>
      <c r="QHL745"/>
      <c r="QHM745"/>
      <c r="QHN745"/>
      <c r="QHO745"/>
      <c r="QHP745"/>
      <c r="QHQ745"/>
      <c r="QHR745"/>
      <c r="QHS745"/>
      <c r="QHT745"/>
      <c r="QHU745"/>
      <c r="QHV745"/>
      <c r="QHW745"/>
      <c r="QHX745"/>
      <c r="QHY745"/>
      <c r="QHZ745"/>
      <c r="QIA745"/>
      <c r="QIB745"/>
      <c r="QIC745"/>
      <c r="QID745"/>
      <c r="QIE745"/>
      <c r="QIF745"/>
      <c r="QIG745"/>
      <c r="QIH745"/>
      <c r="QII745"/>
      <c r="QIJ745"/>
      <c r="QIK745"/>
      <c r="QIL745"/>
      <c r="QIM745"/>
      <c r="QIN745"/>
      <c r="QIO745"/>
      <c r="QIP745"/>
      <c r="QIQ745"/>
      <c r="QIR745"/>
      <c r="QIS745"/>
      <c r="QIT745"/>
      <c r="QIU745"/>
      <c r="QIV745"/>
      <c r="QIW745"/>
      <c r="QIX745"/>
      <c r="QIY745"/>
      <c r="QIZ745"/>
      <c r="QJA745"/>
      <c r="QJB745"/>
      <c r="QJC745"/>
      <c r="QJD745"/>
      <c r="QJE745"/>
      <c r="QJF745"/>
      <c r="QJG745"/>
      <c r="QJH745"/>
      <c r="QJI745"/>
      <c r="QJJ745"/>
      <c r="QJK745"/>
      <c r="QJL745"/>
      <c r="QJM745"/>
      <c r="QJN745"/>
      <c r="QJO745"/>
      <c r="QJP745"/>
      <c r="QJQ745"/>
      <c r="QJR745"/>
      <c r="QJS745"/>
      <c r="QJT745"/>
      <c r="QJU745"/>
      <c r="QJV745"/>
      <c r="QJW745"/>
      <c r="QJX745"/>
      <c r="QJY745"/>
      <c r="QJZ745"/>
      <c r="QKA745"/>
      <c r="QKB745"/>
      <c r="QKC745"/>
      <c r="QKD745"/>
      <c r="QKE745"/>
      <c r="QKF745"/>
      <c r="QKG745"/>
      <c r="QKH745"/>
      <c r="QKI745"/>
      <c r="QKJ745"/>
      <c r="QKK745"/>
      <c r="QKL745"/>
      <c r="QKM745"/>
      <c r="QKN745"/>
      <c r="QKO745"/>
      <c r="QKP745"/>
      <c r="QKQ745"/>
      <c r="QKR745"/>
      <c r="QKS745"/>
      <c r="QKT745"/>
      <c r="QKU745"/>
      <c r="QKV745"/>
      <c r="QKW745"/>
      <c r="QKX745"/>
      <c r="QKY745"/>
      <c r="QKZ745"/>
      <c r="QLA745"/>
      <c r="QLB745"/>
      <c r="QLC745"/>
      <c r="QLD745"/>
      <c r="QLE745"/>
      <c r="QLF745"/>
      <c r="QLG745"/>
      <c r="QLH745"/>
      <c r="QLI745"/>
      <c r="QLJ745"/>
      <c r="QLK745"/>
      <c r="QLL745"/>
      <c r="QLM745"/>
      <c r="QLN745"/>
      <c r="QLO745"/>
      <c r="QLP745"/>
      <c r="QLQ745"/>
      <c r="QLR745"/>
      <c r="QLS745"/>
      <c r="QLT745"/>
      <c r="QLU745"/>
      <c r="QLV745"/>
      <c r="QLW745"/>
      <c r="QLX745"/>
      <c r="QLY745"/>
      <c r="QLZ745"/>
      <c r="QMA745"/>
      <c r="QMB745"/>
      <c r="QMC745"/>
      <c r="QMD745"/>
      <c r="QME745"/>
      <c r="QMF745"/>
      <c r="QMG745"/>
      <c r="QMH745"/>
      <c r="QMI745"/>
      <c r="QMJ745"/>
      <c r="QMK745"/>
      <c r="QML745"/>
      <c r="QMM745"/>
      <c r="QMN745"/>
      <c r="QMO745"/>
      <c r="QMP745"/>
      <c r="QMQ745"/>
      <c r="QMR745"/>
      <c r="QMS745"/>
      <c r="QMT745"/>
      <c r="QMU745"/>
      <c r="QMV745"/>
      <c r="QMW745"/>
      <c r="QMX745"/>
      <c r="QMY745"/>
      <c r="QMZ745"/>
      <c r="QNA745"/>
      <c r="QNB745"/>
      <c r="QNC745"/>
      <c r="QND745"/>
      <c r="QNE745"/>
      <c r="QNF745"/>
      <c r="QNG745"/>
      <c r="QNH745"/>
      <c r="QNI745"/>
      <c r="QNJ745"/>
      <c r="QNK745"/>
      <c r="QNL745"/>
      <c r="QNM745"/>
      <c r="QNN745"/>
      <c r="QNO745"/>
      <c r="QNP745"/>
      <c r="QNQ745"/>
      <c r="QNR745"/>
      <c r="QNS745"/>
      <c r="QNT745"/>
      <c r="QNU745"/>
      <c r="QNV745"/>
      <c r="QNW745"/>
      <c r="QNX745"/>
      <c r="QNY745"/>
      <c r="QNZ745"/>
      <c r="QOA745"/>
      <c r="QOB745"/>
      <c r="QOC745"/>
      <c r="QOD745"/>
      <c r="QOE745"/>
      <c r="QOF745"/>
      <c r="QOG745"/>
      <c r="QOH745"/>
      <c r="QOI745"/>
      <c r="QOJ745"/>
      <c r="QOK745"/>
      <c r="QOL745"/>
      <c r="QOM745"/>
      <c r="QON745"/>
      <c r="QOO745"/>
      <c r="QOP745"/>
      <c r="QOQ745"/>
      <c r="QOR745"/>
      <c r="QOS745"/>
      <c r="QOT745"/>
      <c r="QOU745"/>
      <c r="QOV745"/>
      <c r="QOW745"/>
      <c r="QOX745"/>
      <c r="QOY745"/>
      <c r="QOZ745"/>
      <c r="QPA745"/>
      <c r="QPB745"/>
      <c r="QPC745"/>
      <c r="QPD745"/>
      <c r="QPE745"/>
      <c r="QPF745"/>
      <c r="QPG745"/>
      <c r="QPH745"/>
      <c r="QPI745"/>
      <c r="QPJ745"/>
      <c r="QPK745"/>
      <c r="QPL745"/>
      <c r="QPM745"/>
      <c r="QPN745"/>
      <c r="QPO745"/>
      <c r="QPP745"/>
      <c r="QPQ745"/>
      <c r="QPR745"/>
      <c r="QPS745"/>
      <c r="QPT745"/>
      <c r="QPU745"/>
      <c r="QPV745"/>
      <c r="QPW745"/>
      <c r="QPX745"/>
      <c r="QPY745"/>
      <c r="QPZ745"/>
      <c r="QQA745"/>
      <c r="QQB745"/>
      <c r="QQC745"/>
      <c r="QQD745"/>
      <c r="QQE745"/>
      <c r="QQF745"/>
      <c r="QQG745"/>
      <c r="QQH745"/>
      <c r="QQI745"/>
      <c r="QQJ745"/>
      <c r="QQK745"/>
      <c r="QQL745"/>
      <c r="QQM745"/>
      <c r="QQN745"/>
      <c r="QQO745"/>
      <c r="QQP745"/>
      <c r="QQQ745"/>
      <c r="QQR745"/>
      <c r="QQS745"/>
      <c r="QQT745"/>
      <c r="QQU745"/>
      <c r="QQV745"/>
      <c r="QQW745"/>
      <c r="QQX745"/>
      <c r="QQY745"/>
      <c r="QQZ745"/>
      <c r="QRA745"/>
      <c r="QRB745"/>
      <c r="QRC745"/>
      <c r="QRD745"/>
      <c r="QRE745"/>
      <c r="QRF745"/>
      <c r="QRG745"/>
      <c r="QRH745"/>
      <c r="QRI745"/>
      <c r="QRJ745"/>
      <c r="QRK745"/>
      <c r="QRL745"/>
      <c r="QRM745"/>
      <c r="QRN745"/>
      <c r="QRO745"/>
      <c r="QRP745"/>
      <c r="QRQ745"/>
      <c r="QRR745"/>
      <c r="QRS745"/>
      <c r="QRT745"/>
      <c r="QRU745"/>
      <c r="QRV745"/>
      <c r="QRW745"/>
      <c r="QRX745"/>
      <c r="QRY745"/>
      <c r="QRZ745"/>
      <c r="QSA745"/>
      <c r="QSB745"/>
      <c r="QSC745"/>
      <c r="QSD745"/>
      <c r="QSE745"/>
      <c r="QSF745"/>
      <c r="QSG745"/>
      <c r="QSH745"/>
      <c r="QSI745"/>
      <c r="QSJ745"/>
      <c r="QSK745"/>
      <c r="QSL745"/>
      <c r="QSM745"/>
      <c r="QSN745"/>
      <c r="QSO745"/>
      <c r="QSP745"/>
      <c r="QSQ745"/>
      <c r="QSR745"/>
      <c r="QSS745"/>
      <c r="QST745"/>
      <c r="QSU745"/>
      <c r="QSV745"/>
      <c r="QSW745"/>
      <c r="QSX745"/>
      <c r="QSY745"/>
      <c r="QSZ745"/>
      <c r="QTA745"/>
      <c r="QTB745"/>
      <c r="QTC745"/>
      <c r="QTD745"/>
      <c r="QTE745"/>
      <c r="QTF745"/>
      <c r="QTG745"/>
      <c r="QTH745"/>
      <c r="QTI745"/>
      <c r="QTJ745"/>
      <c r="QTK745"/>
      <c r="QTL745"/>
      <c r="QTM745"/>
      <c r="QTN745"/>
      <c r="QTO745"/>
      <c r="QTP745"/>
      <c r="QTQ745"/>
      <c r="QTR745"/>
      <c r="QTS745"/>
      <c r="QTT745"/>
      <c r="QTU745"/>
      <c r="QTV745"/>
      <c r="QTW745"/>
      <c r="QTX745"/>
      <c r="QTY745"/>
      <c r="QTZ745"/>
      <c r="QUA745"/>
      <c r="QUB745"/>
      <c r="QUC745"/>
      <c r="QUD745"/>
      <c r="QUE745"/>
      <c r="QUF745"/>
      <c r="QUG745"/>
      <c r="QUH745"/>
      <c r="QUI745"/>
      <c r="QUJ745"/>
      <c r="QUK745"/>
      <c r="QUL745"/>
      <c r="QUM745"/>
      <c r="QUN745"/>
      <c r="QUO745"/>
      <c r="QUP745"/>
      <c r="QUQ745"/>
      <c r="QUR745"/>
      <c r="QUS745"/>
      <c r="QUT745"/>
      <c r="QUU745"/>
      <c r="QUV745"/>
      <c r="QUW745"/>
      <c r="QUX745"/>
      <c r="QUY745"/>
      <c r="QUZ745"/>
      <c r="QVA745"/>
      <c r="QVB745"/>
      <c r="QVC745"/>
      <c r="QVD745"/>
      <c r="QVE745"/>
      <c r="QVF745"/>
      <c r="QVG745"/>
      <c r="QVH745"/>
      <c r="QVI745"/>
      <c r="QVJ745"/>
      <c r="QVK745"/>
      <c r="QVL745"/>
      <c r="QVM745"/>
      <c r="QVN745"/>
      <c r="QVO745"/>
      <c r="QVP745"/>
      <c r="QVQ745"/>
      <c r="QVR745"/>
      <c r="QVS745"/>
      <c r="QVT745"/>
      <c r="QVU745"/>
      <c r="QVV745"/>
      <c r="QVW745"/>
      <c r="QVX745"/>
      <c r="QVY745"/>
      <c r="QVZ745"/>
      <c r="QWA745"/>
      <c r="QWB745"/>
      <c r="QWC745"/>
      <c r="QWD745"/>
      <c r="QWE745"/>
      <c r="QWF745"/>
      <c r="QWG745"/>
      <c r="QWH745"/>
      <c r="QWI745"/>
      <c r="QWJ745"/>
      <c r="QWK745"/>
      <c r="QWL745"/>
      <c r="QWM745"/>
      <c r="QWN745"/>
      <c r="QWO745"/>
      <c r="QWP745"/>
      <c r="QWQ745"/>
      <c r="QWR745"/>
      <c r="QWS745"/>
      <c r="QWT745"/>
      <c r="QWU745"/>
      <c r="QWV745"/>
      <c r="QWW745"/>
      <c r="QWX745"/>
      <c r="QWY745"/>
      <c r="QWZ745"/>
      <c r="QXA745"/>
      <c r="QXB745"/>
      <c r="QXC745"/>
      <c r="QXD745"/>
      <c r="QXE745"/>
      <c r="QXF745"/>
      <c r="QXG745"/>
      <c r="QXH745"/>
      <c r="QXI745"/>
      <c r="QXJ745"/>
      <c r="QXK745"/>
      <c r="QXL745"/>
      <c r="QXM745"/>
      <c r="QXN745"/>
      <c r="QXO745"/>
      <c r="QXP745"/>
      <c r="QXQ745"/>
      <c r="QXR745"/>
      <c r="QXS745"/>
      <c r="QXT745"/>
      <c r="QXU745"/>
      <c r="QXV745"/>
      <c r="QXW745"/>
      <c r="QXX745"/>
      <c r="QXY745"/>
      <c r="QXZ745"/>
      <c r="QYA745"/>
      <c r="QYB745"/>
      <c r="QYC745"/>
      <c r="QYD745"/>
      <c r="QYE745"/>
      <c r="QYF745"/>
      <c r="QYG745"/>
      <c r="QYH745"/>
      <c r="QYI745"/>
      <c r="QYJ745"/>
      <c r="QYK745"/>
      <c r="QYL745"/>
      <c r="QYM745"/>
      <c r="QYN745"/>
      <c r="QYO745"/>
      <c r="QYP745"/>
      <c r="QYQ745"/>
      <c r="QYR745"/>
      <c r="QYS745"/>
      <c r="QYT745"/>
      <c r="QYU745"/>
      <c r="QYV745"/>
      <c r="QYW745"/>
      <c r="QYX745"/>
      <c r="QYY745"/>
      <c r="QYZ745"/>
      <c r="QZA745"/>
      <c r="QZB745"/>
      <c r="QZC745"/>
      <c r="QZD745"/>
      <c r="QZE745"/>
      <c r="QZF745"/>
      <c r="QZG745"/>
      <c r="QZH745"/>
      <c r="QZI745"/>
      <c r="QZJ745"/>
      <c r="QZK745"/>
      <c r="QZL745"/>
      <c r="QZM745"/>
      <c r="QZN745"/>
      <c r="QZO745"/>
      <c r="QZP745"/>
      <c r="QZQ745"/>
      <c r="QZR745"/>
      <c r="QZS745"/>
      <c r="QZT745"/>
      <c r="QZU745"/>
      <c r="QZV745"/>
      <c r="QZW745"/>
      <c r="QZX745"/>
      <c r="QZY745"/>
      <c r="QZZ745"/>
      <c r="RAA745"/>
      <c r="RAB745"/>
      <c r="RAC745"/>
      <c r="RAD745"/>
      <c r="RAE745"/>
      <c r="RAF745"/>
      <c r="RAG745"/>
      <c r="RAH745"/>
      <c r="RAI745"/>
      <c r="RAJ745"/>
      <c r="RAK745"/>
      <c r="RAL745"/>
      <c r="RAM745"/>
      <c r="RAN745"/>
      <c r="RAO745"/>
      <c r="RAP745"/>
      <c r="RAQ745"/>
      <c r="RAR745"/>
      <c r="RAS745"/>
      <c r="RAT745"/>
      <c r="RAU745"/>
      <c r="RAV745"/>
      <c r="RAW745"/>
      <c r="RAX745"/>
      <c r="RAY745"/>
      <c r="RAZ745"/>
      <c r="RBA745"/>
      <c r="RBB745"/>
      <c r="RBC745"/>
      <c r="RBD745"/>
      <c r="RBE745"/>
      <c r="RBF745"/>
      <c r="RBG745"/>
      <c r="RBH745"/>
      <c r="RBI745"/>
      <c r="RBJ745"/>
      <c r="RBK745"/>
      <c r="RBL745"/>
      <c r="RBM745"/>
      <c r="RBN745"/>
      <c r="RBO745"/>
      <c r="RBP745"/>
      <c r="RBQ745"/>
      <c r="RBR745"/>
      <c r="RBS745"/>
      <c r="RBT745"/>
      <c r="RBU745"/>
      <c r="RBV745"/>
      <c r="RBW745"/>
      <c r="RBX745"/>
      <c r="RBY745"/>
      <c r="RBZ745"/>
      <c r="RCA745"/>
      <c r="RCB745"/>
      <c r="RCC745"/>
      <c r="RCD745"/>
      <c r="RCE745"/>
      <c r="RCF745"/>
      <c r="RCG745"/>
      <c r="RCH745"/>
      <c r="RCI745"/>
      <c r="RCJ745"/>
      <c r="RCK745"/>
      <c r="RCL745"/>
      <c r="RCM745"/>
      <c r="RCN745"/>
      <c r="RCO745"/>
      <c r="RCP745"/>
      <c r="RCQ745"/>
      <c r="RCR745"/>
      <c r="RCS745"/>
      <c r="RCT745"/>
      <c r="RCU745"/>
      <c r="RCV745"/>
      <c r="RCW745"/>
      <c r="RCX745"/>
      <c r="RCY745"/>
      <c r="RCZ745"/>
      <c r="RDA745"/>
      <c r="RDB745"/>
      <c r="RDC745"/>
      <c r="RDD745"/>
      <c r="RDE745"/>
      <c r="RDF745"/>
      <c r="RDG745"/>
      <c r="RDH745"/>
      <c r="RDI745"/>
      <c r="RDJ745"/>
      <c r="RDK745"/>
      <c r="RDL745"/>
      <c r="RDM745"/>
      <c r="RDN745"/>
      <c r="RDO745"/>
      <c r="RDP745"/>
      <c r="RDQ745"/>
      <c r="RDR745"/>
      <c r="RDS745"/>
      <c r="RDT745"/>
      <c r="RDU745"/>
      <c r="RDV745"/>
      <c r="RDW745"/>
      <c r="RDX745"/>
      <c r="RDY745"/>
      <c r="RDZ745"/>
      <c r="REA745"/>
      <c r="REB745"/>
      <c r="REC745"/>
      <c r="RED745"/>
      <c r="REE745"/>
      <c r="REF745"/>
      <c r="REG745"/>
      <c r="REH745"/>
      <c r="REI745"/>
      <c r="REJ745"/>
      <c r="REK745"/>
      <c r="REL745"/>
      <c r="REM745"/>
      <c r="REN745"/>
      <c r="REO745"/>
      <c r="REP745"/>
      <c r="REQ745"/>
      <c r="RER745"/>
      <c r="RES745"/>
      <c r="RET745"/>
      <c r="REU745"/>
      <c r="REV745"/>
      <c r="REW745"/>
      <c r="REX745"/>
      <c r="REY745"/>
      <c r="REZ745"/>
      <c r="RFA745"/>
      <c r="RFB745"/>
      <c r="RFC745"/>
      <c r="RFD745"/>
      <c r="RFE745"/>
      <c r="RFF745"/>
      <c r="RFG745"/>
      <c r="RFH745"/>
      <c r="RFI745"/>
      <c r="RFJ745"/>
      <c r="RFK745"/>
      <c r="RFL745"/>
      <c r="RFM745"/>
      <c r="RFN745"/>
      <c r="RFO745"/>
      <c r="RFP745"/>
      <c r="RFQ745"/>
      <c r="RFR745"/>
      <c r="RFS745"/>
      <c r="RFT745"/>
      <c r="RFU745"/>
      <c r="RFV745"/>
      <c r="RFW745"/>
      <c r="RFX745"/>
      <c r="RFY745"/>
      <c r="RFZ745"/>
      <c r="RGA745"/>
      <c r="RGB745"/>
      <c r="RGC745"/>
      <c r="RGD745"/>
      <c r="RGE745"/>
      <c r="RGF745"/>
      <c r="RGG745"/>
      <c r="RGH745"/>
      <c r="RGI745"/>
      <c r="RGJ745"/>
      <c r="RGK745"/>
      <c r="RGL745"/>
      <c r="RGM745"/>
      <c r="RGN745"/>
      <c r="RGO745"/>
      <c r="RGP745"/>
      <c r="RGQ745"/>
      <c r="RGR745"/>
      <c r="RGS745"/>
      <c r="RGT745"/>
      <c r="RGU745"/>
      <c r="RGV745"/>
      <c r="RGW745"/>
      <c r="RGX745"/>
      <c r="RGY745"/>
      <c r="RGZ745"/>
      <c r="RHA745"/>
      <c r="RHB745"/>
      <c r="RHC745"/>
      <c r="RHD745"/>
      <c r="RHE745"/>
      <c r="RHF745"/>
      <c r="RHG745"/>
      <c r="RHH745"/>
      <c r="RHI745"/>
      <c r="RHJ745"/>
      <c r="RHK745"/>
      <c r="RHL745"/>
      <c r="RHM745"/>
      <c r="RHN745"/>
      <c r="RHO745"/>
      <c r="RHP745"/>
      <c r="RHQ745"/>
      <c r="RHR745"/>
      <c r="RHS745"/>
      <c r="RHT745"/>
      <c r="RHU745"/>
      <c r="RHV745"/>
      <c r="RHW745"/>
      <c r="RHX745"/>
      <c r="RHY745"/>
      <c r="RHZ745"/>
      <c r="RIA745"/>
      <c r="RIB745"/>
      <c r="RIC745"/>
      <c r="RID745"/>
      <c r="RIE745"/>
      <c r="RIF745"/>
      <c r="RIG745"/>
      <c r="RIH745"/>
      <c r="RII745"/>
      <c r="RIJ745"/>
      <c r="RIK745"/>
      <c r="RIL745"/>
      <c r="RIM745"/>
      <c r="RIN745"/>
      <c r="RIO745"/>
      <c r="RIP745"/>
      <c r="RIQ745"/>
      <c r="RIR745"/>
      <c r="RIS745"/>
      <c r="RIT745"/>
      <c r="RIU745"/>
      <c r="RIV745"/>
      <c r="RIW745"/>
      <c r="RIX745"/>
      <c r="RIY745"/>
      <c r="RIZ745"/>
      <c r="RJA745"/>
      <c r="RJB745"/>
      <c r="RJC745"/>
      <c r="RJD745"/>
      <c r="RJE745"/>
      <c r="RJF745"/>
      <c r="RJG745"/>
      <c r="RJH745"/>
      <c r="RJI745"/>
      <c r="RJJ745"/>
      <c r="RJK745"/>
      <c r="RJL745"/>
      <c r="RJM745"/>
      <c r="RJN745"/>
      <c r="RJO745"/>
      <c r="RJP745"/>
      <c r="RJQ745"/>
      <c r="RJR745"/>
      <c r="RJS745"/>
      <c r="RJT745"/>
      <c r="RJU745"/>
      <c r="RJV745"/>
      <c r="RJW745"/>
      <c r="RJX745"/>
      <c r="RJY745"/>
      <c r="RJZ745"/>
      <c r="RKA745"/>
      <c r="RKB745"/>
      <c r="RKC745"/>
      <c r="RKD745"/>
      <c r="RKE745"/>
      <c r="RKF745"/>
      <c r="RKG745"/>
      <c r="RKH745"/>
      <c r="RKI745"/>
      <c r="RKJ745"/>
      <c r="RKK745"/>
      <c r="RKL745"/>
      <c r="RKM745"/>
      <c r="RKN745"/>
      <c r="RKO745"/>
      <c r="RKP745"/>
      <c r="RKQ745"/>
      <c r="RKR745"/>
      <c r="RKS745"/>
      <c r="RKT745"/>
      <c r="RKU745"/>
      <c r="RKV745"/>
      <c r="RKW745"/>
      <c r="RKX745"/>
      <c r="RKY745"/>
      <c r="RKZ745"/>
      <c r="RLA745"/>
      <c r="RLB745"/>
      <c r="RLC745"/>
      <c r="RLD745"/>
      <c r="RLE745"/>
      <c r="RLF745"/>
      <c r="RLG745"/>
      <c r="RLH745"/>
      <c r="RLI745"/>
      <c r="RLJ745"/>
      <c r="RLK745"/>
      <c r="RLL745"/>
      <c r="RLM745"/>
      <c r="RLN745"/>
      <c r="RLO745"/>
      <c r="RLP745"/>
      <c r="RLQ745"/>
      <c r="RLR745"/>
      <c r="RLS745"/>
      <c r="RLT745"/>
      <c r="RLU745"/>
      <c r="RLV745"/>
      <c r="RLW745"/>
      <c r="RLX745"/>
      <c r="RLY745"/>
      <c r="RLZ745"/>
      <c r="RMA745"/>
      <c r="RMB745"/>
      <c r="RMC745"/>
      <c r="RMD745"/>
      <c r="RME745"/>
      <c r="RMF745"/>
      <c r="RMG745"/>
      <c r="RMH745"/>
      <c r="RMI745"/>
      <c r="RMJ745"/>
      <c r="RMK745"/>
      <c r="RML745"/>
      <c r="RMM745"/>
      <c r="RMN745"/>
      <c r="RMO745"/>
      <c r="RMP745"/>
      <c r="RMQ745"/>
      <c r="RMR745"/>
      <c r="RMS745"/>
      <c r="RMT745"/>
      <c r="RMU745"/>
      <c r="RMV745"/>
      <c r="RMW745"/>
      <c r="RMX745"/>
      <c r="RMY745"/>
      <c r="RMZ745"/>
      <c r="RNA745"/>
      <c r="RNB745"/>
      <c r="RNC745"/>
      <c r="RND745"/>
      <c r="RNE745"/>
      <c r="RNF745"/>
      <c r="RNG745"/>
      <c r="RNH745"/>
      <c r="RNI745"/>
      <c r="RNJ745"/>
      <c r="RNK745"/>
      <c r="RNL745"/>
      <c r="RNM745"/>
      <c r="RNN745"/>
      <c r="RNO745"/>
      <c r="RNP745"/>
      <c r="RNQ745"/>
      <c r="RNR745"/>
      <c r="RNS745"/>
      <c r="RNT745"/>
      <c r="RNU745"/>
      <c r="RNV745"/>
      <c r="RNW745"/>
      <c r="RNX745"/>
      <c r="RNY745"/>
      <c r="RNZ745"/>
      <c r="ROA745"/>
      <c r="ROB745"/>
      <c r="ROC745"/>
      <c r="ROD745"/>
      <c r="ROE745"/>
      <c r="ROF745"/>
      <c r="ROG745"/>
      <c r="ROH745"/>
      <c r="ROI745"/>
      <c r="ROJ745"/>
      <c r="ROK745"/>
      <c r="ROL745"/>
      <c r="ROM745"/>
      <c r="RON745"/>
      <c r="ROO745"/>
      <c r="ROP745"/>
      <c r="ROQ745"/>
      <c r="ROR745"/>
      <c r="ROS745"/>
      <c r="ROT745"/>
      <c r="ROU745"/>
      <c r="ROV745"/>
      <c r="ROW745"/>
      <c r="ROX745"/>
      <c r="ROY745"/>
      <c r="ROZ745"/>
      <c r="RPA745"/>
      <c r="RPB745"/>
      <c r="RPC745"/>
      <c r="RPD745"/>
      <c r="RPE745"/>
      <c r="RPF745"/>
      <c r="RPG745"/>
      <c r="RPH745"/>
      <c r="RPI745"/>
      <c r="RPJ745"/>
      <c r="RPK745"/>
      <c r="RPL745"/>
      <c r="RPM745"/>
      <c r="RPN745"/>
      <c r="RPO745"/>
      <c r="RPP745"/>
      <c r="RPQ745"/>
      <c r="RPR745"/>
      <c r="RPS745"/>
      <c r="RPT745"/>
      <c r="RPU745"/>
      <c r="RPV745"/>
      <c r="RPW745"/>
      <c r="RPX745"/>
      <c r="RPY745"/>
      <c r="RPZ745"/>
      <c r="RQA745"/>
      <c r="RQB745"/>
      <c r="RQC745"/>
      <c r="RQD745"/>
      <c r="RQE745"/>
      <c r="RQF745"/>
      <c r="RQG745"/>
      <c r="RQH745"/>
      <c r="RQI745"/>
      <c r="RQJ745"/>
      <c r="RQK745"/>
      <c r="RQL745"/>
      <c r="RQM745"/>
      <c r="RQN745"/>
      <c r="RQO745"/>
      <c r="RQP745"/>
      <c r="RQQ745"/>
      <c r="RQR745"/>
      <c r="RQS745"/>
      <c r="RQT745"/>
      <c r="RQU745"/>
      <c r="RQV745"/>
      <c r="RQW745"/>
      <c r="RQX745"/>
      <c r="RQY745"/>
      <c r="RQZ745"/>
      <c r="RRA745"/>
      <c r="RRB745"/>
      <c r="RRC745"/>
      <c r="RRD745"/>
      <c r="RRE745"/>
      <c r="RRF745"/>
      <c r="RRG745"/>
      <c r="RRH745"/>
      <c r="RRI745"/>
      <c r="RRJ745"/>
      <c r="RRK745"/>
      <c r="RRL745"/>
      <c r="RRM745"/>
      <c r="RRN745"/>
      <c r="RRO745"/>
      <c r="RRP745"/>
      <c r="RRQ745"/>
      <c r="RRR745"/>
      <c r="RRS745"/>
      <c r="RRT745"/>
      <c r="RRU745"/>
      <c r="RRV745"/>
      <c r="RRW745"/>
      <c r="RRX745"/>
      <c r="RRY745"/>
      <c r="RRZ745"/>
      <c r="RSA745"/>
      <c r="RSB745"/>
      <c r="RSC745"/>
      <c r="RSD745"/>
      <c r="RSE745"/>
      <c r="RSF745"/>
      <c r="RSG745"/>
      <c r="RSH745"/>
      <c r="RSI745"/>
      <c r="RSJ745"/>
      <c r="RSK745"/>
      <c r="RSL745"/>
      <c r="RSM745"/>
      <c r="RSN745"/>
      <c r="RSO745"/>
      <c r="RSP745"/>
      <c r="RSQ745"/>
      <c r="RSR745"/>
      <c r="RSS745"/>
      <c r="RST745"/>
      <c r="RSU745"/>
      <c r="RSV745"/>
      <c r="RSW745"/>
      <c r="RSX745"/>
      <c r="RSY745"/>
      <c r="RSZ745"/>
      <c r="RTA745"/>
      <c r="RTB745"/>
      <c r="RTC745"/>
      <c r="RTD745"/>
      <c r="RTE745"/>
      <c r="RTF745"/>
      <c r="RTG745"/>
      <c r="RTH745"/>
      <c r="RTI745"/>
      <c r="RTJ745"/>
      <c r="RTK745"/>
      <c r="RTL745"/>
      <c r="RTM745"/>
      <c r="RTN745"/>
      <c r="RTO745"/>
      <c r="RTP745"/>
      <c r="RTQ745"/>
      <c r="RTR745"/>
      <c r="RTS745"/>
      <c r="RTT745"/>
      <c r="RTU745"/>
      <c r="RTV745"/>
      <c r="RTW745"/>
      <c r="RTX745"/>
      <c r="RTY745"/>
      <c r="RTZ745"/>
      <c r="RUA745"/>
      <c r="RUB745"/>
      <c r="RUC745"/>
      <c r="RUD745"/>
      <c r="RUE745"/>
      <c r="RUF745"/>
      <c r="RUG745"/>
      <c r="RUH745"/>
      <c r="RUI745"/>
      <c r="RUJ745"/>
      <c r="RUK745"/>
      <c r="RUL745"/>
      <c r="RUM745"/>
      <c r="RUN745"/>
      <c r="RUO745"/>
      <c r="RUP745"/>
      <c r="RUQ745"/>
      <c r="RUR745"/>
      <c r="RUS745"/>
      <c r="RUT745"/>
      <c r="RUU745"/>
      <c r="RUV745"/>
      <c r="RUW745"/>
      <c r="RUX745"/>
      <c r="RUY745"/>
      <c r="RUZ745"/>
      <c r="RVA745"/>
      <c r="RVB745"/>
      <c r="RVC745"/>
      <c r="RVD745"/>
      <c r="RVE745"/>
      <c r="RVF745"/>
      <c r="RVG745"/>
      <c r="RVH745"/>
      <c r="RVI745"/>
      <c r="RVJ745"/>
      <c r="RVK745"/>
      <c r="RVL745"/>
      <c r="RVM745"/>
      <c r="RVN745"/>
      <c r="RVO745"/>
      <c r="RVP745"/>
      <c r="RVQ745"/>
      <c r="RVR745"/>
      <c r="RVS745"/>
      <c r="RVT745"/>
      <c r="RVU745"/>
      <c r="RVV745"/>
      <c r="RVW745"/>
      <c r="RVX745"/>
      <c r="RVY745"/>
      <c r="RVZ745"/>
      <c r="RWA745"/>
      <c r="RWB745"/>
      <c r="RWC745"/>
      <c r="RWD745"/>
      <c r="RWE745"/>
      <c r="RWF745"/>
      <c r="RWG745"/>
      <c r="RWH745"/>
      <c r="RWI745"/>
      <c r="RWJ745"/>
      <c r="RWK745"/>
      <c r="RWL745"/>
      <c r="RWM745"/>
      <c r="RWN745"/>
      <c r="RWO745"/>
      <c r="RWP745"/>
      <c r="RWQ745"/>
      <c r="RWR745"/>
      <c r="RWS745"/>
      <c r="RWT745"/>
      <c r="RWU745"/>
      <c r="RWV745"/>
      <c r="RWW745"/>
      <c r="RWX745"/>
      <c r="RWY745"/>
      <c r="RWZ745"/>
      <c r="RXA745"/>
      <c r="RXB745"/>
      <c r="RXC745"/>
      <c r="RXD745"/>
      <c r="RXE745"/>
      <c r="RXF745"/>
      <c r="RXG745"/>
      <c r="RXH745"/>
      <c r="RXI745"/>
      <c r="RXJ745"/>
      <c r="RXK745"/>
      <c r="RXL745"/>
      <c r="RXM745"/>
      <c r="RXN745"/>
      <c r="RXO745"/>
      <c r="RXP745"/>
      <c r="RXQ745"/>
      <c r="RXR745"/>
      <c r="RXS745"/>
      <c r="RXT745"/>
      <c r="RXU745"/>
      <c r="RXV745"/>
      <c r="RXW745"/>
      <c r="RXX745"/>
      <c r="RXY745"/>
      <c r="RXZ745"/>
      <c r="RYA745"/>
      <c r="RYB745"/>
      <c r="RYC745"/>
      <c r="RYD745"/>
      <c r="RYE745"/>
      <c r="RYF745"/>
      <c r="RYG745"/>
      <c r="RYH745"/>
      <c r="RYI745"/>
      <c r="RYJ745"/>
      <c r="RYK745"/>
      <c r="RYL745"/>
      <c r="RYM745"/>
      <c r="RYN745"/>
      <c r="RYO745"/>
      <c r="RYP745"/>
      <c r="RYQ745"/>
      <c r="RYR745"/>
      <c r="RYS745"/>
      <c r="RYT745"/>
      <c r="RYU745"/>
      <c r="RYV745"/>
      <c r="RYW745"/>
      <c r="RYX745"/>
      <c r="RYY745"/>
      <c r="RYZ745"/>
      <c r="RZA745"/>
      <c r="RZB745"/>
      <c r="RZC745"/>
      <c r="RZD745"/>
      <c r="RZE745"/>
      <c r="RZF745"/>
      <c r="RZG745"/>
      <c r="RZH745"/>
      <c r="RZI745"/>
      <c r="RZJ745"/>
      <c r="RZK745"/>
      <c r="RZL745"/>
      <c r="RZM745"/>
      <c r="RZN745"/>
      <c r="RZO745"/>
      <c r="RZP745"/>
      <c r="RZQ745"/>
      <c r="RZR745"/>
      <c r="RZS745"/>
      <c r="RZT745"/>
      <c r="RZU745"/>
      <c r="RZV745"/>
      <c r="RZW745"/>
      <c r="RZX745"/>
      <c r="RZY745"/>
      <c r="RZZ745"/>
      <c r="SAA745"/>
      <c r="SAB745"/>
      <c r="SAC745"/>
      <c r="SAD745"/>
      <c r="SAE745"/>
      <c r="SAF745"/>
      <c r="SAG745"/>
      <c r="SAH745"/>
      <c r="SAI745"/>
      <c r="SAJ745"/>
      <c r="SAK745"/>
      <c r="SAL745"/>
      <c r="SAM745"/>
      <c r="SAN745"/>
      <c r="SAO745"/>
      <c r="SAP745"/>
      <c r="SAQ745"/>
      <c r="SAR745"/>
      <c r="SAS745"/>
      <c r="SAT745"/>
      <c r="SAU745"/>
      <c r="SAV745"/>
      <c r="SAW745"/>
      <c r="SAX745"/>
      <c r="SAY745"/>
      <c r="SAZ745"/>
      <c r="SBA745"/>
      <c r="SBB745"/>
      <c r="SBC745"/>
      <c r="SBD745"/>
      <c r="SBE745"/>
      <c r="SBF745"/>
      <c r="SBG745"/>
      <c r="SBH745"/>
      <c r="SBI745"/>
      <c r="SBJ745"/>
      <c r="SBK745"/>
      <c r="SBL745"/>
      <c r="SBM745"/>
      <c r="SBN745"/>
      <c r="SBO745"/>
      <c r="SBP745"/>
      <c r="SBQ745"/>
      <c r="SBR745"/>
      <c r="SBS745"/>
      <c r="SBT745"/>
      <c r="SBU745"/>
      <c r="SBV745"/>
      <c r="SBW745"/>
      <c r="SBX745"/>
      <c r="SBY745"/>
      <c r="SBZ745"/>
      <c r="SCA745"/>
      <c r="SCB745"/>
      <c r="SCC745"/>
      <c r="SCD745"/>
      <c r="SCE745"/>
      <c r="SCF745"/>
      <c r="SCG745"/>
      <c r="SCH745"/>
      <c r="SCI745"/>
      <c r="SCJ745"/>
      <c r="SCK745"/>
      <c r="SCL745"/>
      <c r="SCM745"/>
      <c r="SCN745"/>
      <c r="SCO745"/>
      <c r="SCP745"/>
      <c r="SCQ745"/>
      <c r="SCR745"/>
      <c r="SCS745"/>
      <c r="SCT745"/>
      <c r="SCU745"/>
      <c r="SCV745"/>
      <c r="SCW745"/>
      <c r="SCX745"/>
      <c r="SCY745"/>
      <c r="SCZ745"/>
      <c r="SDA745"/>
      <c r="SDB745"/>
      <c r="SDC745"/>
      <c r="SDD745"/>
      <c r="SDE745"/>
      <c r="SDF745"/>
      <c r="SDG745"/>
      <c r="SDH745"/>
      <c r="SDI745"/>
      <c r="SDJ745"/>
      <c r="SDK745"/>
      <c r="SDL745"/>
      <c r="SDM745"/>
      <c r="SDN745"/>
      <c r="SDO745"/>
      <c r="SDP745"/>
      <c r="SDQ745"/>
      <c r="SDR745"/>
      <c r="SDS745"/>
      <c r="SDT745"/>
      <c r="SDU745"/>
      <c r="SDV745"/>
      <c r="SDW745"/>
      <c r="SDX745"/>
      <c r="SDY745"/>
      <c r="SDZ745"/>
      <c r="SEA745"/>
      <c r="SEB745"/>
      <c r="SEC745"/>
      <c r="SED745"/>
      <c r="SEE745"/>
      <c r="SEF745"/>
      <c r="SEG745"/>
      <c r="SEH745"/>
      <c r="SEI745"/>
      <c r="SEJ745"/>
      <c r="SEK745"/>
      <c r="SEL745"/>
      <c r="SEM745"/>
      <c r="SEN745"/>
      <c r="SEO745"/>
      <c r="SEP745"/>
      <c r="SEQ745"/>
      <c r="SER745"/>
      <c r="SES745"/>
      <c r="SET745"/>
      <c r="SEU745"/>
      <c r="SEV745"/>
      <c r="SEW745"/>
      <c r="SEX745"/>
      <c r="SEY745"/>
      <c r="SEZ745"/>
      <c r="SFA745"/>
      <c r="SFB745"/>
      <c r="SFC745"/>
      <c r="SFD745"/>
      <c r="SFE745"/>
      <c r="SFF745"/>
      <c r="SFG745"/>
      <c r="SFH745"/>
      <c r="SFI745"/>
      <c r="SFJ745"/>
      <c r="SFK745"/>
      <c r="SFL745"/>
      <c r="SFM745"/>
      <c r="SFN745"/>
      <c r="SFO745"/>
      <c r="SFP745"/>
      <c r="SFQ745"/>
      <c r="SFR745"/>
      <c r="SFS745"/>
      <c r="SFT745"/>
      <c r="SFU745"/>
      <c r="SFV745"/>
      <c r="SFW745"/>
      <c r="SFX745"/>
      <c r="SFY745"/>
      <c r="SFZ745"/>
      <c r="SGA745"/>
      <c r="SGB745"/>
      <c r="SGC745"/>
      <c r="SGD745"/>
      <c r="SGE745"/>
      <c r="SGF745"/>
      <c r="SGG745"/>
      <c r="SGH745"/>
      <c r="SGI745"/>
      <c r="SGJ745"/>
      <c r="SGK745"/>
      <c r="SGL745"/>
      <c r="SGM745"/>
      <c r="SGN745"/>
      <c r="SGO745"/>
      <c r="SGP745"/>
      <c r="SGQ745"/>
      <c r="SGR745"/>
      <c r="SGS745"/>
      <c r="SGT745"/>
      <c r="SGU745"/>
      <c r="SGV745"/>
      <c r="SGW745"/>
      <c r="SGX745"/>
      <c r="SGY745"/>
      <c r="SGZ745"/>
      <c r="SHA745"/>
      <c r="SHB745"/>
      <c r="SHC745"/>
      <c r="SHD745"/>
      <c r="SHE745"/>
      <c r="SHF745"/>
      <c r="SHG745"/>
      <c r="SHH745"/>
      <c r="SHI745"/>
      <c r="SHJ745"/>
      <c r="SHK745"/>
      <c r="SHL745"/>
      <c r="SHM745"/>
      <c r="SHN745"/>
      <c r="SHO745"/>
      <c r="SHP745"/>
      <c r="SHQ745"/>
      <c r="SHR745"/>
      <c r="SHS745"/>
      <c r="SHT745"/>
      <c r="SHU745"/>
      <c r="SHV745"/>
      <c r="SHW745"/>
      <c r="SHX745"/>
      <c r="SHY745"/>
      <c r="SHZ745"/>
      <c r="SIA745"/>
      <c r="SIB745"/>
      <c r="SIC745"/>
      <c r="SID745"/>
      <c r="SIE745"/>
      <c r="SIF745"/>
      <c r="SIG745"/>
      <c r="SIH745"/>
      <c r="SII745"/>
      <c r="SIJ745"/>
      <c r="SIK745"/>
      <c r="SIL745"/>
      <c r="SIM745"/>
      <c r="SIN745"/>
      <c r="SIO745"/>
      <c r="SIP745"/>
      <c r="SIQ745"/>
      <c r="SIR745"/>
      <c r="SIS745"/>
      <c r="SIT745"/>
      <c r="SIU745"/>
      <c r="SIV745"/>
      <c r="SIW745"/>
      <c r="SIX745"/>
      <c r="SIY745"/>
      <c r="SIZ745"/>
      <c r="SJA745"/>
      <c r="SJB745"/>
      <c r="SJC745"/>
      <c r="SJD745"/>
      <c r="SJE745"/>
      <c r="SJF745"/>
      <c r="SJG745"/>
      <c r="SJH745"/>
      <c r="SJI745"/>
      <c r="SJJ745"/>
      <c r="SJK745"/>
      <c r="SJL745"/>
      <c r="SJM745"/>
      <c r="SJN745"/>
      <c r="SJO745"/>
      <c r="SJP745"/>
      <c r="SJQ745"/>
      <c r="SJR745"/>
      <c r="SJS745"/>
      <c r="SJT745"/>
      <c r="SJU745"/>
      <c r="SJV745"/>
      <c r="SJW745"/>
      <c r="SJX745"/>
      <c r="SJY745"/>
      <c r="SJZ745"/>
      <c r="SKA745"/>
      <c r="SKB745"/>
      <c r="SKC745"/>
      <c r="SKD745"/>
      <c r="SKE745"/>
      <c r="SKF745"/>
      <c r="SKG745"/>
      <c r="SKH745"/>
      <c r="SKI745"/>
      <c r="SKJ745"/>
      <c r="SKK745"/>
      <c r="SKL745"/>
      <c r="SKM745"/>
      <c r="SKN745"/>
      <c r="SKO745"/>
      <c r="SKP745"/>
      <c r="SKQ745"/>
      <c r="SKR745"/>
      <c r="SKS745"/>
      <c r="SKT745"/>
      <c r="SKU745"/>
      <c r="SKV745"/>
      <c r="SKW745"/>
      <c r="SKX745"/>
      <c r="SKY745"/>
      <c r="SKZ745"/>
      <c r="SLA745"/>
      <c r="SLB745"/>
      <c r="SLC745"/>
      <c r="SLD745"/>
      <c r="SLE745"/>
      <c r="SLF745"/>
      <c r="SLG745"/>
      <c r="SLH745"/>
      <c r="SLI745"/>
      <c r="SLJ745"/>
      <c r="SLK745"/>
      <c r="SLL745"/>
      <c r="SLM745"/>
      <c r="SLN745"/>
      <c r="SLO745"/>
      <c r="SLP745"/>
      <c r="SLQ745"/>
      <c r="SLR745"/>
      <c r="SLS745"/>
      <c r="SLT745"/>
      <c r="SLU745"/>
      <c r="SLV745"/>
      <c r="SLW745"/>
      <c r="SLX745"/>
      <c r="SLY745"/>
      <c r="SLZ745"/>
      <c r="SMA745"/>
      <c r="SMB745"/>
      <c r="SMC745"/>
      <c r="SMD745"/>
      <c r="SME745"/>
      <c r="SMF745"/>
      <c r="SMG745"/>
      <c r="SMH745"/>
      <c r="SMI745"/>
      <c r="SMJ745"/>
      <c r="SMK745"/>
      <c r="SML745"/>
      <c r="SMM745"/>
      <c r="SMN745"/>
      <c r="SMO745"/>
      <c r="SMP745"/>
      <c r="SMQ745"/>
      <c r="SMR745"/>
      <c r="SMS745"/>
      <c r="SMT745"/>
      <c r="SMU745"/>
      <c r="SMV745"/>
      <c r="SMW745"/>
      <c r="SMX745"/>
      <c r="SMY745"/>
      <c r="SMZ745"/>
      <c r="SNA745"/>
      <c r="SNB745"/>
      <c r="SNC745"/>
      <c r="SND745"/>
      <c r="SNE745"/>
      <c r="SNF745"/>
      <c r="SNG745"/>
      <c r="SNH745"/>
      <c r="SNI745"/>
      <c r="SNJ745"/>
      <c r="SNK745"/>
      <c r="SNL745"/>
      <c r="SNM745"/>
      <c r="SNN745"/>
      <c r="SNO745"/>
      <c r="SNP745"/>
      <c r="SNQ745"/>
      <c r="SNR745"/>
      <c r="SNS745"/>
      <c r="SNT745"/>
      <c r="SNU745"/>
      <c r="SNV745"/>
      <c r="SNW745"/>
      <c r="SNX745"/>
      <c r="SNY745"/>
      <c r="SNZ745"/>
      <c r="SOA745"/>
      <c r="SOB745"/>
      <c r="SOC745"/>
      <c r="SOD745"/>
      <c r="SOE745"/>
      <c r="SOF745"/>
      <c r="SOG745"/>
      <c r="SOH745"/>
      <c r="SOI745"/>
      <c r="SOJ745"/>
      <c r="SOK745"/>
      <c r="SOL745"/>
      <c r="SOM745"/>
      <c r="SON745"/>
      <c r="SOO745"/>
      <c r="SOP745"/>
      <c r="SOQ745"/>
      <c r="SOR745"/>
      <c r="SOS745"/>
      <c r="SOT745"/>
      <c r="SOU745"/>
      <c r="SOV745"/>
      <c r="SOW745"/>
      <c r="SOX745"/>
      <c r="SOY745"/>
      <c r="SOZ745"/>
      <c r="SPA745"/>
      <c r="SPB745"/>
      <c r="SPC745"/>
      <c r="SPD745"/>
      <c r="SPE745"/>
      <c r="SPF745"/>
      <c r="SPG745"/>
      <c r="SPH745"/>
      <c r="SPI745"/>
      <c r="SPJ745"/>
      <c r="SPK745"/>
      <c r="SPL745"/>
      <c r="SPM745"/>
      <c r="SPN745"/>
      <c r="SPO745"/>
      <c r="SPP745"/>
      <c r="SPQ745"/>
      <c r="SPR745"/>
      <c r="SPS745"/>
      <c r="SPT745"/>
      <c r="SPU745"/>
      <c r="SPV745"/>
      <c r="SPW745"/>
      <c r="SPX745"/>
      <c r="SPY745"/>
      <c r="SPZ745"/>
      <c r="SQA745"/>
      <c r="SQB745"/>
      <c r="SQC745"/>
      <c r="SQD745"/>
      <c r="SQE745"/>
      <c r="SQF745"/>
      <c r="SQG745"/>
      <c r="SQH745"/>
      <c r="SQI745"/>
      <c r="SQJ745"/>
      <c r="SQK745"/>
      <c r="SQL745"/>
      <c r="SQM745"/>
      <c r="SQN745"/>
      <c r="SQO745"/>
      <c r="SQP745"/>
      <c r="SQQ745"/>
      <c r="SQR745"/>
      <c r="SQS745"/>
      <c r="SQT745"/>
      <c r="SQU745"/>
      <c r="SQV745"/>
      <c r="SQW745"/>
      <c r="SQX745"/>
      <c r="SQY745"/>
      <c r="SQZ745"/>
      <c r="SRA745"/>
      <c r="SRB745"/>
      <c r="SRC745"/>
      <c r="SRD745"/>
      <c r="SRE745"/>
      <c r="SRF745"/>
      <c r="SRG745"/>
      <c r="SRH745"/>
      <c r="SRI745"/>
      <c r="SRJ745"/>
      <c r="SRK745"/>
      <c r="SRL745"/>
      <c r="SRM745"/>
      <c r="SRN745"/>
      <c r="SRO745"/>
      <c r="SRP745"/>
      <c r="SRQ745"/>
      <c r="SRR745"/>
      <c r="SRS745"/>
      <c r="SRT745"/>
      <c r="SRU745"/>
      <c r="SRV745"/>
      <c r="SRW745"/>
      <c r="SRX745"/>
      <c r="SRY745"/>
      <c r="SRZ745"/>
      <c r="SSA745"/>
      <c r="SSB745"/>
      <c r="SSC745"/>
      <c r="SSD745"/>
      <c r="SSE745"/>
      <c r="SSF745"/>
      <c r="SSG745"/>
      <c r="SSH745"/>
      <c r="SSI745"/>
      <c r="SSJ745"/>
      <c r="SSK745"/>
      <c r="SSL745"/>
      <c r="SSM745"/>
      <c r="SSN745"/>
      <c r="SSO745"/>
      <c r="SSP745"/>
      <c r="SSQ745"/>
      <c r="SSR745"/>
      <c r="SSS745"/>
      <c r="SST745"/>
      <c r="SSU745"/>
      <c r="SSV745"/>
      <c r="SSW745"/>
      <c r="SSX745"/>
      <c r="SSY745"/>
      <c r="SSZ745"/>
      <c r="STA745"/>
      <c r="STB745"/>
      <c r="STC745"/>
      <c r="STD745"/>
      <c r="STE745"/>
      <c r="STF745"/>
      <c r="STG745"/>
      <c r="STH745"/>
      <c r="STI745"/>
      <c r="STJ745"/>
      <c r="STK745"/>
      <c r="STL745"/>
      <c r="STM745"/>
      <c r="STN745"/>
      <c r="STO745"/>
      <c r="STP745"/>
      <c r="STQ745"/>
      <c r="STR745"/>
      <c r="STS745"/>
      <c r="STT745"/>
      <c r="STU745"/>
      <c r="STV745"/>
      <c r="STW745"/>
      <c r="STX745"/>
      <c r="STY745"/>
      <c r="STZ745"/>
      <c r="SUA745"/>
      <c r="SUB745"/>
      <c r="SUC745"/>
      <c r="SUD745"/>
      <c r="SUE745"/>
      <c r="SUF745"/>
      <c r="SUG745"/>
      <c r="SUH745"/>
      <c r="SUI745"/>
      <c r="SUJ745"/>
      <c r="SUK745"/>
      <c r="SUL745"/>
      <c r="SUM745"/>
      <c r="SUN745"/>
      <c r="SUO745"/>
      <c r="SUP745"/>
      <c r="SUQ745"/>
      <c r="SUR745"/>
      <c r="SUS745"/>
      <c r="SUT745"/>
      <c r="SUU745"/>
      <c r="SUV745"/>
      <c r="SUW745"/>
      <c r="SUX745"/>
      <c r="SUY745"/>
      <c r="SUZ745"/>
      <c r="SVA745"/>
      <c r="SVB745"/>
      <c r="SVC745"/>
      <c r="SVD745"/>
      <c r="SVE745"/>
      <c r="SVF745"/>
      <c r="SVG745"/>
      <c r="SVH745"/>
      <c r="SVI745"/>
      <c r="SVJ745"/>
      <c r="SVK745"/>
      <c r="SVL745"/>
      <c r="SVM745"/>
      <c r="SVN745"/>
      <c r="SVO745"/>
      <c r="SVP745"/>
      <c r="SVQ745"/>
      <c r="SVR745"/>
      <c r="SVS745"/>
      <c r="SVT745"/>
      <c r="SVU745"/>
      <c r="SVV745"/>
      <c r="SVW745"/>
      <c r="SVX745"/>
      <c r="SVY745"/>
      <c r="SVZ745"/>
      <c r="SWA745"/>
      <c r="SWB745"/>
      <c r="SWC745"/>
      <c r="SWD745"/>
      <c r="SWE745"/>
      <c r="SWF745"/>
      <c r="SWG745"/>
      <c r="SWH745"/>
      <c r="SWI745"/>
      <c r="SWJ745"/>
      <c r="SWK745"/>
      <c r="SWL745"/>
      <c r="SWM745"/>
      <c r="SWN745"/>
      <c r="SWO745"/>
      <c r="SWP745"/>
      <c r="SWQ745"/>
      <c r="SWR745"/>
      <c r="SWS745"/>
      <c r="SWT745"/>
      <c r="SWU745"/>
      <c r="SWV745"/>
      <c r="SWW745"/>
      <c r="SWX745"/>
      <c r="SWY745"/>
      <c r="SWZ745"/>
      <c r="SXA745"/>
      <c r="SXB745"/>
      <c r="SXC745"/>
      <c r="SXD745"/>
      <c r="SXE745"/>
      <c r="SXF745"/>
      <c r="SXG745"/>
      <c r="SXH745"/>
      <c r="SXI745"/>
      <c r="SXJ745"/>
      <c r="SXK745"/>
      <c r="SXL745"/>
      <c r="SXM745"/>
      <c r="SXN745"/>
      <c r="SXO745"/>
      <c r="SXP745"/>
      <c r="SXQ745"/>
      <c r="SXR745"/>
      <c r="SXS745"/>
      <c r="SXT745"/>
      <c r="SXU745"/>
      <c r="SXV745"/>
      <c r="SXW745"/>
      <c r="SXX745"/>
      <c r="SXY745"/>
      <c r="SXZ745"/>
      <c r="SYA745"/>
      <c r="SYB745"/>
      <c r="SYC745"/>
      <c r="SYD745"/>
      <c r="SYE745"/>
      <c r="SYF745"/>
      <c r="SYG745"/>
      <c r="SYH745"/>
      <c r="SYI745"/>
      <c r="SYJ745"/>
      <c r="SYK745"/>
      <c r="SYL745"/>
      <c r="SYM745"/>
      <c r="SYN745"/>
      <c r="SYO745"/>
      <c r="SYP745"/>
      <c r="SYQ745"/>
      <c r="SYR745"/>
      <c r="SYS745"/>
      <c r="SYT745"/>
      <c r="SYU745"/>
      <c r="SYV745"/>
      <c r="SYW745"/>
      <c r="SYX745"/>
      <c r="SYY745"/>
      <c r="SYZ745"/>
      <c r="SZA745"/>
      <c r="SZB745"/>
      <c r="SZC745"/>
      <c r="SZD745"/>
      <c r="SZE745"/>
      <c r="SZF745"/>
      <c r="SZG745"/>
      <c r="SZH745"/>
      <c r="SZI745"/>
      <c r="SZJ745"/>
      <c r="SZK745"/>
      <c r="SZL745"/>
      <c r="SZM745"/>
      <c r="SZN745"/>
      <c r="SZO745"/>
      <c r="SZP745"/>
      <c r="SZQ745"/>
      <c r="SZR745"/>
      <c r="SZS745"/>
      <c r="SZT745"/>
      <c r="SZU745"/>
      <c r="SZV745"/>
      <c r="SZW745"/>
      <c r="SZX745"/>
      <c r="SZY745"/>
      <c r="SZZ745"/>
      <c r="TAA745"/>
      <c r="TAB745"/>
      <c r="TAC745"/>
      <c r="TAD745"/>
      <c r="TAE745"/>
      <c r="TAF745"/>
      <c r="TAG745"/>
      <c r="TAH745"/>
      <c r="TAI745"/>
      <c r="TAJ745"/>
      <c r="TAK745"/>
      <c r="TAL745"/>
      <c r="TAM745"/>
      <c r="TAN745"/>
      <c r="TAO745"/>
      <c r="TAP745"/>
      <c r="TAQ745"/>
      <c r="TAR745"/>
      <c r="TAS745"/>
      <c r="TAT745"/>
      <c r="TAU745"/>
      <c r="TAV745"/>
      <c r="TAW745"/>
      <c r="TAX745"/>
      <c r="TAY745"/>
      <c r="TAZ745"/>
      <c r="TBA745"/>
      <c r="TBB745"/>
      <c r="TBC745"/>
      <c r="TBD745"/>
      <c r="TBE745"/>
      <c r="TBF745"/>
      <c r="TBG745"/>
      <c r="TBH745"/>
      <c r="TBI745"/>
      <c r="TBJ745"/>
      <c r="TBK745"/>
      <c r="TBL745"/>
      <c r="TBM745"/>
      <c r="TBN745"/>
      <c r="TBO745"/>
      <c r="TBP745"/>
      <c r="TBQ745"/>
      <c r="TBR745"/>
      <c r="TBS745"/>
      <c r="TBT745"/>
      <c r="TBU745"/>
      <c r="TBV745"/>
      <c r="TBW745"/>
      <c r="TBX745"/>
      <c r="TBY745"/>
      <c r="TBZ745"/>
      <c r="TCA745"/>
      <c r="TCB745"/>
      <c r="TCC745"/>
      <c r="TCD745"/>
      <c r="TCE745"/>
      <c r="TCF745"/>
      <c r="TCG745"/>
      <c r="TCH745"/>
      <c r="TCI745"/>
      <c r="TCJ745"/>
      <c r="TCK745"/>
      <c r="TCL745"/>
      <c r="TCM745"/>
      <c r="TCN745"/>
      <c r="TCO745"/>
      <c r="TCP745"/>
      <c r="TCQ745"/>
      <c r="TCR745"/>
      <c r="TCS745"/>
      <c r="TCT745"/>
      <c r="TCU745"/>
      <c r="TCV745"/>
      <c r="TCW745"/>
      <c r="TCX745"/>
      <c r="TCY745"/>
      <c r="TCZ745"/>
      <c r="TDA745"/>
      <c r="TDB745"/>
      <c r="TDC745"/>
      <c r="TDD745"/>
      <c r="TDE745"/>
      <c r="TDF745"/>
      <c r="TDG745"/>
      <c r="TDH745"/>
      <c r="TDI745"/>
      <c r="TDJ745"/>
      <c r="TDK745"/>
      <c r="TDL745"/>
      <c r="TDM745"/>
      <c r="TDN745"/>
      <c r="TDO745"/>
      <c r="TDP745"/>
      <c r="TDQ745"/>
      <c r="TDR745"/>
      <c r="TDS745"/>
      <c r="TDT745"/>
      <c r="TDU745"/>
      <c r="TDV745"/>
      <c r="TDW745"/>
      <c r="TDX745"/>
      <c r="TDY745"/>
      <c r="TDZ745"/>
      <c r="TEA745"/>
      <c r="TEB745"/>
      <c r="TEC745"/>
      <c r="TED745"/>
      <c r="TEE745"/>
      <c r="TEF745"/>
      <c r="TEG745"/>
      <c r="TEH745"/>
      <c r="TEI745"/>
      <c r="TEJ745"/>
      <c r="TEK745"/>
      <c r="TEL745"/>
      <c r="TEM745"/>
      <c r="TEN745"/>
      <c r="TEO745"/>
      <c r="TEP745"/>
      <c r="TEQ745"/>
      <c r="TER745"/>
      <c r="TES745"/>
      <c r="TET745"/>
      <c r="TEU745"/>
      <c r="TEV745"/>
      <c r="TEW745"/>
      <c r="TEX745"/>
      <c r="TEY745"/>
      <c r="TEZ745"/>
      <c r="TFA745"/>
      <c r="TFB745"/>
      <c r="TFC745"/>
      <c r="TFD745"/>
      <c r="TFE745"/>
      <c r="TFF745"/>
      <c r="TFG745"/>
      <c r="TFH745"/>
      <c r="TFI745"/>
      <c r="TFJ745"/>
      <c r="TFK745"/>
      <c r="TFL745"/>
      <c r="TFM745"/>
      <c r="TFN745"/>
      <c r="TFO745"/>
      <c r="TFP745"/>
      <c r="TFQ745"/>
      <c r="TFR745"/>
      <c r="TFS745"/>
      <c r="TFT745"/>
      <c r="TFU745"/>
      <c r="TFV745"/>
      <c r="TFW745"/>
      <c r="TFX745"/>
      <c r="TFY745"/>
      <c r="TFZ745"/>
      <c r="TGA745"/>
      <c r="TGB745"/>
      <c r="TGC745"/>
      <c r="TGD745"/>
      <c r="TGE745"/>
      <c r="TGF745"/>
      <c r="TGG745"/>
      <c r="TGH745"/>
      <c r="TGI745"/>
      <c r="TGJ745"/>
      <c r="TGK745"/>
      <c r="TGL745"/>
      <c r="TGM745"/>
      <c r="TGN745"/>
      <c r="TGO745"/>
      <c r="TGP745"/>
      <c r="TGQ745"/>
      <c r="TGR745"/>
      <c r="TGS745"/>
      <c r="TGT745"/>
      <c r="TGU745"/>
      <c r="TGV745"/>
      <c r="TGW745"/>
      <c r="TGX745"/>
      <c r="TGY745"/>
      <c r="TGZ745"/>
      <c r="THA745"/>
      <c r="THB745"/>
      <c r="THC745"/>
      <c r="THD745"/>
      <c r="THE745"/>
      <c r="THF745"/>
      <c r="THG745"/>
      <c r="THH745"/>
      <c r="THI745"/>
      <c r="THJ745"/>
      <c r="THK745"/>
      <c r="THL745"/>
      <c r="THM745"/>
      <c r="THN745"/>
      <c r="THO745"/>
      <c r="THP745"/>
      <c r="THQ745"/>
      <c r="THR745"/>
      <c r="THS745"/>
      <c r="THT745"/>
      <c r="THU745"/>
      <c r="THV745"/>
      <c r="THW745"/>
      <c r="THX745"/>
      <c r="THY745"/>
      <c r="THZ745"/>
      <c r="TIA745"/>
      <c r="TIB745"/>
      <c r="TIC745"/>
      <c r="TID745"/>
      <c r="TIE745"/>
      <c r="TIF745"/>
      <c r="TIG745"/>
      <c r="TIH745"/>
      <c r="TII745"/>
      <c r="TIJ745"/>
      <c r="TIK745"/>
      <c r="TIL745"/>
      <c r="TIM745"/>
      <c r="TIN745"/>
      <c r="TIO745"/>
      <c r="TIP745"/>
      <c r="TIQ745"/>
      <c r="TIR745"/>
      <c r="TIS745"/>
      <c r="TIT745"/>
      <c r="TIU745"/>
      <c r="TIV745"/>
      <c r="TIW745"/>
      <c r="TIX745"/>
      <c r="TIY745"/>
      <c r="TIZ745"/>
      <c r="TJA745"/>
      <c r="TJB745"/>
      <c r="TJC745"/>
      <c r="TJD745"/>
      <c r="TJE745"/>
      <c r="TJF745"/>
      <c r="TJG745"/>
      <c r="TJH745"/>
      <c r="TJI745"/>
      <c r="TJJ745"/>
      <c r="TJK745"/>
      <c r="TJL745"/>
      <c r="TJM745"/>
      <c r="TJN745"/>
      <c r="TJO745"/>
      <c r="TJP745"/>
      <c r="TJQ745"/>
      <c r="TJR745"/>
      <c r="TJS745"/>
      <c r="TJT745"/>
      <c r="TJU745"/>
      <c r="TJV745"/>
      <c r="TJW745"/>
      <c r="TJX745"/>
      <c r="TJY745"/>
      <c r="TJZ745"/>
      <c r="TKA745"/>
      <c r="TKB745"/>
      <c r="TKC745"/>
      <c r="TKD745"/>
      <c r="TKE745"/>
      <c r="TKF745"/>
      <c r="TKG745"/>
      <c r="TKH745"/>
      <c r="TKI745"/>
      <c r="TKJ745"/>
      <c r="TKK745"/>
      <c r="TKL745"/>
      <c r="TKM745"/>
      <c r="TKN745"/>
      <c r="TKO745"/>
      <c r="TKP745"/>
      <c r="TKQ745"/>
      <c r="TKR745"/>
      <c r="TKS745"/>
      <c r="TKT745"/>
      <c r="TKU745"/>
      <c r="TKV745"/>
      <c r="TKW745"/>
      <c r="TKX745"/>
      <c r="TKY745"/>
      <c r="TKZ745"/>
      <c r="TLA745"/>
      <c r="TLB745"/>
      <c r="TLC745"/>
      <c r="TLD745"/>
      <c r="TLE745"/>
      <c r="TLF745"/>
      <c r="TLG745"/>
      <c r="TLH745"/>
      <c r="TLI745"/>
      <c r="TLJ745"/>
      <c r="TLK745"/>
      <c r="TLL745"/>
      <c r="TLM745"/>
      <c r="TLN745"/>
      <c r="TLO745"/>
      <c r="TLP745"/>
      <c r="TLQ745"/>
      <c r="TLR745"/>
      <c r="TLS745"/>
      <c r="TLT745"/>
      <c r="TLU745"/>
      <c r="TLV745"/>
      <c r="TLW745"/>
      <c r="TLX745"/>
      <c r="TLY745"/>
      <c r="TLZ745"/>
      <c r="TMA745"/>
      <c r="TMB745"/>
      <c r="TMC745"/>
      <c r="TMD745"/>
      <c r="TME745"/>
      <c r="TMF745"/>
      <c r="TMG745"/>
      <c r="TMH745"/>
      <c r="TMI745"/>
      <c r="TMJ745"/>
      <c r="TMK745"/>
      <c r="TML745"/>
      <c r="TMM745"/>
      <c r="TMN745"/>
      <c r="TMO745"/>
      <c r="TMP745"/>
      <c r="TMQ745"/>
      <c r="TMR745"/>
      <c r="TMS745"/>
      <c r="TMT745"/>
      <c r="TMU745"/>
      <c r="TMV745"/>
      <c r="TMW745"/>
      <c r="TMX745"/>
      <c r="TMY745"/>
      <c r="TMZ745"/>
      <c r="TNA745"/>
      <c r="TNB745"/>
      <c r="TNC745"/>
      <c r="TND745"/>
      <c r="TNE745"/>
      <c r="TNF745"/>
      <c r="TNG745"/>
      <c r="TNH745"/>
      <c r="TNI745"/>
      <c r="TNJ745"/>
      <c r="TNK745"/>
      <c r="TNL745"/>
      <c r="TNM745"/>
      <c r="TNN745"/>
      <c r="TNO745"/>
      <c r="TNP745"/>
      <c r="TNQ745"/>
      <c r="TNR745"/>
      <c r="TNS745"/>
      <c r="TNT745"/>
      <c r="TNU745"/>
      <c r="TNV745"/>
      <c r="TNW745"/>
      <c r="TNX745"/>
      <c r="TNY745"/>
      <c r="TNZ745"/>
      <c r="TOA745"/>
      <c r="TOB745"/>
      <c r="TOC745"/>
      <c r="TOD745"/>
      <c r="TOE745"/>
      <c r="TOF745"/>
      <c r="TOG745"/>
      <c r="TOH745"/>
      <c r="TOI745"/>
      <c r="TOJ745"/>
      <c r="TOK745"/>
      <c r="TOL745"/>
      <c r="TOM745"/>
      <c r="TON745"/>
      <c r="TOO745"/>
      <c r="TOP745"/>
      <c r="TOQ745"/>
      <c r="TOR745"/>
      <c r="TOS745"/>
      <c r="TOT745"/>
      <c r="TOU745"/>
      <c r="TOV745"/>
      <c r="TOW745"/>
      <c r="TOX745"/>
      <c r="TOY745"/>
      <c r="TOZ745"/>
      <c r="TPA745"/>
      <c r="TPB745"/>
      <c r="TPC745"/>
      <c r="TPD745"/>
      <c r="TPE745"/>
      <c r="TPF745"/>
      <c r="TPG745"/>
      <c r="TPH745"/>
      <c r="TPI745"/>
      <c r="TPJ745"/>
      <c r="TPK745"/>
      <c r="TPL745"/>
      <c r="TPM745"/>
      <c r="TPN745"/>
      <c r="TPO745"/>
      <c r="TPP745"/>
      <c r="TPQ745"/>
      <c r="TPR745"/>
      <c r="TPS745"/>
      <c r="TPT745"/>
      <c r="TPU745"/>
      <c r="TPV745"/>
      <c r="TPW745"/>
      <c r="TPX745"/>
      <c r="TPY745"/>
      <c r="TPZ745"/>
      <c r="TQA745"/>
      <c r="TQB745"/>
      <c r="TQC745"/>
      <c r="TQD745"/>
      <c r="TQE745"/>
      <c r="TQF745"/>
      <c r="TQG745"/>
      <c r="TQH745"/>
      <c r="TQI745"/>
      <c r="TQJ745"/>
      <c r="TQK745"/>
      <c r="TQL745"/>
      <c r="TQM745"/>
      <c r="TQN745"/>
      <c r="TQO745"/>
      <c r="TQP745"/>
      <c r="TQQ745"/>
      <c r="TQR745"/>
      <c r="TQS745"/>
      <c r="TQT745"/>
      <c r="TQU745"/>
      <c r="TQV745"/>
      <c r="TQW745"/>
      <c r="TQX745"/>
      <c r="TQY745"/>
      <c r="TQZ745"/>
      <c r="TRA745"/>
      <c r="TRB745"/>
      <c r="TRC745"/>
      <c r="TRD745"/>
      <c r="TRE745"/>
      <c r="TRF745"/>
      <c r="TRG745"/>
      <c r="TRH745"/>
      <c r="TRI745"/>
      <c r="TRJ745"/>
      <c r="TRK745"/>
      <c r="TRL745"/>
      <c r="TRM745"/>
      <c r="TRN745"/>
      <c r="TRO745"/>
      <c r="TRP745"/>
      <c r="TRQ745"/>
      <c r="TRR745"/>
      <c r="TRS745"/>
      <c r="TRT745"/>
      <c r="TRU745"/>
      <c r="TRV745"/>
      <c r="TRW745"/>
      <c r="TRX745"/>
      <c r="TRY745"/>
      <c r="TRZ745"/>
      <c r="TSA745"/>
      <c r="TSB745"/>
      <c r="TSC745"/>
      <c r="TSD745"/>
      <c r="TSE745"/>
      <c r="TSF745"/>
      <c r="TSG745"/>
      <c r="TSH745"/>
      <c r="TSI745"/>
      <c r="TSJ745"/>
      <c r="TSK745"/>
      <c r="TSL745"/>
      <c r="TSM745"/>
      <c r="TSN745"/>
      <c r="TSO745"/>
      <c r="TSP745"/>
      <c r="TSQ745"/>
      <c r="TSR745"/>
      <c r="TSS745"/>
      <c r="TST745"/>
      <c r="TSU745"/>
      <c r="TSV745"/>
      <c r="TSW745"/>
      <c r="TSX745"/>
      <c r="TSY745"/>
      <c r="TSZ745"/>
      <c r="TTA745"/>
      <c r="TTB745"/>
      <c r="TTC745"/>
      <c r="TTD745"/>
      <c r="TTE745"/>
      <c r="TTF745"/>
      <c r="TTG745"/>
      <c r="TTH745"/>
      <c r="TTI745"/>
      <c r="TTJ745"/>
      <c r="TTK745"/>
      <c r="TTL745"/>
      <c r="TTM745"/>
      <c r="TTN745"/>
      <c r="TTO745"/>
      <c r="TTP745"/>
      <c r="TTQ745"/>
      <c r="TTR745"/>
      <c r="TTS745"/>
      <c r="TTT745"/>
      <c r="TTU745"/>
      <c r="TTV745"/>
      <c r="TTW745"/>
      <c r="TTX745"/>
      <c r="TTY745"/>
      <c r="TTZ745"/>
      <c r="TUA745"/>
      <c r="TUB745"/>
      <c r="TUC745"/>
      <c r="TUD745"/>
      <c r="TUE745"/>
      <c r="TUF745"/>
      <c r="TUG745"/>
      <c r="TUH745"/>
      <c r="TUI745"/>
      <c r="TUJ745"/>
      <c r="TUK745"/>
      <c r="TUL745"/>
      <c r="TUM745"/>
      <c r="TUN745"/>
      <c r="TUO745"/>
      <c r="TUP745"/>
      <c r="TUQ745"/>
      <c r="TUR745"/>
      <c r="TUS745"/>
      <c r="TUT745"/>
      <c r="TUU745"/>
      <c r="TUV745"/>
      <c r="TUW745"/>
      <c r="TUX745"/>
      <c r="TUY745"/>
      <c r="TUZ745"/>
      <c r="TVA745"/>
      <c r="TVB745"/>
      <c r="TVC745"/>
      <c r="TVD745"/>
      <c r="TVE745"/>
      <c r="TVF745"/>
      <c r="TVG745"/>
      <c r="TVH745"/>
      <c r="TVI745"/>
      <c r="TVJ745"/>
      <c r="TVK745"/>
      <c r="TVL745"/>
      <c r="TVM745"/>
      <c r="TVN745"/>
      <c r="TVO745"/>
      <c r="TVP745"/>
      <c r="TVQ745"/>
      <c r="TVR745"/>
      <c r="TVS745"/>
      <c r="TVT745"/>
      <c r="TVU745"/>
      <c r="TVV745"/>
      <c r="TVW745"/>
      <c r="TVX745"/>
      <c r="TVY745"/>
      <c r="TVZ745"/>
      <c r="TWA745"/>
      <c r="TWB745"/>
      <c r="TWC745"/>
      <c r="TWD745"/>
      <c r="TWE745"/>
      <c r="TWF745"/>
      <c r="TWG745"/>
      <c r="TWH745"/>
      <c r="TWI745"/>
      <c r="TWJ745"/>
      <c r="TWK745"/>
      <c r="TWL745"/>
      <c r="TWM745"/>
      <c r="TWN745"/>
      <c r="TWO745"/>
      <c r="TWP745"/>
      <c r="TWQ745"/>
      <c r="TWR745"/>
      <c r="TWS745"/>
      <c r="TWT745"/>
      <c r="TWU745"/>
      <c r="TWV745"/>
      <c r="TWW745"/>
      <c r="TWX745"/>
      <c r="TWY745"/>
      <c r="TWZ745"/>
      <c r="TXA745"/>
      <c r="TXB745"/>
      <c r="TXC745"/>
      <c r="TXD745"/>
      <c r="TXE745"/>
      <c r="TXF745"/>
      <c r="TXG745"/>
      <c r="TXH745"/>
      <c r="TXI745"/>
      <c r="TXJ745"/>
      <c r="TXK745"/>
      <c r="TXL745"/>
      <c r="TXM745"/>
      <c r="TXN745"/>
      <c r="TXO745"/>
      <c r="TXP745"/>
      <c r="TXQ745"/>
      <c r="TXR745"/>
      <c r="TXS745"/>
      <c r="TXT745"/>
      <c r="TXU745"/>
      <c r="TXV745"/>
      <c r="TXW745"/>
      <c r="TXX745"/>
      <c r="TXY745"/>
      <c r="TXZ745"/>
      <c r="TYA745"/>
      <c r="TYB745"/>
      <c r="TYC745"/>
      <c r="TYD745"/>
      <c r="TYE745"/>
      <c r="TYF745"/>
      <c r="TYG745"/>
      <c r="TYH745"/>
      <c r="TYI745"/>
      <c r="TYJ745"/>
      <c r="TYK745"/>
      <c r="TYL745"/>
      <c r="TYM745"/>
      <c r="TYN745"/>
      <c r="TYO745"/>
      <c r="TYP745"/>
      <c r="TYQ745"/>
      <c r="TYR745"/>
      <c r="TYS745"/>
      <c r="TYT745"/>
      <c r="TYU745"/>
      <c r="TYV745"/>
      <c r="TYW745"/>
      <c r="TYX745"/>
      <c r="TYY745"/>
      <c r="TYZ745"/>
      <c r="TZA745"/>
      <c r="TZB745"/>
      <c r="TZC745"/>
      <c r="TZD745"/>
      <c r="TZE745"/>
      <c r="TZF745"/>
      <c r="TZG745"/>
      <c r="TZH745"/>
      <c r="TZI745"/>
      <c r="TZJ745"/>
      <c r="TZK745"/>
      <c r="TZL745"/>
      <c r="TZM745"/>
      <c r="TZN745"/>
      <c r="TZO745"/>
      <c r="TZP745"/>
      <c r="TZQ745"/>
      <c r="TZR745"/>
      <c r="TZS745"/>
      <c r="TZT745"/>
      <c r="TZU745"/>
      <c r="TZV745"/>
      <c r="TZW745"/>
      <c r="TZX745"/>
      <c r="TZY745"/>
      <c r="TZZ745"/>
      <c r="UAA745"/>
      <c r="UAB745"/>
      <c r="UAC745"/>
      <c r="UAD745"/>
      <c r="UAE745"/>
      <c r="UAF745"/>
      <c r="UAG745"/>
      <c r="UAH745"/>
      <c r="UAI745"/>
      <c r="UAJ745"/>
      <c r="UAK745"/>
      <c r="UAL745"/>
      <c r="UAM745"/>
      <c r="UAN745"/>
      <c r="UAO745"/>
      <c r="UAP745"/>
      <c r="UAQ745"/>
      <c r="UAR745"/>
      <c r="UAS745"/>
      <c r="UAT745"/>
      <c r="UAU745"/>
      <c r="UAV745"/>
      <c r="UAW745"/>
      <c r="UAX745"/>
      <c r="UAY745"/>
      <c r="UAZ745"/>
      <c r="UBA745"/>
      <c r="UBB745"/>
      <c r="UBC745"/>
      <c r="UBD745"/>
      <c r="UBE745"/>
      <c r="UBF745"/>
      <c r="UBG745"/>
      <c r="UBH745"/>
      <c r="UBI745"/>
      <c r="UBJ745"/>
      <c r="UBK745"/>
      <c r="UBL745"/>
      <c r="UBM745"/>
      <c r="UBN745"/>
      <c r="UBO745"/>
      <c r="UBP745"/>
      <c r="UBQ745"/>
      <c r="UBR745"/>
      <c r="UBS745"/>
      <c r="UBT745"/>
      <c r="UBU745"/>
      <c r="UBV745"/>
      <c r="UBW745"/>
      <c r="UBX745"/>
      <c r="UBY745"/>
      <c r="UBZ745"/>
      <c r="UCA745"/>
      <c r="UCB745"/>
      <c r="UCC745"/>
      <c r="UCD745"/>
      <c r="UCE745"/>
      <c r="UCF745"/>
      <c r="UCG745"/>
      <c r="UCH745"/>
      <c r="UCI745"/>
      <c r="UCJ745"/>
      <c r="UCK745"/>
      <c r="UCL745"/>
      <c r="UCM745"/>
      <c r="UCN745"/>
      <c r="UCO745"/>
      <c r="UCP745"/>
      <c r="UCQ745"/>
      <c r="UCR745"/>
      <c r="UCS745"/>
      <c r="UCT745"/>
      <c r="UCU745"/>
      <c r="UCV745"/>
      <c r="UCW745"/>
      <c r="UCX745"/>
      <c r="UCY745"/>
      <c r="UCZ745"/>
      <c r="UDA745"/>
      <c r="UDB745"/>
      <c r="UDC745"/>
      <c r="UDD745"/>
      <c r="UDE745"/>
      <c r="UDF745"/>
      <c r="UDG745"/>
      <c r="UDH745"/>
      <c r="UDI745"/>
      <c r="UDJ745"/>
      <c r="UDK745"/>
      <c r="UDL745"/>
      <c r="UDM745"/>
      <c r="UDN745"/>
      <c r="UDO745"/>
      <c r="UDP745"/>
      <c r="UDQ745"/>
      <c r="UDR745"/>
      <c r="UDS745"/>
      <c r="UDT745"/>
      <c r="UDU745"/>
      <c r="UDV745"/>
      <c r="UDW745"/>
      <c r="UDX745"/>
      <c r="UDY745"/>
      <c r="UDZ745"/>
      <c r="UEA745"/>
      <c r="UEB745"/>
      <c r="UEC745"/>
      <c r="UED745"/>
      <c r="UEE745"/>
      <c r="UEF745"/>
      <c r="UEG745"/>
      <c r="UEH745"/>
      <c r="UEI745"/>
      <c r="UEJ745"/>
      <c r="UEK745"/>
      <c r="UEL745"/>
      <c r="UEM745"/>
      <c r="UEN745"/>
      <c r="UEO745"/>
      <c r="UEP745"/>
      <c r="UEQ745"/>
      <c r="UER745"/>
      <c r="UES745"/>
      <c r="UET745"/>
      <c r="UEU745"/>
      <c r="UEV745"/>
      <c r="UEW745"/>
      <c r="UEX745"/>
      <c r="UEY745"/>
      <c r="UEZ745"/>
      <c r="UFA745"/>
      <c r="UFB745"/>
      <c r="UFC745"/>
      <c r="UFD745"/>
      <c r="UFE745"/>
      <c r="UFF745"/>
      <c r="UFG745"/>
      <c r="UFH745"/>
      <c r="UFI745"/>
      <c r="UFJ745"/>
      <c r="UFK745"/>
      <c r="UFL745"/>
      <c r="UFM745"/>
      <c r="UFN745"/>
      <c r="UFO745"/>
      <c r="UFP745"/>
      <c r="UFQ745"/>
      <c r="UFR745"/>
      <c r="UFS745"/>
      <c r="UFT745"/>
      <c r="UFU745"/>
      <c r="UFV745"/>
      <c r="UFW745"/>
      <c r="UFX745"/>
      <c r="UFY745"/>
      <c r="UFZ745"/>
      <c r="UGA745"/>
      <c r="UGB745"/>
      <c r="UGC745"/>
      <c r="UGD745"/>
      <c r="UGE745"/>
      <c r="UGF745"/>
      <c r="UGG745"/>
      <c r="UGH745"/>
      <c r="UGI745"/>
      <c r="UGJ745"/>
      <c r="UGK745"/>
      <c r="UGL745"/>
      <c r="UGM745"/>
      <c r="UGN745"/>
      <c r="UGO745"/>
      <c r="UGP745"/>
      <c r="UGQ745"/>
      <c r="UGR745"/>
      <c r="UGS745"/>
      <c r="UGT745"/>
      <c r="UGU745"/>
      <c r="UGV745"/>
      <c r="UGW745"/>
      <c r="UGX745"/>
      <c r="UGY745"/>
      <c r="UGZ745"/>
      <c r="UHA745"/>
      <c r="UHB745"/>
      <c r="UHC745"/>
      <c r="UHD745"/>
      <c r="UHE745"/>
      <c r="UHF745"/>
      <c r="UHG745"/>
      <c r="UHH745"/>
      <c r="UHI745"/>
      <c r="UHJ745"/>
      <c r="UHK745"/>
      <c r="UHL745"/>
      <c r="UHM745"/>
      <c r="UHN745"/>
      <c r="UHO745"/>
      <c r="UHP745"/>
      <c r="UHQ745"/>
      <c r="UHR745"/>
      <c r="UHS745"/>
      <c r="UHT745"/>
      <c r="UHU745"/>
      <c r="UHV745"/>
      <c r="UHW745"/>
      <c r="UHX745"/>
      <c r="UHY745"/>
      <c r="UHZ745"/>
      <c r="UIA745"/>
      <c r="UIB745"/>
      <c r="UIC745"/>
      <c r="UID745"/>
      <c r="UIE745"/>
      <c r="UIF745"/>
      <c r="UIG745"/>
      <c r="UIH745"/>
      <c r="UII745"/>
      <c r="UIJ745"/>
      <c r="UIK745"/>
      <c r="UIL745"/>
      <c r="UIM745"/>
      <c r="UIN745"/>
      <c r="UIO745"/>
      <c r="UIP745"/>
      <c r="UIQ745"/>
      <c r="UIR745"/>
      <c r="UIS745"/>
      <c r="UIT745"/>
      <c r="UIU745"/>
      <c r="UIV745"/>
      <c r="UIW745"/>
      <c r="UIX745"/>
      <c r="UIY745"/>
      <c r="UIZ745"/>
      <c r="UJA745"/>
      <c r="UJB745"/>
      <c r="UJC745"/>
      <c r="UJD745"/>
      <c r="UJE745"/>
      <c r="UJF745"/>
      <c r="UJG745"/>
      <c r="UJH745"/>
      <c r="UJI745"/>
      <c r="UJJ745"/>
      <c r="UJK745"/>
      <c r="UJL745"/>
      <c r="UJM745"/>
      <c r="UJN745"/>
      <c r="UJO745"/>
      <c r="UJP745"/>
      <c r="UJQ745"/>
      <c r="UJR745"/>
      <c r="UJS745"/>
      <c r="UJT745"/>
      <c r="UJU745"/>
      <c r="UJV745"/>
      <c r="UJW745"/>
      <c r="UJX745"/>
      <c r="UJY745"/>
      <c r="UJZ745"/>
      <c r="UKA745"/>
      <c r="UKB745"/>
      <c r="UKC745"/>
      <c r="UKD745"/>
      <c r="UKE745"/>
      <c r="UKF745"/>
      <c r="UKG745"/>
      <c r="UKH745"/>
      <c r="UKI745"/>
      <c r="UKJ745"/>
      <c r="UKK745"/>
      <c r="UKL745"/>
      <c r="UKM745"/>
      <c r="UKN745"/>
      <c r="UKO745"/>
      <c r="UKP745"/>
      <c r="UKQ745"/>
      <c r="UKR745"/>
      <c r="UKS745"/>
      <c r="UKT745"/>
      <c r="UKU745"/>
      <c r="UKV745"/>
      <c r="UKW745"/>
      <c r="UKX745"/>
      <c r="UKY745"/>
      <c r="UKZ745"/>
      <c r="ULA745"/>
      <c r="ULB745"/>
      <c r="ULC745"/>
      <c r="ULD745"/>
      <c r="ULE745"/>
      <c r="ULF745"/>
      <c r="ULG745"/>
      <c r="ULH745"/>
      <c r="ULI745"/>
      <c r="ULJ745"/>
      <c r="ULK745"/>
      <c r="ULL745"/>
      <c r="ULM745"/>
      <c r="ULN745"/>
      <c r="ULO745"/>
      <c r="ULP745"/>
      <c r="ULQ745"/>
      <c r="ULR745"/>
      <c r="ULS745"/>
      <c r="ULT745"/>
      <c r="ULU745"/>
      <c r="ULV745"/>
      <c r="ULW745"/>
      <c r="ULX745"/>
      <c r="ULY745"/>
      <c r="ULZ745"/>
      <c r="UMA745"/>
      <c r="UMB745"/>
      <c r="UMC745"/>
      <c r="UMD745"/>
      <c r="UME745"/>
      <c r="UMF745"/>
      <c r="UMG745"/>
      <c r="UMH745"/>
      <c r="UMI745"/>
      <c r="UMJ745"/>
      <c r="UMK745"/>
      <c r="UML745"/>
      <c r="UMM745"/>
      <c r="UMN745"/>
      <c r="UMO745"/>
      <c r="UMP745"/>
      <c r="UMQ745"/>
      <c r="UMR745"/>
      <c r="UMS745"/>
      <c r="UMT745"/>
      <c r="UMU745"/>
      <c r="UMV745"/>
      <c r="UMW745"/>
      <c r="UMX745"/>
      <c r="UMY745"/>
      <c r="UMZ745"/>
      <c r="UNA745"/>
      <c r="UNB745"/>
      <c r="UNC745"/>
      <c r="UND745"/>
      <c r="UNE745"/>
      <c r="UNF745"/>
      <c r="UNG745"/>
      <c r="UNH745"/>
      <c r="UNI745"/>
      <c r="UNJ745"/>
      <c r="UNK745"/>
      <c r="UNL745"/>
      <c r="UNM745"/>
      <c r="UNN745"/>
      <c r="UNO745"/>
      <c r="UNP745"/>
      <c r="UNQ745"/>
      <c r="UNR745"/>
      <c r="UNS745"/>
      <c r="UNT745"/>
      <c r="UNU745"/>
      <c r="UNV745"/>
      <c r="UNW745"/>
      <c r="UNX745"/>
      <c r="UNY745"/>
      <c r="UNZ745"/>
      <c r="UOA745"/>
      <c r="UOB745"/>
      <c r="UOC745"/>
      <c r="UOD745"/>
      <c r="UOE745"/>
      <c r="UOF745"/>
      <c r="UOG745"/>
      <c r="UOH745"/>
      <c r="UOI745"/>
      <c r="UOJ745"/>
      <c r="UOK745"/>
      <c r="UOL745"/>
      <c r="UOM745"/>
      <c r="UON745"/>
      <c r="UOO745"/>
      <c r="UOP745"/>
      <c r="UOQ745"/>
      <c r="UOR745"/>
      <c r="UOS745"/>
      <c r="UOT745"/>
      <c r="UOU745"/>
      <c r="UOV745"/>
      <c r="UOW745"/>
      <c r="UOX745"/>
      <c r="UOY745"/>
      <c r="UOZ745"/>
      <c r="UPA745"/>
      <c r="UPB745"/>
      <c r="UPC745"/>
      <c r="UPD745"/>
      <c r="UPE745"/>
      <c r="UPF745"/>
      <c r="UPG745"/>
      <c r="UPH745"/>
      <c r="UPI745"/>
      <c r="UPJ745"/>
      <c r="UPK745"/>
      <c r="UPL745"/>
      <c r="UPM745"/>
      <c r="UPN745"/>
      <c r="UPO745"/>
      <c r="UPP745"/>
      <c r="UPQ745"/>
      <c r="UPR745"/>
      <c r="UPS745"/>
      <c r="UPT745"/>
      <c r="UPU745"/>
      <c r="UPV745"/>
      <c r="UPW745"/>
      <c r="UPX745"/>
      <c r="UPY745"/>
      <c r="UPZ745"/>
      <c r="UQA745"/>
      <c r="UQB745"/>
      <c r="UQC745"/>
      <c r="UQD745"/>
      <c r="UQE745"/>
      <c r="UQF745"/>
      <c r="UQG745"/>
      <c r="UQH745"/>
      <c r="UQI745"/>
      <c r="UQJ745"/>
      <c r="UQK745"/>
      <c r="UQL745"/>
      <c r="UQM745"/>
      <c r="UQN745"/>
      <c r="UQO745"/>
      <c r="UQP745"/>
      <c r="UQQ745"/>
      <c r="UQR745"/>
      <c r="UQS745"/>
      <c r="UQT745"/>
      <c r="UQU745"/>
      <c r="UQV745"/>
      <c r="UQW745"/>
      <c r="UQX745"/>
      <c r="UQY745"/>
      <c r="UQZ745"/>
      <c r="URA745"/>
      <c r="URB745"/>
      <c r="URC745"/>
      <c r="URD745"/>
      <c r="URE745"/>
      <c r="URF745"/>
      <c r="URG745"/>
      <c r="URH745"/>
      <c r="URI745"/>
      <c r="URJ745"/>
      <c r="URK745"/>
      <c r="URL745"/>
      <c r="URM745"/>
      <c r="URN745"/>
      <c r="URO745"/>
      <c r="URP745"/>
      <c r="URQ745"/>
      <c r="URR745"/>
      <c r="URS745"/>
      <c r="URT745"/>
      <c r="URU745"/>
      <c r="URV745"/>
      <c r="URW745"/>
      <c r="URX745"/>
      <c r="URY745"/>
      <c r="URZ745"/>
      <c r="USA745"/>
      <c r="USB745"/>
      <c r="USC745"/>
      <c r="USD745"/>
      <c r="USE745"/>
      <c r="USF745"/>
      <c r="USG745"/>
      <c r="USH745"/>
      <c r="USI745"/>
      <c r="USJ745"/>
      <c r="USK745"/>
      <c r="USL745"/>
      <c r="USM745"/>
      <c r="USN745"/>
      <c r="USO745"/>
      <c r="USP745"/>
      <c r="USQ745"/>
      <c r="USR745"/>
      <c r="USS745"/>
      <c r="UST745"/>
      <c r="USU745"/>
      <c r="USV745"/>
      <c r="USW745"/>
      <c r="USX745"/>
      <c r="USY745"/>
      <c r="USZ745"/>
      <c r="UTA745"/>
      <c r="UTB745"/>
      <c r="UTC745"/>
      <c r="UTD745"/>
      <c r="UTE745"/>
      <c r="UTF745"/>
      <c r="UTG745"/>
      <c r="UTH745"/>
      <c r="UTI745"/>
      <c r="UTJ745"/>
      <c r="UTK745"/>
      <c r="UTL745"/>
      <c r="UTM745"/>
      <c r="UTN745"/>
      <c r="UTO745"/>
      <c r="UTP745"/>
      <c r="UTQ745"/>
      <c r="UTR745"/>
      <c r="UTS745"/>
      <c r="UTT745"/>
      <c r="UTU745"/>
      <c r="UTV745"/>
      <c r="UTW745"/>
      <c r="UTX745"/>
      <c r="UTY745"/>
      <c r="UTZ745"/>
      <c r="UUA745"/>
      <c r="UUB745"/>
      <c r="UUC745"/>
      <c r="UUD745"/>
      <c r="UUE745"/>
      <c r="UUF745"/>
      <c r="UUG745"/>
      <c r="UUH745"/>
      <c r="UUI745"/>
      <c r="UUJ745"/>
      <c r="UUK745"/>
      <c r="UUL745"/>
      <c r="UUM745"/>
      <c r="UUN745"/>
      <c r="UUO745"/>
      <c r="UUP745"/>
      <c r="UUQ745"/>
      <c r="UUR745"/>
      <c r="UUS745"/>
      <c r="UUT745"/>
      <c r="UUU745"/>
      <c r="UUV745"/>
      <c r="UUW745"/>
      <c r="UUX745"/>
      <c r="UUY745"/>
      <c r="UUZ745"/>
      <c r="UVA745"/>
      <c r="UVB745"/>
      <c r="UVC745"/>
      <c r="UVD745"/>
      <c r="UVE745"/>
      <c r="UVF745"/>
      <c r="UVG745"/>
      <c r="UVH745"/>
      <c r="UVI745"/>
      <c r="UVJ745"/>
      <c r="UVK745"/>
      <c r="UVL745"/>
      <c r="UVM745"/>
      <c r="UVN745"/>
      <c r="UVO745"/>
      <c r="UVP745"/>
      <c r="UVQ745"/>
      <c r="UVR745"/>
      <c r="UVS745"/>
      <c r="UVT745"/>
      <c r="UVU745"/>
      <c r="UVV745"/>
      <c r="UVW745"/>
      <c r="UVX745"/>
      <c r="UVY745"/>
      <c r="UVZ745"/>
      <c r="UWA745"/>
      <c r="UWB745"/>
      <c r="UWC745"/>
      <c r="UWD745"/>
      <c r="UWE745"/>
      <c r="UWF745"/>
      <c r="UWG745"/>
      <c r="UWH745"/>
      <c r="UWI745"/>
      <c r="UWJ745"/>
      <c r="UWK745"/>
      <c r="UWL745"/>
      <c r="UWM745"/>
      <c r="UWN745"/>
      <c r="UWO745"/>
      <c r="UWP745"/>
      <c r="UWQ745"/>
      <c r="UWR745"/>
      <c r="UWS745"/>
      <c r="UWT745"/>
      <c r="UWU745"/>
      <c r="UWV745"/>
      <c r="UWW745"/>
      <c r="UWX745"/>
      <c r="UWY745"/>
      <c r="UWZ745"/>
      <c r="UXA745"/>
      <c r="UXB745"/>
      <c r="UXC745"/>
      <c r="UXD745"/>
      <c r="UXE745"/>
      <c r="UXF745"/>
      <c r="UXG745"/>
      <c r="UXH745"/>
      <c r="UXI745"/>
      <c r="UXJ745"/>
      <c r="UXK745"/>
      <c r="UXL745"/>
      <c r="UXM745"/>
      <c r="UXN745"/>
      <c r="UXO745"/>
      <c r="UXP745"/>
      <c r="UXQ745"/>
      <c r="UXR745"/>
      <c r="UXS745"/>
      <c r="UXT745"/>
      <c r="UXU745"/>
      <c r="UXV745"/>
      <c r="UXW745"/>
      <c r="UXX745"/>
      <c r="UXY745"/>
      <c r="UXZ745"/>
      <c r="UYA745"/>
      <c r="UYB745"/>
      <c r="UYC745"/>
      <c r="UYD745"/>
      <c r="UYE745"/>
      <c r="UYF745"/>
      <c r="UYG745"/>
      <c r="UYH745"/>
      <c r="UYI745"/>
      <c r="UYJ745"/>
      <c r="UYK745"/>
      <c r="UYL745"/>
      <c r="UYM745"/>
      <c r="UYN745"/>
      <c r="UYO745"/>
      <c r="UYP745"/>
      <c r="UYQ745"/>
      <c r="UYR745"/>
      <c r="UYS745"/>
      <c r="UYT745"/>
      <c r="UYU745"/>
      <c r="UYV745"/>
      <c r="UYW745"/>
      <c r="UYX745"/>
      <c r="UYY745"/>
      <c r="UYZ745"/>
      <c r="UZA745"/>
      <c r="UZB745"/>
      <c r="UZC745"/>
      <c r="UZD745"/>
      <c r="UZE745"/>
      <c r="UZF745"/>
      <c r="UZG745"/>
      <c r="UZH745"/>
      <c r="UZI745"/>
      <c r="UZJ745"/>
      <c r="UZK745"/>
      <c r="UZL745"/>
      <c r="UZM745"/>
      <c r="UZN745"/>
      <c r="UZO745"/>
      <c r="UZP745"/>
      <c r="UZQ745"/>
      <c r="UZR745"/>
      <c r="UZS745"/>
      <c r="UZT745"/>
      <c r="UZU745"/>
      <c r="UZV745"/>
      <c r="UZW745"/>
      <c r="UZX745"/>
      <c r="UZY745"/>
      <c r="UZZ745"/>
      <c r="VAA745"/>
      <c r="VAB745"/>
      <c r="VAC745"/>
      <c r="VAD745"/>
      <c r="VAE745"/>
      <c r="VAF745"/>
      <c r="VAG745"/>
      <c r="VAH745"/>
      <c r="VAI745"/>
      <c r="VAJ745"/>
      <c r="VAK745"/>
      <c r="VAL745"/>
      <c r="VAM745"/>
      <c r="VAN745"/>
      <c r="VAO745"/>
      <c r="VAP745"/>
      <c r="VAQ745"/>
      <c r="VAR745"/>
      <c r="VAS745"/>
      <c r="VAT745"/>
      <c r="VAU745"/>
      <c r="VAV745"/>
      <c r="VAW745"/>
      <c r="VAX745"/>
      <c r="VAY745"/>
      <c r="VAZ745"/>
      <c r="VBA745"/>
      <c r="VBB745"/>
      <c r="VBC745"/>
      <c r="VBD745"/>
      <c r="VBE745"/>
      <c r="VBF745"/>
      <c r="VBG745"/>
      <c r="VBH745"/>
      <c r="VBI745"/>
      <c r="VBJ745"/>
      <c r="VBK745"/>
      <c r="VBL745"/>
      <c r="VBM745"/>
      <c r="VBN745"/>
      <c r="VBO745"/>
      <c r="VBP745"/>
      <c r="VBQ745"/>
      <c r="VBR745"/>
      <c r="VBS745"/>
      <c r="VBT745"/>
      <c r="VBU745"/>
      <c r="VBV745"/>
      <c r="VBW745"/>
      <c r="VBX745"/>
      <c r="VBY745"/>
      <c r="VBZ745"/>
      <c r="VCA745"/>
      <c r="VCB745"/>
      <c r="VCC745"/>
      <c r="VCD745"/>
      <c r="VCE745"/>
      <c r="VCF745"/>
      <c r="VCG745"/>
      <c r="VCH745"/>
      <c r="VCI745"/>
      <c r="VCJ745"/>
      <c r="VCK745"/>
      <c r="VCL745"/>
      <c r="VCM745"/>
      <c r="VCN745"/>
      <c r="VCO745"/>
      <c r="VCP745"/>
      <c r="VCQ745"/>
      <c r="VCR745"/>
      <c r="VCS745"/>
      <c r="VCT745"/>
      <c r="VCU745"/>
      <c r="VCV745"/>
      <c r="VCW745"/>
      <c r="VCX745"/>
      <c r="VCY745"/>
      <c r="VCZ745"/>
      <c r="VDA745"/>
      <c r="VDB745"/>
      <c r="VDC745"/>
      <c r="VDD745"/>
      <c r="VDE745"/>
      <c r="VDF745"/>
      <c r="VDG745"/>
      <c r="VDH745"/>
      <c r="VDI745"/>
      <c r="VDJ745"/>
      <c r="VDK745"/>
      <c r="VDL745"/>
      <c r="VDM745"/>
      <c r="VDN745"/>
      <c r="VDO745"/>
      <c r="VDP745"/>
      <c r="VDQ745"/>
      <c r="VDR745"/>
      <c r="VDS745"/>
      <c r="VDT745"/>
      <c r="VDU745"/>
      <c r="VDV745"/>
      <c r="VDW745"/>
      <c r="VDX745"/>
      <c r="VDY745"/>
      <c r="VDZ745"/>
      <c r="VEA745"/>
      <c r="VEB745"/>
      <c r="VEC745"/>
      <c r="VED745"/>
      <c r="VEE745"/>
      <c r="VEF745"/>
      <c r="VEG745"/>
      <c r="VEH745"/>
      <c r="VEI745"/>
      <c r="VEJ745"/>
      <c r="VEK745"/>
      <c r="VEL745"/>
      <c r="VEM745"/>
      <c r="VEN745"/>
      <c r="VEO745"/>
      <c r="VEP745"/>
      <c r="VEQ745"/>
      <c r="VER745"/>
      <c r="VES745"/>
      <c r="VET745"/>
      <c r="VEU745"/>
      <c r="VEV745"/>
      <c r="VEW745"/>
      <c r="VEX745"/>
      <c r="VEY745"/>
      <c r="VEZ745"/>
      <c r="VFA745"/>
      <c r="VFB745"/>
      <c r="VFC745"/>
      <c r="VFD745"/>
      <c r="VFE745"/>
      <c r="VFF745"/>
      <c r="VFG745"/>
      <c r="VFH745"/>
      <c r="VFI745"/>
      <c r="VFJ745"/>
      <c r="VFK745"/>
      <c r="VFL745"/>
      <c r="VFM745"/>
      <c r="VFN745"/>
      <c r="VFO745"/>
      <c r="VFP745"/>
      <c r="VFQ745"/>
      <c r="VFR745"/>
      <c r="VFS745"/>
      <c r="VFT745"/>
      <c r="VFU745"/>
      <c r="VFV745"/>
      <c r="VFW745"/>
      <c r="VFX745"/>
      <c r="VFY745"/>
      <c r="VFZ745"/>
      <c r="VGA745"/>
      <c r="VGB745"/>
      <c r="VGC745"/>
      <c r="VGD745"/>
      <c r="VGE745"/>
      <c r="VGF745"/>
      <c r="VGG745"/>
      <c r="VGH745"/>
      <c r="VGI745"/>
      <c r="VGJ745"/>
      <c r="VGK745"/>
      <c r="VGL745"/>
      <c r="VGM745"/>
      <c r="VGN745"/>
      <c r="VGO745"/>
      <c r="VGP745"/>
      <c r="VGQ745"/>
      <c r="VGR745"/>
      <c r="VGS745"/>
      <c r="VGT745"/>
      <c r="VGU745"/>
      <c r="VGV745"/>
      <c r="VGW745"/>
      <c r="VGX745"/>
      <c r="VGY745"/>
      <c r="VGZ745"/>
      <c r="VHA745"/>
      <c r="VHB745"/>
      <c r="VHC745"/>
      <c r="VHD745"/>
      <c r="VHE745"/>
      <c r="VHF745"/>
      <c r="VHG745"/>
      <c r="VHH745"/>
      <c r="VHI745"/>
      <c r="VHJ745"/>
      <c r="VHK745"/>
      <c r="VHL745"/>
      <c r="VHM745"/>
      <c r="VHN745"/>
      <c r="VHO745"/>
      <c r="VHP745"/>
      <c r="VHQ745"/>
      <c r="VHR745"/>
      <c r="VHS745"/>
      <c r="VHT745"/>
      <c r="VHU745"/>
      <c r="VHV745"/>
      <c r="VHW745"/>
      <c r="VHX745"/>
      <c r="VHY745"/>
      <c r="VHZ745"/>
      <c r="VIA745"/>
      <c r="VIB745"/>
      <c r="VIC745"/>
      <c r="VID745"/>
      <c r="VIE745"/>
      <c r="VIF745"/>
      <c r="VIG745"/>
      <c r="VIH745"/>
      <c r="VII745"/>
      <c r="VIJ745"/>
      <c r="VIK745"/>
      <c r="VIL745"/>
      <c r="VIM745"/>
      <c r="VIN745"/>
      <c r="VIO745"/>
      <c r="VIP745"/>
      <c r="VIQ745"/>
      <c r="VIR745"/>
      <c r="VIS745"/>
      <c r="VIT745"/>
      <c r="VIU745"/>
      <c r="VIV745"/>
      <c r="VIW745"/>
      <c r="VIX745"/>
      <c r="VIY745"/>
      <c r="VIZ745"/>
      <c r="VJA745"/>
      <c r="VJB745"/>
      <c r="VJC745"/>
      <c r="VJD745"/>
      <c r="VJE745"/>
      <c r="VJF745"/>
      <c r="VJG745"/>
      <c r="VJH745"/>
      <c r="VJI745"/>
      <c r="VJJ745"/>
      <c r="VJK745"/>
      <c r="VJL745"/>
      <c r="VJM745"/>
      <c r="VJN745"/>
      <c r="VJO745"/>
      <c r="VJP745"/>
      <c r="VJQ745"/>
      <c r="VJR745"/>
      <c r="VJS745"/>
      <c r="VJT745"/>
      <c r="VJU745"/>
      <c r="VJV745"/>
      <c r="VJW745"/>
      <c r="VJX745"/>
      <c r="VJY745"/>
      <c r="VJZ745"/>
      <c r="VKA745"/>
      <c r="VKB745"/>
      <c r="VKC745"/>
      <c r="VKD745"/>
      <c r="VKE745"/>
      <c r="VKF745"/>
      <c r="VKG745"/>
      <c r="VKH745"/>
      <c r="VKI745"/>
      <c r="VKJ745"/>
      <c r="VKK745"/>
      <c r="VKL745"/>
      <c r="VKM745"/>
      <c r="VKN745"/>
      <c r="VKO745"/>
      <c r="VKP745"/>
      <c r="VKQ745"/>
      <c r="VKR745"/>
      <c r="VKS745"/>
      <c r="VKT745"/>
      <c r="VKU745"/>
      <c r="VKV745"/>
      <c r="VKW745"/>
      <c r="VKX745"/>
      <c r="VKY745"/>
      <c r="VKZ745"/>
      <c r="VLA745"/>
      <c r="VLB745"/>
      <c r="VLC745"/>
      <c r="VLD745"/>
      <c r="VLE745"/>
      <c r="VLF745"/>
      <c r="VLG745"/>
      <c r="VLH745"/>
      <c r="VLI745"/>
      <c r="VLJ745"/>
      <c r="VLK745"/>
      <c r="VLL745"/>
      <c r="VLM745"/>
      <c r="VLN745"/>
      <c r="VLO745"/>
      <c r="VLP745"/>
      <c r="VLQ745"/>
      <c r="VLR745"/>
      <c r="VLS745"/>
      <c r="VLT745"/>
      <c r="VLU745"/>
      <c r="VLV745"/>
      <c r="VLW745"/>
      <c r="VLX745"/>
      <c r="VLY745"/>
      <c r="VLZ745"/>
      <c r="VMA745"/>
      <c r="VMB745"/>
      <c r="VMC745"/>
      <c r="VMD745"/>
      <c r="VME745"/>
      <c r="VMF745"/>
      <c r="VMG745"/>
      <c r="VMH745"/>
      <c r="VMI745"/>
      <c r="VMJ745"/>
      <c r="VMK745"/>
      <c r="VML745"/>
      <c r="VMM745"/>
      <c r="VMN745"/>
      <c r="VMO745"/>
      <c r="VMP745"/>
      <c r="VMQ745"/>
      <c r="VMR745"/>
      <c r="VMS745"/>
      <c r="VMT745"/>
      <c r="VMU745"/>
      <c r="VMV745"/>
      <c r="VMW745"/>
      <c r="VMX745"/>
      <c r="VMY745"/>
      <c r="VMZ745"/>
      <c r="VNA745"/>
      <c r="VNB745"/>
      <c r="VNC745"/>
      <c r="VND745"/>
      <c r="VNE745"/>
      <c r="VNF745"/>
      <c r="VNG745"/>
      <c r="VNH745"/>
      <c r="VNI745"/>
      <c r="VNJ745"/>
      <c r="VNK745"/>
      <c r="VNL745"/>
      <c r="VNM745"/>
      <c r="VNN745"/>
      <c r="VNO745"/>
      <c r="VNP745"/>
      <c r="VNQ745"/>
      <c r="VNR745"/>
      <c r="VNS745"/>
      <c r="VNT745"/>
      <c r="VNU745"/>
      <c r="VNV745"/>
      <c r="VNW745"/>
      <c r="VNX745"/>
      <c r="VNY745"/>
      <c r="VNZ745"/>
      <c r="VOA745"/>
      <c r="VOB745"/>
      <c r="VOC745"/>
      <c r="VOD745"/>
      <c r="VOE745"/>
      <c r="VOF745"/>
      <c r="VOG745"/>
      <c r="VOH745"/>
      <c r="VOI745"/>
      <c r="VOJ745"/>
      <c r="VOK745"/>
      <c r="VOL745"/>
      <c r="VOM745"/>
      <c r="VON745"/>
      <c r="VOO745"/>
      <c r="VOP745"/>
      <c r="VOQ745"/>
      <c r="VOR745"/>
      <c r="VOS745"/>
      <c r="VOT745"/>
      <c r="VOU745"/>
      <c r="VOV745"/>
      <c r="VOW745"/>
      <c r="VOX745"/>
      <c r="VOY745"/>
      <c r="VOZ745"/>
      <c r="VPA745"/>
      <c r="VPB745"/>
      <c r="VPC745"/>
      <c r="VPD745"/>
      <c r="VPE745"/>
      <c r="VPF745"/>
      <c r="VPG745"/>
      <c r="VPH745"/>
      <c r="VPI745"/>
      <c r="VPJ745"/>
      <c r="VPK745"/>
      <c r="VPL745"/>
      <c r="VPM745"/>
      <c r="VPN745"/>
      <c r="VPO745"/>
      <c r="VPP745"/>
      <c r="VPQ745"/>
      <c r="VPR745"/>
      <c r="VPS745"/>
      <c r="VPT745"/>
      <c r="VPU745"/>
      <c r="VPV745"/>
      <c r="VPW745"/>
      <c r="VPX745"/>
      <c r="VPY745"/>
      <c r="VPZ745"/>
      <c r="VQA745"/>
      <c r="VQB745"/>
      <c r="VQC745"/>
      <c r="VQD745"/>
      <c r="VQE745"/>
      <c r="VQF745"/>
      <c r="VQG745"/>
      <c r="VQH745"/>
      <c r="VQI745"/>
      <c r="VQJ745"/>
      <c r="VQK745"/>
      <c r="VQL745"/>
      <c r="VQM745"/>
      <c r="VQN745"/>
      <c r="VQO745"/>
      <c r="VQP745"/>
      <c r="VQQ745"/>
      <c r="VQR745"/>
      <c r="VQS745"/>
      <c r="VQT745"/>
      <c r="VQU745"/>
      <c r="VQV745"/>
      <c r="VQW745"/>
      <c r="VQX745"/>
      <c r="VQY745"/>
      <c r="VQZ745"/>
      <c r="VRA745"/>
      <c r="VRB745"/>
      <c r="VRC745"/>
      <c r="VRD745"/>
      <c r="VRE745"/>
      <c r="VRF745"/>
      <c r="VRG745"/>
      <c r="VRH745"/>
      <c r="VRI745"/>
      <c r="VRJ745"/>
      <c r="VRK745"/>
      <c r="VRL745"/>
      <c r="VRM745"/>
      <c r="VRN745"/>
      <c r="VRO745"/>
      <c r="VRP745"/>
      <c r="VRQ745"/>
      <c r="VRR745"/>
      <c r="VRS745"/>
      <c r="VRT745"/>
      <c r="VRU745"/>
      <c r="VRV745"/>
      <c r="VRW745"/>
      <c r="VRX745"/>
      <c r="VRY745"/>
      <c r="VRZ745"/>
      <c r="VSA745"/>
      <c r="VSB745"/>
      <c r="VSC745"/>
      <c r="VSD745"/>
      <c r="VSE745"/>
      <c r="VSF745"/>
      <c r="VSG745"/>
      <c r="VSH745"/>
      <c r="VSI745"/>
      <c r="VSJ745"/>
      <c r="VSK745"/>
      <c r="VSL745"/>
      <c r="VSM745"/>
      <c r="VSN745"/>
      <c r="VSO745"/>
      <c r="VSP745"/>
      <c r="VSQ745"/>
      <c r="VSR745"/>
      <c r="VSS745"/>
      <c r="VST745"/>
      <c r="VSU745"/>
      <c r="VSV745"/>
      <c r="VSW745"/>
      <c r="VSX745"/>
      <c r="VSY745"/>
      <c r="VSZ745"/>
      <c r="VTA745"/>
      <c r="VTB745"/>
      <c r="VTC745"/>
      <c r="VTD745"/>
      <c r="VTE745"/>
      <c r="VTF745"/>
      <c r="VTG745"/>
      <c r="VTH745"/>
      <c r="VTI745"/>
      <c r="VTJ745"/>
      <c r="VTK745"/>
      <c r="VTL745"/>
      <c r="VTM745"/>
      <c r="VTN745"/>
      <c r="VTO745"/>
      <c r="VTP745"/>
      <c r="VTQ745"/>
      <c r="VTR745"/>
      <c r="VTS745"/>
      <c r="VTT745"/>
      <c r="VTU745"/>
      <c r="VTV745"/>
      <c r="VTW745"/>
      <c r="VTX745"/>
      <c r="VTY745"/>
      <c r="VTZ745"/>
      <c r="VUA745"/>
      <c r="VUB745"/>
      <c r="VUC745"/>
      <c r="VUD745"/>
      <c r="VUE745"/>
      <c r="VUF745"/>
      <c r="VUG745"/>
      <c r="VUH745"/>
      <c r="VUI745"/>
      <c r="VUJ745"/>
      <c r="VUK745"/>
      <c r="VUL745"/>
      <c r="VUM745"/>
      <c r="VUN745"/>
      <c r="VUO745"/>
      <c r="VUP745"/>
      <c r="VUQ745"/>
      <c r="VUR745"/>
      <c r="VUS745"/>
      <c r="VUT745"/>
      <c r="VUU745"/>
      <c r="VUV745"/>
      <c r="VUW745"/>
      <c r="VUX745"/>
      <c r="VUY745"/>
      <c r="VUZ745"/>
      <c r="VVA745"/>
      <c r="VVB745"/>
      <c r="VVC745"/>
      <c r="VVD745"/>
      <c r="VVE745"/>
      <c r="VVF745"/>
      <c r="VVG745"/>
      <c r="VVH745"/>
      <c r="VVI745"/>
      <c r="VVJ745"/>
      <c r="VVK745"/>
      <c r="VVL745"/>
      <c r="VVM745"/>
      <c r="VVN745"/>
      <c r="VVO745"/>
      <c r="VVP745"/>
      <c r="VVQ745"/>
      <c r="VVR745"/>
      <c r="VVS745"/>
      <c r="VVT745"/>
      <c r="VVU745"/>
      <c r="VVV745"/>
      <c r="VVW745"/>
      <c r="VVX745"/>
      <c r="VVY745"/>
      <c r="VVZ745"/>
      <c r="VWA745"/>
      <c r="VWB745"/>
      <c r="VWC745"/>
      <c r="VWD745"/>
      <c r="VWE745"/>
      <c r="VWF745"/>
      <c r="VWG745"/>
      <c r="VWH745"/>
      <c r="VWI745"/>
      <c r="VWJ745"/>
      <c r="VWK745"/>
      <c r="VWL745"/>
      <c r="VWM745"/>
      <c r="VWN745"/>
      <c r="VWO745"/>
      <c r="VWP745"/>
      <c r="VWQ745"/>
      <c r="VWR745"/>
      <c r="VWS745"/>
      <c r="VWT745"/>
      <c r="VWU745"/>
      <c r="VWV745"/>
      <c r="VWW745"/>
      <c r="VWX745"/>
      <c r="VWY745"/>
      <c r="VWZ745"/>
      <c r="VXA745"/>
      <c r="VXB745"/>
      <c r="VXC745"/>
      <c r="VXD745"/>
      <c r="VXE745"/>
      <c r="VXF745"/>
      <c r="VXG745"/>
      <c r="VXH745"/>
      <c r="VXI745"/>
      <c r="VXJ745"/>
      <c r="VXK745"/>
      <c r="VXL745"/>
      <c r="VXM745"/>
      <c r="VXN745"/>
      <c r="VXO745"/>
      <c r="VXP745"/>
      <c r="VXQ745"/>
      <c r="VXR745"/>
      <c r="VXS745"/>
      <c r="VXT745"/>
      <c r="VXU745"/>
      <c r="VXV745"/>
      <c r="VXW745"/>
      <c r="VXX745"/>
      <c r="VXY745"/>
      <c r="VXZ745"/>
      <c r="VYA745"/>
      <c r="VYB745"/>
      <c r="VYC745"/>
      <c r="VYD745"/>
      <c r="VYE745"/>
      <c r="VYF745"/>
      <c r="VYG745"/>
      <c r="VYH745"/>
      <c r="VYI745"/>
      <c r="VYJ745"/>
      <c r="VYK745"/>
      <c r="VYL745"/>
      <c r="VYM745"/>
      <c r="VYN745"/>
      <c r="VYO745"/>
      <c r="VYP745"/>
      <c r="VYQ745"/>
      <c r="VYR745"/>
      <c r="VYS745"/>
      <c r="VYT745"/>
      <c r="VYU745"/>
      <c r="VYV745"/>
      <c r="VYW745"/>
      <c r="VYX745"/>
      <c r="VYY745"/>
      <c r="VYZ745"/>
      <c r="VZA745"/>
      <c r="VZB745"/>
      <c r="VZC745"/>
      <c r="VZD745"/>
      <c r="VZE745"/>
      <c r="VZF745"/>
      <c r="VZG745"/>
      <c r="VZH745"/>
      <c r="VZI745"/>
      <c r="VZJ745"/>
      <c r="VZK745"/>
      <c r="VZL745"/>
      <c r="VZM745"/>
      <c r="VZN745"/>
      <c r="VZO745"/>
      <c r="VZP745"/>
      <c r="VZQ745"/>
      <c r="VZR745"/>
      <c r="VZS745"/>
      <c r="VZT745"/>
      <c r="VZU745"/>
      <c r="VZV745"/>
      <c r="VZW745"/>
      <c r="VZX745"/>
      <c r="VZY745"/>
      <c r="VZZ745"/>
      <c r="WAA745"/>
      <c r="WAB745"/>
      <c r="WAC745"/>
      <c r="WAD745"/>
      <c r="WAE745"/>
      <c r="WAF745"/>
      <c r="WAG745"/>
      <c r="WAH745"/>
      <c r="WAI745"/>
      <c r="WAJ745"/>
      <c r="WAK745"/>
      <c r="WAL745"/>
      <c r="WAM745"/>
      <c r="WAN745"/>
      <c r="WAO745"/>
      <c r="WAP745"/>
      <c r="WAQ745"/>
      <c r="WAR745"/>
      <c r="WAS745"/>
      <c r="WAT745"/>
      <c r="WAU745"/>
      <c r="WAV745"/>
      <c r="WAW745"/>
      <c r="WAX745"/>
      <c r="WAY745"/>
      <c r="WAZ745"/>
      <c r="WBA745"/>
      <c r="WBB745"/>
      <c r="WBC745"/>
      <c r="WBD745"/>
      <c r="WBE745"/>
      <c r="WBF745"/>
      <c r="WBG745"/>
      <c r="WBH745"/>
      <c r="WBI745"/>
      <c r="WBJ745"/>
      <c r="WBK745"/>
      <c r="WBL745"/>
      <c r="WBM745"/>
      <c r="WBN745"/>
      <c r="WBO745"/>
      <c r="WBP745"/>
      <c r="WBQ745"/>
      <c r="WBR745"/>
      <c r="WBS745"/>
      <c r="WBT745"/>
      <c r="WBU745"/>
      <c r="WBV745"/>
      <c r="WBW745"/>
      <c r="WBX745"/>
      <c r="WBY745"/>
      <c r="WBZ745"/>
      <c r="WCA745"/>
      <c r="WCB745"/>
      <c r="WCC745"/>
      <c r="WCD745"/>
      <c r="WCE745"/>
      <c r="WCF745"/>
      <c r="WCG745"/>
      <c r="WCH745"/>
      <c r="WCI745"/>
      <c r="WCJ745"/>
      <c r="WCK745"/>
      <c r="WCL745"/>
      <c r="WCM745"/>
      <c r="WCN745"/>
      <c r="WCO745"/>
      <c r="WCP745"/>
      <c r="WCQ745"/>
      <c r="WCR745"/>
      <c r="WCS745"/>
      <c r="WCT745"/>
      <c r="WCU745"/>
      <c r="WCV745"/>
      <c r="WCW745"/>
      <c r="WCX745"/>
      <c r="WCY745"/>
      <c r="WCZ745"/>
      <c r="WDA745"/>
      <c r="WDB745"/>
      <c r="WDC745"/>
      <c r="WDD745"/>
      <c r="WDE745"/>
      <c r="WDF745"/>
      <c r="WDG745"/>
      <c r="WDH745"/>
      <c r="WDI745"/>
      <c r="WDJ745"/>
      <c r="WDK745"/>
      <c r="WDL745"/>
      <c r="WDM745"/>
      <c r="WDN745"/>
      <c r="WDO745"/>
      <c r="WDP745"/>
      <c r="WDQ745"/>
      <c r="WDR745"/>
      <c r="WDS745"/>
      <c r="WDT745"/>
      <c r="WDU745"/>
      <c r="WDV745"/>
      <c r="WDW745"/>
      <c r="WDX745"/>
      <c r="WDY745"/>
      <c r="WDZ745"/>
      <c r="WEA745"/>
      <c r="WEB745"/>
      <c r="WEC745"/>
      <c r="WED745"/>
      <c r="WEE745"/>
      <c r="WEF745"/>
      <c r="WEG745"/>
      <c r="WEH745"/>
      <c r="WEI745"/>
      <c r="WEJ745"/>
      <c r="WEK745"/>
      <c r="WEL745"/>
      <c r="WEM745"/>
      <c r="WEN745"/>
      <c r="WEO745"/>
      <c r="WEP745"/>
      <c r="WEQ745"/>
      <c r="WER745"/>
      <c r="WES745"/>
      <c r="WET745"/>
      <c r="WEU745"/>
      <c r="WEV745"/>
      <c r="WEW745"/>
      <c r="WEX745"/>
      <c r="WEY745"/>
      <c r="WEZ745"/>
      <c r="WFA745"/>
      <c r="WFB745"/>
      <c r="WFC745"/>
      <c r="WFD745"/>
      <c r="WFE745"/>
      <c r="WFF745"/>
      <c r="WFG745"/>
      <c r="WFH745"/>
      <c r="WFI745"/>
      <c r="WFJ745"/>
      <c r="WFK745"/>
      <c r="WFL745"/>
      <c r="WFM745"/>
      <c r="WFN745"/>
      <c r="WFO745"/>
      <c r="WFP745"/>
      <c r="WFQ745"/>
      <c r="WFR745"/>
      <c r="WFS745"/>
      <c r="WFT745"/>
      <c r="WFU745"/>
      <c r="WFV745"/>
      <c r="WFW745"/>
      <c r="WFX745"/>
      <c r="WFY745"/>
      <c r="WFZ745"/>
      <c r="WGA745"/>
      <c r="WGB745"/>
      <c r="WGC745"/>
      <c r="WGD745"/>
      <c r="WGE745"/>
      <c r="WGF745"/>
      <c r="WGG745"/>
      <c r="WGH745"/>
      <c r="WGI745"/>
      <c r="WGJ745"/>
      <c r="WGK745"/>
      <c r="WGL745"/>
      <c r="WGM745"/>
      <c r="WGN745"/>
      <c r="WGO745"/>
      <c r="WGP745"/>
      <c r="WGQ745"/>
      <c r="WGR745"/>
      <c r="WGS745"/>
      <c r="WGT745"/>
      <c r="WGU745"/>
      <c r="WGV745"/>
      <c r="WGW745"/>
      <c r="WGX745"/>
      <c r="WGY745"/>
      <c r="WGZ745"/>
      <c r="WHA745"/>
      <c r="WHB745"/>
      <c r="WHC745"/>
      <c r="WHD745"/>
      <c r="WHE745"/>
      <c r="WHF745"/>
      <c r="WHG745"/>
      <c r="WHH745"/>
      <c r="WHI745"/>
      <c r="WHJ745"/>
      <c r="WHK745"/>
      <c r="WHL745"/>
      <c r="WHM745"/>
      <c r="WHN745"/>
      <c r="WHO745"/>
      <c r="WHP745"/>
      <c r="WHQ745"/>
      <c r="WHR745"/>
      <c r="WHS745"/>
      <c r="WHT745"/>
      <c r="WHU745"/>
      <c r="WHV745"/>
      <c r="WHW745"/>
      <c r="WHX745"/>
      <c r="WHY745"/>
      <c r="WHZ745"/>
      <c r="WIA745"/>
      <c r="WIB745"/>
      <c r="WIC745"/>
      <c r="WID745"/>
      <c r="WIE745"/>
      <c r="WIF745"/>
      <c r="WIG745"/>
      <c r="WIH745"/>
      <c r="WII745"/>
      <c r="WIJ745"/>
      <c r="WIK745"/>
      <c r="WIL745"/>
      <c r="WIM745"/>
      <c r="WIN745"/>
      <c r="WIO745"/>
      <c r="WIP745"/>
      <c r="WIQ745"/>
      <c r="WIR745"/>
      <c r="WIS745"/>
      <c r="WIT745"/>
      <c r="WIU745"/>
      <c r="WIV745"/>
      <c r="WIW745"/>
      <c r="WIX745"/>
      <c r="WIY745"/>
      <c r="WIZ745"/>
      <c r="WJA745"/>
      <c r="WJB745"/>
      <c r="WJC745"/>
      <c r="WJD745"/>
      <c r="WJE745"/>
      <c r="WJF745"/>
      <c r="WJG745"/>
      <c r="WJH745"/>
      <c r="WJI745"/>
      <c r="WJJ745"/>
      <c r="WJK745"/>
      <c r="WJL745"/>
      <c r="WJM745"/>
      <c r="WJN745"/>
      <c r="WJO745"/>
      <c r="WJP745"/>
      <c r="WJQ745"/>
      <c r="WJR745"/>
      <c r="WJS745"/>
      <c r="WJT745"/>
      <c r="WJU745"/>
      <c r="WJV745"/>
      <c r="WJW745"/>
      <c r="WJX745"/>
      <c r="WJY745"/>
      <c r="WJZ745"/>
      <c r="WKA745"/>
      <c r="WKB745"/>
      <c r="WKC745"/>
      <c r="WKD745"/>
      <c r="WKE745"/>
      <c r="WKF745"/>
      <c r="WKG745"/>
      <c r="WKH745"/>
      <c r="WKI745"/>
      <c r="WKJ745"/>
      <c r="WKK745"/>
      <c r="WKL745"/>
      <c r="WKM745"/>
      <c r="WKN745"/>
      <c r="WKO745"/>
      <c r="WKP745"/>
      <c r="WKQ745"/>
      <c r="WKR745"/>
      <c r="WKS745"/>
      <c r="WKT745"/>
      <c r="WKU745"/>
      <c r="WKV745"/>
      <c r="WKW745"/>
      <c r="WKX745"/>
      <c r="WKY745"/>
      <c r="WKZ745"/>
      <c r="WLA745"/>
      <c r="WLB745"/>
      <c r="WLC745"/>
      <c r="WLD745"/>
      <c r="WLE745"/>
      <c r="WLF745"/>
      <c r="WLG745"/>
      <c r="WLH745"/>
      <c r="WLI745"/>
      <c r="WLJ745"/>
      <c r="WLK745"/>
      <c r="WLL745"/>
      <c r="WLM745"/>
      <c r="WLN745"/>
      <c r="WLO745"/>
      <c r="WLP745"/>
      <c r="WLQ745"/>
      <c r="WLR745"/>
      <c r="WLS745"/>
      <c r="WLT745"/>
      <c r="WLU745"/>
      <c r="WLV745"/>
      <c r="WLW745"/>
      <c r="WLX745"/>
      <c r="WLY745"/>
      <c r="WLZ745"/>
      <c r="WMA745"/>
      <c r="WMB745"/>
      <c r="WMC745"/>
      <c r="WMD745"/>
      <c r="WME745"/>
      <c r="WMF745"/>
      <c r="WMG745"/>
      <c r="WMH745"/>
      <c r="WMI745"/>
      <c r="WMJ745"/>
      <c r="WMK745"/>
      <c r="WML745"/>
      <c r="WMM745"/>
      <c r="WMN745"/>
      <c r="WMO745"/>
      <c r="WMP745"/>
      <c r="WMQ745"/>
      <c r="WMR745"/>
      <c r="WMS745"/>
      <c r="WMT745"/>
      <c r="WMU745"/>
      <c r="WMV745"/>
      <c r="WMW745"/>
      <c r="WMX745"/>
      <c r="WMY745"/>
      <c r="WMZ745"/>
      <c r="WNA745"/>
      <c r="WNB745"/>
      <c r="WNC745"/>
      <c r="WND745"/>
      <c r="WNE745"/>
      <c r="WNF745"/>
      <c r="WNG745"/>
      <c r="WNH745"/>
      <c r="WNI745"/>
      <c r="WNJ745"/>
      <c r="WNK745"/>
      <c r="WNL745"/>
      <c r="WNM745"/>
      <c r="WNN745"/>
      <c r="WNO745"/>
      <c r="WNP745"/>
      <c r="WNQ745"/>
      <c r="WNR745"/>
      <c r="WNS745"/>
      <c r="WNT745"/>
      <c r="WNU745"/>
      <c r="WNV745"/>
      <c r="WNW745"/>
      <c r="WNX745"/>
      <c r="WNY745"/>
      <c r="WNZ745"/>
      <c r="WOA745"/>
      <c r="WOB745"/>
      <c r="WOC745"/>
      <c r="WOD745"/>
      <c r="WOE745"/>
      <c r="WOF745"/>
      <c r="WOG745"/>
      <c r="WOH745"/>
      <c r="WOI745"/>
      <c r="WOJ745"/>
      <c r="WOK745"/>
      <c r="WOL745"/>
      <c r="WOM745"/>
      <c r="WON745"/>
      <c r="WOO745"/>
      <c r="WOP745"/>
      <c r="WOQ745"/>
      <c r="WOR745"/>
      <c r="WOS745"/>
      <c r="WOT745"/>
      <c r="WOU745"/>
      <c r="WOV745"/>
      <c r="WOW745"/>
      <c r="WOX745"/>
      <c r="WOY745"/>
      <c r="WOZ745"/>
      <c r="WPA745"/>
      <c r="WPB745"/>
      <c r="WPC745"/>
      <c r="WPD745"/>
      <c r="WPE745"/>
      <c r="WPF745"/>
      <c r="WPG745"/>
      <c r="WPH745"/>
      <c r="WPI745"/>
      <c r="WPJ745"/>
      <c r="WPK745"/>
      <c r="WPL745"/>
      <c r="WPM745"/>
      <c r="WPN745"/>
      <c r="WPO745"/>
      <c r="WPP745"/>
      <c r="WPQ745"/>
      <c r="WPR745"/>
      <c r="WPS745"/>
      <c r="WPT745"/>
      <c r="WPU745"/>
      <c r="WPV745"/>
      <c r="WPW745"/>
      <c r="WPX745"/>
      <c r="WPY745"/>
      <c r="WPZ745"/>
      <c r="WQA745"/>
      <c r="WQB745"/>
      <c r="WQC745"/>
      <c r="WQD745"/>
      <c r="WQE745"/>
      <c r="WQF745"/>
      <c r="WQG745"/>
      <c r="WQH745"/>
      <c r="WQI745"/>
      <c r="WQJ745"/>
      <c r="WQK745"/>
      <c r="WQL745"/>
      <c r="WQM745"/>
      <c r="WQN745"/>
      <c r="WQO745"/>
      <c r="WQP745"/>
      <c r="WQQ745"/>
      <c r="WQR745"/>
      <c r="WQS745"/>
      <c r="WQT745"/>
      <c r="WQU745"/>
      <c r="WQV745"/>
      <c r="WQW745"/>
      <c r="WQX745"/>
      <c r="WQY745"/>
      <c r="WQZ745"/>
      <c r="WRA745"/>
      <c r="WRB745"/>
      <c r="WRC745"/>
      <c r="WRD745"/>
      <c r="WRE745"/>
      <c r="WRF745"/>
      <c r="WRG745"/>
      <c r="WRH745"/>
      <c r="WRI745"/>
      <c r="WRJ745"/>
      <c r="WRK745"/>
      <c r="WRL745"/>
      <c r="WRM745"/>
      <c r="WRN745"/>
      <c r="WRO745"/>
      <c r="WRP745"/>
      <c r="WRQ745"/>
      <c r="WRR745"/>
      <c r="WRS745"/>
      <c r="WRT745"/>
      <c r="WRU745"/>
      <c r="WRV745"/>
      <c r="WRW745"/>
      <c r="WRX745"/>
      <c r="WRY745"/>
      <c r="WRZ745"/>
      <c r="WSA745"/>
      <c r="WSB745"/>
      <c r="WSC745"/>
      <c r="WSD745"/>
      <c r="WSE745"/>
      <c r="WSF745"/>
      <c r="WSG745"/>
      <c r="WSH745"/>
      <c r="WSI745"/>
      <c r="WSJ745"/>
      <c r="WSK745"/>
      <c r="WSL745"/>
      <c r="WSM745"/>
      <c r="WSN745"/>
      <c r="WSO745"/>
      <c r="WSP745"/>
      <c r="WSQ745"/>
      <c r="WSR745"/>
      <c r="WSS745"/>
      <c r="WST745"/>
      <c r="WSU745"/>
      <c r="WSV745"/>
      <c r="WSW745"/>
      <c r="WSX745"/>
      <c r="WSY745"/>
      <c r="WSZ745"/>
      <c r="WTA745"/>
      <c r="WTB745"/>
      <c r="WTC745"/>
      <c r="WTD745"/>
      <c r="WTE745"/>
      <c r="WTF745"/>
      <c r="WTG745"/>
      <c r="WTH745"/>
      <c r="WTI745"/>
      <c r="WTJ745"/>
      <c r="WTK745"/>
      <c r="WTL745"/>
      <c r="WTM745"/>
      <c r="WTN745"/>
      <c r="WTO745"/>
      <c r="WTP745"/>
      <c r="WTQ745"/>
      <c r="WTR745"/>
      <c r="WTS745"/>
      <c r="WTT745"/>
      <c r="WTU745"/>
      <c r="WTV745"/>
      <c r="WTW745"/>
      <c r="WTX745"/>
      <c r="WTY745"/>
      <c r="WTZ745"/>
      <c r="WUA745"/>
      <c r="WUB745"/>
      <c r="WUC745"/>
      <c r="WUD745"/>
      <c r="WUE745"/>
      <c r="WUF745"/>
      <c r="WUG745"/>
      <c r="WUH745"/>
      <c r="WUI745"/>
      <c r="WUJ745"/>
      <c r="WUK745"/>
      <c r="WUL745"/>
      <c r="WUM745"/>
      <c r="WUN745"/>
      <c r="WUO745"/>
      <c r="WUP745"/>
      <c r="WUQ745"/>
      <c r="WUR745"/>
      <c r="WUS745"/>
      <c r="WUT745"/>
      <c r="WUU745"/>
      <c r="WUV745"/>
      <c r="WUW745"/>
      <c r="WUX745"/>
      <c r="WUY745"/>
      <c r="WUZ745"/>
      <c r="WVA745"/>
      <c r="WVB745"/>
      <c r="WVC745"/>
      <c r="WVD745"/>
      <c r="WVE745"/>
      <c r="WVF745"/>
      <c r="WVG745"/>
      <c r="WVH745"/>
      <c r="WVI745"/>
      <c r="WVJ745"/>
      <c r="WVK745"/>
      <c r="WVL745"/>
      <c r="WVM745"/>
      <c r="WVN745"/>
      <c r="WVO745"/>
      <c r="WVP745"/>
      <c r="WVQ745"/>
      <c r="WVR745"/>
      <c r="WVS745"/>
      <c r="WVT745"/>
      <c r="WVU745"/>
      <c r="WVV745"/>
      <c r="WVW745"/>
      <c r="WVX745"/>
      <c r="WVY745"/>
      <c r="WVZ745"/>
      <c r="WWA745"/>
      <c r="WWB745"/>
      <c r="WWC745"/>
      <c r="WWD745"/>
      <c r="WWE745"/>
      <c r="WWF745"/>
      <c r="WWG745"/>
      <c r="WWH745"/>
      <c r="WWI745"/>
      <c r="WWJ745"/>
      <c r="WWK745"/>
      <c r="WWL745"/>
      <c r="WWM745"/>
      <c r="WWN745"/>
      <c r="WWO745"/>
      <c r="WWP745"/>
      <c r="WWQ745"/>
      <c r="WWR745"/>
      <c r="WWS745"/>
      <c r="WWT745"/>
      <c r="WWU745"/>
      <c r="WWV745"/>
      <c r="WWW745"/>
      <c r="WWX745"/>
      <c r="WWY745"/>
      <c r="WWZ745"/>
      <c r="WXA745"/>
      <c r="WXB745"/>
      <c r="WXC745"/>
      <c r="WXD745"/>
      <c r="WXE745"/>
      <c r="WXF745"/>
      <c r="WXG745"/>
      <c r="WXH745"/>
      <c r="WXI745"/>
      <c r="WXJ745"/>
      <c r="WXK745"/>
      <c r="WXL745"/>
      <c r="WXM745"/>
      <c r="WXN745"/>
      <c r="WXO745"/>
      <c r="WXP745"/>
      <c r="WXQ745"/>
      <c r="WXR745"/>
      <c r="WXS745"/>
      <c r="WXT745"/>
      <c r="WXU745"/>
      <c r="WXV745"/>
      <c r="WXW745"/>
      <c r="WXX745"/>
      <c r="WXY745"/>
      <c r="WXZ745"/>
      <c r="WYA745"/>
      <c r="WYB745"/>
      <c r="WYC745"/>
      <c r="WYD745"/>
      <c r="WYE745"/>
      <c r="WYF745"/>
      <c r="WYG745"/>
      <c r="WYH745"/>
      <c r="WYI745"/>
      <c r="WYJ745"/>
      <c r="WYK745"/>
      <c r="WYL745"/>
      <c r="WYM745"/>
      <c r="WYN745"/>
      <c r="WYO745"/>
      <c r="WYP745"/>
      <c r="WYQ745"/>
      <c r="WYR745"/>
      <c r="WYS745"/>
      <c r="WYT745"/>
      <c r="WYU745"/>
      <c r="WYV745"/>
      <c r="WYW745"/>
      <c r="WYX745"/>
      <c r="WYY745"/>
      <c r="WYZ745"/>
      <c r="WZA745"/>
      <c r="WZB745"/>
      <c r="WZC745"/>
      <c r="WZD745"/>
      <c r="WZE745"/>
      <c r="WZF745"/>
      <c r="WZG745"/>
      <c r="WZH745"/>
      <c r="WZI745"/>
      <c r="WZJ745"/>
      <c r="WZK745"/>
      <c r="WZL745"/>
      <c r="WZM745"/>
      <c r="WZN745"/>
      <c r="WZO745"/>
      <c r="WZP745"/>
      <c r="WZQ745"/>
      <c r="WZR745"/>
      <c r="WZS745"/>
      <c r="WZT745"/>
      <c r="WZU745"/>
      <c r="WZV745"/>
      <c r="WZW745"/>
      <c r="WZX745"/>
      <c r="WZY745"/>
      <c r="WZZ745"/>
      <c r="XAA745"/>
      <c r="XAB745"/>
      <c r="XAC745"/>
      <c r="XAD745"/>
      <c r="XAE745"/>
      <c r="XAF745"/>
      <c r="XAG745"/>
      <c r="XAH745"/>
      <c r="XAI745"/>
      <c r="XAJ745"/>
      <c r="XAK745"/>
      <c r="XAL745"/>
      <c r="XAM745"/>
      <c r="XAN745"/>
      <c r="XAO745"/>
      <c r="XAP745"/>
      <c r="XAQ745"/>
      <c r="XAR745"/>
      <c r="XAS745"/>
      <c r="XAT745"/>
      <c r="XAU745"/>
      <c r="XAV745"/>
      <c r="XAW745"/>
      <c r="XAX745"/>
      <c r="XAY745"/>
      <c r="XAZ745"/>
      <c r="XBA745"/>
      <c r="XBB745"/>
      <c r="XBC745"/>
      <c r="XBD745"/>
      <c r="XBE745"/>
      <c r="XBF745"/>
      <c r="XBG745"/>
      <c r="XBH745"/>
      <c r="XBI745"/>
      <c r="XBJ745"/>
      <c r="XBK745"/>
      <c r="XBL745"/>
      <c r="XBM745"/>
      <c r="XBN745"/>
      <c r="XBO745"/>
      <c r="XBP745"/>
      <c r="XBQ745"/>
      <c r="XBR745"/>
      <c r="XBS745"/>
      <c r="XBT745"/>
      <c r="XBU745"/>
      <c r="XBV745"/>
      <c r="XBW745"/>
      <c r="XBX745"/>
      <c r="XBY745"/>
      <c r="XBZ745"/>
      <c r="XCA745"/>
      <c r="XCB745"/>
      <c r="XCC745"/>
      <c r="XCD745"/>
      <c r="XCE745"/>
      <c r="XCF745"/>
      <c r="XCG745"/>
      <c r="XCH745"/>
      <c r="XCI745"/>
      <c r="XCJ745"/>
      <c r="XCK745"/>
      <c r="XCL745"/>
      <c r="XCM745"/>
      <c r="XCN745"/>
    </row>
    <row r="746" spans="1:16316" ht="24.95" customHeight="1" x14ac:dyDescent="0.25">
      <c r="A746" s="6">
        <v>738</v>
      </c>
      <c r="B746" t="s">
        <v>1468</v>
      </c>
      <c r="C746" s="6" t="s">
        <v>790</v>
      </c>
      <c r="D746" s="6" t="s">
        <v>114</v>
      </c>
      <c r="E746" s="6" t="s">
        <v>36</v>
      </c>
      <c r="F746" s="6" t="s">
        <v>37</v>
      </c>
      <c r="G746" s="7">
        <v>15000</v>
      </c>
      <c r="H746" s="7">
        <v>0</v>
      </c>
      <c r="I746" s="7">
        <v>15000</v>
      </c>
      <c r="J746" s="7">
        <v>430.5</v>
      </c>
      <c r="K746" s="7">
        <v>0</v>
      </c>
      <c r="L746" s="7">
        <f t="shared" si="34"/>
        <v>456</v>
      </c>
      <c r="M746" s="7">
        <v>25</v>
      </c>
      <c r="N746" s="7">
        <f t="shared" si="36"/>
        <v>911.5</v>
      </c>
      <c r="O746" s="7">
        <f t="shared" si="35"/>
        <v>14088.5</v>
      </c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  <c r="IM746"/>
      <c r="IN746"/>
      <c r="IO746"/>
      <c r="IP746"/>
      <c r="IQ746"/>
      <c r="IR746"/>
      <c r="IS746"/>
      <c r="IT746"/>
      <c r="IU746"/>
      <c r="IV746"/>
      <c r="IW746"/>
      <c r="IX746"/>
      <c r="IY746"/>
      <c r="IZ746"/>
      <c r="JA746"/>
      <c r="JB746"/>
      <c r="JC746"/>
      <c r="JD746"/>
      <c r="JE746"/>
      <c r="JF746"/>
      <c r="JG746"/>
      <c r="JH746"/>
      <c r="JI746"/>
      <c r="JJ746"/>
      <c r="JK746"/>
      <c r="JL746"/>
      <c r="JM746"/>
      <c r="JN746"/>
      <c r="JO746"/>
      <c r="JP746"/>
      <c r="JQ746"/>
      <c r="JR746"/>
      <c r="JS746"/>
      <c r="JT746"/>
      <c r="JU746"/>
      <c r="JV746"/>
      <c r="JW746"/>
      <c r="JX746"/>
      <c r="JY746"/>
      <c r="JZ746"/>
      <c r="KA746"/>
      <c r="KB746"/>
      <c r="KC746"/>
      <c r="KD746"/>
      <c r="KE746"/>
      <c r="KF746"/>
      <c r="KG746"/>
      <c r="KH746"/>
      <c r="KI746"/>
      <c r="KJ746"/>
      <c r="KK746"/>
      <c r="KL746"/>
      <c r="KM746"/>
      <c r="KN746"/>
      <c r="KO746"/>
      <c r="KP746"/>
      <c r="KQ746"/>
      <c r="KR746"/>
      <c r="KS746"/>
      <c r="KT746"/>
      <c r="KU746"/>
      <c r="KV746"/>
      <c r="KW746"/>
      <c r="KX746"/>
      <c r="KY746"/>
      <c r="KZ746"/>
      <c r="LA746"/>
      <c r="LB746"/>
      <c r="LC746"/>
      <c r="LD746"/>
      <c r="LE746"/>
      <c r="LF746"/>
      <c r="LG746"/>
      <c r="LH746"/>
      <c r="LI746"/>
      <c r="LJ746"/>
      <c r="LK746"/>
      <c r="LL746"/>
      <c r="LM746"/>
      <c r="LN746"/>
      <c r="LO746"/>
      <c r="LP746"/>
      <c r="LQ746"/>
      <c r="LR746"/>
      <c r="LS746"/>
      <c r="LT746"/>
      <c r="LU746"/>
      <c r="LV746"/>
      <c r="LW746"/>
      <c r="LX746"/>
      <c r="LY746"/>
      <c r="LZ746"/>
      <c r="MA746"/>
      <c r="MB746"/>
      <c r="MC746"/>
      <c r="MD746"/>
      <c r="ME746"/>
      <c r="MF746"/>
      <c r="MG746"/>
      <c r="MH746"/>
      <c r="MI746"/>
      <c r="MJ746"/>
      <c r="MK746"/>
      <c r="ML746"/>
      <c r="MM746"/>
      <c r="MN746"/>
      <c r="MO746"/>
      <c r="MP746"/>
      <c r="MQ746"/>
      <c r="MR746"/>
      <c r="MS746"/>
      <c r="MT746"/>
      <c r="MU746"/>
      <c r="MV746"/>
      <c r="MW746"/>
      <c r="MX746"/>
      <c r="MY746"/>
      <c r="MZ746"/>
      <c r="NA746"/>
      <c r="NB746"/>
      <c r="NC746"/>
      <c r="ND746"/>
      <c r="NE746"/>
      <c r="NF746"/>
      <c r="NG746"/>
      <c r="NH746"/>
      <c r="NI746"/>
      <c r="NJ746"/>
      <c r="NK746"/>
      <c r="NL746"/>
      <c r="NM746"/>
      <c r="NN746"/>
      <c r="NO746"/>
      <c r="NP746"/>
      <c r="NQ746"/>
      <c r="NR746"/>
      <c r="NS746"/>
      <c r="NT746"/>
      <c r="NU746"/>
      <c r="NV746"/>
      <c r="NW746"/>
      <c r="NX746"/>
      <c r="NY746"/>
      <c r="NZ746"/>
      <c r="OA746"/>
      <c r="OB746"/>
      <c r="OC746"/>
      <c r="OD746"/>
      <c r="OE746"/>
      <c r="OF746"/>
      <c r="OG746"/>
      <c r="OH746"/>
      <c r="OI746"/>
      <c r="OJ746"/>
      <c r="OK746"/>
      <c r="OL746"/>
      <c r="OM746"/>
      <c r="ON746"/>
      <c r="OO746"/>
      <c r="OP746"/>
      <c r="OQ746"/>
      <c r="OR746"/>
      <c r="OS746"/>
      <c r="OT746"/>
      <c r="OU746"/>
      <c r="OV746"/>
      <c r="OW746"/>
      <c r="OX746"/>
      <c r="OY746"/>
      <c r="OZ746"/>
      <c r="PA746"/>
      <c r="PB746"/>
      <c r="PC746"/>
      <c r="PD746"/>
      <c r="PE746"/>
      <c r="PF746"/>
      <c r="PG746"/>
      <c r="PH746"/>
      <c r="PI746"/>
      <c r="PJ746"/>
      <c r="PK746"/>
      <c r="PL746"/>
      <c r="PM746"/>
      <c r="PN746"/>
      <c r="PO746"/>
      <c r="PP746"/>
      <c r="PQ746"/>
      <c r="PR746"/>
      <c r="PS746"/>
      <c r="PT746"/>
      <c r="PU746"/>
      <c r="PV746"/>
      <c r="PW746"/>
      <c r="PX746"/>
      <c r="PY746"/>
      <c r="PZ746"/>
      <c r="QA746"/>
      <c r="QB746"/>
      <c r="QC746"/>
      <c r="QD746"/>
      <c r="QE746"/>
      <c r="QF746"/>
      <c r="QG746"/>
      <c r="QH746"/>
      <c r="QI746"/>
      <c r="QJ746"/>
      <c r="QK746"/>
      <c r="QL746"/>
      <c r="QM746"/>
      <c r="QN746"/>
      <c r="QO746"/>
      <c r="QP746"/>
      <c r="QQ746"/>
      <c r="QR746"/>
      <c r="QS746"/>
      <c r="QT746"/>
      <c r="QU746"/>
      <c r="QV746"/>
      <c r="QW746"/>
      <c r="QX746"/>
      <c r="QY746"/>
      <c r="QZ746"/>
      <c r="RA746"/>
      <c r="RB746"/>
      <c r="RC746"/>
      <c r="RD746"/>
      <c r="RE746"/>
      <c r="RF746"/>
      <c r="RG746"/>
      <c r="RH746"/>
      <c r="RI746"/>
      <c r="RJ746"/>
      <c r="RK746"/>
      <c r="RL746"/>
      <c r="RM746"/>
      <c r="RN746"/>
      <c r="RO746"/>
      <c r="RP746"/>
      <c r="RQ746"/>
      <c r="RR746"/>
      <c r="RS746"/>
      <c r="RT746"/>
      <c r="RU746"/>
      <c r="RV746"/>
      <c r="RW746"/>
      <c r="RX746"/>
      <c r="RY746"/>
      <c r="RZ746"/>
      <c r="SA746"/>
      <c r="SB746"/>
      <c r="SC746"/>
      <c r="SD746"/>
      <c r="SE746"/>
      <c r="SF746"/>
      <c r="SG746"/>
      <c r="SH746"/>
      <c r="SI746"/>
      <c r="SJ746"/>
      <c r="SK746"/>
      <c r="SL746"/>
      <c r="SM746"/>
      <c r="SN746"/>
      <c r="SO746"/>
      <c r="SP746"/>
      <c r="SQ746"/>
      <c r="SR746"/>
      <c r="SS746"/>
      <c r="ST746"/>
      <c r="SU746"/>
      <c r="SV746"/>
      <c r="SW746"/>
      <c r="SX746"/>
      <c r="SY746"/>
      <c r="SZ746"/>
      <c r="TA746"/>
      <c r="TB746"/>
      <c r="TC746"/>
      <c r="TD746"/>
      <c r="TE746"/>
      <c r="TF746"/>
      <c r="TG746"/>
      <c r="TH746"/>
      <c r="TI746"/>
      <c r="TJ746"/>
      <c r="TK746"/>
      <c r="TL746"/>
      <c r="TM746"/>
      <c r="TN746"/>
      <c r="TO746"/>
      <c r="TP746"/>
      <c r="TQ746"/>
      <c r="TR746"/>
      <c r="TS746"/>
      <c r="TT746"/>
      <c r="TU746"/>
      <c r="TV746"/>
      <c r="TW746"/>
      <c r="TX746"/>
      <c r="TY746"/>
      <c r="TZ746"/>
      <c r="UA746"/>
      <c r="UB746"/>
      <c r="UC746"/>
      <c r="UD746"/>
      <c r="UE746"/>
      <c r="UF746"/>
      <c r="UG746"/>
      <c r="UH746"/>
      <c r="UI746"/>
      <c r="UJ746"/>
      <c r="UK746"/>
      <c r="UL746"/>
      <c r="UM746"/>
      <c r="UN746"/>
      <c r="UO746"/>
      <c r="UP746"/>
      <c r="UQ746"/>
      <c r="UR746"/>
      <c r="US746"/>
      <c r="UT746"/>
      <c r="UU746"/>
      <c r="UV746"/>
      <c r="UW746"/>
      <c r="UX746"/>
      <c r="UY746"/>
      <c r="UZ746"/>
      <c r="VA746"/>
      <c r="VB746"/>
      <c r="VC746"/>
      <c r="VD746"/>
      <c r="VE746"/>
      <c r="VF746"/>
      <c r="VG746"/>
      <c r="VH746"/>
      <c r="VI746"/>
      <c r="VJ746"/>
      <c r="VK746"/>
      <c r="VL746"/>
      <c r="VM746"/>
      <c r="VN746"/>
      <c r="VO746"/>
      <c r="VP746"/>
      <c r="VQ746"/>
      <c r="VR746"/>
      <c r="VS746"/>
      <c r="VT746"/>
      <c r="VU746"/>
      <c r="VV746"/>
      <c r="VW746"/>
      <c r="VX746"/>
      <c r="VY746"/>
      <c r="VZ746"/>
      <c r="WA746"/>
      <c r="WB746"/>
      <c r="WC746"/>
      <c r="WD746"/>
      <c r="WE746"/>
      <c r="WF746"/>
      <c r="WG746"/>
      <c r="WH746"/>
      <c r="WI746"/>
      <c r="WJ746"/>
      <c r="WK746"/>
      <c r="WL746"/>
      <c r="WM746"/>
      <c r="WN746"/>
      <c r="WO746"/>
      <c r="WP746"/>
      <c r="WQ746"/>
      <c r="WR746"/>
      <c r="WS746"/>
      <c r="WT746"/>
      <c r="WU746"/>
      <c r="WV746"/>
      <c r="WW746"/>
      <c r="WX746"/>
      <c r="WY746"/>
      <c r="WZ746"/>
      <c r="XA746"/>
      <c r="XB746"/>
      <c r="XC746"/>
      <c r="XD746"/>
      <c r="XE746"/>
      <c r="XF746"/>
      <c r="XG746"/>
      <c r="XH746"/>
      <c r="XI746"/>
      <c r="XJ746"/>
      <c r="XK746"/>
      <c r="XL746"/>
      <c r="XM746"/>
      <c r="XN746"/>
      <c r="XO746"/>
      <c r="XP746"/>
      <c r="XQ746"/>
      <c r="XR746"/>
      <c r="XS746"/>
      <c r="XT746"/>
      <c r="XU746"/>
      <c r="XV746"/>
      <c r="XW746"/>
      <c r="XX746"/>
      <c r="XY746"/>
      <c r="XZ746"/>
      <c r="YA746"/>
      <c r="YB746"/>
      <c r="YC746"/>
      <c r="YD746"/>
      <c r="YE746"/>
      <c r="YF746"/>
      <c r="YG746"/>
      <c r="YH746"/>
      <c r="YI746"/>
      <c r="YJ746"/>
      <c r="YK746"/>
      <c r="YL746"/>
      <c r="YM746"/>
      <c r="YN746"/>
      <c r="YO746"/>
      <c r="YP746"/>
      <c r="YQ746"/>
      <c r="YR746"/>
      <c r="YS746"/>
      <c r="YT746"/>
      <c r="YU746"/>
      <c r="YV746"/>
      <c r="YW746"/>
      <c r="YX746"/>
      <c r="YY746"/>
      <c r="YZ746"/>
      <c r="ZA746"/>
      <c r="ZB746"/>
      <c r="ZC746"/>
      <c r="ZD746"/>
      <c r="ZE746"/>
      <c r="ZF746"/>
      <c r="ZG746"/>
      <c r="ZH746"/>
      <c r="ZI746"/>
      <c r="ZJ746"/>
      <c r="ZK746"/>
      <c r="ZL746"/>
      <c r="ZM746"/>
      <c r="ZN746"/>
      <c r="ZO746"/>
      <c r="ZP746"/>
      <c r="ZQ746"/>
      <c r="ZR746"/>
      <c r="ZS746"/>
      <c r="ZT746"/>
      <c r="ZU746"/>
      <c r="ZV746"/>
      <c r="ZW746"/>
      <c r="ZX746"/>
      <c r="ZY746"/>
      <c r="ZZ746"/>
      <c r="AAA746"/>
      <c r="AAB746"/>
      <c r="AAC746"/>
      <c r="AAD746"/>
      <c r="AAE746"/>
      <c r="AAF746"/>
      <c r="AAG746"/>
      <c r="AAH746"/>
      <c r="AAI746"/>
      <c r="AAJ746"/>
      <c r="AAK746"/>
      <c r="AAL746"/>
      <c r="AAM746"/>
      <c r="AAN746"/>
      <c r="AAO746"/>
      <c r="AAP746"/>
      <c r="AAQ746"/>
      <c r="AAR746"/>
      <c r="AAS746"/>
      <c r="AAT746"/>
      <c r="AAU746"/>
      <c r="AAV746"/>
      <c r="AAW746"/>
      <c r="AAX746"/>
      <c r="AAY746"/>
      <c r="AAZ746"/>
      <c r="ABA746"/>
      <c r="ABB746"/>
      <c r="ABC746"/>
      <c r="ABD746"/>
      <c r="ABE746"/>
      <c r="ABF746"/>
      <c r="ABG746"/>
      <c r="ABH746"/>
      <c r="ABI746"/>
      <c r="ABJ746"/>
      <c r="ABK746"/>
      <c r="ABL746"/>
      <c r="ABM746"/>
      <c r="ABN746"/>
      <c r="ABO746"/>
      <c r="ABP746"/>
      <c r="ABQ746"/>
      <c r="ABR746"/>
      <c r="ABS746"/>
      <c r="ABT746"/>
      <c r="ABU746"/>
      <c r="ABV746"/>
      <c r="ABW746"/>
      <c r="ABX746"/>
      <c r="ABY746"/>
      <c r="ABZ746"/>
      <c r="ACA746"/>
      <c r="ACB746"/>
      <c r="ACC746"/>
      <c r="ACD746"/>
      <c r="ACE746"/>
      <c r="ACF746"/>
      <c r="ACG746"/>
      <c r="ACH746"/>
      <c r="ACI746"/>
      <c r="ACJ746"/>
      <c r="ACK746"/>
      <c r="ACL746"/>
      <c r="ACM746"/>
      <c r="ACN746"/>
      <c r="ACO746"/>
      <c r="ACP746"/>
      <c r="ACQ746"/>
      <c r="ACR746"/>
      <c r="ACS746"/>
      <c r="ACT746"/>
      <c r="ACU746"/>
      <c r="ACV746"/>
      <c r="ACW746"/>
      <c r="ACX746"/>
      <c r="ACY746"/>
      <c r="ACZ746"/>
      <c r="ADA746"/>
      <c r="ADB746"/>
      <c r="ADC746"/>
      <c r="ADD746"/>
      <c r="ADE746"/>
      <c r="ADF746"/>
      <c r="ADG746"/>
      <c r="ADH746"/>
      <c r="ADI746"/>
      <c r="ADJ746"/>
      <c r="ADK746"/>
      <c r="ADL746"/>
      <c r="ADM746"/>
      <c r="ADN746"/>
      <c r="ADO746"/>
      <c r="ADP746"/>
      <c r="ADQ746"/>
      <c r="ADR746"/>
      <c r="ADS746"/>
      <c r="ADT746"/>
      <c r="ADU746"/>
      <c r="ADV746"/>
      <c r="ADW746"/>
      <c r="ADX746"/>
      <c r="ADY746"/>
      <c r="ADZ746"/>
      <c r="AEA746"/>
      <c r="AEB746"/>
      <c r="AEC746"/>
      <c r="AED746"/>
      <c r="AEE746"/>
      <c r="AEF746"/>
      <c r="AEG746"/>
      <c r="AEH746"/>
      <c r="AEI746"/>
      <c r="AEJ746"/>
      <c r="AEK746"/>
      <c r="AEL746"/>
      <c r="AEM746"/>
      <c r="AEN746"/>
      <c r="AEO746"/>
      <c r="AEP746"/>
      <c r="AEQ746"/>
      <c r="AER746"/>
      <c r="AES746"/>
      <c r="AET746"/>
      <c r="AEU746"/>
      <c r="AEV746"/>
      <c r="AEW746"/>
      <c r="AEX746"/>
      <c r="AEY746"/>
      <c r="AEZ746"/>
      <c r="AFA746"/>
      <c r="AFB746"/>
      <c r="AFC746"/>
      <c r="AFD746"/>
      <c r="AFE746"/>
      <c r="AFF746"/>
      <c r="AFG746"/>
      <c r="AFH746"/>
      <c r="AFI746"/>
      <c r="AFJ746"/>
      <c r="AFK746"/>
      <c r="AFL746"/>
      <c r="AFM746"/>
      <c r="AFN746"/>
      <c r="AFO746"/>
      <c r="AFP746"/>
      <c r="AFQ746"/>
      <c r="AFR746"/>
      <c r="AFS746"/>
      <c r="AFT746"/>
      <c r="AFU746"/>
      <c r="AFV746"/>
      <c r="AFW746"/>
      <c r="AFX746"/>
      <c r="AFY746"/>
      <c r="AFZ746"/>
      <c r="AGA746"/>
      <c r="AGB746"/>
      <c r="AGC746"/>
      <c r="AGD746"/>
      <c r="AGE746"/>
      <c r="AGF746"/>
      <c r="AGG746"/>
      <c r="AGH746"/>
      <c r="AGI746"/>
      <c r="AGJ746"/>
      <c r="AGK746"/>
      <c r="AGL746"/>
      <c r="AGM746"/>
      <c r="AGN746"/>
      <c r="AGO746"/>
      <c r="AGP746"/>
      <c r="AGQ746"/>
      <c r="AGR746"/>
      <c r="AGS746"/>
      <c r="AGT746"/>
      <c r="AGU746"/>
      <c r="AGV746"/>
      <c r="AGW746"/>
      <c r="AGX746"/>
      <c r="AGY746"/>
      <c r="AGZ746"/>
      <c r="AHA746"/>
      <c r="AHB746"/>
      <c r="AHC746"/>
      <c r="AHD746"/>
      <c r="AHE746"/>
      <c r="AHF746"/>
      <c r="AHG746"/>
      <c r="AHH746"/>
      <c r="AHI746"/>
      <c r="AHJ746"/>
      <c r="AHK746"/>
      <c r="AHL746"/>
      <c r="AHM746"/>
      <c r="AHN746"/>
      <c r="AHO746"/>
      <c r="AHP746"/>
      <c r="AHQ746"/>
      <c r="AHR746"/>
      <c r="AHS746"/>
      <c r="AHT746"/>
      <c r="AHU746"/>
      <c r="AHV746"/>
      <c r="AHW746"/>
      <c r="AHX746"/>
      <c r="AHY746"/>
      <c r="AHZ746"/>
      <c r="AIA746"/>
      <c r="AIB746"/>
      <c r="AIC746"/>
      <c r="AID746"/>
      <c r="AIE746"/>
      <c r="AIF746"/>
      <c r="AIG746"/>
      <c r="AIH746"/>
      <c r="AII746"/>
      <c r="AIJ746"/>
      <c r="AIK746"/>
      <c r="AIL746"/>
      <c r="AIM746"/>
      <c r="AIN746"/>
      <c r="AIO746"/>
      <c r="AIP746"/>
      <c r="AIQ746"/>
      <c r="AIR746"/>
      <c r="AIS746"/>
      <c r="AIT746"/>
      <c r="AIU746"/>
      <c r="AIV746"/>
      <c r="AIW746"/>
      <c r="AIX746"/>
      <c r="AIY746"/>
      <c r="AIZ746"/>
      <c r="AJA746"/>
      <c r="AJB746"/>
      <c r="AJC746"/>
      <c r="AJD746"/>
      <c r="AJE746"/>
      <c r="AJF746"/>
      <c r="AJG746"/>
      <c r="AJH746"/>
      <c r="AJI746"/>
      <c r="AJJ746"/>
      <c r="AJK746"/>
      <c r="AJL746"/>
      <c r="AJM746"/>
      <c r="AJN746"/>
      <c r="AJO746"/>
      <c r="AJP746"/>
      <c r="AJQ746"/>
      <c r="AJR746"/>
      <c r="AJS746"/>
      <c r="AJT746"/>
      <c r="AJU746"/>
      <c r="AJV746"/>
      <c r="AJW746"/>
      <c r="AJX746"/>
      <c r="AJY746"/>
      <c r="AJZ746"/>
      <c r="AKA746"/>
      <c r="AKB746"/>
      <c r="AKC746"/>
      <c r="AKD746"/>
      <c r="AKE746"/>
      <c r="AKF746"/>
      <c r="AKG746"/>
      <c r="AKH746"/>
      <c r="AKI746"/>
      <c r="AKJ746"/>
      <c r="AKK746"/>
      <c r="AKL746"/>
      <c r="AKM746"/>
      <c r="AKN746"/>
      <c r="AKO746"/>
      <c r="AKP746"/>
      <c r="AKQ746"/>
      <c r="AKR746"/>
      <c r="AKS746"/>
      <c r="AKT746"/>
      <c r="AKU746"/>
      <c r="AKV746"/>
      <c r="AKW746"/>
      <c r="AKX746"/>
      <c r="AKY746"/>
      <c r="AKZ746"/>
      <c r="ALA746"/>
      <c r="ALB746"/>
      <c r="ALC746"/>
      <c r="ALD746"/>
      <c r="ALE746"/>
      <c r="ALF746"/>
      <c r="ALG746"/>
      <c r="ALH746"/>
      <c r="ALI746"/>
      <c r="ALJ746"/>
      <c r="ALK746"/>
      <c r="ALL746"/>
      <c r="ALM746"/>
      <c r="ALN746"/>
      <c r="ALO746"/>
      <c r="ALP746"/>
      <c r="ALQ746"/>
      <c r="ALR746"/>
      <c r="ALS746"/>
      <c r="ALT746"/>
      <c r="ALU746"/>
      <c r="ALV746"/>
      <c r="ALW746"/>
      <c r="ALX746"/>
      <c r="ALY746"/>
      <c r="ALZ746"/>
      <c r="AMA746"/>
      <c r="AMB746"/>
      <c r="AMC746"/>
      <c r="AMD746"/>
      <c r="AME746"/>
      <c r="AMF746"/>
      <c r="AMG746"/>
      <c r="AMH746"/>
      <c r="AMI746"/>
      <c r="AMJ746"/>
      <c r="AMK746"/>
      <c r="AML746"/>
      <c r="AMM746"/>
      <c r="AMN746"/>
      <c r="AMO746"/>
      <c r="AMP746"/>
      <c r="AMQ746"/>
      <c r="AMR746"/>
      <c r="AMS746"/>
      <c r="AMT746"/>
      <c r="AMU746"/>
      <c r="AMV746"/>
      <c r="AMW746"/>
      <c r="AMX746"/>
      <c r="AMY746"/>
      <c r="AMZ746"/>
      <c r="ANA746"/>
      <c r="ANB746"/>
      <c r="ANC746"/>
      <c r="AND746"/>
      <c r="ANE746"/>
      <c r="ANF746"/>
      <c r="ANG746"/>
      <c r="ANH746"/>
      <c r="ANI746"/>
      <c r="ANJ746"/>
      <c r="ANK746"/>
      <c r="ANL746"/>
      <c r="ANM746"/>
      <c r="ANN746"/>
      <c r="ANO746"/>
      <c r="ANP746"/>
      <c r="ANQ746"/>
      <c r="ANR746"/>
      <c r="ANS746"/>
      <c r="ANT746"/>
      <c r="ANU746"/>
      <c r="ANV746"/>
      <c r="ANW746"/>
      <c r="ANX746"/>
      <c r="ANY746"/>
      <c r="ANZ746"/>
      <c r="AOA746"/>
      <c r="AOB746"/>
      <c r="AOC746"/>
      <c r="AOD746"/>
      <c r="AOE746"/>
      <c r="AOF746"/>
      <c r="AOG746"/>
      <c r="AOH746"/>
      <c r="AOI746"/>
      <c r="AOJ746"/>
      <c r="AOK746"/>
      <c r="AOL746"/>
      <c r="AOM746"/>
      <c r="AON746"/>
      <c r="AOO746"/>
      <c r="AOP746"/>
      <c r="AOQ746"/>
      <c r="AOR746"/>
      <c r="AOS746"/>
      <c r="AOT746"/>
      <c r="AOU746"/>
      <c r="AOV746"/>
      <c r="AOW746"/>
      <c r="AOX746"/>
      <c r="AOY746"/>
      <c r="AOZ746"/>
      <c r="APA746"/>
      <c r="APB746"/>
      <c r="APC746"/>
      <c r="APD746"/>
      <c r="APE746"/>
      <c r="APF746"/>
      <c r="APG746"/>
      <c r="APH746"/>
      <c r="API746"/>
      <c r="APJ746"/>
      <c r="APK746"/>
      <c r="APL746"/>
      <c r="APM746"/>
      <c r="APN746"/>
      <c r="APO746"/>
      <c r="APP746"/>
      <c r="APQ746"/>
      <c r="APR746"/>
      <c r="APS746"/>
      <c r="APT746"/>
      <c r="APU746"/>
      <c r="APV746"/>
      <c r="APW746"/>
      <c r="APX746"/>
      <c r="APY746"/>
      <c r="APZ746"/>
      <c r="AQA746"/>
      <c r="AQB746"/>
      <c r="AQC746"/>
      <c r="AQD746"/>
      <c r="AQE746"/>
      <c r="AQF746"/>
      <c r="AQG746"/>
      <c r="AQH746"/>
      <c r="AQI746"/>
      <c r="AQJ746"/>
      <c r="AQK746"/>
      <c r="AQL746"/>
      <c r="AQM746"/>
      <c r="AQN746"/>
      <c r="AQO746"/>
      <c r="AQP746"/>
      <c r="AQQ746"/>
      <c r="AQR746"/>
      <c r="AQS746"/>
      <c r="AQT746"/>
      <c r="AQU746"/>
      <c r="AQV746"/>
      <c r="AQW746"/>
      <c r="AQX746"/>
      <c r="AQY746"/>
      <c r="AQZ746"/>
      <c r="ARA746"/>
      <c r="ARB746"/>
      <c r="ARC746"/>
      <c r="ARD746"/>
      <c r="ARE746"/>
      <c r="ARF746"/>
      <c r="ARG746"/>
      <c r="ARH746"/>
      <c r="ARI746"/>
      <c r="ARJ746"/>
      <c r="ARK746"/>
      <c r="ARL746"/>
      <c r="ARM746"/>
      <c r="ARN746"/>
      <c r="ARO746"/>
      <c r="ARP746"/>
      <c r="ARQ746"/>
      <c r="ARR746"/>
      <c r="ARS746"/>
      <c r="ART746"/>
      <c r="ARU746"/>
      <c r="ARV746"/>
      <c r="ARW746"/>
      <c r="ARX746"/>
      <c r="ARY746"/>
      <c r="ARZ746"/>
      <c r="ASA746"/>
      <c r="ASB746"/>
      <c r="ASC746"/>
      <c r="ASD746"/>
      <c r="ASE746"/>
      <c r="ASF746"/>
      <c r="ASG746"/>
      <c r="ASH746"/>
      <c r="ASI746"/>
      <c r="ASJ746"/>
      <c r="ASK746"/>
      <c r="ASL746"/>
      <c r="ASM746"/>
      <c r="ASN746"/>
      <c r="ASO746"/>
      <c r="ASP746"/>
      <c r="ASQ746"/>
      <c r="ASR746"/>
      <c r="ASS746"/>
      <c r="AST746"/>
      <c r="ASU746"/>
      <c r="ASV746"/>
      <c r="ASW746"/>
      <c r="ASX746"/>
      <c r="ASY746"/>
      <c r="ASZ746"/>
      <c r="ATA746"/>
      <c r="ATB746"/>
      <c r="ATC746"/>
      <c r="ATD746"/>
      <c r="ATE746"/>
      <c r="ATF746"/>
      <c r="ATG746"/>
      <c r="ATH746"/>
      <c r="ATI746"/>
      <c r="ATJ746"/>
      <c r="ATK746"/>
      <c r="ATL746"/>
      <c r="ATM746"/>
      <c r="ATN746"/>
      <c r="ATO746"/>
      <c r="ATP746"/>
      <c r="ATQ746"/>
      <c r="ATR746"/>
      <c r="ATS746"/>
      <c r="ATT746"/>
      <c r="ATU746"/>
      <c r="ATV746"/>
      <c r="ATW746"/>
      <c r="ATX746"/>
      <c r="ATY746"/>
      <c r="ATZ746"/>
      <c r="AUA746"/>
      <c r="AUB746"/>
      <c r="AUC746"/>
      <c r="AUD746"/>
      <c r="AUE746"/>
      <c r="AUF746"/>
      <c r="AUG746"/>
      <c r="AUH746"/>
      <c r="AUI746"/>
      <c r="AUJ746"/>
      <c r="AUK746"/>
      <c r="AUL746"/>
      <c r="AUM746"/>
      <c r="AUN746"/>
      <c r="AUO746"/>
      <c r="AUP746"/>
      <c r="AUQ746"/>
      <c r="AUR746"/>
      <c r="AUS746"/>
      <c r="AUT746"/>
      <c r="AUU746"/>
      <c r="AUV746"/>
      <c r="AUW746"/>
      <c r="AUX746"/>
      <c r="AUY746"/>
      <c r="AUZ746"/>
      <c r="AVA746"/>
      <c r="AVB746"/>
      <c r="AVC746"/>
      <c r="AVD746"/>
      <c r="AVE746"/>
      <c r="AVF746"/>
      <c r="AVG746"/>
      <c r="AVH746"/>
      <c r="AVI746"/>
      <c r="AVJ746"/>
      <c r="AVK746"/>
      <c r="AVL746"/>
      <c r="AVM746"/>
      <c r="AVN746"/>
      <c r="AVO746"/>
      <c r="AVP746"/>
      <c r="AVQ746"/>
      <c r="AVR746"/>
      <c r="AVS746"/>
      <c r="AVT746"/>
      <c r="AVU746"/>
      <c r="AVV746"/>
      <c r="AVW746"/>
      <c r="AVX746"/>
      <c r="AVY746"/>
      <c r="AVZ746"/>
      <c r="AWA746"/>
      <c r="AWB746"/>
      <c r="AWC746"/>
      <c r="AWD746"/>
      <c r="AWE746"/>
      <c r="AWF746"/>
      <c r="AWG746"/>
      <c r="AWH746"/>
      <c r="AWI746"/>
      <c r="AWJ746"/>
      <c r="AWK746"/>
      <c r="AWL746"/>
      <c r="AWM746"/>
      <c r="AWN746"/>
      <c r="AWO746"/>
      <c r="AWP746"/>
      <c r="AWQ746"/>
      <c r="AWR746"/>
      <c r="AWS746"/>
      <c r="AWT746"/>
      <c r="AWU746"/>
      <c r="AWV746"/>
      <c r="AWW746"/>
      <c r="AWX746"/>
      <c r="AWY746"/>
      <c r="AWZ746"/>
      <c r="AXA746"/>
      <c r="AXB746"/>
      <c r="AXC746"/>
      <c r="AXD746"/>
      <c r="AXE746"/>
      <c r="AXF746"/>
      <c r="AXG746"/>
      <c r="AXH746"/>
      <c r="AXI746"/>
      <c r="AXJ746"/>
      <c r="AXK746"/>
      <c r="AXL746"/>
      <c r="AXM746"/>
      <c r="AXN746"/>
      <c r="AXO746"/>
      <c r="AXP746"/>
      <c r="AXQ746"/>
      <c r="AXR746"/>
      <c r="AXS746"/>
      <c r="AXT746"/>
      <c r="AXU746"/>
      <c r="AXV746"/>
      <c r="AXW746"/>
      <c r="AXX746"/>
      <c r="AXY746"/>
      <c r="AXZ746"/>
      <c r="AYA746"/>
      <c r="AYB746"/>
      <c r="AYC746"/>
      <c r="AYD746"/>
      <c r="AYE746"/>
      <c r="AYF746"/>
      <c r="AYG746"/>
      <c r="AYH746"/>
      <c r="AYI746"/>
      <c r="AYJ746"/>
      <c r="AYK746"/>
      <c r="AYL746"/>
      <c r="AYM746"/>
      <c r="AYN746"/>
      <c r="AYO746"/>
      <c r="AYP746"/>
      <c r="AYQ746"/>
      <c r="AYR746"/>
      <c r="AYS746"/>
      <c r="AYT746"/>
      <c r="AYU746"/>
      <c r="AYV746"/>
      <c r="AYW746"/>
      <c r="AYX746"/>
      <c r="AYY746"/>
      <c r="AYZ746"/>
      <c r="AZA746"/>
      <c r="AZB746"/>
      <c r="AZC746"/>
      <c r="AZD746"/>
      <c r="AZE746"/>
      <c r="AZF746"/>
      <c r="AZG746"/>
      <c r="AZH746"/>
      <c r="AZI746"/>
      <c r="AZJ746"/>
      <c r="AZK746"/>
      <c r="AZL746"/>
      <c r="AZM746"/>
      <c r="AZN746"/>
      <c r="AZO746"/>
      <c r="AZP746"/>
      <c r="AZQ746"/>
      <c r="AZR746"/>
      <c r="AZS746"/>
      <c r="AZT746"/>
      <c r="AZU746"/>
      <c r="AZV746"/>
      <c r="AZW746"/>
      <c r="AZX746"/>
      <c r="AZY746"/>
      <c r="AZZ746"/>
      <c r="BAA746"/>
      <c r="BAB746"/>
      <c r="BAC746"/>
      <c r="BAD746"/>
      <c r="BAE746"/>
      <c r="BAF746"/>
      <c r="BAG746"/>
      <c r="BAH746"/>
      <c r="BAI746"/>
      <c r="BAJ746"/>
      <c r="BAK746"/>
      <c r="BAL746"/>
      <c r="BAM746"/>
      <c r="BAN746"/>
      <c r="BAO746"/>
      <c r="BAP746"/>
      <c r="BAQ746"/>
      <c r="BAR746"/>
      <c r="BAS746"/>
      <c r="BAT746"/>
      <c r="BAU746"/>
      <c r="BAV746"/>
      <c r="BAW746"/>
      <c r="BAX746"/>
      <c r="BAY746"/>
      <c r="BAZ746"/>
      <c r="BBA746"/>
      <c r="BBB746"/>
      <c r="BBC746"/>
      <c r="BBD746"/>
      <c r="BBE746"/>
      <c r="BBF746"/>
      <c r="BBG746"/>
      <c r="BBH746"/>
      <c r="BBI746"/>
      <c r="BBJ746"/>
      <c r="BBK746"/>
      <c r="BBL746"/>
      <c r="BBM746"/>
      <c r="BBN746"/>
      <c r="BBO746"/>
      <c r="BBP746"/>
      <c r="BBQ746"/>
      <c r="BBR746"/>
      <c r="BBS746"/>
      <c r="BBT746"/>
      <c r="BBU746"/>
      <c r="BBV746"/>
      <c r="BBW746"/>
      <c r="BBX746"/>
      <c r="BBY746"/>
      <c r="BBZ746"/>
      <c r="BCA746"/>
      <c r="BCB746"/>
      <c r="BCC746"/>
      <c r="BCD746"/>
      <c r="BCE746"/>
      <c r="BCF746"/>
      <c r="BCG746"/>
      <c r="BCH746"/>
      <c r="BCI746"/>
      <c r="BCJ746"/>
      <c r="BCK746"/>
      <c r="BCL746"/>
      <c r="BCM746"/>
      <c r="BCN746"/>
      <c r="BCO746"/>
      <c r="BCP746"/>
      <c r="BCQ746"/>
      <c r="BCR746"/>
      <c r="BCS746"/>
      <c r="BCT746"/>
      <c r="BCU746"/>
      <c r="BCV746"/>
      <c r="BCW746"/>
      <c r="BCX746"/>
      <c r="BCY746"/>
      <c r="BCZ746"/>
      <c r="BDA746"/>
      <c r="BDB746"/>
      <c r="BDC746"/>
      <c r="BDD746"/>
      <c r="BDE746"/>
      <c r="BDF746"/>
      <c r="BDG746"/>
      <c r="BDH746"/>
      <c r="BDI746"/>
      <c r="BDJ746"/>
      <c r="BDK746"/>
      <c r="BDL746"/>
      <c r="BDM746"/>
      <c r="BDN746"/>
      <c r="BDO746"/>
      <c r="BDP746"/>
      <c r="BDQ746"/>
      <c r="BDR746"/>
      <c r="BDS746"/>
      <c r="BDT746"/>
      <c r="BDU746"/>
      <c r="BDV746"/>
      <c r="BDW746"/>
      <c r="BDX746"/>
      <c r="BDY746"/>
      <c r="BDZ746"/>
      <c r="BEA746"/>
      <c r="BEB746"/>
      <c r="BEC746"/>
      <c r="BED746"/>
      <c r="BEE746"/>
      <c r="BEF746"/>
      <c r="BEG746"/>
      <c r="BEH746"/>
      <c r="BEI746"/>
      <c r="BEJ746"/>
      <c r="BEK746"/>
      <c r="BEL746"/>
      <c r="BEM746"/>
      <c r="BEN746"/>
      <c r="BEO746"/>
      <c r="BEP746"/>
      <c r="BEQ746"/>
      <c r="BER746"/>
      <c r="BES746"/>
      <c r="BET746"/>
      <c r="BEU746"/>
      <c r="BEV746"/>
      <c r="BEW746"/>
      <c r="BEX746"/>
      <c r="BEY746"/>
      <c r="BEZ746"/>
      <c r="BFA746"/>
      <c r="BFB746"/>
      <c r="BFC746"/>
      <c r="BFD746"/>
      <c r="BFE746"/>
      <c r="BFF746"/>
      <c r="BFG746"/>
      <c r="BFH746"/>
      <c r="BFI746"/>
      <c r="BFJ746"/>
      <c r="BFK746"/>
      <c r="BFL746"/>
      <c r="BFM746"/>
      <c r="BFN746"/>
      <c r="BFO746"/>
      <c r="BFP746"/>
      <c r="BFQ746"/>
      <c r="BFR746"/>
      <c r="BFS746"/>
      <c r="BFT746"/>
      <c r="BFU746"/>
      <c r="BFV746"/>
      <c r="BFW746"/>
      <c r="BFX746"/>
      <c r="BFY746"/>
      <c r="BFZ746"/>
      <c r="BGA746"/>
      <c r="BGB746"/>
      <c r="BGC746"/>
      <c r="BGD746"/>
      <c r="BGE746"/>
      <c r="BGF746"/>
      <c r="BGG746"/>
      <c r="BGH746"/>
      <c r="BGI746"/>
      <c r="BGJ746"/>
      <c r="BGK746"/>
      <c r="BGL746"/>
      <c r="BGM746"/>
      <c r="BGN746"/>
      <c r="BGO746"/>
      <c r="BGP746"/>
      <c r="BGQ746"/>
      <c r="BGR746"/>
      <c r="BGS746"/>
      <c r="BGT746"/>
      <c r="BGU746"/>
      <c r="BGV746"/>
      <c r="BGW746"/>
      <c r="BGX746"/>
      <c r="BGY746"/>
      <c r="BGZ746"/>
      <c r="BHA746"/>
      <c r="BHB746"/>
      <c r="BHC746"/>
      <c r="BHD746"/>
      <c r="BHE746"/>
      <c r="BHF746"/>
      <c r="BHG746"/>
      <c r="BHH746"/>
      <c r="BHI746"/>
      <c r="BHJ746"/>
      <c r="BHK746"/>
      <c r="BHL746"/>
      <c r="BHM746"/>
      <c r="BHN746"/>
      <c r="BHO746"/>
      <c r="BHP746"/>
      <c r="BHQ746"/>
      <c r="BHR746"/>
      <c r="BHS746"/>
      <c r="BHT746"/>
      <c r="BHU746"/>
      <c r="BHV746"/>
      <c r="BHW746"/>
      <c r="BHX746"/>
      <c r="BHY746"/>
      <c r="BHZ746"/>
      <c r="BIA746"/>
      <c r="BIB746"/>
      <c r="BIC746"/>
      <c r="BID746"/>
      <c r="BIE746"/>
      <c r="BIF746"/>
      <c r="BIG746"/>
      <c r="BIH746"/>
      <c r="BII746"/>
      <c r="BIJ746"/>
      <c r="BIK746"/>
      <c r="BIL746"/>
      <c r="BIM746"/>
      <c r="BIN746"/>
      <c r="BIO746"/>
      <c r="BIP746"/>
      <c r="BIQ746"/>
      <c r="BIR746"/>
      <c r="BIS746"/>
      <c r="BIT746"/>
      <c r="BIU746"/>
      <c r="BIV746"/>
      <c r="BIW746"/>
      <c r="BIX746"/>
      <c r="BIY746"/>
      <c r="BIZ746"/>
      <c r="BJA746"/>
      <c r="BJB746"/>
      <c r="BJC746"/>
      <c r="BJD746"/>
      <c r="BJE746"/>
      <c r="BJF746"/>
      <c r="BJG746"/>
      <c r="BJH746"/>
      <c r="BJI746"/>
      <c r="BJJ746"/>
      <c r="BJK746"/>
      <c r="BJL746"/>
      <c r="BJM746"/>
      <c r="BJN746"/>
      <c r="BJO746"/>
      <c r="BJP746"/>
      <c r="BJQ746"/>
      <c r="BJR746"/>
      <c r="BJS746"/>
      <c r="BJT746"/>
      <c r="BJU746"/>
      <c r="BJV746"/>
      <c r="BJW746"/>
      <c r="BJX746"/>
      <c r="BJY746"/>
      <c r="BJZ746"/>
      <c r="BKA746"/>
      <c r="BKB746"/>
      <c r="BKC746"/>
      <c r="BKD746"/>
      <c r="BKE746"/>
      <c r="BKF746"/>
      <c r="BKG746"/>
      <c r="BKH746"/>
      <c r="BKI746"/>
      <c r="BKJ746"/>
      <c r="BKK746"/>
      <c r="BKL746"/>
      <c r="BKM746"/>
      <c r="BKN746"/>
      <c r="BKO746"/>
      <c r="BKP746"/>
      <c r="BKQ746"/>
      <c r="BKR746"/>
      <c r="BKS746"/>
      <c r="BKT746"/>
      <c r="BKU746"/>
      <c r="BKV746"/>
      <c r="BKW746"/>
      <c r="BKX746"/>
      <c r="BKY746"/>
      <c r="BKZ746"/>
      <c r="BLA746"/>
      <c r="BLB746"/>
      <c r="BLC746"/>
      <c r="BLD746"/>
      <c r="BLE746"/>
      <c r="BLF746"/>
      <c r="BLG746"/>
      <c r="BLH746"/>
      <c r="BLI746"/>
      <c r="BLJ746"/>
      <c r="BLK746"/>
      <c r="BLL746"/>
      <c r="BLM746"/>
      <c r="BLN746"/>
      <c r="BLO746"/>
      <c r="BLP746"/>
      <c r="BLQ746"/>
      <c r="BLR746"/>
      <c r="BLS746"/>
      <c r="BLT746"/>
      <c r="BLU746"/>
      <c r="BLV746"/>
      <c r="BLW746"/>
      <c r="BLX746"/>
      <c r="BLY746"/>
      <c r="BLZ746"/>
      <c r="BMA746"/>
      <c r="BMB746"/>
      <c r="BMC746"/>
      <c r="BMD746"/>
      <c r="BME746"/>
      <c r="BMF746"/>
      <c r="BMG746"/>
      <c r="BMH746"/>
      <c r="BMI746"/>
      <c r="BMJ746"/>
      <c r="BMK746"/>
      <c r="BML746"/>
      <c r="BMM746"/>
      <c r="BMN746"/>
      <c r="BMO746"/>
      <c r="BMP746"/>
      <c r="BMQ746"/>
      <c r="BMR746"/>
      <c r="BMS746"/>
      <c r="BMT746"/>
      <c r="BMU746"/>
      <c r="BMV746"/>
      <c r="BMW746"/>
      <c r="BMX746"/>
      <c r="BMY746"/>
      <c r="BMZ746"/>
      <c r="BNA746"/>
      <c r="BNB746"/>
      <c r="BNC746"/>
      <c r="BND746"/>
      <c r="BNE746"/>
      <c r="BNF746"/>
      <c r="BNG746"/>
      <c r="BNH746"/>
      <c r="BNI746"/>
      <c r="BNJ746"/>
      <c r="BNK746"/>
      <c r="BNL746"/>
      <c r="BNM746"/>
      <c r="BNN746"/>
      <c r="BNO746"/>
      <c r="BNP746"/>
      <c r="BNQ746"/>
      <c r="BNR746"/>
      <c r="BNS746"/>
      <c r="BNT746"/>
      <c r="BNU746"/>
      <c r="BNV746"/>
      <c r="BNW746"/>
      <c r="BNX746"/>
      <c r="BNY746"/>
      <c r="BNZ746"/>
      <c r="BOA746"/>
      <c r="BOB746"/>
      <c r="BOC746"/>
      <c r="BOD746"/>
      <c r="BOE746"/>
      <c r="BOF746"/>
      <c r="BOG746"/>
      <c r="BOH746"/>
      <c r="BOI746"/>
      <c r="BOJ746"/>
      <c r="BOK746"/>
      <c r="BOL746"/>
      <c r="BOM746"/>
      <c r="BON746"/>
      <c r="BOO746"/>
      <c r="BOP746"/>
      <c r="BOQ746"/>
      <c r="BOR746"/>
      <c r="BOS746"/>
      <c r="BOT746"/>
      <c r="BOU746"/>
      <c r="BOV746"/>
      <c r="BOW746"/>
      <c r="BOX746"/>
      <c r="BOY746"/>
      <c r="BOZ746"/>
      <c r="BPA746"/>
      <c r="BPB746"/>
      <c r="BPC746"/>
      <c r="BPD746"/>
      <c r="BPE746"/>
      <c r="BPF746"/>
      <c r="BPG746"/>
      <c r="BPH746"/>
      <c r="BPI746"/>
      <c r="BPJ746"/>
      <c r="BPK746"/>
      <c r="BPL746"/>
      <c r="BPM746"/>
      <c r="BPN746"/>
      <c r="BPO746"/>
      <c r="BPP746"/>
      <c r="BPQ746"/>
      <c r="BPR746"/>
      <c r="BPS746"/>
      <c r="BPT746"/>
      <c r="BPU746"/>
      <c r="BPV746"/>
      <c r="BPW746"/>
      <c r="BPX746"/>
      <c r="BPY746"/>
      <c r="BPZ746"/>
      <c r="BQA746"/>
      <c r="BQB746"/>
      <c r="BQC746"/>
      <c r="BQD746"/>
      <c r="BQE746"/>
      <c r="BQF746"/>
      <c r="BQG746"/>
      <c r="BQH746"/>
      <c r="BQI746"/>
      <c r="BQJ746"/>
      <c r="BQK746"/>
      <c r="BQL746"/>
      <c r="BQM746"/>
      <c r="BQN746"/>
      <c r="BQO746"/>
      <c r="BQP746"/>
      <c r="BQQ746"/>
      <c r="BQR746"/>
      <c r="BQS746"/>
      <c r="BQT746"/>
      <c r="BQU746"/>
      <c r="BQV746"/>
      <c r="BQW746"/>
      <c r="BQX746"/>
      <c r="BQY746"/>
      <c r="BQZ746"/>
      <c r="BRA746"/>
      <c r="BRB746"/>
      <c r="BRC746"/>
      <c r="BRD746"/>
      <c r="BRE746"/>
      <c r="BRF746"/>
      <c r="BRG746"/>
      <c r="BRH746"/>
      <c r="BRI746"/>
      <c r="BRJ746"/>
      <c r="BRK746"/>
      <c r="BRL746"/>
      <c r="BRM746"/>
      <c r="BRN746"/>
      <c r="BRO746"/>
      <c r="BRP746"/>
      <c r="BRQ746"/>
      <c r="BRR746"/>
      <c r="BRS746"/>
      <c r="BRT746"/>
      <c r="BRU746"/>
      <c r="BRV746"/>
      <c r="BRW746"/>
      <c r="BRX746"/>
      <c r="BRY746"/>
      <c r="BRZ746"/>
      <c r="BSA746"/>
      <c r="BSB746"/>
      <c r="BSC746"/>
      <c r="BSD746"/>
      <c r="BSE746"/>
      <c r="BSF746"/>
      <c r="BSG746"/>
      <c r="BSH746"/>
      <c r="BSI746"/>
      <c r="BSJ746"/>
      <c r="BSK746"/>
      <c r="BSL746"/>
      <c r="BSM746"/>
      <c r="BSN746"/>
      <c r="BSO746"/>
      <c r="BSP746"/>
      <c r="BSQ746"/>
      <c r="BSR746"/>
      <c r="BSS746"/>
      <c r="BST746"/>
      <c r="BSU746"/>
      <c r="BSV746"/>
      <c r="BSW746"/>
      <c r="BSX746"/>
      <c r="BSY746"/>
      <c r="BSZ746"/>
      <c r="BTA746"/>
      <c r="BTB746"/>
      <c r="BTC746"/>
      <c r="BTD746"/>
      <c r="BTE746"/>
      <c r="BTF746"/>
      <c r="BTG746"/>
      <c r="BTH746"/>
      <c r="BTI746"/>
      <c r="BTJ746"/>
      <c r="BTK746"/>
      <c r="BTL746"/>
      <c r="BTM746"/>
      <c r="BTN746"/>
      <c r="BTO746"/>
      <c r="BTP746"/>
      <c r="BTQ746"/>
      <c r="BTR746"/>
      <c r="BTS746"/>
      <c r="BTT746"/>
      <c r="BTU746"/>
      <c r="BTV746"/>
      <c r="BTW746"/>
      <c r="BTX746"/>
      <c r="BTY746"/>
      <c r="BTZ746"/>
      <c r="BUA746"/>
      <c r="BUB746"/>
      <c r="BUC746"/>
      <c r="BUD746"/>
      <c r="BUE746"/>
      <c r="BUF746"/>
      <c r="BUG746"/>
      <c r="BUH746"/>
      <c r="BUI746"/>
      <c r="BUJ746"/>
      <c r="BUK746"/>
      <c r="BUL746"/>
      <c r="BUM746"/>
      <c r="BUN746"/>
      <c r="BUO746"/>
      <c r="BUP746"/>
      <c r="BUQ746"/>
      <c r="BUR746"/>
      <c r="BUS746"/>
      <c r="BUT746"/>
      <c r="BUU746"/>
      <c r="BUV746"/>
      <c r="BUW746"/>
      <c r="BUX746"/>
      <c r="BUY746"/>
      <c r="BUZ746"/>
      <c r="BVA746"/>
      <c r="BVB746"/>
      <c r="BVC746"/>
      <c r="BVD746"/>
      <c r="BVE746"/>
      <c r="BVF746"/>
      <c r="BVG746"/>
      <c r="BVH746"/>
      <c r="BVI746"/>
      <c r="BVJ746"/>
      <c r="BVK746"/>
      <c r="BVL746"/>
      <c r="BVM746"/>
      <c r="BVN746"/>
      <c r="BVO746"/>
      <c r="BVP746"/>
      <c r="BVQ746"/>
      <c r="BVR746"/>
      <c r="BVS746"/>
      <c r="BVT746"/>
      <c r="BVU746"/>
      <c r="BVV746"/>
      <c r="BVW746"/>
      <c r="BVX746"/>
      <c r="BVY746"/>
      <c r="BVZ746"/>
      <c r="BWA746"/>
      <c r="BWB746"/>
      <c r="BWC746"/>
      <c r="BWD746"/>
      <c r="BWE746"/>
      <c r="BWF746"/>
      <c r="BWG746"/>
      <c r="BWH746"/>
      <c r="BWI746"/>
      <c r="BWJ746"/>
      <c r="BWK746"/>
      <c r="BWL746"/>
      <c r="BWM746"/>
      <c r="BWN746"/>
      <c r="BWO746"/>
      <c r="BWP746"/>
      <c r="BWQ746"/>
      <c r="BWR746"/>
      <c r="BWS746"/>
      <c r="BWT746"/>
      <c r="BWU746"/>
      <c r="BWV746"/>
      <c r="BWW746"/>
      <c r="BWX746"/>
      <c r="BWY746"/>
      <c r="BWZ746"/>
      <c r="BXA746"/>
      <c r="BXB746"/>
      <c r="BXC746"/>
      <c r="BXD746"/>
      <c r="BXE746"/>
      <c r="BXF746"/>
      <c r="BXG746"/>
      <c r="BXH746"/>
      <c r="BXI746"/>
      <c r="BXJ746"/>
      <c r="BXK746"/>
      <c r="BXL746"/>
      <c r="BXM746"/>
      <c r="BXN746"/>
      <c r="BXO746"/>
      <c r="BXP746"/>
      <c r="BXQ746"/>
      <c r="BXR746"/>
      <c r="BXS746"/>
      <c r="BXT746"/>
      <c r="BXU746"/>
      <c r="BXV746"/>
      <c r="BXW746"/>
      <c r="BXX746"/>
      <c r="BXY746"/>
      <c r="BXZ746"/>
      <c r="BYA746"/>
      <c r="BYB746"/>
      <c r="BYC746"/>
      <c r="BYD746"/>
      <c r="BYE746"/>
      <c r="BYF746"/>
      <c r="BYG746"/>
      <c r="BYH746"/>
      <c r="BYI746"/>
      <c r="BYJ746"/>
      <c r="BYK746"/>
      <c r="BYL746"/>
      <c r="BYM746"/>
      <c r="BYN746"/>
      <c r="BYO746"/>
      <c r="BYP746"/>
      <c r="BYQ746"/>
      <c r="BYR746"/>
      <c r="BYS746"/>
      <c r="BYT746"/>
      <c r="BYU746"/>
      <c r="BYV746"/>
      <c r="BYW746"/>
      <c r="BYX746"/>
      <c r="BYY746"/>
      <c r="BYZ746"/>
      <c r="BZA746"/>
      <c r="BZB746"/>
      <c r="BZC746"/>
      <c r="BZD746"/>
      <c r="BZE746"/>
      <c r="BZF746"/>
      <c r="BZG746"/>
      <c r="BZH746"/>
      <c r="BZI746"/>
      <c r="BZJ746"/>
      <c r="BZK746"/>
      <c r="BZL746"/>
      <c r="BZM746"/>
      <c r="BZN746"/>
      <c r="BZO746"/>
      <c r="BZP746"/>
      <c r="BZQ746"/>
      <c r="BZR746"/>
      <c r="BZS746"/>
      <c r="BZT746"/>
      <c r="BZU746"/>
      <c r="BZV746"/>
      <c r="BZW746"/>
      <c r="BZX746"/>
      <c r="BZY746"/>
      <c r="BZZ746"/>
      <c r="CAA746"/>
      <c r="CAB746"/>
      <c r="CAC746"/>
      <c r="CAD746"/>
      <c r="CAE746"/>
      <c r="CAF746"/>
      <c r="CAG746"/>
      <c r="CAH746"/>
      <c r="CAI746"/>
      <c r="CAJ746"/>
      <c r="CAK746"/>
      <c r="CAL746"/>
      <c r="CAM746"/>
      <c r="CAN746"/>
      <c r="CAO746"/>
      <c r="CAP746"/>
      <c r="CAQ746"/>
      <c r="CAR746"/>
      <c r="CAS746"/>
      <c r="CAT746"/>
      <c r="CAU746"/>
      <c r="CAV746"/>
      <c r="CAW746"/>
      <c r="CAX746"/>
      <c r="CAY746"/>
      <c r="CAZ746"/>
      <c r="CBA746"/>
      <c r="CBB746"/>
      <c r="CBC746"/>
      <c r="CBD746"/>
      <c r="CBE746"/>
      <c r="CBF746"/>
      <c r="CBG746"/>
      <c r="CBH746"/>
      <c r="CBI746"/>
      <c r="CBJ746"/>
      <c r="CBK746"/>
      <c r="CBL746"/>
      <c r="CBM746"/>
      <c r="CBN746"/>
      <c r="CBO746"/>
      <c r="CBP746"/>
      <c r="CBQ746"/>
      <c r="CBR746"/>
      <c r="CBS746"/>
      <c r="CBT746"/>
      <c r="CBU746"/>
      <c r="CBV746"/>
      <c r="CBW746"/>
      <c r="CBX746"/>
      <c r="CBY746"/>
      <c r="CBZ746"/>
      <c r="CCA746"/>
      <c r="CCB746"/>
      <c r="CCC746"/>
      <c r="CCD746"/>
      <c r="CCE746"/>
      <c r="CCF746"/>
      <c r="CCG746"/>
      <c r="CCH746"/>
      <c r="CCI746"/>
      <c r="CCJ746"/>
      <c r="CCK746"/>
      <c r="CCL746"/>
      <c r="CCM746"/>
      <c r="CCN746"/>
      <c r="CCO746"/>
      <c r="CCP746"/>
      <c r="CCQ746"/>
      <c r="CCR746"/>
      <c r="CCS746"/>
      <c r="CCT746"/>
      <c r="CCU746"/>
      <c r="CCV746"/>
      <c r="CCW746"/>
      <c r="CCX746"/>
      <c r="CCY746"/>
      <c r="CCZ746"/>
      <c r="CDA746"/>
      <c r="CDB746"/>
      <c r="CDC746"/>
      <c r="CDD746"/>
      <c r="CDE746"/>
      <c r="CDF746"/>
      <c r="CDG746"/>
      <c r="CDH746"/>
      <c r="CDI746"/>
      <c r="CDJ746"/>
      <c r="CDK746"/>
      <c r="CDL746"/>
      <c r="CDM746"/>
      <c r="CDN746"/>
      <c r="CDO746"/>
      <c r="CDP746"/>
      <c r="CDQ746"/>
      <c r="CDR746"/>
      <c r="CDS746"/>
      <c r="CDT746"/>
      <c r="CDU746"/>
      <c r="CDV746"/>
      <c r="CDW746"/>
      <c r="CDX746"/>
      <c r="CDY746"/>
      <c r="CDZ746"/>
      <c r="CEA746"/>
      <c r="CEB746"/>
      <c r="CEC746"/>
      <c r="CED746"/>
      <c r="CEE746"/>
      <c r="CEF746"/>
      <c r="CEG746"/>
      <c r="CEH746"/>
      <c r="CEI746"/>
      <c r="CEJ746"/>
      <c r="CEK746"/>
      <c r="CEL746"/>
      <c r="CEM746"/>
      <c r="CEN746"/>
      <c r="CEO746"/>
      <c r="CEP746"/>
      <c r="CEQ746"/>
      <c r="CER746"/>
      <c r="CES746"/>
      <c r="CET746"/>
      <c r="CEU746"/>
      <c r="CEV746"/>
      <c r="CEW746"/>
      <c r="CEX746"/>
      <c r="CEY746"/>
      <c r="CEZ746"/>
      <c r="CFA746"/>
      <c r="CFB746"/>
      <c r="CFC746"/>
      <c r="CFD746"/>
      <c r="CFE746"/>
      <c r="CFF746"/>
      <c r="CFG746"/>
      <c r="CFH746"/>
      <c r="CFI746"/>
      <c r="CFJ746"/>
      <c r="CFK746"/>
      <c r="CFL746"/>
      <c r="CFM746"/>
      <c r="CFN746"/>
      <c r="CFO746"/>
      <c r="CFP746"/>
      <c r="CFQ746"/>
      <c r="CFR746"/>
      <c r="CFS746"/>
      <c r="CFT746"/>
      <c r="CFU746"/>
      <c r="CFV746"/>
      <c r="CFW746"/>
      <c r="CFX746"/>
      <c r="CFY746"/>
      <c r="CFZ746"/>
      <c r="CGA746"/>
      <c r="CGB746"/>
      <c r="CGC746"/>
      <c r="CGD746"/>
      <c r="CGE746"/>
      <c r="CGF746"/>
      <c r="CGG746"/>
      <c r="CGH746"/>
      <c r="CGI746"/>
      <c r="CGJ746"/>
      <c r="CGK746"/>
      <c r="CGL746"/>
      <c r="CGM746"/>
      <c r="CGN746"/>
      <c r="CGO746"/>
      <c r="CGP746"/>
      <c r="CGQ746"/>
      <c r="CGR746"/>
      <c r="CGS746"/>
      <c r="CGT746"/>
      <c r="CGU746"/>
      <c r="CGV746"/>
      <c r="CGW746"/>
      <c r="CGX746"/>
      <c r="CGY746"/>
      <c r="CGZ746"/>
      <c r="CHA746"/>
      <c r="CHB746"/>
      <c r="CHC746"/>
      <c r="CHD746"/>
      <c r="CHE746"/>
      <c r="CHF746"/>
      <c r="CHG746"/>
      <c r="CHH746"/>
      <c r="CHI746"/>
      <c r="CHJ746"/>
      <c r="CHK746"/>
      <c r="CHL746"/>
      <c r="CHM746"/>
      <c r="CHN746"/>
      <c r="CHO746"/>
      <c r="CHP746"/>
      <c r="CHQ746"/>
      <c r="CHR746"/>
      <c r="CHS746"/>
      <c r="CHT746"/>
      <c r="CHU746"/>
      <c r="CHV746"/>
      <c r="CHW746"/>
      <c r="CHX746"/>
      <c r="CHY746"/>
      <c r="CHZ746"/>
      <c r="CIA746"/>
      <c r="CIB746"/>
      <c r="CIC746"/>
      <c r="CID746"/>
      <c r="CIE746"/>
      <c r="CIF746"/>
      <c r="CIG746"/>
      <c r="CIH746"/>
      <c r="CII746"/>
      <c r="CIJ746"/>
      <c r="CIK746"/>
      <c r="CIL746"/>
      <c r="CIM746"/>
      <c r="CIN746"/>
      <c r="CIO746"/>
      <c r="CIP746"/>
      <c r="CIQ746"/>
      <c r="CIR746"/>
      <c r="CIS746"/>
      <c r="CIT746"/>
      <c r="CIU746"/>
      <c r="CIV746"/>
      <c r="CIW746"/>
      <c r="CIX746"/>
      <c r="CIY746"/>
      <c r="CIZ746"/>
      <c r="CJA746"/>
      <c r="CJB746"/>
      <c r="CJC746"/>
      <c r="CJD746"/>
      <c r="CJE746"/>
      <c r="CJF746"/>
      <c r="CJG746"/>
      <c r="CJH746"/>
      <c r="CJI746"/>
      <c r="CJJ746"/>
      <c r="CJK746"/>
      <c r="CJL746"/>
      <c r="CJM746"/>
      <c r="CJN746"/>
      <c r="CJO746"/>
      <c r="CJP746"/>
      <c r="CJQ746"/>
      <c r="CJR746"/>
      <c r="CJS746"/>
      <c r="CJT746"/>
      <c r="CJU746"/>
      <c r="CJV746"/>
      <c r="CJW746"/>
      <c r="CJX746"/>
      <c r="CJY746"/>
      <c r="CJZ746"/>
      <c r="CKA746"/>
      <c r="CKB746"/>
      <c r="CKC746"/>
      <c r="CKD746"/>
      <c r="CKE746"/>
      <c r="CKF746"/>
      <c r="CKG746"/>
      <c r="CKH746"/>
      <c r="CKI746"/>
      <c r="CKJ746"/>
      <c r="CKK746"/>
      <c r="CKL746"/>
      <c r="CKM746"/>
      <c r="CKN746"/>
      <c r="CKO746"/>
      <c r="CKP746"/>
      <c r="CKQ746"/>
      <c r="CKR746"/>
      <c r="CKS746"/>
      <c r="CKT746"/>
      <c r="CKU746"/>
      <c r="CKV746"/>
      <c r="CKW746"/>
      <c r="CKX746"/>
      <c r="CKY746"/>
      <c r="CKZ746"/>
      <c r="CLA746"/>
      <c r="CLB746"/>
      <c r="CLC746"/>
      <c r="CLD746"/>
      <c r="CLE746"/>
      <c r="CLF746"/>
      <c r="CLG746"/>
      <c r="CLH746"/>
      <c r="CLI746"/>
      <c r="CLJ746"/>
      <c r="CLK746"/>
      <c r="CLL746"/>
      <c r="CLM746"/>
      <c r="CLN746"/>
      <c r="CLO746"/>
      <c r="CLP746"/>
      <c r="CLQ746"/>
      <c r="CLR746"/>
      <c r="CLS746"/>
      <c r="CLT746"/>
      <c r="CLU746"/>
      <c r="CLV746"/>
      <c r="CLW746"/>
      <c r="CLX746"/>
      <c r="CLY746"/>
      <c r="CLZ746"/>
      <c r="CMA746"/>
      <c r="CMB746"/>
      <c r="CMC746"/>
      <c r="CMD746"/>
      <c r="CME746"/>
      <c r="CMF746"/>
      <c r="CMG746"/>
      <c r="CMH746"/>
      <c r="CMI746"/>
      <c r="CMJ746"/>
      <c r="CMK746"/>
      <c r="CML746"/>
      <c r="CMM746"/>
      <c r="CMN746"/>
      <c r="CMO746"/>
      <c r="CMP746"/>
      <c r="CMQ746"/>
      <c r="CMR746"/>
      <c r="CMS746"/>
      <c r="CMT746"/>
      <c r="CMU746"/>
      <c r="CMV746"/>
      <c r="CMW746"/>
      <c r="CMX746"/>
      <c r="CMY746"/>
      <c r="CMZ746"/>
      <c r="CNA746"/>
      <c r="CNB746"/>
      <c r="CNC746"/>
      <c r="CND746"/>
      <c r="CNE746"/>
      <c r="CNF746"/>
      <c r="CNG746"/>
      <c r="CNH746"/>
      <c r="CNI746"/>
      <c r="CNJ746"/>
      <c r="CNK746"/>
      <c r="CNL746"/>
      <c r="CNM746"/>
      <c r="CNN746"/>
      <c r="CNO746"/>
      <c r="CNP746"/>
      <c r="CNQ746"/>
      <c r="CNR746"/>
      <c r="CNS746"/>
      <c r="CNT746"/>
      <c r="CNU746"/>
      <c r="CNV746"/>
      <c r="CNW746"/>
      <c r="CNX746"/>
      <c r="CNY746"/>
      <c r="CNZ746"/>
      <c r="COA746"/>
      <c r="COB746"/>
      <c r="COC746"/>
      <c r="COD746"/>
      <c r="COE746"/>
      <c r="COF746"/>
      <c r="COG746"/>
      <c r="COH746"/>
      <c r="COI746"/>
      <c r="COJ746"/>
      <c r="COK746"/>
      <c r="COL746"/>
      <c r="COM746"/>
      <c r="CON746"/>
      <c r="COO746"/>
      <c r="COP746"/>
      <c r="COQ746"/>
      <c r="COR746"/>
      <c r="COS746"/>
      <c r="COT746"/>
      <c r="COU746"/>
      <c r="COV746"/>
      <c r="COW746"/>
      <c r="COX746"/>
      <c r="COY746"/>
      <c r="COZ746"/>
      <c r="CPA746"/>
      <c r="CPB746"/>
      <c r="CPC746"/>
      <c r="CPD746"/>
      <c r="CPE746"/>
      <c r="CPF746"/>
      <c r="CPG746"/>
      <c r="CPH746"/>
      <c r="CPI746"/>
      <c r="CPJ746"/>
      <c r="CPK746"/>
      <c r="CPL746"/>
      <c r="CPM746"/>
      <c r="CPN746"/>
      <c r="CPO746"/>
      <c r="CPP746"/>
      <c r="CPQ746"/>
      <c r="CPR746"/>
      <c r="CPS746"/>
      <c r="CPT746"/>
      <c r="CPU746"/>
      <c r="CPV746"/>
      <c r="CPW746"/>
      <c r="CPX746"/>
      <c r="CPY746"/>
      <c r="CPZ746"/>
      <c r="CQA746"/>
      <c r="CQB746"/>
      <c r="CQC746"/>
      <c r="CQD746"/>
      <c r="CQE746"/>
      <c r="CQF746"/>
      <c r="CQG746"/>
      <c r="CQH746"/>
      <c r="CQI746"/>
      <c r="CQJ746"/>
      <c r="CQK746"/>
      <c r="CQL746"/>
      <c r="CQM746"/>
      <c r="CQN746"/>
      <c r="CQO746"/>
      <c r="CQP746"/>
      <c r="CQQ746"/>
      <c r="CQR746"/>
      <c r="CQS746"/>
      <c r="CQT746"/>
      <c r="CQU746"/>
      <c r="CQV746"/>
      <c r="CQW746"/>
      <c r="CQX746"/>
      <c r="CQY746"/>
      <c r="CQZ746"/>
      <c r="CRA746"/>
      <c r="CRB746"/>
      <c r="CRC746"/>
      <c r="CRD746"/>
      <c r="CRE746"/>
      <c r="CRF746"/>
      <c r="CRG746"/>
      <c r="CRH746"/>
      <c r="CRI746"/>
      <c r="CRJ746"/>
      <c r="CRK746"/>
      <c r="CRL746"/>
      <c r="CRM746"/>
      <c r="CRN746"/>
      <c r="CRO746"/>
      <c r="CRP746"/>
      <c r="CRQ746"/>
      <c r="CRR746"/>
      <c r="CRS746"/>
      <c r="CRT746"/>
      <c r="CRU746"/>
      <c r="CRV746"/>
      <c r="CRW746"/>
      <c r="CRX746"/>
      <c r="CRY746"/>
      <c r="CRZ746"/>
      <c r="CSA746"/>
      <c r="CSB746"/>
      <c r="CSC746"/>
      <c r="CSD746"/>
      <c r="CSE746"/>
      <c r="CSF746"/>
      <c r="CSG746"/>
      <c r="CSH746"/>
      <c r="CSI746"/>
      <c r="CSJ746"/>
      <c r="CSK746"/>
      <c r="CSL746"/>
      <c r="CSM746"/>
      <c r="CSN746"/>
      <c r="CSO746"/>
      <c r="CSP746"/>
      <c r="CSQ746"/>
      <c r="CSR746"/>
      <c r="CSS746"/>
      <c r="CST746"/>
      <c r="CSU746"/>
      <c r="CSV746"/>
      <c r="CSW746"/>
      <c r="CSX746"/>
      <c r="CSY746"/>
      <c r="CSZ746"/>
      <c r="CTA746"/>
      <c r="CTB746"/>
      <c r="CTC746"/>
      <c r="CTD746"/>
      <c r="CTE746"/>
      <c r="CTF746"/>
      <c r="CTG746"/>
      <c r="CTH746"/>
      <c r="CTI746"/>
      <c r="CTJ746"/>
      <c r="CTK746"/>
      <c r="CTL746"/>
      <c r="CTM746"/>
      <c r="CTN746"/>
      <c r="CTO746"/>
      <c r="CTP746"/>
      <c r="CTQ746"/>
      <c r="CTR746"/>
      <c r="CTS746"/>
      <c r="CTT746"/>
      <c r="CTU746"/>
      <c r="CTV746"/>
      <c r="CTW746"/>
      <c r="CTX746"/>
      <c r="CTY746"/>
      <c r="CTZ746"/>
      <c r="CUA746"/>
      <c r="CUB746"/>
      <c r="CUC746"/>
      <c r="CUD746"/>
      <c r="CUE746"/>
      <c r="CUF746"/>
      <c r="CUG746"/>
      <c r="CUH746"/>
      <c r="CUI746"/>
      <c r="CUJ746"/>
      <c r="CUK746"/>
      <c r="CUL746"/>
      <c r="CUM746"/>
      <c r="CUN746"/>
      <c r="CUO746"/>
      <c r="CUP746"/>
      <c r="CUQ746"/>
      <c r="CUR746"/>
      <c r="CUS746"/>
      <c r="CUT746"/>
      <c r="CUU746"/>
      <c r="CUV746"/>
      <c r="CUW746"/>
      <c r="CUX746"/>
      <c r="CUY746"/>
      <c r="CUZ746"/>
      <c r="CVA746"/>
      <c r="CVB746"/>
      <c r="CVC746"/>
      <c r="CVD746"/>
      <c r="CVE746"/>
      <c r="CVF746"/>
      <c r="CVG746"/>
      <c r="CVH746"/>
      <c r="CVI746"/>
      <c r="CVJ746"/>
      <c r="CVK746"/>
      <c r="CVL746"/>
      <c r="CVM746"/>
      <c r="CVN746"/>
      <c r="CVO746"/>
      <c r="CVP746"/>
      <c r="CVQ746"/>
      <c r="CVR746"/>
      <c r="CVS746"/>
      <c r="CVT746"/>
      <c r="CVU746"/>
      <c r="CVV746"/>
      <c r="CVW746"/>
      <c r="CVX746"/>
      <c r="CVY746"/>
      <c r="CVZ746"/>
      <c r="CWA746"/>
      <c r="CWB746"/>
      <c r="CWC746"/>
      <c r="CWD746"/>
      <c r="CWE746"/>
      <c r="CWF746"/>
      <c r="CWG746"/>
      <c r="CWH746"/>
      <c r="CWI746"/>
      <c r="CWJ746"/>
      <c r="CWK746"/>
      <c r="CWL746"/>
      <c r="CWM746"/>
      <c r="CWN746"/>
      <c r="CWO746"/>
      <c r="CWP746"/>
      <c r="CWQ746"/>
      <c r="CWR746"/>
      <c r="CWS746"/>
      <c r="CWT746"/>
      <c r="CWU746"/>
      <c r="CWV746"/>
      <c r="CWW746"/>
      <c r="CWX746"/>
      <c r="CWY746"/>
      <c r="CWZ746"/>
      <c r="CXA746"/>
      <c r="CXB746"/>
      <c r="CXC746"/>
      <c r="CXD746"/>
      <c r="CXE746"/>
      <c r="CXF746"/>
      <c r="CXG746"/>
      <c r="CXH746"/>
      <c r="CXI746"/>
      <c r="CXJ746"/>
      <c r="CXK746"/>
      <c r="CXL746"/>
      <c r="CXM746"/>
      <c r="CXN746"/>
      <c r="CXO746"/>
      <c r="CXP746"/>
      <c r="CXQ746"/>
      <c r="CXR746"/>
      <c r="CXS746"/>
      <c r="CXT746"/>
      <c r="CXU746"/>
      <c r="CXV746"/>
      <c r="CXW746"/>
      <c r="CXX746"/>
      <c r="CXY746"/>
      <c r="CXZ746"/>
      <c r="CYA746"/>
      <c r="CYB746"/>
      <c r="CYC746"/>
      <c r="CYD746"/>
      <c r="CYE746"/>
      <c r="CYF746"/>
      <c r="CYG746"/>
      <c r="CYH746"/>
      <c r="CYI746"/>
      <c r="CYJ746"/>
      <c r="CYK746"/>
      <c r="CYL746"/>
      <c r="CYM746"/>
      <c r="CYN746"/>
      <c r="CYO746"/>
      <c r="CYP746"/>
      <c r="CYQ746"/>
      <c r="CYR746"/>
      <c r="CYS746"/>
      <c r="CYT746"/>
      <c r="CYU746"/>
      <c r="CYV746"/>
      <c r="CYW746"/>
      <c r="CYX746"/>
      <c r="CYY746"/>
      <c r="CYZ746"/>
      <c r="CZA746"/>
      <c r="CZB746"/>
      <c r="CZC746"/>
      <c r="CZD746"/>
      <c r="CZE746"/>
      <c r="CZF746"/>
      <c r="CZG746"/>
      <c r="CZH746"/>
      <c r="CZI746"/>
      <c r="CZJ746"/>
      <c r="CZK746"/>
      <c r="CZL746"/>
      <c r="CZM746"/>
      <c r="CZN746"/>
      <c r="CZO746"/>
      <c r="CZP746"/>
      <c r="CZQ746"/>
      <c r="CZR746"/>
      <c r="CZS746"/>
      <c r="CZT746"/>
      <c r="CZU746"/>
      <c r="CZV746"/>
      <c r="CZW746"/>
      <c r="CZX746"/>
      <c r="CZY746"/>
      <c r="CZZ746"/>
      <c r="DAA746"/>
      <c r="DAB746"/>
      <c r="DAC746"/>
      <c r="DAD746"/>
      <c r="DAE746"/>
      <c r="DAF746"/>
      <c r="DAG746"/>
      <c r="DAH746"/>
      <c r="DAI746"/>
      <c r="DAJ746"/>
      <c r="DAK746"/>
      <c r="DAL746"/>
      <c r="DAM746"/>
      <c r="DAN746"/>
      <c r="DAO746"/>
      <c r="DAP746"/>
      <c r="DAQ746"/>
      <c r="DAR746"/>
      <c r="DAS746"/>
      <c r="DAT746"/>
      <c r="DAU746"/>
      <c r="DAV746"/>
      <c r="DAW746"/>
      <c r="DAX746"/>
      <c r="DAY746"/>
      <c r="DAZ746"/>
      <c r="DBA746"/>
      <c r="DBB746"/>
      <c r="DBC746"/>
      <c r="DBD746"/>
      <c r="DBE746"/>
      <c r="DBF746"/>
      <c r="DBG746"/>
      <c r="DBH746"/>
      <c r="DBI746"/>
      <c r="DBJ746"/>
      <c r="DBK746"/>
      <c r="DBL746"/>
      <c r="DBM746"/>
      <c r="DBN746"/>
      <c r="DBO746"/>
      <c r="DBP746"/>
      <c r="DBQ746"/>
      <c r="DBR746"/>
      <c r="DBS746"/>
      <c r="DBT746"/>
      <c r="DBU746"/>
      <c r="DBV746"/>
      <c r="DBW746"/>
      <c r="DBX746"/>
      <c r="DBY746"/>
      <c r="DBZ746"/>
      <c r="DCA746"/>
      <c r="DCB746"/>
      <c r="DCC746"/>
      <c r="DCD746"/>
      <c r="DCE746"/>
      <c r="DCF746"/>
      <c r="DCG746"/>
      <c r="DCH746"/>
      <c r="DCI746"/>
      <c r="DCJ746"/>
      <c r="DCK746"/>
      <c r="DCL746"/>
      <c r="DCM746"/>
      <c r="DCN746"/>
      <c r="DCO746"/>
      <c r="DCP746"/>
      <c r="DCQ746"/>
      <c r="DCR746"/>
      <c r="DCS746"/>
      <c r="DCT746"/>
      <c r="DCU746"/>
      <c r="DCV746"/>
      <c r="DCW746"/>
      <c r="DCX746"/>
      <c r="DCY746"/>
      <c r="DCZ746"/>
      <c r="DDA746"/>
      <c r="DDB746"/>
      <c r="DDC746"/>
      <c r="DDD746"/>
      <c r="DDE746"/>
      <c r="DDF746"/>
      <c r="DDG746"/>
      <c r="DDH746"/>
      <c r="DDI746"/>
      <c r="DDJ746"/>
      <c r="DDK746"/>
      <c r="DDL746"/>
      <c r="DDM746"/>
      <c r="DDN746"/>
      <c r="DDO746"/>
      <c r="DDP746"/>
      <c r="DDQ746"/>
      <c r="DDR746"/>
      <c r="DDS746"/>
      <c r="DDT746"/>
      <c r="DDU746"/>
      <c r="DDV746"/>
      <c r="DDW746"/>
      <c r="DDX746"/>
      <c r="DDY746"/>
      <c r="DDZ746"/>
      <c r="DEA746"/>
      <c r="DEB746"/>
      <c r="DEC746"/>
      <c r="DED746"/>
      <c r="DEE746"/>
      <c r="DEF746"/>
      <c r="DEG746"/>
      <c r="DEH746"/>
      <c r="DEI746"/>
      <c r="DEJ746"/>
      <c r="DEK746"/>
      <c r="DEL746"/>
      <c r="DEM746"/>
      <c r="DEN746"/>
      <c r="DEO746"/>
      <c r="DEP746"/>
      <c r="DEQ746"/>
      <c r="DER746"/>
      <c r="DES746"/>
      <c r="DET746"/>
      <c r="DEU746"/>
      <c r="DEV746"/>
      <c r="DEW746"/>
      <c r="DEX746"/>
      <c r="DEY746"/>
      <c r="DEZ746"/>
      <c r="DFA746"/>
      <c r="DFB746"/>
      <c r="DFC746"/>
      <c r="DFD746"/>
      <c r="DFE746"/>
      <c r="DFF746"/>
      <c r="DFG746"/>
      <c r="DFH746"/>
      <c r="DFI746"/>
      <c r="DFJ746"/>
      <c r="DFK746"/>
      <c r="DFL746"/>
      <c r="DFM746"/>
      <c r="DFN746"/>
      <c r="DFO746"/>
      <c r="DFP746"/>
      <c r="DFQ746"/>
      <c r="DFR746"/>
      <c r="DFS746"/>
      <c r="DFT746"/>
      <c r="DFU746"/>
      <c r="DFV746"/>
      <c r="DFW746"/>
      <c r="DFX746"/>
      <c r="DFY746"/>
      <c r="DFZ746"/>
      <c r="DGA746"/>
      <c r="DGB746"/>
      <c r="DGC746"/>
      <c r="DGD746"/>
      <c r="DGE746"/>
      <c r="DGF746"/>
      <c r="DGG746"/>
      <c r="DGH746"/>
      <c r="DGI746"/>
      <c r="DGJ746"/>
      <c r="DGK746"/>
      <c r="DGL746"/>
      <c r="DGM746"/>
      <c r="DGN746"/>
      <c r="DGO746"/>
      <c r="DGP746"/>
      <c r="DGQ746"/>
      <c r="DGR746"/>
      <c r="DGS746"/>
      <c r="DGT746"/>
      <c r="DGU746"/>
      <c r="DGV746"/>
      <c r="DGW746"/>
      <c r="DGX746"/>
      <c r="DGY746"/>
      <c r="DGZ746"/>
      <c r="DHA746"/>
      <c r="DHB746"/>
      <c r="DHC746"/>
      <c r="DHD746"/>
      <c r="DHE746"/>
      <c r="DHF746"/>
      <c r="DHG746"/>
      <c r="DHH746"/>
      <c r="DHI746"/>
      <c r="DHJ746"/>
      <c r="DHK746"/>
      <c r="DHL746"/>
      <c r="DHM746"/>
      <c r="DHN746"/>
      <c r="DHO746"/>
      <c r="DHP746"/>
      <c r="DHQ746"/>
      <c r="DHR746"/>
      <c r="DHS746"/>
      <c r="DHT746"/>
      <c r="DHU746"/>
      <c r="DHV746"/>
      <c r="DHW746"/>
      <c r="DHX746"/>
      <c r="DHY746"/>
      <c r="DHZ746"/>
      <c r="DIA746"/>
      <c r="DIB746"/>
      <c r="DIC746"/>
      <c r="DID746"/>
      <c r="DIE746"/>
      <c r="DIF746"/>
      <c r="DIG746"/>
      <c r="DIH746"/>
      <c r="DII746"/>
      <c r="DIJ746"/>
      <c r="DIK746"/>
      <c r="DIL746"/>
      <c r="DIM746"/>
      <c r="DIN746"/>
      <c r="DIO746"/>
      <c r="DIP746"/>
      <c r="DIQ746"/>
      <c r="DIR746"/>
      <c r="DIS746"/>
      <c r="DIT746"/>
      <c r="DIU746"/>
      <c r="DIV746"/>
      <c r="DIW746"/>
      <c r="DIX746"/>
      <c r="DIY746"/>
      <c r="DIZ746"/>
      <c r="DJA746"/>
      <c r="DJB746"/>
      <c r="DJC746"/>
      <c r="DJD746"/>
      <c r="DJE746"/>
      <c r="DJF746"/>
      <c r="DJG746"/>
      <c r="DJH746"/>
      <c r="DJI746"/>
      <c r="DJJ746"/>
      <c r="DJK746"/>
      <c r="DJL746"/>
      <c r="DJM746"/>
      <c r="DJN746"/>
      <c r="DJO746"/>
      <c r="DJP746"/>
      <c r="DJQ746"/>
      <c r="DJR746"/>
      <c r="DJS746"/>
      <c r="DJT746"/>
      <c r="DJU746"/>
      <c r="DJV746"/>
      <c r="DJW746"/>
      <c r="DJX746"/>
      <c r="DJY746"/>
      <c r="DJZ746"/>
      <c r="DKA746"/>
      <c r="DKB746"/>
      <c r="DKC746"/>
      <c r="DKD746"/>
      <c r="DKE746"/>
      <c r="DKF746"/>
      <c r="DKG746"/>
      <c r="DKH746"/>
      <c r="DKI746"/>
      <c r="DKJ746"/>
      <c r="DKK746"/>
      <c r="DKL746"/>
      <c r="DKM746"/>
      <c r="DKN746"/>
      <c r="DKO746"/>
      <c r="DKP746"/>
      <c r="DKQ746"/>
      <c r="DKR746"/>
      <c r="DKS746"/>
      <c r="DKT746"/>
      <c r="DKU746"/>
      <c r="DKV746"/>
      <c r="DKW746"/>
      <c r="DKX746"/>
      <c r="DKY746"/>
      <c r="DKZ746"/>
      <c r="DLA746"/>
      <c r="DLB746"/>
      <c r="DLC746"/>
      <c r="DLD746"/>
      <c r="DLE746"/>
      <c r="DLF746"/>
      <c r="DLG746"/>
      <c r="DLH746"/>
      <c r="DLI746"/>
      <c r="DLJ746"/>
      <c r="DLK746"/>
      <c r="DLL746"/>
      <c r="DLM746"/>
      <c r="DLN746"/>
      <c r="DLO746"/>
      <c r="DLP746"/>
      <c r="DLQ746"/>
      <c r="DLR746"/>
      <c r="DLS746"/>
      <c r="DLT746"/>
      <c r="DLU746"/>
      <c r="DLV746"/>
      <c r="DLW746"/>
      <c r="DLX746"/>
      <c r="DLY746"/>
      <c r="DLZ746"/>
      <c r="DMA746"/>
      <c r="DMB746"/>
      <c r="DMC746"/>
      <c r="DMD746"/>
      <c r="DME746"/>
      <c r="DMF746"/>
      <c r="DMG746"/>
      <c r="DMH746"/>
      <c r="DMI746"/>
      <c r="DMJ746"/>
      <c r="DMK746"/>
      <c r="DML746"/>
      <c r="DMM746"/>
      <c r="DMN746"/>
      <c r="DMO746"/>
      <c r="DMP746"/>
      <c r="DMQ746"/>
      <c r="DMR746"/>
      <c r="DMS746"/>
      <c r="DMT746"/>
      <c r="DMU746"/>
      <c r="DMV746"/>
      <c r="DMW746"/>
      <c r="DMX746"/>
      <c r="DMY746"/>
      <c r="DMZ746"/>
      <c r="DNA746"/>
      <c r="DNB746"/>
      <c r="DNC746"/>
      <c r="DND746"/>
      <c r="DNE746"/>
      <c r="DNF746"/>
      <c r="DNG746"/>
      <c r="DNH746"/>
      <c r="DNI746"/>
      <c r="DNJ746"/>
      <c r="DNK746"/>
      <c r="DNL746"/>
      <c r="DNM746"/>
      <c r="DNN746"/>
      <c r="DNO746"/>
      <c r="DNP746"/>
      <c r="DNQ746"/>
      <c r="DNR746"/>
      <c r="DNS746"/>
      <c r="DNT746"/>
      <c r="DNU746"/>
      <c r="DNV746"/>
      <c r="DNW746"/>
      <c r="DNX746"/>
      <c r="DNY746"/>
      <c r="DNZ746"/>
      <c r="DOA746"/>
      <c r="DOB746"/>
      <c r="DOC746"/>
      <c r="DOD746"/>
      <c r="DOE746"/>
      <c r="DOF746"/>
      <c r="DOG746"/>
      <c r="DOH746"/>
      <c r="DOI746"/>
      <c r="DOJ746"/>
      <c r="DOK746"/>
      <c r="DOL746"/>
      <c r="DOM746"/>
      <c r="DON746"/>
      <c r="DOO746"/>
      <c r="DOP746"/>
      <c r="DOQ746"/>
      <c r="DOR746"/>
      <c r="DOS746"/>
      <c r="DOT746"/>
      <c r="DOU746"/>
      <c r="DOV746"/>
      <c r="DOW746"/>
      <c r="DOX746"/>
      <c r="DOY746"/>
      <c r="DOZ746"/>
      <c r="DPA746"/>
      <c r="DPB746"/>
      <c r="DPC746"/>
      <c r="DPD746"/>
      <c r="DPE746"/>
      <c r="DPF746"/>
      <c r="DPG746"/>
      <c r="DPH746"/>
      <c r="DPI746"/>
      <c r="DPJ746"/>
      <c r="DPK746"/>
      <c r="DPL746"/>
      <c r="DPM746"/>
      <c r="DPN746"/>
      <c r="DPO746"/>
      <c r="DPP746"/>
      <c r="DPQ746"/>
      <c r="DPR746"/>
      <c r="DPS746"/>
      <c r="DPT746"/>
      <c r="DPU746"/>
      <c r="DPV746"/>
      <c r="DPW746"/>
      <c r="DPX746"/>
      <c r="DPY746"/>
      <c r="DPZ746"/>
      <c r="DQA746"/>
      <c r="DQB746"/>
      <c r="DQC746"/>
      <c r="DQD746"/>
      <c r="DQE746"/>
      <c r="DQF746"/>
      <c r="DQG746"/>
      <c r="DQH746"/>
      <c r="DQI746"/>
      <c r="DQJ746"/>
      <c r="DQK746"/>
      <c r="DQL746"/>
      <c r="DQM746"/>
      <c r="DQN746"/>
      <c r="DQO746"/>
      <c r="DQP746"/>
      <c r="DQQ746"/>
      <c r="DQR746"/>
      <c r="DQS746"/>
      <c r="DQT746"/>
      <c r="DQU746"/>
      <c r="DQV746"/>
      <c r="DQW746"/>
      <c r="DQX746"/>
      <c r="DQY746"/>
      <c r="DQZ746"/>
      <c r="DRA746"/>
      <c r="DRB746"/>
      <c r="DRC746"/>
      <c r="DRD746"/>
      <c r="DRE746"/>
      <c r="DRF746"/>
      <c r="DRG746"/>
      <c r="DRH746"/>
      <c r="DRI746"/>
      <c r="DRJ746"/>
      <c r="DRK746"/>
      <c r="DRL746"/>
      <c r="DRM746"/>
      <c r="DRN746"/>
      <c r="DRO746"/>
      <c r="DRP746"/>
      <c r="DRQ746"/>
      <c r="DRR746"/>
      <c r="DRS746"/>
      <c r="DRT746"/>
      <c r="DRU746"/>
      <c r="DRV746"/>
      <c r="DRW746"/>
      <c r="DRX746"/>
      <c r="DRY746"/>
      <c r="DRZ746"/>
      <c r="DSA746"/>
      <c r="DSB746"/>
      <c r="DSC746"/>
      <c r="DSD746"/>
      <c r="DSE746"/>
      <c r="DSF746"/>
      <c r="DSG746"/>
      <c r="DSH746"/>
      <c r="DSI746"/>
      <c r="DSJ746"/>
      <c r="DSK746"/>
      <c r="DSL746"/>
      <c r="DSM746"/>
      <c r="DSN746"/>
      <c r="DSO746"/>
      <c r="DSP746"/>
      <c r="DSQ746"/>
      <c r="DSR746"/>
      <c r="DSS746"/>
      <c r="DST746"/>
      <c r="DSU746"/>
      <c r="DSV746"/>
      <c r="DSW746"/>
      <c r="DSX746"/>
      <c r="DSY746"/>
      <c r="DSZ746"/>
      <c r="DTA746"/>
      <c r="DTB746"/>
      <c r="DTC746"/>
      <c r="DTD746"/>
      <c r="DTE746"/>
      <c r="DTF746"/>
      <c r="DTG746"/>
      <c r="DTH746"/>
      <c r="DTI746"/>
      <c r="DTJ746"/>
      <c r="DTK746"/>
      <c r="DTL746"/>
      <c r="DTM746"/>
      <c r="DTN746"/>
      <c r="DTO746"/>
      <c r="DTP746"/>
      <c r="DTQ746"/>
      <c r="DTR746"/>
      <c r="DTS746"/>
      <c r="DTT746"/>
      <c r="DTU746"/>
      <c r="DTV746"/>
      <c r="DTW746"/>
      <c r="DTX746"/>
      <c r="DTY746"/>
      <c r="DTZ746"/>
      <c r="DUA746"/>
      <c r="DUB746"/>
      <c r="DUC746"/>
      <c r="DUD746"/>
      <c r="DUE746"/>
      <c r="DUF746"/>
      <c r="DUG746"/>
      <c r="DUH746"/>
      <c r="DUI746"/>
      <c r="DUJ746"/>
      <c r="DUK746"/>
      <c r="DUL746"/>
      <c r="DUM746"/>
      <c r="DUN746"/>
      <c r="DUO746"/>
      <c r="DUP746"/>
      <c r="DUQ746"/>
      <c r="DUR746"/>
      <c r="DUS746"/>
      <c r="DUT746"/>
      <c r="DUU746"/>
      <c r="DUV746"/>
      <c r="DUW746"/>
      <c r="DUX746"/>
      <c r="DUY746"/>
      <c r="DUZ746"/>
      <c r="DVA746"/>
      <c r="DVB746"/>
      <c r="DVC746"/>
      <c r="DVD746"/>
      <c r="DVE746"/>
      <c r="DVF746"/>
      <c r="DVG746"/>
      <c r="DVH746"/>
      <c r="DVI746"/>
      <c r="DVJ746"/>
      <c r="DVK746"/>
      <c r="DVL746"/>
      <c r="DVM746"/>
      <c r="DVN746"/>
      <c r="DVO746"/>
      <c r="DVP746"/>
      <c r="DVQ746"/>
      <c r="DVR746"/>
      <c r="DVS746"/>
      <c r="DVT746"/>
      <c r="DVU746"/>
      <c r="DVV746"/>
      <c r="DVW746"/>
      <c r="DVX746"/>
      <c r="DVY746"/>
      <c r="DVZ746"/>
      <c r="DWA746"/>
      <c r="DWB746"/>
      <c r="DWC746"/>
      <c r="DWD746"/>
      <c r="DWE746"/>
      <c r="DWF746"/>
      <c r="DWG746"/>
      <c r="DWH746"/>
      <c r="DWI746"/>
      <c r="DWJ746"/>
      <c r="DWK746"/>
      <c r="DWL746"/>
      <c r="DWM746"/>
      <c r="DWN746"/>
      <c r="DWO746"/>
      <c r="DWP746"/>
      <c r="DWQ746"/>
      <c r="DWR746"/>
      <c r="DWS746"/>
      <c r="DWT746"/>
      <c r="DWU746"/>
      <c r="DWV746"/>
      <c r="DWW746"/>
      <c r="DWX746"/>
      <c r="DWY746"/>
      <c r="DWZ746"/>
      <c r="DXA746"/>
      <c r="DXB746"/>
      <c r="DXC746"/>
      <c r="DXD746"/>
      <c r="DXE746"/>
      <c r="DXF746"/>
      <c r="DXG746"/>
      <c r="DXH746"/>
      <c r="DXI746"/>
      <c r="DXJ746"/>
      <c r="DXK746"/>
      <c r="DXL746"/>
      <c r="DXM746"/>
      <c r="DXN746"/>
      <c r="DXO746"/>
      <c r="DXP746"/>
      <c r="DXQ746"/>
      <c r="DXR746"/>
      <c r="DXS746"/>
      <c r="DXT746"/>
      <c r="DXU746"/>
      <c r="DXV746"/>
      <c r="DXW746"/>
      <c r="DXX746"/>
      <c r="DXY746"/>
      <c r="DXZ746"/>
      <c r="DYA746"/>
      <c r="DYB746"/>
      <c r="DYC746"/>
      <c r="DYD746"/>
      <c r="DYE746"/>
      <c r="DYF746"/>
      <c r="DYG746"/>
      <c r="DYH746"/>
      <c r="DYI746"/>
      <c r="DYJ746"/>
      <c r="DYK746"/>
      <c r="DYL746"/>
      <c r="DYM746"/>
      <c r="DYN746"/>
      <c r="DYO746"/>
      <c r="DYP746"/>
      <c r="DYQ746"/>
      <c r="DYR746"/>
      <c r="DYS746"/>
      <c r="DYT746"/>
      <c r="DYU746"/>
      <c r="DYV746"/>
      <c r="DYW746"/>
      <c r="DYX746"/>
      <c r="DYY746"/>
      <c r="DYZ746"/>
      <c r="DZA746"/>
      <c r="DZB746"/>
      <c r="DZC746"/>
      <c r="DZD746"/>
      <c r="DZE746"/>
      <c r="DZF746"/>
      <c r="DZG746"/>
      <c r="DZH746"/>
      <c r="DZI746"/>
      <c r="DZJ746"/>
      <c r="DZK746"/>
      <c r="DZL746"/>
      <c r="DZM746"/>
      <c r="DZN746"/>
      <c r="DZO746"/>
      <c r="DZP746"/>
      <c r="DZQ746"/>
      <c r="DZR746"/>
      <c r="DZS746"/>
      <c r="DZT746"/>
      <c r="DZU746"/>
      <c r="DZV746"/>
      <c r="DZW746"/>
      <c r="DZX746"/>
      <c r="DZY746"/>
      <c r="DZZ746"/>
      <c r="EAA746"/>
      <c r="EAB746"/>
      <c r="EAC746"/>
      <c r="EAD746"/>
      <c r="EAE746"/>
      <c r="EAF746"/>
      <c r="EAG746"/>
      <c r="EAH746"/>
      <c r="EAI746"/>
      <c r="EAJ746"/>
      <c r="EAK746"/>
      <c r="EAL746"/>
      <c r="EAM746"/>
      <c r="EAN746"/>
      <c r="EAO746"/>
      <c r="EAP746"/>
      <c r="EAQ746"/>
      <c r="EAR746"/>
      <c r="EAS746"/>
      <c r="EAT746"/>
      <c r="EAU746"/>
      <c r="EAV746"/>
      <c r="EAW746"/>
      <c r="EAX746"/>
      <c r="EAY746"/>
      <c r="EAZ746"/>
      <c r="EBA746"/>
      <c r="EBB746"/>
      <c r="EBC746"/>
      <c r="EBD746"/>
      <c r="EBE746"/>
      <c r="EBF746"/>
      <c r="EBG746"/>
      <c r="EBH746"/>
      <c r="EBI746"/>
      <c r="EBJ746"/>
      <c r="EBK746"/>
      <c r="EBL746"/>
      <c r="EBM746"/>
      <c r="EBN746"/>
      <c r="EBO746"/>
      <c r="EBP746"/>
      <c r="EBQ746"/>
      <c r="EBR746"/>
      <c r="EBS746"/>
      <c r="EBT746"/>
      <c r="EBU746"/>
      <c r="EBV746"/>
      <c r="EBW746"/>
      <c r="EBX746"/>
      <c r="EBY746"/>
      <c r="EBZ746"/>
      <c r="ECA746"/>
      <c r="ECB746"/>
      <c r="ECC746"/>
      <c r="ECD746"/>
      <c r="ECE746"/>
      <c r="ECF746"/>
      <c r="ECG746"/>
      <c r="ECH746"/>
      <c r="ECI746"/>
      <c r="ECJ746"/>
      <c r="ECK746"/>
      <c r="ECL746"/>
      <c r="ECM746"/>
      <c r="ECN746"/>
      <c r="ECO746"/>
      <c r="ECP746"/>
      <c r="ECQ746"/>
      <c r="ECR746"/>
      <c r="ECS746"/>
      <c r="ECT746"/>
      <c r="ECU746"/>
      <c r="ECV746"/>
      <c r="ECW746"/>
      <c r="ECX746"/>
      <c r="ECY746"/>
      <c r="ECZ746"/>
      <c r="EDA746"/>
      <c r="EDB746"/>
      <c r="EDC746"/>
      <c r="EDD746"/>
      <c r="EDE746"/>
      <c r="EDF746"/>
      <c r="EDG746"/>
      <c r="EDH746"/>
      <c r="EDI746"/>
      <c r="EDJ746"/>
      <c r="EDK746"/>
      <c r="EDL746"/>
      <c r="EDM746"/>
      <c r="EDN746"/>
      <c r="EDO746"/>
      <c r="EDP746"/>
      <c r="EDQ746"/>
      <c r="EDR746"/>
      <c r="EDS746"/>
      <c r="EDT746"/>
      <c r="EDU746"/>
      <c r="EDV746"/>
      <c r="EDW746"/>
      <c r="EDX746"/>
      <c r="EDY746"/>
      <c r="EDZ746"/>
      <c r="EEA746"/>
      <c r="EEB746"/>
      <c r="EEC746"/>
      <c r="EED746"/>
      <c r="EEE746"/>
      <c r="EEF746"/>
      <c r="EEG746"/>
      <c r="EEH746"/>
      <c r="EEI746"/>
      <c r="EEJ746"/>
      <c r="EEK746"/>
      <c r="EEL746"/>
      <c r="EEM746"/>
      <c r="EEN746"/>
      <c r="EEO746"/>
      <c r="EEP746"/>
      <c r="EEQ746"/>
      <c r="EER746"/>
      <c r="EES746"/>
      <c r="EET746"/>
      <c r="EEU746"/>
      <c r="EEV746"/>
      <c r="EEW746"/>
      <c r="EEX746"/>
      <c r="EEY746"/>
      <c r="EEZ746"/>
      <c r="EFA746"/>
      <c r="EFB746"/>
      <c r="EFC746"/>
      <c r="EFD746"/>
      <c r="EFE746"/>
      <c r="EFF746"/>
      <c r="EFG746"/>
      <c r="EFH746"/>
      <c r="EFI746"/>
      <c r="EFJ746"/>
      <c r="EFK746"/>
      <c r="EFL746"/>
      <c r="EFM746"/>
      <c r="EFN746"/>
      <c r="EFO746"/>
      <c r="EFP746"/>
      <c r="EFQ746"/>
      <c r="EFR746"/>
      <c r="EFS746"/>
      <c r="EFT746"/>
      <c r="EFU746"/>
      <c r="EFV746"/>
      <c r="EFW746"/>
      <c r="EFX746"/>
      <c r="EFY746"/>
      <c r="EFZ746"/>
      <c r="EGA746"/>
      <c r="EGB746"/>
      <c r="EGC746"/>
      <c r="EGD746"/>
      <c r="EGE746"/>
      <c r="EGF746"/>
      <c r="EGG746"/>
      <c r="EGH746"/>
      <c r="EGI746"/>
      <c r="EGJ746"/>
      <c r="EGK746"/>
      <c r="EGL746"/>
      <c r="EGM746"/>
      <c r="EGN746"/>
      <c r="EGO746"/>
      <c r="EGP746"/>
      <c r="EGQ746"/>
      <c r="EGR746"/>
      <c r="EGS746"/>
      <c r="EGT746"/>
      <c r="EGU746"/>
      <c r="EGV746"/>
      <c r="EGW746"/>
      <c r="EGX746"/>
      <c r="EGY746"/>
      <c r="EGZ746"/>
      <c r="EHA746"/>
      <c r="EHB746"/>
      <c r="EHC746"/>
      <c r="EHD746"/>
      <c r="EHE746"/>
      <c r="EHF746"/>
      <c r="EHG746"/>
      <c r="EHH746"/>
      <c r="EHI746"/>
      <c r="EHJ746"/>
      <c r="EHK746"/>
      <c r="EHL746"/>
      <c r="EHM746"/>
      <c r="EHN746"/>
      <c r="EHO746"/>
      <c r="EHP746"/>
      <c r="EHQ746"/>
      <c r="EHR746"/>
      <c r="EHS746"/>
      <c r="EHT746"/>
      <c r="EHU746"/>
      <c r="EHV746"/>
      <c r="EHW746"/>
      <c r="EHX746"/>
      <c r="EHY746"/>
      <c r="EHZ746"/>
      <c r="EIA746"/>
      <c r="EIB746"/>
      <c r="EIC746"/>
      <c r="EID746"/>
      <c r="EIE746"/>
      <c r="EIF746"/>
      <c r="EIG746"/>
      <c r="EIH746"/>
      <c r="EII746"/>
      <c r="EIJ746"/>
      <c r="EIK746"/>
      <c r="EIL746"/>
      <c r="EIM746"/>
      <c r="EIN746"/>
      <c r="EIO746"/>
      <c r="EIP746"/>
      <c r="EIQ746"/>
      <c r="EIR746"/>
      <c r="EIS746"/>
      <c r="EIT746"/>
      <c r="EIU746"/>
      <c r="EIV746"/>
      <c r="EIW746"/>
      <c r="EIX746"/>
      <c r="EIY746"/>
      <c r="EIZ746"/>
      <c r="EJA746"/>
      <c r="EJB746"/>
      <c r="EJC746"/>
      <c r="EJD746"/>
      <c r="EJE746"/>
      <c r="EJF746"/>
      <c r="EJG746"/>
      <c r="EJH746"/>
      <c r="EJI746"/>
      <c r="EJJ746"/>
      <c r="EJK746"/>
      <c r="EJL746"/>
      <c r="EJM746"/>
      <c r="EJN746"/>
      <c r="EJO746"/>
      <c r="EJP746"/>
      <c r="EJQ746"/>
      <c r="EJR746"/>
      <c r="EJS746"/>
      <c r="EJT746"/>
      <c r="EJU746"/>
      <c r="EJV746"/>
      <c r="EJW746"/>
      <c r="EJX746"/>
      <c r="EJY746"/>
      <c r="EJZ746"/>
      <c r="EKA746"/>
      <c r="EKB746"/>
      <c r="EKC746"/>
      <c r="EKD746"/>
      <c r="EKE746"/>
      <c r="EKF746"/>
      <c r="EKG746"/>
      <c r="EKH746"/>
      <c r="EKI746"/>
      <c r="EKJ746"/>
      <c r="EKK746"/>
      <c r="EKL746"/>
      <c r="EKM746"/>
      <c r="EKN746"/>
      <c r="EKO746"/>
      <c r="EKP746"/>
      <c r="EKQ746"/>
      <c r="EKR746"/>
      <c r="EKS746"/>
      <c r="EKT746"/>
      <c r="EKU746"/>
      <c r="EKV746"/>
      <c r="EKW746"/>
      <c r="EKX746"/>
      <c r="EKY746"/>
      <c r="EKZ746"/>
      <c r="ELA746"/>
      <c r="ELB746"/>
      <c r="ELC746"/>
      <c r="ELD746"/>
      <c r="ELE746"/>
      <c r="ELF746"/>
      <c r="ELG746"/>
      <c r="ELH746"/>
      <c r="ELI746"/>
      <c r="ELJ746"/>
      <c r="ELK746"/>
      <c r="ELL746"/>
      <c r="ELM746"/>
      <c r="ELN746"/>
      <c r="ELO746"/>
      <c r="ELP746"/>
      <c r="ELQ746"/>
      <c r="ELR746"/>
      <c r="ELS746"/>
      <c r="ELT746"/>
      <c r="ELU746"/>
      <c r="ELV746"/>
      <c r="ELW746"/>
      <c r="ELX746"/>
      <c r="ELY746"/>
      <c r="ELZ746"/>
      <c r="EMA746"/>
      <c r="EMB746"/>
      <c r="EMC746"/>
      <c r="EMD746"/>
      <c r="EME746"/>
      <c r="EMF746"/>
      <c r="EMG746"/>
      <c r="EMH746"/>
      <c r="EMI746"/>
      <c r="EMJ746"/>
      <c r="EMK746"/>
      <c r="EML746"/>
      <c r="EMM746"/>
      <c r="EMN746"/>
      <c r="EMO746"/>
      <c r="EMP746"/>
      <c r="EMQ746"/>
      <c r="EMR746"/>
      <c r="EMS746"/>
      <c r="EMT746"/>
      <c r="EMU746"/>
      <c r="EMV746"/>
      <c r="EMW746"/>
      <c r="EMX746"/>
      <c r="EMY746"/>
      <c r="EMZ746"/>
      <c r="ENA746"/>
      <c r="ENB746"/>
      <c r="ENC746"/>
      <c r="END746"/>
      <c r="ENE746"/>
      <c r="ENF746"/>
      <c r="ENG746"/>
      <c r="ENH746"/>
      <c r="ENI746"/>
      <c r="ENJ746"/>
      <c r="ENK746"/>
      <c r="ENL746"/>
      <c r="ENM746"/>
      <c r="ENN746"/>
      <c r="ENO746"/>
      <c r="ENP746"/>
      <c r="ENQ746"/>
      <c r="ENR746"/>
      <c r="ENS746"/>
      <c r="ENT746"/>
      <c r="ENU746"/>
      <c r="ENV746"/>
      <c r="ENW746"/>
      <c r="ENX746"/>
      <c r="ENY746"/>
      <c r="ENZ746"/>
      <c r="EOA746"/>
      <c r="EOB746"/>
      <c r="EOC746"/>
      <c r="EOD746"/>
      <c r="EOE746"/>
      <c r="EOF746"/>
      <c r="EOG746"/>
      <c r="EOH746"/>
      <c r="EOI746"/>
      <c r="EOJ746"/>
      <c r="EOK746"/>
      <c r="EOL746"/>
      <c r="EOM746"/>
      <c r="EON746"/>
      <c r="EOO746"/>
      <c r="EOP746"/>
      <c r="EOQ746"/>
      <c r="EOR746"/>
      <c r="EOS746"/>
      <c r="EOT746"/>
      <c r="EOU746"/>
      <c r="EOV746"/>
      <c r="EOW746"/>
      <c r="EOX746"/>
      <c r="EOY746"/>
      <c r="EOZ746"/>
      <c r="EPA746"/>
      <c r="EPB746"/>
      <c r="EPC746"/>
      <c r="EPD746"/>
      <c r="EPE746"/>
      <c r="EPF746"/>
      <c r="EPG746"/>
      <c r="EPH746"/>
      <c r="EPI746"/>
      <c r="EPJ746"/>
      <c r="EPK746"/>
      <c r="EPL746"/>
      <c r="EPM746"/>
      <c r="EPN746"/>
      <c r="EPO746"/>
      <c r="EPP746"/>
      <c r="EPQ746"/>
      <c r="EPR746"/>
      <c r="EPS746"/>
      <c r="EPT746"/>
      <c r="EPU746"/>
      <c r="EPV746"/>
      <c r="EPW746"/>
      <c r="EPX746"/>
      <c r="EPY746"/>
      <c r="EPZ746"/>
      <c r="EQA746"/>
      <c r="EQB746"/>
      <c r="EQC746"/>
      <c r="EQD746"/>
      <c r="EQE746"/>
      <c r="EQF746"/>
      <c r="EQG746"/>
      <c r="EQH746"/>
      <c r="EQI746"/>
      <c r="EQJ746"/>
      <c r="EQK746"/>
      <c r="EQL746"/>
      <c r="EQM746"/>
      <c r="EQN746"/>
      <c r="EQO746"/>
      <c r="EQP746"/>
      <c r="EQQ746"/>
      <c r="EQR746"/>
      <c r="EQS746"/>
      <c r="EQT746"/>
      <c r="EQU746"/>
      <c r="EQV746"/>
      <c r="EQW746"/>
      <c r="EQX746"/>
      <c r="EQY746"/>
      <c r="EQZ746"/>
      <c r="ERA746"/>
      <c r="ERB746"/>
      <c r="ERC746"/>
      <c r="ERD746"/>
      <c r="ERE746"/>
      <c r="ERF746"/>
      <c r="ERG746"/>
      <c r="ERH746"/>
      <c r="ERI746"/>
      <c r="ERJ746"/>
      <c r="ERK746"/>
      <c r="ERL746"/>
      <c r="ERM746"/>
      <c r="ERN746"/>
      <c r="ERO746"/>
      <c r="ERP746"/>
      <c r="ERQ746"/>
      <c r="ERR746"/>
      <c r="ERS746"/>
      <c r="ERT746"/>
      <c r="ERU746"/>
      <c r="ERV746"/>
      <c r="ERW746"/>
      <c r="ERX746"/>
      <c r="ERY746"/>
      <c r="ERZ746"/>
      <c r="ESA746"/>
      <c r="ESB746"/>
      <c r="ESC746"/>
      <c r="ESD746"/>
      <c r="ESE746"/>
      <c r="ESF746"/>
      <c r="ESG746"/>
      <c r="ESH746"/>
      <c r="ESI746"/>
      <c r="ESJ746"/>
      <c r="ESK746"/>
      <c r="ESL746"/>
      <c r="ESM746"/>
      <c r="ESN746"/>
      <c r="ESO746"/>
      <c r="ESP746"/>
      <c r="ESQ746"/>
      <c r="ESR746"/>
      <c r="ESS746"/>
      <c r="EST746"/>
      <c r="ESU746"/>
      <c r="ESV746"/>
      <c r="ESW746"/>
      <c r="ESX746"/>
      <c r="ESY746"/>
      <c r="ESZ746"/>
      <c r="ETA746"/>
      <c r="ETB746"/>
      <c r="ETC746"/>
      <c r="ETD746"/>
      <c r="ETE746"/>
      <c r="ETF746"/>
      <c r="ETG746"/>
      <c r="ETH746"/>
      <c r="ETI746"/>
      <c r="ETJ746"/>
      <c r="ETK746"/>
      <c r="ETL746"/>
      <c r="ETM746"/>
      <c r="ETN746"/>
      <c r="ETO746"/>
      <c r="ETP746"/>
      <c r="ETQ746"/>
      <c r="ETR746"/>
      <c r="ETS746"/>
      <c r="ETT746"/>
      <c r="ETU746"/>
      <c r="ETV746"/>
      <c r="ETW746"/>
      <c r="ETX746"/>
      <c r="ETY746"/>
      <c r="ETZ746"/>
      <c r="EUA746"/>
      <c r="EUB746"/>
      <c r="EUC746"/>
      <c r="EUD746"/>
      <c r="EUE746"/>
      <c r="EUF746"/>
      <c r="EUG746"/>
      <c r="EUH746"/>
      <c r="EUI746"/>
      <c r="EUJ746"/>
      <c r="EUK746"/>
      <c r="EUL746"/>
      <c r="EUM746"/>
      <c r="EUN746"/>
      <c r="EUO746"/>
      <c r="EUP746"/>
      <c r="EUQ746"/>
      <c r="EUR746"/>
      <c r="EUS746"/>
      <c r="EUT746"/>
      <c r="EUU746"/>
      <c r="EUV746"/>
      <c r="EUW746"/>
      <c r="EUX746"/>
      <c r="EUY746"/>
      <c r="EUZ746"/>
      <c r="EVA746"/>
      <c r="EVB746"/>
      <c r="EVC746"/>
      <c r="EVD746"/>
      <c r="EVE746"/>
      <c r="EVF746"/>
      <c r="EVG746"/>
      <c r="EVH746"/>
      <c r="EVI746"/>
      <c r="EVJ746"/>
      <c r="EVK746"/>
      <c r="EVL746"/>
      <c r="EVM746"/>
      <c r="EVN746"/>
      <c r="EVO746"/>
      <c r="EVP746"/>
      <c r="EVQ746"/>
      <c r="EVR746"/>
      <c r="EVS746"/>
      <c r="EVT746"/>
      <c r="EVU746"/>
      <c r="EVV746"/>
      <c r="EVW746"/>
      <c r="EVX746"/>
      <c r="EVY746"/>
      <c r="EVZ746"/>
      <c r="EWA746"/>
      <c r="EWB746"/>
      <c r="EWC746"/>
      <c r="EWD746"/>
      <c r="EWE746"/>
      <c r="EWF746"/>
      <c r="EWG746"/>
      <c r="EWH746"/>
      <c r="EWI746"/>
      <c r="EWJ746"/>
      <c r="EWK746"/>
      <c r="EWL746"/>
      <c r="EWM746"/>
      <c r="EWN746"/>
      <c r="EWO746"/>
      <c r="EWP746"/>
      <c r="EWQ746"/>
      <c r="EWR746"/>
      <c r="EWS746"/>
      <c r="EWT746"/>
      <c r="EWU746"/>
      <c r="EWV746"/>
      <c r="EWW746"/>
      <c r="EWX746"/>
      <c r="EWY746"/>
      <c r="EWZ746"/>
      <c r="EXA746"/>
      <c r="EXB746"/>
      <c r="EXC746"/>
      <c r="EXD746"/>
      <c r="EXE746"/>
      <c r="EXF746"/>
      <c r="EXG746"/>
      <c r="EXH746"/>
      <c r="EXI746"/>
      <c r="EXJ746"/>
      <c r="EXK746"/>
      <c r="EXL746"/>
      <c r="EXM746"/>
      <c r="EXN746"/>
      <c r="EXO746"/>
      <c r="EXP746"/>
      <c r="EXQ746"/>
      <c r="EXR746"/>
      <c r="EXS746"/>
      <c r="EXT746"/>
      <c r="EXU746"/>
      <c r="EXV746"/>
      <c r="EXW746"/>
      <c r="EXX746"/>
      <c r="EXY746"/>
      <c r="EXZ746"/>
      <c r="EYA746"/>
      <c r="EYB746"/>
      <c r="EYC746"/>
      <c r="EYD746"/>
      <c r="EYE746"/>
      <c r="EYF746"/>
      <c r="EYG746"/>
      <c r="EYH746"/>
      <c r="EYI746"/>
      <c r="EYJ746"/>
      <c r="EYK746"/>
      <c r="EYL746"/>
      <c r="EYM746"/>
      <c r="EYN746"/>
      <c r="EYO746"/>
      <c r="EYP746"/>
      <c r="EYQ746"/>
      <c r="EYR746"/>
      <c r="EYS746"/>
      <c r="EYT746"/>
      <c r="EYU746"/>
      <c r="EYV746"/>
      <c r="EYW746"/>
      <c r="EYX746"/>
      <c r="EYY746"/>
      <c r="EYZ746"/>
      <c r="EZA746"/>
      <c r="EZB746"/>
      <c r="EZC746"/>
      <c r="EZD746"/>
      <c r="EZE746"/>
      <c r="EZF746"/>
      <c r="EZG746"/>
      <c r="EZH746"/>
      <c r="EZI746"/>
      <c r="EZJ746"/>
      <c r="EZK746"/>
      <c r="EZL746"/>
      <c r="EZM746"/>
      <c r="EZN746"/>
      <c r="EZO746"/>
      <c r="EZP746"/>
      <c r="EZQ746"/>
      <c r="EZR746"/>
      <c r="EZS746"/>
      <c r="EZT746"/>
      <c r="EZU746"/>
      <c r="EZV746"/>
      <c r="EZW746"/>
      <c r="EZX746"/>
      <c r="EZY746"/>
      <c r="EZZ746"/>
      <c r="FAA746"/>
      <c r="FAB746"/>
      <c r="FAC746"/>
      <c r="FAD746"/>
      <c r="FAE746"/>
      <c r="FAF746"/>
      <c r="FAG746"/>
      <c r="FAH746"/>
      <c r="FAI746"/>
      <c r="FAJ746"/>
      <c r="FAK746"/>
      <c r="FAL746"/>
      <c r="FAM746"/>
      <c r="FAN746"/>
      <c r="FAO746"/>
      <c r="FAP746"/>
      <c r="FAQ746"/>
      <c r="FAR746"/>
      <c r="FAS746"/>
      <c r="FAT746"/>
      <c r="FAU746"/>
      <c r="FAV746"/>
      <c r="FAW746"/>
      <c r="FAX746"/>
      <c r="FAY746"/>
      <c r="FAZ746"/>
      <c r="FBA746"/>
      <c r="FBB746"/>
      <c r="FBC746"/>
      <c r="FBD746"/>
      <c r="FBE746"/>
      <c r="FBF746"/>
      <c r="FBG746"/>
      <c r="FBH746"/>
      <c r="FBI746"/>
      <c r="FBJ746"/>
      <c r="FBK746"/>
      <c r="FBL746"/>
      <c r="FBM746"/>
      <c r="FBN746"/>
      <c r="FBO746"/>
      <c r="FBP746"/>
      <c r="FBQ746"/>
      <c r="FBR746"/>
      <c r="FBS746"/>
      <c r="FBT746"/>
      <c r="FBU746"/>
      <c r="FBV746"/>
      <c r="FBW746"/>
      <c r="FBX746"/>
      <c r="FBY746"/>
      <c r="FBZ746"/>
      <c r="FCA746"/>
      <c r="FCB746"/>
      <c r="FCC746"/>
      <c r="FCD746"/>
      <c r="FCE746"/>
      <c r="FCF746"/>
      <c r="FCG746"/>
      <c r="FCH746"/>
      <c r="FCI746"/>
      <c r="FCJ746"/>
      <c r="FCK746"/>
      <c r="FCL746"/>
      <c r="FCM746"/>
      <c r="FCN746"/>
      <c r="FCO746"/>
      <c r="FCP746"/>
      <c r="FCQ746"/>
      <c r="FCR746"/>
      <c r="FCS746"/>
      <c r="FCT746"/>
      <c r="FCU746"/>
      <c r="FCV746"/>
      <c r="FCW746"/>
      <c r="FCX746"/>
      <c r="FCY746"/>
      <c r="FCZ746"/>
      <c r="FDA746"/>
      <c r="FDB746"/>
      <c r="FDC746"/>
      <c r="FDD746"/>
      <c r="FDE746"/>
      <c r="FDF746"/>
      <c r="FDG746"/>
      <c r="FDH746"/>
      <c r="FDI746"/>
      <c r="FDJ746"/>
      <c r="FDK746"/>
      <c r="FDL746"/>
      <c r="FDM746"/>
      <c r="FDN746"/>
      <c r="FDO746"/>
      <c r="FDP746"/>
      <c r="FDQ746"/>
      <c r="FDR746"/>
      <c r="FDS746"/>
      <c r="FDT746"/>
      <c r="FDU746"/>
      <c r="FDV746"/>
      <c r="FDW746"/>
      <c r="FDX746"/>
      <c r="FDY746"/>
      <c r="FDZ746"/>
      <c r="FEA746"/>
      <c r="FEB746"/>
      <c r="FEC746"/>
      <c r="FED746"/>
      <c r="FEE746"/>
      <c r="FEF746"/>
      <c r="FEG746"/>
      <c r="FEH746"/>
      <c r="FEI746"/>
      <c r="FEJ746"/>
      <c r="FEK746"/>
      <c r="FEL746"/>
      <c r="FEM746"/>
      <c r="FEN746"/>
      <c r="FEO746"/>
      <c r="FEP746"/>
      <c r="FEQ746"/>
      <c r="FER746"/>
      <c r="FES746"/>
      <c r="FET746"/>
      <c r="FEU746"/>
      <c r="FEV746"/>
      <c r="FEW746"/>
      <c r="FEX746"/>
      <c r="FEY746"/>
      <c r="FEZ746"/>
      <c r="FFA746"/>
      <c r="FFB746"/>
      <c r="FFC746"/>
      <c r="FFD746"/>
      <c r="FFE746"/>
      <c r="FFF746"/>
      <c r="FFG746"/>
      <c r="FFH746"/>
      <c r="FFI746"/>
      <c r="FFJ746"/>
      <c r="FFK746"/>
      <c r="FFL746"/>
      <c r="FFM746"/>
      <c r="FFN746"/>
      <c r="FFO746"/>
      <c r="FFP746"/>
      <c r="FFQ746"/>
      <c r="FFR746"/>
      <c r="FFS746"/>
      <c r="FFT746"/>
      <c r="FFU746"/>
      <c r="FFV746"/>
      <c r="FFW746"/>
      <c r="FFX746"/>
      <c r="FFY746"/>
      <c r="FFZ746"/>
      <c r="FGA746"/>
      <c r="FGB746"/>
      <c r="FGC746"/>
      <c r="FGD746"/>
      <c r="FGE746"/>
      <c r="FGF746"/>
      <c r="FGG746"/>
      <c r="FGH746"/>
      <c r="FGI746"/>
      <c r="FGJ746"/>
      <c r="FGK746"/>
      <c r="FGL746"/>
      <c r="FGM746"/>
      <c r="FGN746"/>
      <c r="FGO746"/>
      <c r="FGP746"/>
      <c r="FGQ746"/>
      <c r="FGR746"/>
      <c r="FGS746"/>
      <c r="FGT746"/>
      <c r="FGU746"/>
      <c r="FGV746"/>
      <c r="FGW746"/>
      <c r="FGX746"/>
      <c r="FGY746"/>
      <c r="FGZ746"/>
      <c r="FHA746"/>
      <c r="FHB746"/>
      <c r="FHC746"/>
      <c r="FHD746"/>
      <c r="FHE746"/>
      <c r="FHF746"/>
      <c r="FHG746"/>
      <c r="FHH746"/>
      <c r="FHI746"/>
      <c r="FHJ746"/>
      <c r="FHK746"/>
      <c r="FHL746"/>
      <c r="FHM746"/>
      <c r="FHN746"/>
      <c r="FHO746"/>
      <c r="FHP746"/>
      <c r="FHQ746"/>
      <c r="FHR746"/>
      <c r="FHS746"/>
      <c r="FHT746"/>
      <c r="FHU746"/>
      <c r="FHV746"/>
      <c r="FHW746"/>
      <c r="FHX746"/>
      <c r="FHY746"/>
      <c r="FHZ746"/>
      <c r="FIA746"/>
      <c r="FIB746"/>
      <c r="FIC746"/>
      <c r="FID746"/>
      <c r="FIE746"/>
      <c r="FIF746"/>
      <c r="FIG746"/>
      <c r="FIH746"/>
      <c r="FII746"/>
      <c r="FIJ746"/>
      <c r="FIK746"/>
      <c r="FIL746"/>
      <c r="FIM746"/>
      <c r="FIN746"/>
      <c r="FIO746"/>
      <c r="FIP746"/>
      <c r="FIQ746"/>
      <c r="FIR746"/>
      <c r="FIS746"/>
      <c r="FIT746"/>
      <c r="FIU746"/>
      <c r="FIV746"/>
      <c r="FIW746"/>
      <c r="FIX746"/>
      <c r="FIY746"/>
      <c r="FIZ746"/>
      <c r="FJA746"/>
      <c r="FJB746"/>
      <c r="FJC746"/>
      <c r="FJD746"/>
      <c r="FJE746"/>
      <c r="FJF746"/>
      <c r="FJG746"/>
      <c r="FJH746"/>
      <c r="FJI746"/>
      <c r="FJJ746"/>
      <c r="FJK746"/>
      <c r="FJL746"/>
      <c r="FJM746"/>
      <c r="FJN746"/>
      <c r="FJO746"/>
      <c r="FJP746"/>
      <c r="FJQ746"/>
      <c r="FJR746"/>
      <c r="FJS746"/>
      <c r="FJT746"/>
      <c r="FJU746"/>
      <c r="FJV746"/>
      <c r="FJW746"/>
      <c r="FJX746"/>
      <c r="FJY746"/>
      <c r="FJZ746"/>
      <c r="FKA746"/>
      <c r="FKB746"/>
      <c r="FKC746"/>
      <c r="FKD746"/>
      <c r="FKE746"/>
      <c r="FKF746"/>
      <c r="FKG746"/>
      <c r="FKH746"/>
      <c r="FKI746"/>
      <c r="FKJ746"/>
      <c r="FKK746"/>
      <c r="FKL746"/>
      <c r="FKM746"/>
      <c r="FKN746"/>
      <c r="FKO746"/>
      <c r="FKP746"/>
      <c r="FKQ746"/>
      <c r="FKR746"/>
      <c r="FKS746"/>
      <c r="FKT746"/>
      <c r="FKU746"/>
      <c r="FKV746"/>
      <c r="FKW746"/>
      <c r="FKX746"/>
      <c r="FKY746"/>
      <c r="FKZ746"/>
      <c r="FLA746"/>
      <c r="FLB746"/>
      <c r="FLC746"/>
      <c r="FLD746"/>
      <c r="FLE746"/>
      <c r="FLF746"/>
      <c r="FLG746"/>
      <c r="FLH746"/>
      <c r="FLI746"/>
      <c r="FLJ746"/>
      <c r="FLK746"/>
      <c r="FLL746"/>
      <c r="FLM746"/>
      <c r="FLN746"/>
      <c r="FLO746"/>
      <c r="FLP746"/>
      <c r="FLQ746"/>
      <c r="FLR746"/>
      <c r="FLS746"/>
      <c r="FLT746"/>
      <c r="FLU746"/>
      <c r="FLV746"/>
      <c r="FLW746"/>
      <c r="FLX746"/>
      <c r="FLY746"/>
      <c r="FLZ746"/>
      <c r="FMA746"/>
      <c r="FMB746"/>
      <c r="FMC746"/>
      <c r="FMD746"/>
      <c r="FME746"/>
      <c r="FMF746"/>
      <c r="FMG746"/>
      <c r="FMH746"/>
      <c r="FMI746"/>
      <c r="FMJ746"/>
      <c r="FMK746"/>
      <c r="FML746"/>
      <c r="FMM746"/>
      <c r="FMN746"/>
      <c r="FMO746"/>
      <c r="FMP746"/>
      <c r="FMQ746"/>
      <c r="FMR746"/>
      <c r="FMS746"/>
      <c r="FMT746"/>
      <c r="FMU746"/>
      <c r="FMV746"/>
      <c r="FMW746"/>
      <c r="FMX746"/>
      <c r="FMY746"/>
      <c r="FMZ746"/>
      <c r="FNA746"/>
      <c r="FNB746"/>
      <c r="FNC746"/>
      <c r="FND746"/>
      <c r="FNE746"/>
      <c r="FNF746"/>
      <c r="FNG746"/>
      <c r="FNH746"/>
      <c r="FNI746"/>
      <c r="FNJ746"/>
      <c r="FNK746"/>
      <c r="FNL746"/>
      <c r="FNM746"/>
      <c r="FNN746"/>
      <c r="FNO746"/>
      <c r="FNP746"/>
      <c r="FNQ746"/>
      <c r="FNR746"/>
      <c r="FNS746"/>
      <c r="FNT746"/>
      <c r="FNU746"/>
      <c r="FNV746"/>
      <c r="FNW746"/>
      <c r="FNX746"/>
      <c r="FNY746"/>
      <c r="FNZ746"/>
      <c r="FOA746"/>
      <c r="FOB746"/>
      <c r="FOC746"/>
      <c r="FOD746"/>
      <c r="FOE746"/>
      <c r="FOF746"/>
      <c r="FOG746"/>
      <c r="FOH746"/>
      <c r="FOI746"/>
      <c r="FOJ746"/>
      <c r="FOK746"/>
      <c r="FOL746"/>
      <c r="FOM746"/>
      <c r="FON746"/>
      <c r="FOO746"/>
      <c r="FOP746"/>
      <c r="FOQ746"/>
      <c r="FOR746"/>
      <c r="FOS746"/>
      <c r="FOT746"/>
      <c r="FOU746"/>
      <c r="FOV746"/>
      <c r="FOW746"/>
      <c r="FOX746"/>
      <c r="FOY746"/>
      <c r="FOZ746"/>
      <c r="FPA746"/>
      <c r="FPB746"/>
      <c r="FPC746"/>
      <c r="FPD746"/>
      <c r="FPE746"/>
      <c r="FPF746"/>
      <c r="FPG746"/>
      <c r="FPH746"/>
      <c r="FPI746"/>
      <c r="FPJ746"/>
      <c r="FPK746"/>
      <c r="FPL746"/>
      <c r="FPM746"/>
      <c r="FPN746"/>
      <c r="FPO746"/>
      <c r="FPP746"/>
      <c r="FPQ746"/>
      <c r="FPR746"/>
      <c r="FPS746"/>
      <c r="FPT746"/>
      <c r="FPU746"/>
      <c r="FPV746"/>
      <c r="FPW746"/>
      <c r="FPX746"/>
      <c r="FPY746"/>
      <c r="FPZ746"/>
      <c r="FQA746"/>
      <c r="FQB746"/>
      <c r="FQC746"/>
      <c r="FQD746"/>
      <c r="FQE746"/>
      <c r="FQF746"/>
      <c r="FQG746"/>
      <c r="FQH746"/>
      <c r="FQI746"/>
      <c r="FQJ746"/>
      <c r="FQK746"/>
      <c r="FQL746"/>
      <c r="FQM746"/>
      <c r="FQN746"/>
      <c r="FQO746"/>
      <c r="FQP746"/>
      <c r="FQQ746"/>
      <c r="FQR746"/>
      <c r="FQS746"/>
      <c r="FQT746"/>
      <c r="FQU746"/>
      <c r="FQV746"/>
      <c r="FQW746"/>
      <c r="FQX746"/>
      <c r="FQY746"/>
      <c r="FQZ746"/>
      <c r="FRA746"/>
      <c r="FRB746"/>
      <c r="FRC746"/>
      <c r="FRD746"/>
      <c r="FRE746"/>
      <c r="FRF746"/>
      <c r="FRG746"/>
      <c r="FRH746"/>
      <c r="FRI746"/>
      <c r="FRJ746"/>
      <c r="FRK746"/>
      <c r="FRL746"/>
      <c r="FRM746"/>
      <c r="FRN746"/>
      <c r="FRO746"/>
      <c r="FRP746"/>
      <c r="FRQ746"/>
      <c r="FRR746"/>
      <c r="FRS746"/>
      <c r="FRT746"/>
      <c r="FRU746"/>
      <c r="FRV746"/>
      <c r="FRW746"/>
      <c r="FRX746"/>
      <c r="FRY746"/>
      <c r="FRZ746"/>
      <c r="FSA746"/>
      <c r="FSB746"/>
      <c r="FSC746"/>
      <c r="FSD746"/>
      <c r="FSE746"/>
      <c r="FSF746"/>
      <c r="FSG746"/>
      <c r="FSH746"/>
      <c r="FSI746"/>
      <c r="FSJ746"/>
      <c r="FSK746"/>
      <c r="FSL746"/>
      <c r="FSM746"/>
      <c r="FSN746"/>
      <c r="FSO746"/>
      <c r="FSP746"/>
      <c r="FSQ746"/>
      <c r="FSR746"/>
      <c r="FSS746"/>
      <c r="FST746"/>
      <c r="FSU746"/>
      <c r="FSV746"/>
      <c r="FSW746"/>
      <c r="FSX746"/>
      <c r="FSY746"/>
      <c r="FSZ746"/>
      <c r="FTA746"/>
      <c r="FTB746"/>
      <c r="FTC746"/>
      <c r="FTD746"/>
      <c r="FTE746"/>
      <c r="FTF746"/>
      <c r="FTG746"/>
      <c r="FTH746"/>
      <c r="FTI746"/>
      <c r="FTJ746"/>
      <c r="FTK746"/>
      <c r="FTL746"/>
      <c r="FTM746"/>
      <c r="FTN746"/>
      <c r="FTO746"/>
      <c r="FTP746"/>
      <c r="FTQ746"/>
      <c r="FTR746"/>
      <c r="FTS746"/>
      <c r="FTT746"/>
      <c r="FTU746"/>
      <c r="FTV746"/>
      <c r="FTW746"/>
      <c r="FTX746"/>
      <c r="FTY746"/>
      <c r="FTZ746"/>
      <c r="FUA746"/>
      <c r="FUB746"/>
      <c r="FUC746"/>
      <c r="FUD746"/>
      <c r="FUE746"/>
      <c r="FUF746"/>
      <c r="FUG746"/>
      <c r="FUH746"/>
      <c r="FUI746"/>
      <c r="FUJ746"/>
      <c r="FUK746"/>
      <c r="FUL746"/>
      <c r="FUM746"/>
      <c r="FUN746"/>
      <c r="FUO746"/>
      <c r="FUP746"/>
      <c r="FUQ746"/>
      <c r="FUR746"/>
      <c r="FUS746"/>
      <c r="FUT746"/>
      <c r="FUU746"/>
      <c r="FUV746"/>
      <c r="FUW746"/>
      <c r="FUX746"/>
      <c r="FUY746"/>
      <c r="FUZ746"/>
      <c r="FVA746"/>
      <c r="FVB746"/>
      <c r="FVC746"/>
      <c r="FVD746"/>
      <c r="FVE746"/>
      <c r="FVF746"/>
      <c r="FVG746"/>
      <c r="FVH746"/>
      <c r="FVI746"/>
      <c r="FVJ746"/>
      <c r="FVK746"/>
      <c r="FVL746"/>
      <c r="FVM746"/>
      <c r="FVN746"/>
      <c r="FVO746"/>
      <c r="FVP746"/>
      <c r="FVQ746"/>
      <c r="FVR746"/>
      <c r="FVS746"/>
      <c r="FVT746"/>
      <c r="FVU746"/>
      <c r="FVV746"/>
      <c r="FVW746"/>
      <c r="FVX746"/>
      <c r="FVY746"/>
      <c r="FVZ746"/>
      <c r="FWA746"/>
      <c r="FWB746"/>
      <c r="FWC746"/>
      <c r="FWD746"/>
      <c r="FWE746"/>
      <c r="FWF746"/>
      <c r="FWG746"/>
      <c r="FWH746"/>
      <c r="FWI746"/>
      <c r="FWJ746"/>
      <c r="FWK746"/>
      <c r="FWL746"/>
      <c r="FWM746"/>
      <c r="FWN746"/>
      <c r="FWO746"/>
      <c r="FWP746"/>
      <c r="FWQ746"/>
      <c r="FWR746"/>
      <c r="FWS746"/>
      <c r="FWT746"/>
      <c r="FWU746"/>
      <c r="FWV746"/>
      <c r="FWW746"/>
      <c r="FWX746"/>
      <c r="FWY746"/>
      <c r="FWZ746"/>
      <c r="FXA746"/>
      <c r="FXB746"/>
      <c r="FXC746"/>
      <c r="FXD746"/>
      <c r="FXE746"/>
      <c r="FXF746"/>
      <c r="FXG746"/>
      <c r="FXH746"/>
      <c r="FXI746"/>
      <c r="FXJ746"/>
      <c r="FXK746"/>
      <c r="FXL746"/>
      <c r="FXM746"/>
      <c r="FXN746"/>
      <c r="FXO746"/>
      <c r="FXP746"/>
      <c r="FXQ746"/>
      <c r="FXR746"/>
      <c r="FXS746"/>
      <c r="FXT746"/>
      <c r="FXU746"/>
      <c r="FXV746"/>
      <c r="FXW746"/>
      <c r="FXX746"/>
      <c r="FXY746"/>
      <c r="FXZ746"/>
      <c r="FYA746"/>
      <c r="FYB746"/>
      <c r="FYC746"/>
      <c r="FYD746"/>
      <c r="FYE746"/>
      <c r="FYF746"/>
      <c r="FYG746"/>
      <c r="FYH746"/>
      <c r="FYI746"/>
      <c r="FYJ746"/>
      <c r="FYK746"/>
      <c r="FYL746"/>
      <c r="FYM746"/>
      <c r="FYN746"/>
      <c r="FYO746"/>
      <c r="FYP746"/>
      <c r="FYQ746"/>
      <c r="FYR746"/>
      <c r="FYS746"/>
      <c r="FYT746"/>
      <c r="FYU746"/>
      <c r="FYV746"/>
      <c r="FYW746"/>
      <c r="FYX746"/>
      <c r="FYY746"/>
      <c r="FYZ746"/>
      <c r="FZA746"/>
      <c r="FZB746"/>
      <c r="FZC746"/>
      <c r="FZD746"/>
      <c r="FZE746"/>
      <c r="FZF746"/>
      <c r="FZG746"/>
      <c r="FZH746"/>
      <c r="FZI746"/>
      <c r="FZJ746"/>
      <c r="FZK746"/>
      <c r="FZL746"/>
      <c r="FZM746"/>
      <c r="FZN746"/>
      <c r="FZO746"/>
      <c r="FZP746"/>
      <c r="FZQ746"/>
      <c r="FZR746"/>
      <c r="FZS746"/>
      <c r="FZT746"/>
      <c r="FZU746"/>
      <c r="FZV746"/>
      <c r="FZW746"/>
      <c r="FZX746"/>
      <c r="FZY746"/>
      <c r="FZZ746"/>
      <c r="GAA746"/>
      <c r="GAB746"/>
      <c r="GAC746"/>
      <c r="GAD746"/>
      <c r="GAE746"/>
      <c r="GAF746"/>
      <c r="GAG746"/>
      <c r="GAH746"/>
      <c r="GAI746"/>
      <c r="GAJ746"/>
      <c r="GAK746"/>
      <c r="GAL746"/>
      <c r="GAM746"/>
      <c r="GAN746"/>
      <c r="GAO746"/>
      <c r="GAP746"/>
      <c r="GAQ746"/>
      <c r="GAR746"/>
      <c r="GAS746"/>
      <c r="GAT746"/>
      <c r="GAU746"/>
      <c r="GAV746"/>
      <c r="GAW746"/>
      <c r="GAX746"/>
      <c r="GAY746"/>
      <c r="GAZ746"/>
      <c r="GBA746"/>
      <c r="GBB746"/>
      <c r="GBC746"/>
      <c r="GBD746"/>
      <c r="GBE746"/>
      <c r="GBF746"/>
      <c r="GBG746"/>
      <c r="GBH746"/>
      <c r="GBI746"/>
      <c r="GBJ746"/>
      <c r="GBK746"/>
      <c r="GBL746"/>
      <c r="GBM746"/>
      <c r="GBN746"/>
      <c r="GBO746"/>
      <c r="GBP746"/>
      <c r="GBQ746"/>
      <c r="GBR746"/>
      <c r="GBS746"/>
      <c r="GBT746"/>
      <c r="GBU746"/>
      <c r="GBV746"/>
      <c r="GBW746"/>
      <c r="GBX746"/>
      <c r="GBY746"/>
      <c r="GBZ746"/>
      <c r="GCA746"/>
      <c r="GCB746"/>
      <c r="GCC746"/>
      <c r="GCD746"/>
      <c r="GCE746"/>
      <c r="GCF746"/>
      <c r="GCG746"/>
      <c r="GCH746"/>
      <c r="GCI746"/>
      <c r="GCJ746"/>
      <c r="GCK746"/>
      <c r="GCL746"/>
      <c r="GCM746"/>
      <c r="GCN746"/>
      <c r="GCO746"/>
      <c r="GCP746"/>
      <c r="GCQ746"/>
      <c r="GCR746"/>
      <c r="GCS746"/>
      <c r="GCT746"/>
      <c r="GCU746"/>
      <c r="GCV746"/>
      <c r="GCW746"/>
      <c r="GCX746"/>
      <c r="GCY746"/>
      <c r="GCZ746"/>
      <c r="GDA746"/>
      <c r="GDB746"/>
      <c r="GDC746"/>
      <c r="GDD746"/>
      <c r="GDE746"/>
      <c r="GDF746"/>
      <c r="GDG746"/>
      <c r="GDH746"/>
      <c r="GDI746"/>
      <c r="GDJ746"/>
      <c r="GDK746"/>
      <c r="GDL746"/>
      <c r="GDM746"/>
      <c r="GDN746"/>
      <c r="GDO746"/>
      <c r="GDP746"/>
      <c r="GDQ746"/>
      <c r="GDR746"/>
      <c r="GDS746"/>
      <c r="GDT746"/>
      <c r="GDU746"/>
      <c r="GDV746"/>
      <c r="GDW746"/>
      <c r="GDX746"/>
      <c r="GDY746"/>
      <c r="GDZ746"/>
      <c r="GEA746"/>
      <c r="GEB746"/>
      <c r="GEC746"/>
      <c r="GED746"/>
      <c r="GEE746"/>
      <c r="GEF746"/>
      <c r="GEG746"/>
      <c r="GEH746"/>
      <c r="GEI746"/>
      <c r="GEJ746"/>
      <c r="GEK746"/>
      <c r="GEL746"/>
      <c r="GEM746"/>
      <c r="GEN746"/>
      <c r="GEO746"/>
      <c r="GEP746"/>
      <c r="GEQ746"/>
      <c r="GER746"/>
      <c r="GES746"/>
      <c r="GET746"/>
      <c r="GEU746"/>
      <c r="GEV746"/>
      <c r="GEW746"/>
      <c r="GEX746"/>
      <c r="GEY746"/>
      <c r="GEZ746"/>
      <c r="GFA746"/>
      <c r="GFB746"/>
      <c r="GFC746"/>
      <c r="GFD746"/>
      <c r="GFE746"/>
      <c r="GFF746"/>
      <c r="GFG746"/>
      <c r="GFH746"/>
      <c r="GFI746"/>
      <c r="GFJ746"/>
      <c r="GFK746"/>
      <c r="GFL746"/>
      <c r="GFM746"/>
      <c r="GFN746"/>
      <c r="GFO746"/>
      <c r="GFP746"/>
      <c r="GFQ746"/>
      <c r="GFR746"/>
      <c r="GFS746"/>
      <c r="GFT746"/>
      <c r="GFU746"/>
      <c r="GFV746"/>
      <c r="GFW746"/>
      <c r="GFX746"/>
      <c r="GFY746"/>
      <c r="GFZ746"/>
      <c r="GGA746"/>
      <c r="GGB746"/>
      <c r="GGC746"/>
      <c r="GGD746"/>
      <c r="GGE746"/>
      <c r="GGF746"/>
      <c r="GGG746"/>
      <c r="GGH746"/>
      <c r="GGI746"/>
      <c r="GGJ746"/>
      <c r="GGK746"/>
      <c r="GGL746"/>
      <c r="GGM746"/>
      <c r="GGN746"/>
      <c r="GGO746"/>
      <c r="GGP746"/>
      <c r="GGQ746"/>
      <c r="GGR746"/>
      <c r="GGS746"/>
      <c r="GGT746"/>
      <c r="GGU746"/>
      <c r="GGV746"/>
      <c r="GGW746"/>
      <c r="GGX746"/>
      <c r="GGY746"/>
      <c r="GGZ746"/>
      <c r="GHA746"/>
      <c r="GHB746"/>
      <c r="GHC746"/>
      <c r="GHD746"/>
      <c r="GHE746"/>
      <c r="GHF746"/>
      <c r="GHG746"/>
      <c r="GHH746"/>
      <c r="GHI746"/>
      <c r="GHJ746"/>
      <c r="GHK746"/>
      <c r="GHL746"/>
      <c r="GHM746"/>
      <c r="GHN746"/>
      <c r="GHO746"/>
      <c r="GHP746"/>
      <c r="GHQ746"/>
      <c r="GHR746"/>
      <c r="GHS746"/>
      <c r="GHT746"/>
      <c r="GHU746"/>
      <c r="GHV746"/>
      <c r="GHW746"/>
      <c r="GHX746"/>
      <c r="GHY746"/>
      <c r="GHZ746"/>
      <c r="GIA746"/>
      <c r="GIB746"/>
      <c r="GIC746"/>
      <c r="GID746"/>
      <c r="GIE746"/>
      <c r="GIF746"/>
      <c r="GIG746"/>
      <c r="GIH746"/>
      <c r="GII746"/>
      <c r="GIJ746"/>
      <c r="GIK746"/>
      <c r="GIL746"/>
      <c r="GIM746"/>
      <c r="GIN746"/>
      <c r="GIO746"/>
      <c r="GIP746"/>
      <c r="GIQ746"/>
      <c r="GIR746"/>
      <c r="GIS746"/>
      <c r="GIT746"/>
      <c r="GIU746"/>
      <c r="GIV746"/>
      <c r="GIW746"/>
      <c r="GIX746"/>
      <c r="GIY746"/>
      <c r="GIZ746"/>
      <c r="GJA746"/>
      <c r="GJB746"/>
      <c r="GJC746"/>
      <c r="GJD746"/>
      <c r="GJE746"/>
      <c r="GJF746"/>
      <c r="GJG746"/>
      <c r="GJH746"/>
      <c r="GJI746"/>
      <c r="GJJ746"/>
      <c r="GJK746"/>
      <c r="GJL746"/>
      <c r="GJM746"/>
      <c r="GJN746"/>
      <c r="GJO746"/>
      <c r="GJP746"/>
      <c r="GJQ746"/>
      <c r="GJR746"/>
      <c r="GJS746"/>
      <c r="GJT746"/>
      <c r="GJU746"/>
      <c r="GJV746"/>
      <c r="GJW746"/>
      <c r="GJX746"/>
      <c r="GJY746"/>
      <c r="GJZ746"/>
      <c r="GKA746"/>
      <c r="GKB746"/>
      <c r="GKC746"/>
      <c r="GKD746"/>
      <c r="GKE746"/>
      <c r="GKF746"/>
      <c r="GKG746"/>
      <c r="GKH746"/>
      <c r="GKI746"/>
      <c r="GKJ746"/>
      <c r="GKK746"/>
      <c r="GKL746"/>
      <c r="GKM746"/>
      <c r="GKN746"/>
      <c r="GKO746"/>
      <c r="GKP746"/>
      <c r="GKQ746"/>
      <c r="GKR746"/>
      <c r="GKS746"/>
      <c r="GKT746"/>
      <c r="GKU746"/>
      <c r="GKV746"/>
      <c r="GKW746"/>
      <c r="GKX746"/>
      <c r="GKY746"/>
      <c r="GKZ746"/>
      <c r="GLA746"/>
      <c r="GLB746"/>
      <c r="GLC746"/>
      <c r="GLD746"/>
      <c r="GLE746"/>
      <c r="GLF746"/>
      <c r="GLG746"/>
      <c r="GLH746"/>
      <c r="GLI746"/>
      <c r="GLJ746"/>
      <c r="GLK746"/>
      <c r="GLL746"/>
      <c r="GLM746"/>
      <c r="GLN746"/>
      <c r="GLO746"/>
      <c r="GLP746"/>
      <c r="GLQ746"/>
      <c r="GLR746"/>
      <c r="GLS746"/>
      <c r="GLT746"/>
      <c r="GLU746"/>
      <c r="GLV746"/>
      <c r="GLW746"/>
      <c r="GLX746"/>
      <c r="GLY746"/>
      <c r="GLZ746"/>
      <c r="GMA746"/>
      <c r="GMB746"/>
      <c r="GMC746"/>
      <c r="GMD746"/>
      <c r="GME746"/>
      <c r="GMF746"/>
      <c r="GMG746"/>
      <c r="GMH746"/>
      <c r="GMI746"/>
      <c r="GMJ746"/>
      <c r="GMK746"/>
      <c r="GML746"/>
      <c r="GMM746"/>
      <c r="GMN746"/>
      <c r="GMO746"/>
      <c r="GMP746"/>
      <c r="GMQ746"/>
      <c r="GMR746"/>
      <c r="GMS746"/>
      <c r="GMT746"/>
      <c r="GMU746"/>
      <c r="GMV746"/>
      <c r="GMW746"/>
      <c r="GMX746"/>
      <c r="GMY746"/>
      <c r="GMZ746"/>
      <c r="GNA746"/>
      <c r="GNB746"/>
      <c r="GNC746"/>
      <c r="GND746"/>
      <c r="GNE746"/>
      <c r="GNF746"/>
      <c r="GNG746"/>
      <c r="GNH746"/>
      <c r="GNI746"/>
      <c r="GNJ746"/>
      <c r="GNK746"/>
      <c r="GNL746"/>
      <c r="GNM746"/>
      <c r="GNN746"/>
      <c r="GNO746"/>
      <c r="GNP746"/>
      <c r="GNQ746"/>
      <c r="GNR746"/>
      <c r="GNS746"/>
      <c r="GNT746"/>
      <c r="GNU746"/>
      <c r="GNV746"/>
      <c r="GNW746"/>
      <c r="GNX746"/>
      <c r="GNY746"/>
      <c r="GNZ746"/>
      <c r="GOA746"/>
      <c r="GOB746"/>
      <c r="GOC746"/>
      <c r="GOD746"/>
      <c r="GOE746"/>
      <c r="GOF746"/>
      <c r="GOG746"/>
      <c r="GOH746"/>
      <c r="GOI746"/>
      <c r="GOJ746"/>
      <c r="GOK746"/>
      <c r="GOL746"/>
      <c r="GOM746"/>
      <c r="GON746"/>
      <c r="GOO746"/>
      <c r="GOP746"/>
      <c r="GOQ746"/>
      <c r="GOR746"/>
      <c r="GOS746"/>
      <c r="GOT746"/>
      <c r="GOU746"/>
      <c r="GOV746"/>
      <c r="GOW746"/>
      <c r="GOX746"/>
      <c r="GOY746"/>
      <c r="GOZ746"/>
      <c r="GPA746"/>
      <c r="GPB746"/>
      <c r="GPC746"/>
      <c r="GPD746"/>
      <c r="GPE746"/>
      <c r="GPF746"/>
      <c r="GPG746"/>
      <c r="GPH746"/>
      <c r="GPI746"/>
      <c r="GPJ746"/>
      <c r="GPK746"/>
      <c r="GPL746"/>
      <c r="GPM746"/>
      <c r="GPN746"/>
      <c r="GPO746"/>
      <c r="GPP746"/>
      <c r="GPQ746"/>
      <c r="GPR746"/>
      <c r="GPS746"/>
      <c r="GPT746"/>
      <c r="GPU746"/>
      <c r="GPV746"/>
      <c r="GPW746"/>
      <c r="GPX746"/>
      <c r="GPY746"/>
      <c r="GPZ746"/>
      <c r="GQA746"/>
      <c r="GQB746"/>
      <c r="GQC746"/>
      <c r="GQD746"/>
      <c r="GQE746"/>
      <c r="GQF746"/>
      <c r="GQG746"/>
      <c r="GQH746"/>
      <c r="GQI746"/>
      <c r="GQJ746"/>
      <c r="GQK746"/>
      <c r="GQL746"/>
      <c r="GQM746"/>
      <c r="GQN746"/>
      <c r="GQO746"/>
      <c r="GQP746"/>
      <c r="GQQ746"/>
      <c r="GQR746"/>
      <c r="GQS746"/>
      <c r="GQT746"/>
      <c r="GQU746"/>
      <c r="GQV746"/>
      <c r="GQW746"/>
      <c r="GQX746"/>
      <c r="GQY746"/>
      <c r="GQZ746"/>
      <c r="GRA746"/>
      <c r="GRB746"/>
      <c r="GRC746"/>
      <c r="GRD746"/>
      <c r="GRE746"/>
      <c r="GRF746"/>
      <c r="GRG746"/>
      <c r="GRH746"/>
      <c r="GRI746"/>
      <c r="GRJ746"/>
      <c r="GRK746"/>
      <c r="GRL746"/>
      <c r="GRM746"/>
      <c r="GRN746"/>
      <c r="GRO746"/>
      <c r="GRP746"/>
      <c r="GRQ746"/>
      <c r="GRR746"/>
      <c r="GRS746"/>
      <c r="GRT746"/>
      <c r="GRU746"/>
      <c r="GRV746"/>
      <c r="GRW746"/>
      <c r="GRX746"/>
      <c r="GRY746"/>
      <c r="GRZ746"/>
      <c r="GSA746"/>
      <c r="GSB746"/>
      <c r="GSC746"/>
      <c r="GSD746"/>
      <c r="GSE746"/>
      <c r="GSF746"/>
      <c r="GSG746"/>
      <c r="GSH746"/>
      <c r="GSI746"/>
      <c r="GSJ746"/>
      <c r="GSK746"/>
      <c r="GSL746"/>
      <c r="GSM746"/>
      <c r="GSN746"/>
      <c r="GSO746"/>
      <c r="GSP746"/>
      <c r="GSQ746"/>
      <c r="GSR746"/>
      <c r="GSS746"/>
      <c r="GST746"/>
      <c r="GSU746"/>
      <c r="GSV746"/>
      <c r="GSW746"/>
      <c r="GSX746"/>
      <c r="GSY746"/>
      <c r="GSZ746"/>
      <c r="GTA746"/>
      <c r="GTB746"/>
      <c r="GTC746"/>
      <c r="GTD746"/>
      <c r="GTE746"/>
      <c r="GTF746"/>
      <c r="GTG746"/>
      <c r="GTH746"/>
      <c r="GTI746"/>
      <c r="GTJ746"/>
      <c r="GTK746"/>
      <c r="GTL746"/>
      <c r="GTM746"/>
      <c r="GTN746"/>
      <c r="GTO746"/>
      <c r="GTP746"/>
      <c r="GTQ746"/>
      <c r="GTR746"/>
      <c r="GTS746"/>
      <c r="GTT746"/>
      <c r="GTU746"/>
      <c r="GTV746"/>
      <c r="GTW746"/>
      <c r="GTX746"/>
      <c r="GTY746"/>
      <c r="GTZ746"/>
      <c r="GUA746"/>
      <c r="GUB746"/>
      <c r="GUC746"/>
      <c r="GUD746"/>
      <c r="GUE746"/>
      <c r="GUF746"/>
      <c r="GUG746"/>
      <c r="GUH746"/>
      <c r="GUI746"/>
      <c r="GUJ746"/>
      <c r="GUK746"/>
      <c r="GUL746"/>
      <c r="GUM746"/>
      <c r="GUN746"/>
      <c r="GUO746"/>
      <c r="GUP746"/>
      <c r="GUQ746"/>
      <c r="GUR746"/>
      <c r="GUS746"/>
      <c r="GUT746"/>
      <c r="GUU746"/>
      <c r="GUV746"/>
      <c r="GUW746"/>
      <c r="GUX746"/>
      <c r="GUY746"/>
      <c r="GUZ746"/>
      <c r="GVA746"/>
      <c r="GVB746"/>
      <c r="GVC746"/>
      <c r="GVD746"/>
      <c r="GVE746"/>
      <c r="GVF746"/>
      <c r="GVG746"/>
      <c r="GVH746"/>
      <c r="GVI746"/>
      <c r="GVJ746"/>
      <c r="GVK746"/>
      <c r="GVL746"/>
      <c r="GVM746"/>
      <c r="GVN746"/>
      <c r="GVO746"/>
      <c r="GVP746"/>
      <c r="GVQ746"/>
      <c r="GVR746"/>
      <c r="GVS746"/>
      <c r="GVT746"/>
      <c r="GVU746"/>
      <c r="GVV746"/>
      <c r="GVW746"/>
      <c r="GVX746"/>
      <c r="GVY746"/>
      <c r="GVZ746"/>
      <c r="GWA746"/>
      <c r="GWB746"/>
      <c r="GWC746"/>
      <c r="GWD746"/>
      <c r="GWE746"/>
      <c r="GWF746"/>
      <c r="GWG746"/>
      <c r="GWH746"/>
      <c r="GWI746"/>
      <c r="GWJ746"/>
      <c r="GWK746"/>
      <c r="GWL746"/>
      <c r="GWM746"/>
      <c r="GWN746"/>
      <c r="GWO746"/>
      <c r="GWP746"/>
      <c r="GWQ746"/>
      <c r="GWR746"/>
      <c r="GWS746"/>
      <c r="GWT746"/>
      <c r="GWU746"/>
      <c r="GWV746"/>
      <c r="GWW746"/>
      <c r="GWX746"/>
      <c r="GWY746"/>
      <c r="GWZ746"/>
      <c r="GXA746"/>
      <c r="GXB746"/>
      <c r="GXC746"/>
      <c r="GXD746"/>
      <c r="GXE746"/>
      <c r="GXF746"/>
      <c r="GXG746"/>
      <c r="GXH746"/>
      <c r="GXI746"/>
      <c r="GXJ746"/>
      <c r="GXK746"/>
      <c r="GXL746"/>
      <c r="GXM746"/>
      <c r="GXN746"/>
      <c r="GXO746"/>
      <c r="GXP746"/>
      <c r="GXQ746"/>
      <c r="GXR746"/>
      <c r="GXS746"/>
      <c r="GXT746"/>
      <c r="GXU746"/>
      <c r="GXV746"/>
      <c r="GXW746"/>
      <c r="GXX746"/>
      <c r="GXY746"/>
      <c r="GXZ746"/>
      <c r="GYA746"/>
      <c r="GYB746"/>
      <c r="GYC746"/>
      <c r="GYD746"/>
      <c r="GYE746"/>
      <c r="GYF746"/>
      <c r="GYG746"/>
      <c r="GYH746"/>
      <c r="GYI746"/>
      <c r="GYJ746"/>
      <c r="GYK746"/>
      <c r="GYL746"/>
      <c r="GYM746"/>
      <c r="GYN746"/>
      <c r="GYO746"/>
      <c r="GYP746"/>
      <c r="GYQ746"/>
      <c r="GYR746"/>
      <c r="GYS746"/>
      <c r="GYT746"/>
      <c r="GYU746"/>
      <c r="GYV746"/>
      <c r="GYW746"/>
      <c r="GYX746"/>
      <c r="GYY746"/>
      <c r="GYZ746"/>
      <c r="GZA746"/>
      <c r="GZB746"/>
      <c r="GZC746"/>
      <c r="GZD746"/>
      <c r="GZE746"/>
      <c r="GZF746"/>
      <c r="GZG746"/>
      <c r="GZH746"/>
      <c r="GZI746"/>
      <c r="GZJ746"/>
      <c r="GZK746"/>
      <c r="GZL746"/>
      <c r="GZM746"/>
      <c r="GZN746"/>
      <c r="GZO746"/>
      <c r="GZP746"/>
      <c r="GZQ746"/>
      <c r="GZR746"/>
      <c r="GZS746"/>
      <c r="GZT746"/>
      <c r="GZU746"/>
      <c r="GZV746"/>
      <c r="GZW746"/>
      <c r="GZX746"/>
      <c r="GZY746"/>
      <c r="GZZ746"/>
      <c r="HAA746"/>
      <c r="HAB746"/>
      <c r="HAC746"/>
      <c r="HAD746"/>
      <c r="HAE746"/>
      <c r="HAF746"/>
      <c r="HAG746"/>
      <c r="HAH746"/>
      <c r="HAI746"/>
      <c r="HAJ746"/>
      <c r="HAK746"/>
      <c r="HAL746"/>
      <c r="HAM746"/>
      <c r="HAN746"/>
      <c r="HAO746"/>
      <c r="HAP746"/>
      <c r="HAQ746"/>
      <c r="HAR746"/>
      <c r="HAS746"/>
      <c r="HAT746"/>
      <c r="HAU746"/>
      <c r="HAV746"/>
      <c r="HAW746"/>
      <c r="HAX746"/>
      <c r="HAY746"/>
      <c r="HAZ746"/>
      <c r="HBA746"/>
      <c r="HBB746"/>
      <c r="HBC746"/>
      <c r="HBD746"/>
      <c r="HBE746"/>
      <c r="HBF746"/>
      <c r="HBG746"/>
      <c r="HBH746"/>
      <c r="HBI746"/>
      <c r="HBJ746"/>
      <c r="HBK746"/>
      <c r="HBL746"/>
      <c r="HBM746"/>
      <c r="HBN746"/>
      <c r="HBO746"/>
      <c r="HBP746"/>
      <c r="HBQ746"/>
      <c r="HBR746"/>
      <c r="HBS746"/>
      <c r="HBT746"/>
      <c r="HBU746"/>
      <c r="HBV746"/>
      <c r="HBW746"/>
      <c r="HBX746"/>
      <c r="HBY746"/>
      <c r="HBZ746"/>
      <c r="HCA746"/>
      <c r="HCB746"/>
      <c r="HCC746"/>
      <c r="HCD746"/>
      <c r="HCE746"/>
      <c r="HCF746"/>
      <c r="HCG746"/>
      <c r="HCH746"/>
      <c r="HCI746"/>
      <c r="HCJ746"/>
      <c r="HCK746"/>
      <c r="HCL746"/>
      <c r="HCM746"/>
      <c r="HCN746"/>
      <c r="HCO746"/>
      <c r="HCP746"/>
      <c r="HCQ746"/>
      <c r="HCR746"/>
      <c r="HCS746"/>
      <c r="HCT746"/>
      <c r="HCU746"/>
      <c r="HCV746"/>
      <c r="HCW746"/>
      <c r="HCX746"/>
      <c r="HCY746"/>
      <c r="HCZ746"/>
      <c r="HDA746"/>
      <c r="HDB746"/>
      <c r="HDC746"/>
      <c r="HDD746"/>
      <c r="HDE746"/>
      <c r="HDF746"/>
      <c r="HDG746"/>
      <c r="HDH746"/>
      <c r="HDI746"/>
      <c r="HDJ746"/>
      <c r="HDK746"/>
      <c r="HDL746"/>
      <c r="HDM746"/>
      <c r="HDN746"/>
      <c r="HDO746"/>
      <c r="HDP746"/>
      <c r="HDQ746"/>
      <c r="HDR746"/>
      <c r="HDS746"/>
      <c r="HDT746"/>
      <c r="HDU746"/>
      <c r="HDV746"/>
      <c r="HDW746"/>
      <c r="HDX746"/>
      <c r="HDY746"/>
      <c r="HDZ746"/>
      <c r="HEA746"/>
      <c r="HEB746"/>
      <c r="HEC746"/>
      <c r="HED746"/>
      <c r="HEE746"/>
      <c r="HEF746"/>
      <c r="HEG746"/>
      <c r="HEH746"/>
      <c r="HEI746"/>
      <c r="HEJ746"/>
      <c r="HEK746"/>
      <c r="HEL746"/>
      <c r="HEM746"/>
      <c r="HEN746"/>
      <c r="HEO746"/>
      <c r="HEP746"/>
      <c r="HEQ746"/>
      <c r="HER746"/>
      <c r="HES746"/>
      <c r="HET746"/>
      <c r="HEU746"/>
      <c r="HEV746"/>
      <c r="HEW746"/>
      <c r="HEX746"/>
      <c r="HEY746"/>
      <c r="HEZ746"/>
      <c r="HFA746"/>
      <c r="HFB746"/>
      <c r="HFC746"/>
      <c r="HFD746"/>
      <c r="HFE746"/>
      <c r="HFF746"/>
      <c r="HFG746"/>
      <c r="HFH746"/>
      <c r="HFI746"/>
      <c r="HFJ746"/>
      <c r="HFK746"/>
      <c r="HFL746"/>
      <c r="HFM746"/>
      <c r="HFN746"/>
      <c r="HFO746"/>
      <c r="HFP746"/>
      <c r="HFQ746"/>
      <c r="HFR746"/>
      <c r="HFS746"/>
      <c r="HFT746"/>
      <c r="HFU746"/>
      <c r="HFV746"/>
      <c r="HFW746"/>
      <c r="HFX746"/>
      <c r="HFY746"/>
      <c r="HFZ746"/>
      <c r="HGA746"/>
      <c r="HGB746"/>
      <c r="HGC746"/>
      <c r="HGD746"/>
      <c r="HGE746"/>
      <c r="HGF746"/>
      <c r="HGG746"/>
      <c r="HGH746"/>
      <c r="HGI746"/>
      <c r="HGJ746"/>
      <c r="HGK746"/>
      <c r="HGL746"/>
      <c r="HGM746"/>
      <c r="HGN746"/>
      <c r="HGO746"/>
      <c r="HGP746"/>
      <c r="HGQ746"/>
      <c r="HGR746"/>
      <c r="HGS746"/>
      <c r="HGT746"/>
      <c r="HGU746"/>
      <c r="HGV746"/>
      <c r="HGW746"/>
      <c r="HGX746"/>
      <c r="HGY746"/>
      <c r="HGZ746"/>
      <c r="HHA746"/>
      <c r="HHB746"/>
      <c r="HHC746"/>
      <c r="HHD746"/>
      <c r="HHE746"/>
      <c r="HHF746"/>
      <c r="HHG746"/>
      <c r="HHH746"/>
      <c r="HHI746"/>
      <c r="HHJ746"/>
      <c r="HHK746"/>
      <c r="HHL746"/>
      <c r="HHM746"/>
      <c r="HHN746"/>
      <c r="HHO746"/>
      <c r="HHP746"/>
      <c r="HHQ746"/>
      <c r="HHR746"/>
      <c r="HHS746"/>
      <c r="HHT746"/>
      <c r="HHU746"/>
      <c r="HHV746"/>
      <c r="HHW746"/>
      <c r="HHX746"/>
      <c r="HHY746"/>
      <c r="HHZ746"/>
      <c r="HIA746"/>
      <c r="HIB746"/>
      <c r="HIC746"/>
      <c r="HID746"/>
      <c r="HIE746"/>
      <c r="HIF746"/>
      <c r="HIG746"/>
      <c r="HIH746"/>
      <c r="HII746"/>
      <c r="HIJ746"/>
      <c r="HIK746"/>
      <c r="HIL746"/>
      <c r="HIM746"/>
      <c r="HIN746"/>
      <c r="HIO746"/>
      <c r="HIP746"/>
      <c r="HIQ746"/>
      <c r="HIR746"/>
      <c r="HIS746"/>
      <c r="HIT746"/>
      <c r="HIU746"/>
      <c r="HIV746"/>
      <c r="HIW746"/>
      <c r="HIX746"/>
      <c r="HIY746"/>
      <c r="HIZ746"/>
      <c r="HJA746"/>
      <c r="HJB746"/>
      <c r="HJC746"/>
      <c r="HJD746"/>
      <c r="HJE746"/>
      <c r="HJF746"/>
      <c r="HJG746"/>
      <c r="HJH746"/>
      <c r="HJI746"/>
      <c r="HJJ746"/>
      <c r="HJK746"/>
      <c r="HJL746"/>
      <c r="HJM746"/>
      <c r="HJN746"/>
      <c r="HJO746"/>
      <c r="HJP746"/>
      <c r="HJQ746"/>
      <c r="HJR746"/>
      <c r="HJS746"/>
      <c r="HJT746"/>
      <c r="HJU746"/>
      <c r="HJV746"/>
      <c r="HJW746"/>
      <c r="HJX746"/>
      <c r="HJY746"/>
      <c r="HJZ746"/>
      <c r="HKA746"/>
      <c r="HKB746"/>
      <c r="HKC746"/>
      <c r="HKD746"/>
      <c r="HKE746"/>
      <c r="HKF746"/>
      <c r="HKG746"/>
      <c r="HKH746"/>
      <c r="HKI746"/>
      <c r="HKJ746"/>
      <c r="HKK746"/>
      <c r="HKL746"/>
      <c r="HKM746"/>
      <c r="HKN746"/>
      <c r="HKO746"/>
      <c r="HKP746"/>
      <c r="HKQ746"/>
      <c r="HKR746"/>
      <c r="HKS746"/>
      <c r="HKT746"/>
      <c r="HKU746"/>
      <c r="HKV746"/>
      <c r="HKW746"/>
      <c r="HKX746"/>
      <c r="HKY746"/>
      <c r="HKZ746"/>
      <c r="HLA746"/>
      <c r="HLB746"/>
      <c r="HLC746"/>
      <c r="HLD746"/>
      <c r="HLE746"/>
      <c r="HLF746"/>
      <c r="HLG746"/>
      <c r="HLH746"/>
      <c r="HLI746"/>
      <c r="HLJ746"/>
      <c r="HLK746"/>
      <c r="HLL746"/>
      <c r="HLM746"/>
      <c r="HLN746"/>
      <c r="HLO746"/>
      <c r="HLP746"/>
      <c r="HLQ746"/>
      <c r="HLR746"/>
      <c r="HLS746"/>
      <c r="HLT746"/>
      <c r="HLU746"/>
      <c r="HLV746"/>
      <c r="HLW746"/>
      <c r="HLX746"/>
      <c r="HLY746"/>
      <c r="HLZ746"/>
      <c r="HMA746"/>
      <c r="HMB746"/>
      <c r="HMC746"/>
      <c r="HMD746"/>
      <c r="HME746"/>
      <c r="HMF746"/>
      <c r="HMG746"/>
      <c r="HMH746"/>
      <c r="HMI746"/>
      <c r="HMJ746"/>
      <c r="HMK746"/>
      <c r="HML746"/>
      <c r="HMM746"/>
      <c r="HMN746"/>
      <c r="HMO746"/>
      <c r="HMP746"/>
      <c r="HMQ746"/>
      <c r="HMR746"/>
      <c r="HMS746"/>
      <c r="HMT746"/>
      <c r="HMU746"/>
      <c r="HMV746"/>
      <c r="HMW746"/>
      <c r="HMX746"/>
      <c r="HMY746"/>
      <c r="HMZ746"/>
      <c r="HNA746"/>
      <c r="HNB746"/>
      <c r="HNC746"/>
      <c r="HND746"/>
      <c r="HNE746"/>
      <c r="HNF746"/>
      <c r="HNG746"/>
      <c r="HNH746"/>
      <c r="HNI746"/>
      <c r="HNJ746"/>
      <c r="HNK746"/>
      <c r="HNL746"/>
      <c r="HNM746"/>
      <c r="HNN746"/>
      <c r="HNO746"/>
      <c r="HNP746"/>
      <c r="HNQ746"/>
      <c r="HNR746"/>
      <c r="HNS746"/>
      <c r="HNT746"/>
      <c r="HNU746"/>
      <c r="HNV746"/>
      <c r="HNW746"/>
      <c r="HNX746"/>
      <c r="HNY746"/>
      <c r="HNZ746"/>
      <c r="HOA746"/>
      <c r="HOB746"/>
      <c r="HOC746"/>
      <c r="HOD746"/>
      <c r="HOE746"/>
      <c r="HOF746"/>
      <c r="HOG746"/>
      <c r="HOH746"/>
      <c r="HOI746"/>
      <c r="HOJ746"/>
      <c r="HOK746"/>
      <c r="HOL746"/>
      <c r="HOM746"/>
      <c r="HON746"/>
      <c r="HOO746"/>
      <c r="HOP746"/>
      <c r="HOQ746"/>
      <c r="HOR746"/>
      <c r="HOS746"/>
      <c r="HOT746"/>
      <c r="HOU746"/>
      <c r="HOV746"/>
      <c r="HOW746"/>
      <c r="HOX746"/>
      <c r="HOY746"/>
      <c r="HOZ746"/>
      <c r="HPA746"/>
      <c r="HPB746"/>
      <c r="HPC746"/>
      <c r="HPD746"/>
      <c r="HPE746"/>
      <c r="HPF746"/>
      <c r="HPG746"/>
      <c r="HPH746"/>
      <c r="HPI746"/>
      <c r="HPJ746"/>
      <c r="HPK746"/>
      <c r="HPL746"/>
      <c r="HPM746"/>
      <c r="HPN746"/>
      <c r="HPO746"/>
      <c r="HPP746"/>
      <c r="HPQ746"/>
      <c r="HPR746"/>
      <c r="HPS746"/>
      <c r="HPT746"/>
      <c r="HPU746"/>
      <c r="HPV746"/>
      <c r="HPW746"/>
      <c r="HPX746"/>
      <c r="HPY746"/>
      <c r="HPZ746"/>
      <c r="HQA746"/>
      <c r="HQB746"/>
      <c r="HQC746"/>
      <c r="HQD746"/>
      <c r="HQE746"/>
      <c r="HQF746"/>
      <c r="HQG746"/>
      <c r="HQH746"/>
      <c r="HQI746"/>
      <c r="HQJ746"/>
      <c r="HQK746"/>
      <c r="HQL746"/>
      <c r="HQM746"/>
      <c r="HQN746"/>
      <c r="HQO746"/>
      <c r="HQP746"/>
      <c r="HQQ746"/>
      <c r="HQR746"/>
      <c r="HQS746"/>
      <c r="HQT746"/>
      <c r="HQU746"/>
      <c r="HQV746"/>
      <c r="HQW746"/>
      <c r="HQX746"/>
      <c r="HQY746"/>
      <c r="HQZ746"/>
      <c r="HRA746"/>
      <c r="HRB746"/>
      <c r="HRC746"/>
      <c r="HRD746"/>
      <c r="HRE746"/>
      <c r="HRF746"/>
      <c r="HRG746"/>
      <c r="HRH746"/>
      <c r="HRI746"/>
      <c r="HRJ746"/>
      <c r="HRK746"/>
      <c r="HRL746"/>
      <c r="HRM746"/>
      <c r="HRN746"/>
      <c r="HRO746"/>
      <c r="HRP746"/>
      <c r="HRQ746"/>
      <c r="HRR746"/>
      <c r="HRS746"/>
      <c r="HRT746"/>
      <c r="HRU746"/>
      <c r="HRV746"/>
      <c r="HRW746"/>
      <c r="HRX746"/>
      <c r="HRY746"/>
      <c r="HRZ746"/>
      <c r="HSA746"/>
      <c r="HSB746"/>
      <c r="HSC746"/>
      <c r="HSD746"/>
      <c r="HSE746"/>
      <c r="HSF746"/>
      <c r="HSG746"/>
      <c r="HSH746"/>
      <c r="HSI746"/>
      <c r="HSJ746"/>
      <c r="HSK746"/>
      <c r="HSL746"/>
      <c r="HSM746"/>
      <c r="HSN746"/>
      <c r="HSO746"/>
      <c r="HSP746"/>
      <c r="HSQ746"/>
      <c r="HSR746"/>
      <c r="HSS746"/>
      <c r="HST746"/>
      <c r="HSU746"/>
      <c r="HSV746"/>
      <c r="HSW746"/>
      <c r="HSX746"/>
      <c r="HSY746"/>
      <c r="HSZ746"/>
      <c r="HTA746"/>
      <c r="HTB746"/>
      <c r="HTC746"/>
      <c r="HTD746"/>
      <c r="HTE746"/>
      <c r="HTF746"/>
      <c r="HTG746"/>
      <c r="HTH746"/>
      <c r="HTI746"/>
      <c r="HTJ746"/>
      <c r="HTK746"/>
      <c r="HTL746"/>
      <c r="HTM746"/>
      <c r="HTN746"/>
      <c r="HTO746"/>
      <c r="HTP746"/>
      <c r="HTQ746"/>
      <c r="HTR746"/>
      <c r="HTS746"/>
      <c r="HTT746"/>
      <c r="HTU746"/>
      <c r="HTV746"/>
      <c r="HTW746"/>
      <c r="HTX746"/>
      <c r="HTY746"/>
      <c r="HTZ746"/>
      <c r="HUA746"/>
      <c r="HUB746"/>
      <c r="HUC746"/>
      <c r="HUD746"/>
      <c r="HUE746"/>
      <c r="HUF746"/>
      <c r="HUG746"/>
      <c r="HUH746"/>
      <c r="HUI746"/>
      <c r="HUJ746"/>
      <c r="HUK746"/>
      <c r="HUL746"/>
      <c r="HUM746"/>
      <c r="HUN746"/>
      <c r="HUO746"/>
      <c r="HUP746"/>
      <c r="HUQ746"/>
      <c r="HUR746"/>
      <c r="HUS746"/>
      <c r="HUT746"/>
      <c r="HUU746"/>
      <c r="HUV746"/>
      <c r="HUW746"/>
      <c r="HUX746"/>
      <c r="HUY746"/>
      <c r="HUZ746"/>
      <c r="HVA746"/>
      <c r="HVB746"/>
      <c r="HVC746"/>
      <c r="HVD746"/>
      <c r="HVE746"/>
      <c r="HVF746"/>
      <c r="HVG746"/>
      <c r="HVH746"/>
      <c r="HVI746"/>
      <c r="HVJ746"/>
      <c r="HVK746"/>
      <c r="HVL746"/>
      <c r="HVM746"/>
      <c r="HVN746"/>
      <c r="HVO746"/>
      <c r="HVP746"/>
      <c r="HVQ746"/>
      <c r="HVR746"/>
      <c r="HVS746"/>
      <c r="HVT746"/>
      <c r="HVU746"/>
      <c r="HVV746"/>
      <c r="HVW746"/>
      <c r="HVX746"/>
      <c r="HVY746"/>
      <c r="HVZ746"/>
      <c r="HWA746"/>
      <c r="HWB746"/>
      <c r="HWC746"/>
      <c r="HWD746"/>
      <c r="HWE746"/>
      <c r="HWF746"/>
      <c r="HWG746"/>
      <c r="HWH746"/>
      <c r="HWI746"/>
      <c r="HWJ746"/>
      <c r="HWK746"/>
      <c r="HWL746"/>
      <c r="HWM746"/>
      <c r="HWN746"/>
      <c r="HWO746"/>
      <c r="HWP746"/>
      <c r="HWQ746"/>
      <c r="HWR746"/>
      <c r="HWS746"/>
      <c r="HWT746"/>
      <c r="HWU746"/>
      <c r="HWV746"/>
      <c r="HWW746"/>
      <c r="HWX746"/>
      <c r="HWY746"/>
      <c r="HWZ746"/>
      <c r="HXA746"/>
      <c r="HXB746"/>
      <c r="HXC746"/>
      <c r="HXD746"/>
      <c r="HXE746"/>
      <c r="HXF746"/>
      <c r="HXG746"/>
      <c r="HXH746"/>
      <c r="HXI746"/>
      <c r="HXJ746"/>
      <c r="HXK746"/>
      <c r="HXL746"/>
      <c r="HXM746"/>
      <c r="HXN746"/>
      <c r="HXO746"/>
      <c r="HXP746"/>
      <c r="HXQ746"/>
      <c r="HXR746"/>
      <c r="HXS746"/>
      <c r="HXT746"/>
      <c r="HXU746"/>
      <c r="HXV746"/>
      <c r="HXW746"/>
      <c r="HXX746"/>
      <c r="HXY746"/>
      <c r="HXZ746"/>
      <c r="HYA746"/>
      <c r="HYB746"/>
      <c r="HYC746"/>
      <c r="HYD746"/>
      <c r="HYE746"/>
      <c r="HYF746"/>
      <c r="HYG746"/>
      <c r="HYH746"/>
      <c r="HYI746"/>
      <c r="HYJ746"/>
      <c r="HYK746"/>
      <c r="HYL746"/>
      <c r="HYM746"/>
      <c r="HYN746"/>
      <c r="HYO746"/>
      <c r="HYP746"/>
      <c r="HYQ746"/>
      <c r="HYR746"/>
      <c r="HYS746"/>
      <c r="HYT746"/>
      <c r="HYU746"/>
      <c r="HYV746"/>
      <c r="HYW746"/>
      <c r="HYX746"/>
      <c r="HYY746"/>
      <c r="HYZ746"/>
      <c r="HZA746"/>
      <c r="HZB746"/>
      <c r="HZC746"/>
      <c r="HZD746"/>
      <c r="HZE746"/>
      <c r="HZF746"/>
      <c r="HZG746"/>
      <c r="HZH746"/>
      <c r="HZI746"/>
      <c r="HZJ746"/>
      <c r="HZK746"/>
      <c r="HZL746"/>
      <c r="HZM746"/>
      <c r="HZN746"/>
      <c r="HZO746"/>
      <c r="HZP746"/>
      <c r="HZQ746"/>
      <c r="HZR746"/>
      <c r="HZS746"/>
      <c r="HZT746"/>
      <c r="HZU746"/>
      <c r="HZV746"/>
      <c r="HZW746"/>
      <c r="HZX746"/>
      <c r="HZY746"/>
      <c r="HZZ746"/>
      <c r="IAA746"/>
      <c r="IAB746"/>
      <c r="IAC746"/>
      <c r="IAD746"/>
      <c r="IAE746"/>
      <c r="IAF746"/>
      <c r="IAG746"/>
      <c r="IAH746"/>
      <c r="IAI746"/>
      <c r="IAJ746"/>
      <c r="IAK746"/>
      <c r="IAL746"/>
      <c r="IAM746"/>
      <c r="IAN746"/>
      <c r="IAO746"/>
      <c r="IAP746"/>
      <c r="IAQ746"/>
      <c r="IAR746"/>
      <c r="IAS746"/>
      <c r="IAT746"/>
      <c r="IAU746"/>
      <c r="IAV746"/>
      <c r="IAW746"/>
      <c r="IAX746"/>
      <c r="IAY746"/>
      <c r="IAZ746"/>
      <c r="IBA746"/>
      <c r="IBB746"/>
      <c r="IBC746"/>
      <c r="IBD746"/>
      <c r="IBE746"/>
      <c r="IBF746"/>
      <c r="IBG746"/>
      <c r="IBH746"/>
      <c r="IBI746"/>
      <c r="IBJ746"/>
      <c r="IBK746"/>
      <c r="IBL746"/>
      <c r="IBM746"/>
      <c r="IBN746"/>
      <c r="IBO746"/>
      <c r="IBP746"/>
      <c r="IBQ746"/>
      <c r="IBR746"/>
      <c r="IBS746"/>
      <c r="IBT746"/>
      <c r="IBU746"/>
      <c r="IBV746"/>
      <c r="IBW746"/>
      <c r="IBX746"/>
      <c r="IBY746"/>
      <c r="IBZ746"/>
      <c r="ICA746"/>
      <c r="ICB746"/>
      <c r="ICC746"/>
      <c r="ICD746"/>
      <c r="ICE746"/>
      <c r="ICF746"/>
      <c r="ICG746"/>
      <c r="ICH746"/>
      <c r="ICI746"/>
      <c r="ICJ746"/>
      <c r="ICK746"/>
      <c r="ICL746"/>
      <c r="ICM746"/>
      <c r="ICN746"/>
      <c r="ICO746"/>
      <c r="ICP746"/>
      <c r="ICQ746"/>
      <c r="ICR746"/>
      <c r="ICS746"/>
      <c r="ICT746"/>
      <c r="ICU746"/>
      <c r="ICV746"/>
      <c r="ICW746"/>
      <c r="ICX746"/>
      <c r="ICY746"/>
      <c r="ICZ746"/>
      <c r="IDA746"/>
      <c r="IDB746"/>
      <c r="IDC746"/>
      <c r="IDD746"/>
      <c r="IDE746"/>
      <c r="IDF746"/>
      <c r="IDG746"/>
      <c r="IDH746"/>
      <c r="IDI746"/>
      <c r="IDJ746"/>
      <c r="IDK746"/>
      <c r="IDL746"/>
      <c r="IDM746"/>
      <c r="IDN746"/>
      <c r="IDO746"/>
      <c r="IDP746"/>
      <c r="IDQ746"/>
      <c r="IDR746"/>
      <c r="IDS746"/>
      <c r="IDT746"/>
      <c r="IDU746"/>
      <c r="IDV746"/>
      <c r="IDW746"/>
      <c r="IDX746"/>
      <c r="IDY746"/>
      <c r="IDZ746"/>
      <c r="IEA746"/>
      <c r="IEB746"/>
      <c r="IEC746"/>
      <c r="IED746"/>
      <c r="IEE746"/>
      <c r="IEF746"/>
      <c r="IEG746"/>
      <c r="IEH746"/>
      <c r="IEI746"/>
      <c r="IEJ746"/>
      <c r="IEK746"/>
      <c r="IEL746"/>
      <c r="IEM746"/>
      <c r="IEN746"/>
      <c r="IEO746"/>
      <c r="IEP746"/>
      <c r="IEQ746"/>
      <c r="IER746"/>
      <c r="IES746"/>
      <c r="IET746"/>
      <c r="IEU746"/>
      <c r="IEV746"/>
      <c r="IEW746"/>
      <c r="IEX746"/>
      <c r="IEY746"/>
      <c r="IEZ746"/>
      <c r="IFA746"/>
      <c r="IFB746"/>
      <c r="IFC746"/>
      <c r="IFD746"/>
      <c r="IFE746"/>
      <c r="IFF746"/>
      <c r="IFG746"/>
      <c r="IFH746"/>
      <c r="IFI746"/>
      <c r="IFJ746"/>
      <c r="IFK746"/>
      <c r="IFL746"/>
      <c r="IFM746"/>
      <c r="IFN746"/>
      <c r="IFO746"/>
      <c r="IFP746"/>
      <c r="IFQ746"/>
      <c r="IFR746"/>
      <c r="IFS746"/>
      <c r="IFT746"/>
      <c r="IFU746"/>
      <c r="IFV746"/>
      <c r="IFW746"/>
      <c r="IFX746"/>
      <c r="IFY746"/>
      <c r="IFZ746"/>
      <c r="IGA746"/>
      <c r="IGB746"/>
      <c r="IGC746"/>
      <c r="IGD746"/>
      <c r="IGE746"/>
      <c r="IGF746"/>
      <c r="IGG746"/>
      <c r="IGH746"/>
      <c r="IGI746"/>
      <c r="IGJ746"/>
      <c r="IGK746"/>
      <c r="IGL746"/>
      <c r="IGM746"/>
      <c r="IGN746"/>
      <c r="IGO746"/>
      <c r="IGP746"/>
      <c r="IGQ746"/>
      <c r="IGR746"/>
      <c r="IGS746"/>
      <c r="IGT746"/>
      <c r="IGU746"/>
      <c r="IGV746"/>
      <c r="IGW746"/>
      <c r="IGX746"/>
      <c r="IGY746"/>
      <c r="IGZ746"/>
      <c r="IHA746"/>
      <c r="IHB746"/>
      <c r="IHC746"/>
      <c r="IHD746"/>
      <c r="IHE746"/>
      <c r="IHF746"/>
      <c r="IHG746"/>
      <c r="IHH746"/>
      <c r="IHI746"/>
      <c r="IHJ746"/>
      <c r="IHK746"/>
      <c r="IHL746"/>
      <c r="IHM746"/>
      <c r="IHN746"/>
      <c r="IHO746"/>
      <c r="IHP746"/>
      <c r="IHQ746"/>
      <c r="IHR746"/>
      <c r="IHS746"/>
      <c r="IHT746"/>
      <c r="IHU746"/>
      <c r="IHV746"/>
      <c r="IHW746"/>
      <c r="IHX746"/>
      <c r="IHY746"/>
      <c r="IHZ746"/>
      <c r="IIA746"/>
      <c r="IIB746"/>
      <c r="IIC746"/>
      <c r="IID746"/>
      <c r="IIE746"/>
      <c r="IIF746"/>
      <c r="IIG746"/>
      <c r="IIH746"/>
      <c r="III746"/>
      <c r="IIJ746"/>
      <c r="IIK746"/>
      <c r="IIL746"/>
      <c r="IIM746"/>
      <c r="IIN746"/>
      <c r="IIO746"/>
      <c r="IIP746"/>
      <c r="IIQ746"/>
      <c r="IIR746"/>
      <c r="IIS746"/>
      <c r="IIT746"/>
      <c r="IIU746"/>
      <c r="IIV746"/>
      <c r="IIW746"/>
      <c r="IIX746"/>
      <c r="IIY746"/>
      <c r="IIZ746"/>
      <c r="IJA746"/>
      <c r="IJB746"/>
      <c r="IJC746"/>
      <c r="IJD746"/>
      <c r="IJE746"/>
      <c r="IJF746"/>
      <c r="IJG746"/>
      <c r="IJH746"/>
      <c r="IJI746"/>
      <c r="IJJ746"/>
      <c r="IJK746"/>
      <c r="IJL746"/>
      <c r="IJM746"/>
      <c r="IJN746"/>
      <c r="IJO746"/>
      <c r="IJP746"/>
      <c r="IJQ746"/>
      <c r="IJR746"/>
      <c r="IJS746"/>
      <c r="IJT746"/>
      <c r="IJU746"/>
      <c r="IJV746"/>
      <c r="IJW746"/>
      <c r="IJX746"/>
      <c r="IJY746"/>
      <c r="IJZ746"/>
      <c r="IKA746"/>
      <c r="IKB746"/>
      <c r="IKC746"/>
      <c r="IKD746"/>
      <c r="IKE746"/>
      <c r="IKF746"/>
      <c r="IKG746"/>
      <c r="IKH746"/>
      <c r="IKI746"/>
      <c r="IKJ746"/>
      <c r="IKK746"/>
      <c r="IKL746"/>
      <c r="IKM746"/>
      <c r="IKN746"/>
      <c r="IKO746"/>
      <c r="IKP746"/>
      <c r="IKQ746"/>
      <c r="IKR746"/>
      <c r="IKS746"/>
      <c r="IKT746"/>
      <c r="IKU746"/>
      <c r="IKV746"/>
      <c r="IKW746"/>
      <c r="IKX746"/>
      <c r="IKY746"/>
      <c r="IKZ746"/>
      <c r="ILA746"/>
      <c r="ILB746"/>
      <c r="ILC746"/>
      <c r="ILD746"/>
      <c r="ILE746"/>
      <c r="ILF746"/>
      <c r="ILG746"/>
      <c r="ILH746"/>
      <c r="ILI746"/>
      <c r="ILJ746"/>
      <c r="ILK746"/>
      <c r="ILL746"/>
      <c r="ILM746"/>
      <c r="ILN746"/>
      <c r="ILO746"/>
      <c r="ILP746"/>
      <c r="ILQ746"/>
      <c r="ILR746"/>
      <c r="ILS746"/>
      <c r="ILT746"/>
      <c r="ILU746"/>
      <c r="ILV746"/>
      <c r="ILW746"/>
      <c r="ILX746"/>
      <c r="ILY746"/>
      <c r="ILZ746"/>
      <c r="IMA746"/>
      <c r="IMB746"/>
      <c r="IMC746"/>
      <c r="IMD746"/>
      <c r="IME746"/>
      <c r="IMF746"/>
      <c r="IMG746"/>
      <c r="IMH746"/>
      <c r="IMI746"/>
      <c r="IMJ746"/>
      <c r="IMK746"/>
      <c r="IML746"/>
      <c r="IMM746"/>
      <c r="IMN746"/>
      <c r="IMO746"/>
      <c r="IMP746"/>
      <c r="IMQ746"/>
      <c r="IMR746"/>
      <c r="IMS746"/>
      <c r="IMT746"/>
      <c r="IMU746"/>
      <c r="IMV746"/>
      <c r="IMW746"/>
      <c r="IMX746"/>
      <c r="IMY746"/>
      <c r="IMZ746"/>
      <c r="INA746"/>
      <c r="INB746"/>
      <c r="INC746"/>
      <c r="IND746"/>
      <c r="INE746"/>
      <c r="INF746"/>
      <c r="ING746"/>
      <c r="INH746"/>
      <c r="INI746"/>
      <c r="INJ746"/>
      <c r="INK746"/>
      <c r="INL746"/>
      <c r="INM746"/>
      <c r="INN746"/>
      <c r="INO746"/>
      <c r="INP746"/>
      <c r="INQ746"/>
      <c r="INR746"/>
      <c r="INS746"/>
      <c r="INT746"/>
      <c r="INU746"/>
      <c r="INV746"/>
      <c r="INW746"/>
      <c r="INX746"/>
      <c r="INY746"/>
      <c r="INZ746"/>
      <c r="IOA746"/>
      <c r="IOB746"/>
      <c r="IOC746"/>
      <c r="IOD746"/>
      <c r="IOE746"/>
      <c r="IOF746"/>
      <c r="IOG746"/>
      <c r="IOH746"/>
      <c r="IOI746"/>
      <c r="IOJ746"/>
      <c r="IOK746"/>
      <c r="IOL746"/>
      <c r="IOM746"/>
      <c r="ION746"/>
      <c r="IOO746"/>
      <c r="IOP746"/>
      <c r="IOQ746"/>
      <c r="IOR746"/>
      <c r="IOS746"/>
      <c r="IOT746"/>
      <c r="IOU746"/>
      <c r="IOV746"/>
      <c r="IOW746"/>
      <c r="IOX746"/>
      <c r="IOY746"/>
      <c r="IOZ746"/>
      <c r="IPA746"/>
      <c r="IPB746"/>
      <c r="IPC746"/>
      <c r="IPD746"/>
      <c r="IPE746"/>
      <c r="IPF746"/>
      <c r="IPG746"/>
      <c r="IPH746"/>
      <c r="IPI746"/>
      <c r="IPJ746"/>
      <c r="IPK746"/>
      <c r="IPL746"/>
      <c r="IPM746"/>
      <c r="IPN746"/>
      <c r="IPO746"/>
      <c r="IPP746"/>
      <c r="IPQ746"/>
      <c r="IPR746"/>
      <c r="IPS746"/>
      <c r="IPT746"/>
      <c r="IPU746"/>
      <c r="IPV746"/>
      <c r="IPW746"/>
      <c r="IPX746"/>
      <c r="IPY746"/>
      <c r="IPZ746"/>
      <c r="IQA746"/>
      <c r="IQB746"/>
      <c r="IQC746"/>
      <c r="IQD746"/>
      <c r="IQE746"/>
      <c r="IQF746"/>
      <c r="IQG746"/>
      <c r="IQH746"/>
      <c r="IQI746"/>
      <c r="IQJ746"/>
      <c r="IQK746"/>
      <c r="IQL746"/>
      <c r="IQM746"/>
      <c r="IQN746"/>
      <c r="IQO746"/>
      <c r="IQP746"/>
      <c r="IQQ746"/>
      <c r="IQR746"/>
      <c r="IQS746"/>
      <c r="IQT746"/>
      <c r="IQU746"/>
      <c r="IQV746"/>
      <c r="IQW746"/>
      <c r="IQX746"/>
      <c r="IQY746"/>
      <c r="IQZ746"/>
      <c r="IRA746"/>
      <c r="IRB746"/>
      <c r="IRC746"/>
      <c r="IRD746"/>
      <c r="IRE746"/>
      <c r="IRF746"/>
      <c r="IRG746"/>
      <c r="IRH746"/>
      <c r="IRI746"/>
      <c r="IRJ746"/>
      <c r="IRK746"/>
      <c r="IRL746"/>
      <c r="IRM746"/>
      <c r="IRN746"/>
      <c r="IRO746"/>
      <c r="IRP746"/>
      <c r="IRQ746"/>
      <c r="IRR746"/>
      <c r="IRS746"/>
      <c r="IRT746"/>
      <c r="IRU746"/>
      <c r="IRV746"/>
      <c r="IRW746"/>
      <c r="IRX746"/>
      <c r="IRY746"/>
      <c r="IRZ746"/>
      <c r="ISA746"/>
      <c r="ISB746"/>
      <c r="ISC746"/>
      <c r="ISD746"/>
      <c r="ISE746"/>
      <c r="ISF746"/>
      <c r="ISG746"/>
      <c r="ISH746"/>
      <c r="ISI746"/>
      <c r="ISJ746"/>
      <c r="ISK746"/>
      <c r="ISL746"/>
      <c r="ISM746"/>
      <c r="ISN746"/>
      <c r="ISO746"/>
      <c r="ISP746"/>
      <c r="ISQ746"/>
      <c r="ISR746"/>
      <c r="ISS746"/>
      <c r="IST746"/>
      <c r="ISU746"/>
      <c r="ISV746"/>
      <c r="ISW746"/>
      <c r="ISX746"/>
      <c r="ISY746"/>
      <c r="ISZ746"/>
      <c r="ITA746"/>
      <c r="ITB746"/>
      <c r="ITC746"/>
      <c r="ITD746"/>
      <c r="ITE746"/>
      <c r="ITF746"/>
      <c r="ITG746"/>
      <c r="ITH746"/>
      <c r="ITI746"/>
      <c r="ITJ746"/>
      <c r="ITK746"/>
      <c r="ITL746"/>
      <c r="ITM746"/>
      <c r="ITN746"/>
      <c r="ITO746"/>
      <c r="ITP746"/>
      <c r="ITQ746"/>
      <c r="ITR746"/>
      <c r="ITS746"/>
      <c r="ITT746"/>
      <c r="ITU746"/>
      <c r="ITV746"/>
      <c r="ITW746"/>
      <c r="ITX746"/>
      <c r="ITY746"/>
      <c r="ITZ746"/>
      <c r="IUA746"/>
      <c r="IUB746"/>
      <c r="IUC746"/>
      <c r="IUD746"/>
      <c r="IUE746"/>
      <c r="IUF746"/>
      <c r="IUG746"/>
      <c r="IUH746"/>
      <c r="IUI746"/>
      <c r="IUJ746"/>
      <c r="IUK746"/>
      <c r="IUL746"/>
      <c r="IUM746"/>
      <c r="IUN746"/>
      <c r="IUO746"/>
      <c r="IUP746"/>
      <c r="IUQ746"/>
      <c r="IUR746"/>
      <c r="IUS746"/>
      <c r="IUT746"/>
      <c r="IUU746"/>
      <c r="IUV746"/>
      <c r="IUW746"/>
      <c r="IUX746"/>
      <c r="IUY746"/>
      <c r="IUZ746"/>
      <c r="IVA746"/>
      <c r="IVB746"/>
      <c r="IVC746"/>
      <c r="IVD746"/>
      <c r="IVE746"/>
      <c r="IVF746"/>
      <c r="IVG746"/>
      <c r="IVH746"/>
      <c r="IVI746"/>
      <c r="IVJ746"/>
      <c r="IVK746"/>
      <c r="IVL746"/>
      <c r="IVM746"/>
      <c r="IVN746"/>
      <c r="IVO746"/>
      <c r="IVP746"/>
      <c r="IVQ746"/>
      <c r="IVR746"/>
      <c r="IVS746"/>
      <c r="IVT746"/>
      <c r="IVU746"/>
      <c r="IVV746"/>
      <c r="IVW746"/>
      <c r="IVX746"/>
      <c r="IVY746"/>
      <c r="IVZ746"/>
      <c r="IWA746"/>
      <c r="IWB746"/>
      <c r="IWC746"/>
      <c r="IWD746"/>
      <c r="IWE746"/>
      <c r="IWF746"/>
      <c r="IWG746"/>
      <c r="IWH746"/>
      <c r="IWI746"/>
      <c r="IWJ746"/>
      <c r="IWK746"/>
      <c r="IWL746"/>
      <c r="IWM746"/>
      <c r="IWN746"/>
      <c r="IWO746"/>
      <c r="IWP746"/>
      <c r="IWQ746"/>
      <c r="IWR746"/>
      <c r="IWS746"/>
      <c r="IWT746"/>
      <c r="IWU746"/>
      <c r="IWV746"/>
      <c r="IWW746"/>
      <c r="IWX746"/>
      <c r="IWY746"/>
      <c r="IWZ746"/>
      <c r="IXA746"/>
      <c r="IXB746"/>
      <c r="IXC746"/>
      <c r="IXD746"/>
      <c r="IXE746"/>
      <c r="IXF746"/>
      <c r="IXG746"/>
      <c r="IXH746"/>
      <c r="IXI746"/>
      <c r="IXJ746"/>
      <c r="IXK746"/>
      <c r="IXL746"/>
      <c r="IXM746"/>
      <c r="IXN746"/>
      <c r="IXO746"/>
      <c r="IXP746"/>
      <c r="IXQ746"/>
      <c r="IXR746"/>
      <c r="IXS746"/>
      <c r="IXT746"/>
      <c r="IXU746"/>
      <c r="IXV746"/>
      <c r="IXW746"/>
      <c r="IXX746"/>
      <c r="IXY746"/>
      <c r="IXZ746"/>
      <c r="IYA746"/>
      <c r="IYB746"/>
      <c r="IYC746"/>
      <c r="IYD746"/>
      <c r="IYE746"/>
      <c r="IYF746"/>
      <c r="IYG746"/>
      <c r="IYH746"/>
      <c r="IYI746"/>
      <c r="IYJ746"/>
      <c r="IYK746"/>
      <c r="IYL746"/>
      <c r="IYM746"/>
      <c r="IYN746"/>
      <c r="IYO746"/>
      <c r="IYP746"/>
      <c r="IYQ746"/>
      <c r="IYR746"/>
      <c r="IYS746"/>
      <c r="IYT746"/>
      <c r="IYU746"/>
      <c r="IYV746"/>
      <c r="IYW746"/>
      <c r="IYX746"/>
      <c r="IYY746"/>
      <c r="IYZ746"/>
      <c r="IZA746"/>
      <c r="IZB746"/>
      <c r="IZC746"/>
      <c r="IZD746"/>
      <c r="IZE746"/>
      <c r="IZF746"/>
      <c r="IZG746"/>
      <c r="IZH746"/>
      <c r="IZI746"/>
      <c r="IZJ746"/>
      <c r="IZK746"/>
      <c r="IZL746"/>
      <c r="IZM746"/>
      <c r="IZN746"/>
      <c r="IZO746"/>
      <c r="IZP746"/>
      <c r="IZQ746"/>
      <c r="IZR746"/>
      <c r="IZS746"/>
      <c r="IZT746"/>
      <c r="IZU746"/>
      <c r="IZV746"/>
      <c r="IZW746"/>
      <c r="IZX746"/>
      <c r="IZY746"/>
      <c r="IZZ746"/>
      <c r="JAA746"/>
      <c r="JAB746"/>
      <c r="JAC746"/>
      <c r="JAD746"/>
      <c r="JAE746"/>
      <c r="JAF746"/>
      <c r="JAG746"/>
      <c r="JAH746"/>
      <c r="JAI746"/>
      <c r="JAJ746"/>
      <c r="JAK746"/>
      <c r="JAL746"/>
      <c r="JAM746"/>
      <c r="JAN746"/>
      <c r="JAO746"/>
      <c r="JAP746"/>
      <c r="JAQ746"/>
      <c r="JAR746"/>
      <c r="JAS746"/>
      <c r="JAT746"/>
      <c r="JAU746"/>
      <c r="JAV746"/>
      <c r="JAW746"/>
      <c r="JAX746"/>
      <c r="JAY746"/>
      <c r="JAZ746"/>
      <c r="JBA746"/>
      <c r="JBB746"/>
      <c r="JBC746"/>
      <c r="JBD746"/>
      <c r="JBE746"/>
      <c r="JBF746"/>
      <c r="JBG746"/>
      <c r="JBH746"/>
      <c r="JBI746"/>
      <c r="JBJ746"/>
      <c r="JBK746"/>
      <c r="JBL746"/>
      <c r="JBM746"/>
      <c r="JBN746"/>
      <c r="JBO746"/>
      <c r="JBP746"/>
      <c r="JBQ746"/>
      <c r="JBR746"/>
      <c r="JBS746"/>
      <c r="JBT746"/>
      <c r="JBU746"/>
      <c r="JBV746"/>
      <c r="JBW746"/>
      <c r="JBX746"/>
      <c r="JBY746"/>
      <c r="JBZ746"/>
      <c r="JCA746"/>
      <c r="JCB746"/>
      <c r="JCC746"/>
      <c r="JCD746"/>
      <c r="JCE746"/>
      <c r="JCF746"/>
      <c r="JCG746"/>
      <c r="JCH746"/>
      <c r="JCI746"/>
      <c r="JCJ746"/>
      <c r="JCK746"/>
      <c r="JCL746"/>
      <c r="JCM746"/>
      <c r="JCN746"/>
      <c r="JCO746"/>
      <c r="JCP746"/>
      <c r="JCQ746"/>
      <c r="JCR746"/>
      <c r="JCS746"/>
      <c r="JCT746"/>
      <c r="JCU746"/>
      <c r="JCV746"/>
      <c r="JCW746"/>
      <c r="JCX746"/>
      <c r="JCY746"/>
      <c r="JCZ746"/>
      <c r="JDA746"/>
      <c r="JDB746"/>
      <c r="JDC746"/>
      <c r="JDD746"/>
      <c r="JDE746"/>
      <c r="JDF746"/>
      <c r="JDG746"/>
      <c r="JDH746"/>
      <c r="JDI746"/>
      <c r="JDJ746"/>
      <c r="JDK746"/>
      <c r="JDL746"/>
      <c r="JDM746"/>
      <c r="JDN746"/>
      <c r="JDO746"/>
      <c r="JDP746"/>
      <c r="JDQ746"/>
      <c r="JDR746"/>
      <c r="JDS746"/>
      <c r="JDT746"/>
      <c r="JDU746"/>
      <c r="JDV746"/>
      <c r="JDW746"/>
      <c r="JDX746"/>
      <c r="JDY746"/>
      <c r="JDZ746"/>
      <c r="JEA746"/>
      <c r="JEB746"/>
      <c r="JEC746"/>
      <c r="JED746"/>
      <c r="JEE746"/>
      <c r="JEF746"/>
      <c r="JEG746"/>
      <c r="JEH746"/>
      <c r="JEI746"/>
      <c r="JEJ746"/>
      <c r="JEK746"/>
      <c r="JEL746"/>
      <c r="JEM746"/>
      <c r="JEN746"/>
      <c r="JEO746"/>
      <c r="JEP746"/>
      <c r="JEQ746"/>
      <c r="JER746"/>
      <c r="JES746"/>
      <c r="JET746"/>
      <c r="JEU746"/>
      <c r="JEV746"/>
      <c r="JEW746"/>
      <c r="JEX746"/>
      <c r="JEY746"/>
      <c r="JEZ746"/>
      <c r="JFA746"/>
      <c r="JFB746"/>
      <c r="JFC746"/>
      <c r="JFD746"/>
      <c r="JFE746"/>
      <c r="JFF746"/>
      <c r="JFG746"/>
      <c r="JFH746"/>
      <c r="JFI746"/>
      <c r="JFJ746"/>
      <c r="JFK746"/>
      <c r="JFL746"/>
      <c r="JFM746"/>
      <c r="JFN746"/>
      <c r="JFO746"/>
      <c r="JFP746"/>
      <c r="JFQ746"/>
      <c r="JFR746"/>
      <c r="JFS746"/>
      <c r="JFT746"/>
      <c r="JFU746"/>
      <c r="JFV746"/>
      <c r="JFW746"/>
      <c r="JFX746"/>
      <c r="JFY746"/>
      <c r="JFZ746"/>
      <c r="JGA746"/>
      <c r="JGB746"/>
      <c r="JGC746"/>
      <c r="JGD746"/>
      <c r="JGE746"/>
      <c r="JGF746"/>
      <c r="JGG746"/>
      <c r="JGH746"/>
      <c r="JGI746"/>
      <c r="JGJ746"/>
      <c r="JGK746"/>
      <c r="JGL746"/>
      <c r="JGM746"/>
      <c r="JGN746"/>
      <c r="JGO746"/>
      <c r="JGP746"/>
      <c r="JGQ746"/>
      <c r="JGR746"/>
      <c r="JGS746"/>
      <c r="JGT746"/>
      <c r="JGU746"/>
      <c r="JGV746"/>
      <c r="JGW746"/>
      <c r="JGX746"/>
      <c r="JGY746"/>
      <c r="JGZ746"/>
      <c r="JHA746"/>
      <c r="JHB746"/>
      <c r="JHC746"/>
      <c r="JHD746"/>
      <c r="JHE746"/>
      <c r="JHF746"/>
      <c r="JHG746"/>
      <c r="JHH746"/>
      <c r="JHI746"/>
      <c r="JHJ746"/>
      <c r="JHK746"/>
      <c r="JHL746"/>
      <c r="JHM746"/>
      <c r="JHN746"/>
      <c r="JHO746"/>
      <c r="JHP746"/>
      <c r="JHQ746"/>
      <c r="JHR746"/>
      <c r="JHS746"/>
      <c r="JHT746"/>
      <c r="JHU746"/>
      <c r="JHV746"/>
      <c r="JHW746"/>
      <c r="JHX746"/>
      <c r="JHY746"/>
      <c r="JHZ746"/>
      <c r="JIA746"/>
      <c r="JIB746"/>
      <c r="JIC746"/>
      <c r="JID746"/>
      <c r="JIE746"/>
      <c r="JIF746"/>
      <c r="JIG746"/>
      <c r="JIH746"/>
      <c r="JII746"/>
      <c r="JIJ746"/>
      <c r="JIK746"/>
      <c r="JIL746"/>
      <c r="JIM746"/>
      <c r="JIN746"/>
      <c r="JIO746"/>
      <c r="JIP746"/>
      <c r="JIQ746"/>
      <c r="JIR746"/>
      <c r="JIS746"/>
      <c r="JIT746"/>
      <c r="JIU746"/>
      <c r="JIV746"/>
      <c r="JIW746"/>
      <c r="JIX746"/>
      <c r="JIY746"/>
      <c r="JIZ746"/>
      <c r="JJA746"/>
      <c r="JJB746"/>
      <c r="JJC746"/>
      <c r="JJD746"/>
      <c r="JJE746"/>
      <c r="JJF746"/>
      <c r="JJG746"/>
      <c r="JJH746"/>
      <c r="JJI746"/>
      <c r="JJJ746"/>
      <c r="JJK746"/>
      <c r="JJL746"/>
      <c r="JJM746"/>
      <c r="JJN746"/>
      <c r="JJO746"/>
      <c r="JJP746"/>
      <c r="JJQ746"/>
      <c r="JJR746"/>
      <c r="JJS746"/>
      <c r="JJT746"/>
      <c r="JJU746"/>
      <c r="JJV746"/>
      <c r="JJW746"/>
      <c r="JJX746"/>
      <c r="JJY746"/>
      <c r="JJZ746"/>
      <c r="JKA746"/>
      <c r="JKB746"/>
      <c r="JKC746"/>
      <c r="JKD746"/>
      <c r="JKE746"/>
      <c r="JKF746"/>
      <c r="JKG746"/>
      <c r="JKH746"/>
      <c r="JKI746"/>
      <c r="JKJ746"/>
      <c r="JKK746"/>
      <c r="JKL746"/>
      <c r="JKM746"/>
      <c r="JKN746"/>
      <c r="JKO746"/>
      <c r="JKP746"/>
      <c r="JKQ746"/>
      <c r="JKR746"/>
      <c r="JKS746"/>
      <c r="JKT746"/>
      <c r="JKU746"/>
      <c r="JKV746"/>
      <c r="JKW746"/>
      <c r="JKX746"/>
      <c r="JKY746"/>
      <c r="JKZ746"/>
      <c r="JLA746"/>
      <c r="JLB746"/>
      <c r="JLC746"/>
      <c r="JLD746"/>
      <c r="JLE746"/>
      <c r="JLF746"/>
      <c r="JLG746"/>
      <c r="JLH746"/>
      <c r="JLI746"/>
      <c r="JLJ746"/>
      <c r="JLK746"/>
      <c r="JLL746"/>
      <c r="JLM746"/>
      <c r="JLN746"/>
      <c r="JLO746"/>
      <c r="JLP746"/>
      <c r="JLQ746"/>
      <c r="JLR746"/>
      <c r="JLS746"/>
      <c r="JLT746"/>
      <c r="JLU746"/>
      <c r="JLV746"/>
      <c r="JLW746"/>
      <c r="JLX746"/>
      <c r="JLY746"/>
      <c r="JLZ746"/>
      <c r="JMA746"/>
      <c r="JMB746"/>
      <c r="JMC746"/>
      <c r="JMD746"/>
      <c r="JME746"/>
      <c r="JMF746"/>
      <c r="JMG746"/>
      <c r="JMH746"/>
      <c r="JMI746"/>
      <c r="JMJ746"/>
      <c r="JMK746"/>
      <c r="JML746"/>
      <c r="JMM746"/>
      <c r="JMN746"/>
      <c r="JMO746"/>
      <c r="JMP746"/>
      <c r="JMQ746"/>
      <c r="JMR746"/>
      <c r="JMS746"/>
      <c r="JMT746"/>
      <c r="JMU746"/>
      <c r="JMV746"/>
      <c r="JMW746"/>
      <c r="JMX746"/>
      <c r="JMY746"/>
      <c r="JMZ746"/>
      <c r="JNA746"/>
      <c r="JNB746"/>
      <c r="JNC746"/>
      <c r="JND746"/>
      <c r="JNE746"/>
      <c r="JNF746"/>
      <c r="JNG746"/>
      <c r="JNH746"/>
      <c r="JNI746"/>
      <c r="JNJ746"/>
      <c r="JNK746"/>
      <c r="JNL746"/>
      <c r="JNM746"/>
      <c r="JNN746"/>
      <c r="JNO746"/>
      <c r="JNP746"/>
      <c r="JNQ746"/>
      <c r="JNR746"/>
      <c r="JNS746"/>
      <c r="JNT746"/>
      <c r="JNU746"/>
      <c r="JNV746"/>
      <c r="JNW746"/>
      <c r="JNX746"/>
      <c r="JNY746"/>
      <c r="JNZ746"/>
      <c r="JOA746"/>
      <c r="JOB746"/>
      <c r="JOC746"/>
      <c r="JOD746"/>
      <c r="JOE746"/>
      <c r="JOF746"/>
      <c r="JOG746"/>
      <c r="JOH746"/>
      <c r="JOI746"/>
      <c r="JOJ746"/>
      <c r="JOK746"/>
      <c r="JOL746"/>
      <c r="JOM746"/>
      <c r="JON746"/>
      <c r="JOO746"/>
      <c r="JOP746"/>
      <c r="JOQ746"/>
      <c r="JOR746"/>
      <c r="JOS746"/>
      <c r="JOT746"/>
      <c r="JOU746"/>
      <c r="JOV746"/>
      <c r="JOW746"/>
      <c r="JOX746"/>
      <c r="JOY746"/>
      <c r="JOZ746"/>
      <c r="JPA746"/>
      <c r="JPB746"/>
      <c r="JPC746"/>
      <c r="JPD746"/>
      <c r="JPE746"/>
      <c r="JPF746"/>
      <c r="JPG746"/>
      <c r="JPH746"/>
      <c r="JPI746"/>
      <c r="JPJ746"/>
      <c r="JPK746"/>
      <c r="JPL746"/>
      <c r="JPM746"/>
      <c r="JPN746"/>
      <c r="JPO746"/>
      <c r="JPP746"/>
      <c r="JPQ746"/>
      <c r="JPR746"/>
      <c r="JPS746"/>
      <c r="JPT746"/>
      <c r="JPU746"/>
      <c r="JPV746"/>
      <c r="JPW746"/>
      <c r="JPX746"/>
      <c r="JPY746"/>
      <c r="JPZ746"/>
      <c r="JQA746"/>
      <c r="JQB746"/>
      <c r="JQC746"/>
      <c r="JQD746"/>
      <c r="JQE746"/>
      <c r="JQF746"/>
      <c r="JQG746"/>
      <c r="JQH746"/>
      <c r="JQI746"/>
      <c r="JQJ746"/>
      <c r="JQK746"/>
      <c r="JQL746"/>
      <c r="JQM746"/>
      <c r="JQN746"/>
      <c r="JQO746"/>
      <c r="JQP746"/>
      <c r="JQQ746"/>
      <c r="JQR746"/>
      <c r="JQS746"/>
      <c r="JQT746"/>
      <c r="JQU746"/>
      <c r="JQV746"/>
      <c r="JQW746"/>
      <c r="JQX746"/>
      <c r="JQY746"/>
      <c r="JQZ746"/>
      <c r="JRA746"/>
      <c r="JRB746"/>
      <c r="JRC746"/>
      <c r="JRD746"/>
      <c r="JRE746"/>
      <c r="JRF746"/>
      <c r="JRG746"/>
      <c r="JRH746"/>
      <c r="JRI746"/>
      <c r="JRJ746"/>
      <c r="JRK746"/>
      <c r="JRL746"/>
      <c r="JRM746"/>
      <c r="JRN746"/>
      <c r="JRO746"/>
      <c r="JRP746"/>
      <c r="JRQ746"/>
      <c r="JRR746"/>
      <c r="JRS746"/>
      <c r="JRT746"/>
      <c r="JRU746"/>
      <c r="JRV746"/>
      <c r="JRW746"/>
      <c r="JRX746"/>
      <c r="JRY746"/>
      <c r="JRZ746"/>
      <c r="JSA746"/>
      <c r="JSB746"/>
      <c r="JSC746"/>
      <c r="JSD746"/>
      <c r="JSE746"/>
      <c r="JSF746"/>
      <c r="JSG746"/>
      <c r="JSH746"/>
      <c r="JSI746"/>
      <c r="JSJ746"/>
      <c r="JSK746"/>
      <c r="JSL746"/>
      <c r="JSM746"/>
      <c r="JSN746"/>
      <c r="JSO746"/>
      <c r="JSP746"/>
      <c r="JSQ746"/>
      <c r="JSR746"/>
      <c r="JSS746"/>
      <c r="JST746"/>
      <c r="JSU746"/>
      <c r="JSV746"/>
      <c r="JSW746"/>
      <c r="JSX746"/>
      <c r="JSY746"/>
      <c r="JSZ746"/>
      <c r="JTA746"/>
      <c r="JTB746"/>
      <c r="JTC746"/>
      <c r="JTD746"/>
      <c r="JTE746"/>
      <c r="JTF746"/>
      <c r="JTG746"/>
      <c r="JTH746"/>
      <c r="JTI746"/>
      <c r="JTJ746"/>
      <c r="JTK746"/>
      <c r="JTL746"/>
      <c r="JTM746"/>
      <c r="JTN746"/>
      <c r="JTO746"/>
      <c r="JTP746"/>
      <c r="JTQ746"/>
      <c r="JTR746"/>
      <c r="JTS746"/>
      <c r="JTT746"/>
      <c r="JTU746"/>
      <c r="JTV746"/>
      <c r="JTW746"/>
      <c r="JTX746"/>
      <c r="JTY746"/>
      <c r="JTZ746"/>
      <c r="JUA746"/>
      <c r="JUB746"/>
      <c r="JUC746"/>
      <c r="JUD746"/>
      <c r="JUE746"/>
      <c r="JUF746"/>
      <c r="JUG746"/>
      <c r="JUH746"/>
      <c r="JUI746"/>
      <c r="JUJ746"/>
      <c r="JUK746"/>
      <c r="JUL746"/>
      <c r="JUM746"/>
      <c r="JUN746"/>
      <c r="JUO746"/>
      <c r="JUP746"/>
      <c r="JUQ746"/>
      <c r="JUR746"/>
      <c r="JUS746"/>
      <c r="JUT746"/>
      <c r="JUU746"/>
      <c r="JUV746"/>
      <c r="JUW746"/>
      <c r="JUX746"/>
      <c r="JUY746"/>
      <c r="JUZ746"/>
      <c r="JVA746"/>
      <c r="JVB746"/>
      <c r="JVC746"/>
      <c r="JVD746"/>
      <c r="JVE746"/>
      <c r="JVF746"/>
      <c r="JVG746"/>
      <c r="JVH746"/>
      <c r="JVI746"/>
      <c r="JVJ746"/>
      <c r="JVK746"/>
      <c r="JVL746"/>
      <c r="JVM746"/>
      <c r="JVN746"/>
      <c r="JVO746"/>
      <c r="JVP746"/>
      <c r="JVQ746"/>
      <c r="JVR746"/>
      <c r="JVS746"/>
      <c r="JVT746"/>
      <c r="JVU746"/>
      <c r="JVV746"/>
      <c r="JVW746"/>
      <c r="JVX746"/>
      <c r="JVY746"/>
      <c r="JVZ746"/>
      <c r="JWA746"/>
      <c r="JWB746"/>
      <c r="JWC746"/>
      <c r="JWD746"/>
      <c r="JWE746"/>
      <c r="JWF746"/>
      <c r="JWG746"/>
      <c r="JWH746"/>
      <c r="JWI746"/>
      <c r="JWJ746"/>
      <c r="JWK746"/>
      <c r="JWL746"/>
      <c r="JWM746"/>
      <c r="JWN746"/>
      <c r="JWO746"/>
      <c r="JWP746"/>
      <c r="JWQ746"/>
      <c r="JWR746"/>
      <c r="JWS746"/>
      <c r="JWT746"/>
      <c r="JWU746"/>
      <c r="JWV746"/>
      <c r="JWW746"/>
      <c r="JWX746"/>
      <c r="JWY746"/>
      <c r="JWZ746"/>
      <c r="JXA746"/>
      <c r="JXB746"/>
      <c r="JXC746"/>
      <c r="JXD746"/>
      <c r="JXE746"/>
      <c r="JXF746"/>
      <c r="JXG746"/>
      <c r="JXH746"/>
      <c r="JXI746"/>
      <c r="JXJ746"/>
      <c r="JXK746"/>
      <c r="JXL746"/>
      <c r="JXM746"/>
      <c r="JXN746"/>
      <c r="JXO746"/>
      <c r="JXP746"/>
      <c r="JXQ746"/>
      <c r="JXR746"/>
      <c r="JXS746"/>
      <c r="JXT746"/>
      <c r="JXU746"/>
      <c r="JXV746"/>
      <c r="JXW746"/>
      <c r="JXX746"/>
      <c r="JXY746"/>
      <c r="JXZ746"/>
      <c r="JYA746"/>
      <c r="JYB746"/>
      <c r="JYC746"/>
      <c r="JYD746"/>
      <c r="JYE746"/>
      <c r="JYF746"/>
      <c r="JYG746"/>
      <c r="JYH746"/>
      <c r="JYI746"/>
      <c r="JYJ746"/>
      <c r="JYK746"/>
      <c r="JYL746"/>
      <c r="JYM746"/>
      <c r="JYN746"/>
      <c r="JYO746"/>
      <c r="JYP746"/>
      <c r="JYQ746"/>
      <c r="JYR746"/>
      <c r="JYS746"/>
      <c r="JYT746"/>
      <c r="JYU746"/>
      <c r="JYV746"/>
      <c r="JYW746"/>
      <c r="JYX746"/>
      <c r="JYY746"/>
      <c r="JYZ746"/>
      <c r="JZA746"/>
      <c r="JZB746"/>
      <c r="JZC746"/>
      <c r="JZD746"/>
      <c r="JZE746"/>
      <c r="JZF746"/>
      <c r="JZG746"/>
      <c r="JZH746"/>
      <c r="JZI746"/>
      <c r="JZJ746"/>
      <c r="JZK746"/>
      <c r="JZL746"/>
      <c r="JZM746"/>
      <c r="JZN746"/>
      <c r="JZO746"/>
      <c r="JZP746"/>
      <c r="JZQ746"/>
      <c r="JZR746"/>
      <c r="JZS746"/>
      <c r="JZT746"/>
      <c r="JZU746"/>
      <c r="JZV746"/>
      <c r="JZW746"/>
      <c r="JZX746"/>
      <c r="JZY746"/>
      <c r="JZZ746"/>
      <c r="KAA746"/>
      <c r="KAB746"/>
      <c r="KAC746"/>
      <c r="KAD746"/>
      <c r="KAE746"/>
      <c r="KAF746"/>
      <c r="KAG746"/>
      <c r="KAH746"/>
      <c r="KAI746"/>
      <c r="KAJ746"/>
      <c r="KAK746"/>
      <c r="KAL746"/>
      <c r="KAM746"/>
      <c r="KAN746"/>
      <c r="KAO746"/>
      <c r="KAP746"/>
      <c r="KAQ746"/>
      <c r="KAR746"/>
      <c r="KAS746"/>
      <c r="KAT746"/>
      <c r="KAU746"/>
      <c r="KAV746"/>
      <c r="KAW746"/>
      <c r="KAX746"/>
      <c r="KAY746"/>
      <c r="KAZ746"/>
      <c r="KBA746"/>
      <c r="KBB746"/>
      <c r="KBC746"/>
      <c r="KBD746"/>
      <c r="KBE746"/>
      <c r="KBF746"/>
      <c r="KBG746"/>
      <c r="KBH746"/>
      <c r="KBI746"/>
      <c r="KBJ746"/>
      <c r="KBK746"/>
      <c r="KBL746"/>
      <c r="KBM746"/>
      <c r="KBN746"/>
      <c r="KBO746"/>
      <c r="KBP746"/>
      <c r="KBQ746"/>
      <c r="KBR746"/>
      <c r="KBS746"/>
      <c r="KBT746"/>
      <c r="KBU746"/>
      <c r="KBV746"/>
      <c r="KBW746"/>
      <c r="KBX746"/>
      <c r="KBY746"/>
      <c r="KBZ746"/>
      <c r="KCA746"/>
      <c r="KCB746"/>
      <c r="KCC746"/>
      <c r="KCD746"/>
      <c r="KCE746"/>
      <c r="KCF746"/>
      <c r="KCG746"/>
      <c r="KCH746"/>
      <c r="KCI746"/>
      <c r="KCJ746"/>
      <c r="KCK746"/>
      <c r="KCL746"/>
      <c r="KCM746"/>
      <c r="KCN746"/>
      <c r="KCO746"/>
      <c r="KCP746"/>
      <c r="KCQ746"/>
      <c r="KCR746"/>
      <c r="KCS746"/>
      <c r="KCT746"/>
      <c r="KCU746"/>
      <c r="KCV746"/>
      <c r="KCW746"/>
      <c r="KCX746"/>
      <c r="KCY746"/>
      <c r="KCZ746"/>
      <c r="KDA746"/>
      <c r="KDB746"/>
      <c r="KDC746"/>
      <c r="KDD746"/>
      <c r="KDE746"/>
      <c r="KDF746"/>
      <c r="KDG746"/>
      <c r="KDH746"/>
      <c r="KDI746"/>
      <c r="KDJ746"/>
      <c r="KDK746"/>
      <c r="KDL746"/>
      <c r="KDM746"/>
      <c r="KDN746"/>
      <c r="KDO746"/>
      <c r="KDP746"/>
      <c r="KDQ746"/>
      <c r="KDR746"/>
      <c r="KDS746"/>
      <c r="KDT746"/>
      <c r="KDU746"/>
      <c r="KDV746"/>
      <c r="KDW746"/>
      <c r="KDX746"/>
      <c r="KDY746"/>
      <c r="KDZ746"/>
      <c r="KEA746"/>
      <c r="KEB746"/>
      <c r="KEC746"/>
      <c r="KED746"/>
      <c r="KEE746"/>
      <c r="KEF746"/>
      <c r="KEG746"/>
      <c r="KEH746"/>
      <c r="KEI746"/>
      <c r="KEJ746"/>
      <c r="KEK746"/>
      <c r="KEL746"/>
      <c r="KEM746"/>
      <c r="KEN746"/>
      <c r="KEO746"/>
      <c r="KEP746"/>
      <c r="KEQ746"/>
      <c r="KER746"/>
      <c r="KES746"/>
      <c r="KET746"/>
      <c r="KEU746"/>
      <c r="KEV746"/>
      <c r="KEW746"/>
      <c r="KEX746"/>
      <c r="KEY746"/>
      <c r="KEZ746"/>
      <c r="KFA746"/>
      <c r="KFB746"/>
      <c r="KFC746"/>
      <c r="KFD746"/>
      <c r="KFE746"/>
      <c r="KFF746"/>
      <c r="KFG746"/>
      <c r="KFH746"/>
      <c r="KFI746"/>
      <c r="KFJ746"/>
      <c r="KFK746"/>
      <c r="KFL746"/>
      <c r="KFM746"/>
      <c r="KFN746"/>
      <c r="KFO746"/>
      <c r="KFP746"/>
      <c r="KFQ746"/>
      <c r="KFR746"/>
      <c r="KFS746"/>
      <c r="KFT746"/>
      <c r="KFU746"/>
      <c r="KFV746"/>
      <c r="KFW746"/>
      <c r="KFX746"/>
      <c r="KFY746"/>
      <c r="KFZ746"/>
      <c r="KGA746"/>
      <c r="KGB746"/>
      <c r="KGC746"/>
      <c r="KGD746"/>
      <c r="KGE746"/>
      <c r="KGF746"/>
      <c r="KGG746"/>
      <c r="KGH746"/>
      <c r="KGI746"/>
      <c r="KGJ746"/>
      <c r="KGK746"/>
      <c r="KGL746"/>
      <c r="KGM746"/>
      <c r="KGN746"/>
      <c r="KGO746"/>
      <c r="KGP746"/>
      <c r="KGQ746"/>
      <c r="KGR746"/>
      <c r="KGS746"/>
      <c r="KGT746"/>
      <c r="KGU746"/>
      <c r="KGV746"/>
      <c r="KGW746"/>
      <c r="KGX746"/>
      <c r="KGY746"/>
      <c r="KGZ746"/>
      <c r="KHA746"/>
      <c r="KHB746"/>
      <c r="KHC746"/>
      <c r="KHD746"/>
      <c r="KHE746"/>
      <c r="KHF746"/>
      <c r="KHG746"/>
      <c r="KHH746"/>
      <c r="KHI746"/>
      <c r="KHJ746"/>
      <c r="KHK746"/>
      <c r="KHL746"/>
      <c r="KHM746"/>
      <c r="KHN746"/>
      <c r="KHO746"/>
      <c r="KHP746"/>
      <c r="KHQ746"/>
      <c r="KHR746"/>
      <c r="KHS746"/>
      <c r="KHT746"/>
      <c r="KHU746"/>
      <c r="KHV746"/>
      <c r="KHW746"/>
      <c r="KHX746"/>
      <c r="KHY746"/>
      <c r="KHZ746"/>
      <c r="KIA746"/>
      <c r="KIB746"/>
      <c r="KIC746"/>
      <c r="KID746"/>
      <c r="KIE746"/>
      <c r="KIF746"/>
      <c r="KIG746"/>
      <c r="KIH746"/>
      <c r="KII746"/>
      <c r="KIJ746"/>
      <c r="KIK746"/>
      <c r="KIL746"/>
      <c r="KIM746"/>
      <c r="KIN746"/>
      <c r="KIO746"/>
      <c r="KIP746"/>
      <c r="KIQ746"/>
      <c r="KIR746"/>
      <c r="KIS746"/>
      <c r="KIT746"/>
      <c r="KIU746"/>
      <c r="KIV746"/>
      <c r="KIW746"/>
      <c r="KIX746"/>
      <c r="KIY746"/>
      <c r="KIZ746"/>
      <c r="KJA746"/>
      <c r="KJB746"/>
      <c r="KJC746"/>
      <c r="KJD746"/>
      <c r="KJE746"/>
      <c r="KJF746"/>
      <c r="KJG746"/>
      <c r="KJH746"/>
      <c r="KJI746"/>
      <c r="KJJ746"/>
      <c r="KJK746"/>
      <c r="KJL746"/>
      <c r="KJM746"/>
      <c r="KJN746"/>
      <c r="KJO746"/>
      <c r="KJP746"/>
      <c r="KJQ746"/>
      <c r="KJR746"/>
      <c r="KJS746"/>
      <c r="KJT746"/>
      <c r="KJU746"/>
      <c r="KJV746"/>
      <c r="KJW746"/>
      <c r="KJX746"/>
      <c r="KJY746"/>
      <c r="KJZ746"/>
      <c r="KKA746"/>
      <c r="KKB746"/>
      <c r="KKC746"/>
      <c r="KKD746"/>
      <c r="KKE746"/>
      <c r="KKF746"/>
      <c r="KKG746"/>
      <c r="KKH746"/>
      <c r="KKI746"/>
      <c r="KKJ746"/>
      <c r="KKK746"/>
      <c r="KKL746"/>
      <c r="KKM746"/>
      <c r="KKN746"/>
      <c r="KKO746"/>
      <c r="KKP746"/>
      <c r="KKQ746"/>
      <c r="KKR746"/>
      <c r="KKS746"/>
      <c r="KKT746"/>
      <c r="KKU746"/>
      <c r="KKV746"/>
      <c r="KKW746"/>
      <c r="KKX746"/>
      <c r="KKY746"/>
      <c r="KKZ746"/>
      <c r="KLA746"/>
      <c r="KLB746"/>
      <c r="KLC746"/>
      <c r="KLD746"/>
      <c r="KLE746"/>
      <c r="KLF746"/>
      <c r="KLG746"/>
      <c r="KLH746"/>
      <c r="KLI746"/>
      <c r="KLJ746"/>
      <c r="KLK746"/>
      <c r="KLL746"/>
      <c r="KLM746"/>
      <c r="KLN746"/>
      <c r="KLO746"/>
      <c r="KLP746"/>
      <c r="KLQ746"/>
      <c r="KLR746"/>
      <c r="KLS746"/>
      <c r="KLT746"/>
      <c r="KLU746"/>
      <c r="KLV746"/>
      <c r="KLW746"/>
      <c r="KLX746"/>
      <c r="KLY746"/>
      <c r="KLZ746"/>
      <c r="KMA746"/>
      <c r="KMB746"/>
      <c r="KMC746"/>
      <c r="KMD746"/>
      <c r="KME746"/>
      <c r="KMF746"/>
      <c r="KMG746"/>
      <c r="KMH746"/>
      <c r="KMI746"/>
      <c r="KMJ746"/>
      <c r="KMK746"/>
      <c r="KML746"/>
      <c r="KMM746"/>
      <c r="KMN746"/>
      <c r="KMO746"/>
      <c r="KMP746"/>
      <c r="KMQ746"/>
      <c r="KMR746"/>
      <c r="KMS746"/>
      <c r="KMT746"/>
      <c r="KMU746"/>
      <c r="KMV746"/>
      <c r="KMW746"/>
      <c r="KMX746"/>
      <c r="KMY746"/>
      <c r="KMZ746"/>
      <c r="KNA746"/>
      <c r="KNB746"/>
      <c r="KNC746"/>
      <c r="KND746"/>
      <c r="KNE746"/>
      <c r="KNF746"/>
      <c r="KNG746"/>
      <c r="KNH746"/>
      <c r="KNI746"/>
      <c r="KNJ746"/>
      <c r="KNK746"/>
      <c r="KNL746"/>
      <c r="KNM746"/>
      <c r="KNN746"/>
      <c r="KNO746"/>
      <c r="KNP746"/>
      <c r="KNQ746"/>
      <c r="KNR746"/>
      <c r="KNS746"/>
      <c r="KNT746"/>
      <c r="KNU746"/>
      <c r="KNV746"/>
      <c r="KNW746"/>
      <c r="KNX746"/>
      <c r="KNY746"/>
      <c r="KNZ746"/>
      <c r="KOA746"/>
      <c r="KOB746"/>
      <c r="KOC746"/>
      <c r="KOD746"/>
      <c r="KOE746"/>
      <c r="KOF746"/>
      <c r="KOG746"/>
      <c r="KOH746"/>
      <c r="KOI746"/>
      <c r="KOJ746"/>
      <c r="KOK746"/>
      <c r="KOL746"/>
      <c r="KOM746"/>
      <c r="KON746"/>
      <c r="KOO746"/>
      <c r="KOP746"/>
      <c r="KOQ746"/>
      <c r="KOR746"/>
      <c r="KOS746"/>
      <c r="KOT746"/>
      <c r="KOU746"/>
      <c r="KOV746"/>
      <c r="KOW746"/>
      <c r="KOX746"/>
      <c r="KOY746"/>
      <c r="KOZ746"/>
      <c r="KPA746"/>
      <c r="KPB746"/>
      <c r="KPC746"/>
      <c r="KPD746"/>
      <c r="KPE746"/>
      <c r="KPF746"/>
      <c r="KPG746"/>
      <c r="KPH746"/>
      <c r="KPI746"/>
      <c r="KPJ746"/>
      <c r="KPK746"/>
      <c r="KPL746"/>
      <c r="KPM746"/>
      <c r="KPN746"/>
      <c r="KPO746"/>
      <c r="KPP746"/>
      <c r="KPQ746"/>
      <c r="KPR746"/>
      <c r="KPS746"/>
      <c r="KPT746"/>
      <c r="KPU746"/>
      <c r="KPV746"/>
      <c r="KPW746"/>
      <c r="KPX746"/>
      <c r="KPY746"/>
      <c r="KPZ746"/>
      <c r="KQA746"/>
      <c r="KQB746"/>
      <c r="KQC746"/>
      <c r="KQD746"/>
      <c r="KQE746"/>
      <c r="KQF746"/>
      <c r="KQG746"/>
      <c r="KQH746"/>
      <c r="KQI746"/>
      <c r="KQJ746"/>
      <c r="KQK746"/>
      <c r="KQL746"/>
      <c r="KQM746"/>
      <c r="KQN746"/>
      <c r="KQO746"/>
      <c r="KQP746"/>
      <c r="KQQ746"/>
      <c r="KQR746"/>
      <c r="KQS746"/>
      <c r="KQT746"/>
      <c r="KQU746"/>
      <c r="KQV746"/>
      <c r="KQW746"/>
      <c r="KQX746"/>
      <c r="KQY746"/>
      <c r="KQZ746"/>
      <c r="KRA746"/>
      <c r="KRB746"/>
      <c r="KRC746"/>
      <c r="KRD746"/>
      <c r="KRE746"/>
      <c r="KRF746"/>
      <c r="KRG746"/>
      <c r="KRH746"/>
      <c r="KRI746"/>
      <c r="KRJ746"/>
      <c r="KRK746"/>
      <c r="KRL746"/>
      <c r="KRM746"/>
      <c r="KRN746"/>
      <c r="KRO746"/>
      <c r="KRP746"/>
      <c r="KRQ746"/>
      <c r="KRR746"/>
      <c r="KRS746"/>
      <c r="KRT746"/>
      <c r="KRU746"/>
      <c r="KRV746"/>
      <c r="KRW746"/>
      <c r="KRX746"/>
      <c r="KRY746"/>
      <c r="KRZ746"/>
      <c r="KSA746"/>
      <c r="KSB746"/>
      <c r="KSC746"/>
      <c r="KSD746"/>
      <c r="KSE746"/>
      <c r="KSF746"/>
      <c r="KSG746"/>
      <c r="KSH746"/>
      <c r="KSI746"/>
      <c r="KSJ746"/>
      <c r="KSK746"/>
      <c r="KSL746"/>
      <c r="KSM746"/>
      <c r="KSN746"/>
      <c r="KSO746"/>
      <c r="KSP746"/>
      <c r="KSQ746"/>
      <c r="KSR746"/>
      <c r="KSS746"/>
      <c r="KST746"/>
      <c r="KSU746"/>
      <c r="KSV746"/>
      <c r="KSW746"/>
      <c r="KSX746"/>
      <c r="KSY746"/>
      <c r="KSZ746"/>
      <c r="KTA746"/>
      <c r="KTB746"/>
      <c r="KTC746"/>
      <c r="KTD746"/>
      <c r="KTE746"/>
      <c r="KTF746"/>
      <c r="KTG746"/>
      <c r="KTH746"/>
      <c r="KTI746"/>
      <c r="KTJ746"/>
      <c r="KTK746"/>
      <c r="KTL746"/>
      <c r="KTM746"/>
      <c r="KTN746"/>
      <c r="KTO746"/>
      <c r="KTP746"/>
      <c r="KTQ746"/>
      <c r="KTR746"/>
      <c r="KTS746"/>
      <c r="KTT746"/>
      <c r="KTU746"/>
      <c r="KTV746"/>
      <c r="KTW746"/>
      <c r="KTX746"/>
      <c r="KTY746"/>
      <c r="KTZ746"/>
      <c r="KUA746"/>
      <c r="KUB746"/>
      <c r="KUC746"/>
      <c r="KUD746"/>
      <c r="KUE746"/>
      <c r="KUF746"/>
      <c r="KUG746"/>
      <c r="KUH746"/>
      <c r="KUI746"/>
      <c r="KUJ746"/>
      <c r="KUK746"/>
      <c r="KUL746"/>
      <c r="KUM746"/>
      <c r="KUN746"/>
      <c r="KUO746"/>
      <c r="KUP746"/>
      <c r="KUQ746"/>
      <c r="KUR746"/>
      <c r="KUS746"/>
      <c r="KUT746"/>
      <c r="KUU746"/>
      <c r="KUV746"/>
      <c r="KUW746"/>
      <c r="KUX746"/>
      <c r="KUY746"/>
      <c r="KUZ746"/>
      <c r="KVA746"/>
      <c r="KVB746"/>
      <c r="KVC746"/>
      <c r="KVD746"/>
      <c r="KVE746"/>
      <c r="KVF746"/>
      <c r="KVG746"/>
      <c r="KVH746"/>
      <c r="KVI746"/>
      <c r="KVJ746"/>
      <c r="KVK746"/>
      <c r="KVL746"/>
      <c r="KVM746"/>
      <c r="KVN746"/>
      <c r="KVO746"/>
      <c r="KVP746"/>
      <c r="KVQ746"/>
      <c r="KVR746"/>
      <c r="KVS746"/>
      <c r="KVT746"/>
      <c r="KVU746"/>
      <c r="KVV746"/>
      <c r="KVW746"/>
      <c r="KVX746"/>
      <c r="KVY746"/>
      <c r="KVZ746"/>
      <c r="KWA746"/>
      <c r="KWB746"/>
      <c r="KWC746"/>
      <c r="KWD746"/>
      <c r="KWE746"/>
      <c r="KWF746"/>
      <c r="KWG746"/>
      <c r="KWH746"/>
      <c r="KWI746"/>
      <c r="KWJ746"/>
      <c r="KWK746"/>
      <c r="KWL746"/>
      <c r="KWM746"/>
      <c r="KWN746"/>
      <c r="KWO746"/>
      <c r="KWP746"/>
      <c r="KWQ746"/>
      <c r="KWR746"/>
      <c r="KWS746"/>
      <c r="KWT746"/>
      <c r="KWU746"/>
      <c r="KWV746"/>
      <c r="KWW746"/>
      <c r="KWX746"/>
      <c r="KWY746"/>
      <c r="KWZ746"/>
      <c r="KXA746"/>
      <c r="KXB746"/>
      <c r="KXC746"/>
      <c r="KXD746"/>
      <c r="KXE746"/>
      <c r="KXF746"/>
      <c r="KXG746"/>
      <c r="KXH746"/>
      <c r="KXI746"/>
      <c r="KXJ746"/>
      <c r="KXK746"/>
      <c r="KXL746"/>
      <c r="KXM746"/>
      <c r="KXN746"/>
      <c r="KXO746"/>
      <c r="KXP746"/>
      <c r="KXQ746"/>
      <c r="KXR746"/>
      <c r="KXS746"/>
      <c r="KXT746"/>
      <c r="KXU746"/>
      <c r="KXV746"/>
      <c r="KXW746"/>
      <c r="KXX746"/>
      <c r="KXY746"/>
      <c r="KXZ746"/>
      <c r="KYA746"/>
      <c r="KYB746"/>
      <c r="KYC746"/>
      <c r="KYD746"/>
      <c r="KYE746"/>
      <c r="KYF746"/>
      <c r="KYG746"/>
      <c r="KYH746"/>
      <c r="KYI746"/>
      <c r="KYJ746"/>
      <c r="KYK746"/>
      <c r="KYL746"/>
      <c r="KYM746"/>
      <c r="KYN746"/>
      <c r="KYO746"/>
      <c r="KYP746"/>
      <c r="KYQ746"/>
      <c r="KYR746"/>
      <c r="KYS746"/>
      <c r="KYT746"/>
      <c r="KYU746"/>
      <c r="KYV746"/>
      <c r="KYW746"/>
      <c r="KYX746"/>
      <c r="KYY746"/>
      <c r="KYZ746"/>
      <c r="KZA746"/>
      <c r="KZB746"/>
      <c r="KZC746"/>
      <c r="KZD746"/>
      <c r="KZE746"/>
      <c r="KZF746"/>
      <c r="KZG746"/>
      <c r="KZH746"/>
      <c r="KZI746"/>
      <c r="KZJ746"/>
      <c r="KZK746"/>
      <c r="KZL746"/>
      <c r="KZM746"/>
      <c r="KZN746"/>
      <c r="KZO746"/>
      <c r="KZP746"/>
      <c r="KZQ746"/>
      <c r="KZR746"/>
      <c r="KZS746"/>
      <c r="KZT746"/>
      <c r="KZU746"/>
      <c r="KZV746"/>
      <c r="KZW746"/>
      <c r="KZX746"/>
      <c r="KZY746"/>
      <c r="KZZ746"/>
      <c r="LAA746"/>
      <c r="LAB746"/>
      <c r="LAC746"/>
      <c r="LAD746"/>
      <c r="LAE746"/>
      <c r="LAF746"/>
      <c r="LAG746"/>
      <c r="LAH746"/>
      <c r="LAI746"/>
      <c r="LAJ746"/>
      <c r="LAK746"/>
      <c r="LAL746"/>
      <c r="LAM746"/>
      <c r="LAN746"/>
      <c r="LAO746"/>
      <c r="LAP746"/>
      <c r="LAQ746"/>
      <c r="LAR746"/>
      <c r="LAS746"/>
      <c r="LAT746"/>
      <c r="LAU746"/>
      <c r="LAV746"/>
      <c r="LAW746"/>
      <c r="LAX746"/>
      <c r="LAY746"/>
      <c r="LAZ746"/>
      <c r="LBA746"/>
      <c r="LBB746"/>
      <c r="LBC746"/>
      <c r="LBD746"/>
      <c r="LBE746"/>
      <c r="LBF746"/>
      <c r="LBG746"/>
      <c r="LBH746"/>
      <c r="LBI746"/>
      <c r="LBJ746"/>
      <c r="LBK746"/>
      <c r="LBL746"/>
      <c r="LBM746"/>
      <c r="LBN746"/>
      <c r="LBO746"/>
      <c r="LBP746"/>
      <c r="LBQ746"/>
      <c r="LBR746"/>
      <c r="LBS746"/>
      <c r="LBT746"/>
      <c r="LBU746"/>
      <c r="LBV746"/>
      <c r="LBW746"/>
      <c r="LBX746"/>
      <c r="LBY746"/>
      <c r="LBZ746"/>
      <c r="LCA746"/>
      <c r="LCB746"/>
      <c r="LCC746"/>
      <c r="LCD746"/>
      <c r="LCE746"/>
      <c r="LCF746"/>
      <c r="LCG746"/>
      <c r="LCH746"/>
      <c r="LCI746"/>
      <c r="LCJ746"/>
      <c r="LCK746"/>
      <c r="LCL746"/>
      <c r="LCM746"/>
      <c r="LCN746"/>
      <c r="LCO746"/>
      <c r="LCP746"/>
      <c r="LCQ746"/>
      <c r="LCR746"/>
      <c r="LCS746"/>
      <c r="LCT746"/>
      <c r="LCU746"/>
      <c r="LCV746"/>
      <c r="LCW746"/>
      <c r="LCX746"/>
      <c r="LCY746"/>
      <c r="LCZ746"/>
      <c r="LDA746"/>
      <c r="LDB746"/>
      <c r="LDC746"/>
      <c r="LDD746"/>
      <c r="LDE746"/>
      <c r="LDF746"/>
      <c r="LDG746"/>
      <c r="LDH746"/>
      <c r="LDI746"/>
      <c r="LDJ746"/>
      <c r="LDK746"/>
      <c r="LDL746"/>
      <c r="LDM746"/>
      <c r="LDN746"/>
      <c r="LDO746"/>
      <c r="LDP746"/>
      <c r="LDQ746"/>
      <c r="LDR746"/>
      <c r="LDS746"/>
      <c r="LDT746"/>
      <c r="LDU746"/>
      <c r="LDV746"/>
      <c r="LDW746"/>
      <c r="LDX746"/>
      <c r="LDY746"/>
      <c r="LDZ746"/>
      <c r="LEA746"/>
      <c r="LEB746"/>
      <c r="LEC746"/>
      <c r="LED746"/>
      <c r="LEE746"/>
      <c r="LEF746"/>
      <c r="LEG746"/>
      <c r="LEH746"/>
      <c r="LEI746"/>
      <c r="LEJ746"/>
      <c r="LEK746"/>
      <c r="LEL746"/>
      <c r="LEM746"/>
      <c r="LEN746"/>
      <c r="LEO746"/>
      <c r="LEP746"/>
      <c r="LEQ746"/>
      <c r="LER746"/>
      <c r="LES746"/>
      <c r="LET746"/>
      <c r="LEU746"/>
      <c r="LEV746"/>
      <c r="LEW746"/>
      <c r="LEX746"/>
      <c r="LEY746"/>
      <c r="LEZ746"/>
      <c r="LFA746"/>
      <c r="LFB746"/>
      <c r="LFC746"/>
      <c r="LFD746"/>
      <c r="LFE746"/>
      <c r="LFF746"/>
      <c r="LFG746"/>
      <c r="LFH746"/>
      <c r="LFI746"/>
      <c r="LFJ746"/>
      <c r="LFK746"/>
      <c r="LFL746"/>
      <c r="LFM746"/>
      <c r="LFN746"/>
      <c r="LFO746"/>
      <c r="LFP746"/>
      <c r="LFQ746"/>
      <c r="LFR746"/>
      <c r="LFS746"/>
      <c r="LFT746"/>
      <c r="LFU746"/>
      <c r="LFV746"/>
      <c r="LFW746"/>
      <c r="LFX746"/>
      <c r="LFY746"/>
      <c r="LFZ746"/>
      <c r="LGA746"/>
      <c r="LGB746"/>
      <c r="LGC746"/>
      <c r="LGD746"/>
      <c r="LGE746"/>
      <c r="LGF746"/>
      <c r="LGG746"/>
      <c r="LGH746"/>
      <c r="LGI746"/>
      <c r="LGJ746"/>
      <c r="LGK746"/>
      <c r="LGL746"/>
      <c r="LGM746"/>
      <c r="LGN746"/>
      <c r="LGO746"/>
      <c r="LGP746"/>
      <c r="LGQ746"/>
      <c r="LGR746"/>
      <c r="LGS746"/>
      <c r="LGT746"/>
      <c r="LGU746"/>
      <c r="LGV746"/>
      <c r="LGW746"/>
      <c r="LGX746"/>
      <c r="LGY746"/>
      <c r="LGZ746"/>
      <c r="LHA746"/>
      <c r="LHB746"/>
      <c r="LHC746"/>
      <c r="LHD746"/>
      <c r="LHE746"/>
      <c r="LHF746"/>
      <c r="LHG746"/>
      <c r="LHH746"/>
      <c r="LHI746"/>
      <c r="LHJ746"/>
      <c r="LHK746"/>
      <c r="LHL746"/>
      <c r="LHM746"/>
      <c r="LHN746"/>
      <c r="LHO746"/>
      <c r="LHP746"/>
      <c r="LHQ746"/>
      <c r="LHR746"/>
      <c r="LHS746"/>
      <c r="LHT746"/>
      <c r="LHU746"/>
      <c r="LHV746"/>
      <c r="LHW746"/>
      <c r="LHX746"/>
      <c r="LHY746"/>
      <c r="LHZ746"/>
      <c r="LIA746"/>
      <c r="LIB746"/>
      <c r="LIC746"/>
      <c r="LID746"/>
      <c r="LIE746"/>
      <c r="LIF746"/>
      <c r="LIG746"/>
      <c r="LIH746"/>
      <c r="LII746"/>
      <c r="LIJ746"/>
      <c r="LIK746"/>
      <c r="LIL746"/>
      <c r="LIM746"/>
      <c r="LIN746"/>
      <c r="LIO746"/>
      <c r="LIP746"/>
      <c r="LIQ746"/>
      <c r="LIR746"/>
      <c r="LIS746"/>
      <c r="LIT746"/>
      <c r="LIU746"/>
      <c r="LIV746"/>
      <c r="LIW746"/>
      <c r="LIX746"/>
      <c r="LIY746"/>
      <c r="LIZ746"/>
      <c r="LJA746"/>
      <c r="LJB746"/>
      <c r="LJC746"/>
      <c r="LJD746"/>
      <c r="LJE746"/>
      <c r="LJF746"/>
      <c r="LJG746"/>
      <c r="LJH746"/>
      <c r="LJI746"/>
      <c r="LJJ746"/>
      <c r="LJK746"/>
      <c r="LJL746"/>
      <c r="LJM746"/>
      <c r="LJN746"/>
      <c r="LJO746"/>
      <c r="LJP746"/>
      <c r="LJQ746"/>
      <c r="LJR746"/>
      <c r="LJS746"/>
      <c r="LJT746"/>
      <c r="LJU746"/>
      <c r="LJV746"/>
      <c r="LJW746"/>
      <c r="LJX746"/>
      <c r="LJY746"/>
      <c r="LJZ746"/>
      <c r="LKA746"/>
      <c r="LKB746"/>
      <c r="LKC746"/>
      <c r="LKD746"/>
      <c r="LKE746"/>
      <c r="LKF746"/>
      <c r="LKG746"/>
      <c r="LKH746"/>
      <c r="LKI746"/>
      <c r="LKJ746"/>
      <c r="LKK746"/>
      <c r="LKL746"/>
      <c r="LKM746"/>
      <c r="LKN746"/>
      <c r="LKO746"/>
      <c r="LKP746"/>
      <c r="LKQ746"/>
      <c r="LKR746"/>
      <c r="LKS746"/>
      <c r="LKT746"/>
      <c r="LKU746"/>
      <c r="LKV746"/>
      <c r="LKW746"/>
      <c r="LKX746"/>
      <c r="LKY746"/>
      <c r="LKZ746"/>
      <c r="LLA746"/>
      <c r="LLB746"/>
      <c r="LLC746"/>
      <c r="LLD746"/>
      <c r="LLE746"/>
      <c r="LLF746"/>
      <c r="LLG746"/>
      <c r="LLH746"/>
      <c r="LLI746"/>
      <c r="LLJ746"/>
      <c r="LLK746"/>
      <c r="LLL746"/>
      <c r="LLM746"/>
      <c r="LLN746"/>
      <c r="LLO746"/>
      <c r="LLP746"/>
      <c r="LLQ746"/>
      <c r="LLR746"/>
      <c r="LLS746"/>
      <c r="LLT746"/>
      <c r="LLU746"/>
      <c r="LLV746"/>
      <c r="LLW746"/>
      <c r="LLX746"/>
      <c r="LLY746"/>
      <c r="LLZ746"/>
      <c r="LMA746"/>
      <c r="LMB746"/>
      <c r="LMC746"/>
      <c r="LMD746"/>
      <c r="LME746"/>
      <c r="LMF746"/>
      <c r="LMG746"/>
      <c r="LMH746"/>
      <c r="LMI746"/>
      <c r="LMJ746"/>
      <c r="LMK746"/>
      <c r="LML746"/>
      <c r="LMM746"/>
      <c r="LMN746"/>
      <c r="LMO746"/>
      <c r="LMP746"/>
      <c r="LMQ746"/>
      <c r="LMR746"/>
      <c r="LMS746"/>
      <c r="LMT746"/>
      <c r="LMU746"/>
      <c r="LMV746"/>
      <c r="LMW746"/>
      <c r="LMX746"/>
      <c r="LMY746"/>
      <c r="LMZ746"/>
      <c r="LNA746"/>
      <c r="LNB746"/>
      <c r="LNC746"/>
      <c r="LND746"/>
      <c r="LNE746"/>
      <c r="LNF746"/>
      <c r="LNG746"/>
      <c r="LNH746"/>
      <c r="LNI746"/>
      <c r="LNJ746"/>
      <c r="LNK746"/>
      <c r="LNL746"/>
      <c r="LNM746"/>
      <c r="LNN746"/>
      <c r="LNO746"/>
      <c r="LNP746"/>
      <c r="LNQ746"/>
      <c r="LNR746"/>
      <c r="LNS746"/>
      <c r="LNT746"/>
      <c r="LNU746"/>
      <c r="LNV746"/>
      <c r="LNW746"/>
      <c r="LNX746"/>
      <c r="LNY746"/>
      <c r="LNZ746"/>
      <c r="LOA746"/>
      <c r="LOB746"/>
      <c r="LOC746"/>
      <c r="LOD746"/>
      <c r="LOE746"/>
      <c r="LOF746"/>
      <c r="LOG746"/>
      <c r="LOH746"/>
      <c r="LOI746"/>
      <c r="LOJ746"/>
      <c r="LOK746"/>
      <c r="LOL746"/>
      <c r="LOM746"/>
      <c r="LON746"/>
      <c r="LOO746"/>
      <c r="LOP746"/>
      <c r="LOQ746"/>
      <c r="LOR746"/>
      <c r="LOS746"/>
      <c r="LOT746"/>
      <c r="LOU746"/>
      <c r="LOV746"/>
      <c r="LOW746"/>
      <c r="LOX746"/>
      <c r="LOY746"/>
      <c r="LOZ746"/>
      <c r="LPA746"/>
      <c r="LPB746"/>
      <c r="LPC746"/>
      <c r="LPD746"/>
      <c r="LPE746"/>
      <c r="LPF746"/>
      <c r="LPG746"/>
      <c r="LPH746"/>
      <c r="LPI746"/>
      <c r="LPJ746"/>
      <c r="LPK746"/>
      <c r="LPL746"/>
      <c r="LPM746"/>
      <c r="LPN746"/>
      <c r="LPO746"/>
      <c r="LPP746"/>
      <c r="LPQ746"/>
      <c r="LPR746"/>
      <c r="LPS746"/>
      <c r="LPT746"/>
      <c r="LPU746"/>
      <c r="LPV746"/>
      <c r="LPW746"/>
      <c r="LPX746"/>
      <c r="LPY746"/>
      <c r="LPZ746"/>
      <c r="LQA746"/>
      <c r="LQB746"/>
      <c r="LQC746"/>
      <c r="LQD746"/>
      <c r="LQE746"/>
      <c r="LQF746"/>
      <c r="LQG746"/>
      <c r="LQH746"/>
      <c r="LQI746"/>
      <c r="LQJ746"/>
      <c r="LQK746"/>
      <c r="LQL746"/>
      <c r="LQM746"/>
      <c r="LQN746"/>
      <c r="LQO746"/>
      <c r="LQP746"/>
      <c r="LQQ746"/>
      <c r="LQR746"/>
      <c r="LQS746"/>
      <c r="LQT746"/>
      <c r="LQU746"/>
      <c r="LQV746"/>
      <c r="LQW746"/>
      <c r="LQX746"/>
      <c r="LQY746"/>
      <c r="LQZ746"/>
      <c r="LRA746"/>
      <c r="LRB746"/>
      <c r="LRC746"/>
      <c r="LRD746"/>
      <c r="LRE746"/>
      <c r="LRF746"/>
      <c r="LRG746"/>
      <c r="LRH746"/>
      <c r="LRI746"/>
      <c r="LRJ746"/>
      <c r="LRK746"/>
      <c r="LRL746"/>
      <c r="LRM746"/>
      <c r="LRN746"/>
      <c r="LRO746"/>
      <c r="LRP746"/>
      <c r="LRQ746"/>
      <c r="LRR746"/>
      <c r="LRS746"/>
      <c r="LRT746"/>
      <c r="LRU746"/>
      <c r="LRV746"/>
      <c r="LRW746"/>
      <c r="LRX746"/>
      <c r="LRY746"/>
      <c r="LRZ746"/>
      <c r="LSA746"/>
      <c r="LSB746"/>
      <c r="LSC746"/>
      <c r="LSD746"/>
      <c r="LSE746"/>
      <c r="LSF746"/>
      <c r="LSG746"/>
      <c r="LSH746"/>
      <c r="LSI746"/>
      <c r="LSJ746"/>
      <c r="LSK746"/>
      <c r="LSL746"/>
      <c r="LSM746"/>
      <c r="LSN746"/>
      <c r="LSO746"/>
      <c r="LSP746"/>
      <c r="LSQ746"/>
      <c r="LSR746"/>
      <c r="LSS746"/>
      <c r="LST746"/>
      <c r="LSU746"/>
      <c r="LSV746"/>
      <c r="LSW746"/>
      <c r="LSX746"/>
      <c r="LSY746"/>
      <c r="LSZ746"/>
      <c r="LTA746"/>
      <c r="LTB746"/>
      <c r="LTC746"/>
      <c r="LTD746"/>
      <c r="LTE746"/>
      <c r="LTF746"/>
      <c r="LTG746"/>
      <c r="LTH746"/>
      <c r="LTI746"/>
      <c r="LTJ746"/>
      <c r="LTK746"/>
      <c r="LTL746"/>
      <c r="LTM746"/>
      <c r="LTN746"/>
      <c r="LTO746"/>
      <c r="LTP746"/>
      <c r="LTQ746"/>
      <c r="LTR746"/>
      <c r="LTS746"/>
      <c r="LTT746"/>
      <c r="LTU746"/>
      <c r="LTV746"/>
      <c r="LTW746"/>
      <c r="LTX746"/>
      <c r="LTY746"/>
      <c r="LTZ746"/>
      <c r="LUA746"/>
      <c r="LUB746"/>
      <c r="LUC746"/>
      <c r="LUD746"/>
      <c r="LUE746"/>
      <c r="LUF746"/>
      <c r="LUG746"/>
      <c r="LUH746"/>
      <c r="LUI746"/>
      <c r="LUJ746"/>
      <c r="LUK746"/>
      <c r="LUL746"/>
      <c r="LUM746"/>
      <c r="LUN746"/>
      <c r="LUO746"/>
      <c r="LUP746"/>
      <c r="LUQ746"/>
      <c r="LUR746"/>
      <c r="LUS746"/>
      <c r="LUT746"/>
      <c r="LUU746"/>
      <c r="LUV746"/>
      <c r="LUW746"/>
      <c r="LUX746"/>
      <c r="LUY746"/>
      <c r="LUZ746"/>
      <c r="LVA746"/>
      <c r="LVB746"/>
      <c r="LVC746"/>
      <c r="LVD746"/>
      <c r="LVE746"/>
      <c r="LVF746"/>
      <c r="LVG746"/>
      <c r="LVH746"/>
      <c r="LVI746"/>
      <c r="LVJ746"/>
      <c r="LVK746"/>
      <c r="LVL746"/>
      <c r="LVM746"/>
      <c r="LVN746"/>
      <c r="LVO746"/>
      <c r="LVP746"/>
      <c r="LVQ746"/>
      <c r="LVR746"/>
      <c r="LVS746"/>
      <c r="LVT746"/>
      <c r="LVU746"/>
      <c r="LVV746"/>
      <c r="LVW746"/>
      <c r="LVX746"/>
      <c r="LVY746"/>
      <c r="LVZ746"/>
      <c r="LWA746"/>
      <c r="LWB746"/>
      <c r="LWC746"/>
      <c r="LWD746"/>
      <c r="LWE746"/>
      <c r="LWF746"/>
      <c r="LWG746"/>
      <c r="LWH746"/>
      <c r="LWI746"/>
      <c r="LWJ746"/>
      <c r="LWK746"/>
      <c r="LWL746"/>
      <c r="LWM746"/>
      <c r="LWN746"/>
      <c r="LWO746"/>
      <c r="LWP746"/>
      <c r="LWQ746"/>
      <c r="LWR746"/>
      <c r="LWS746"/>
      <c r="LWT746"/>
      <c r="LWU746"/>
      <c r="LWV746"/>
      <c r="LWW746"/>
      <c r="LWX746"/>
      <c r="LWY746"/>
      <c r="LWZ746"/>
      <c r="LXA746"/>
      <c r="LXB746"/>
      <c r="LXC746"/>
      <c r="LXD746"/>
      <c r="LXE746"/>
      <c r="LXF746"/>
      <c r="LXG746"/>
      <c r="LXH746"/>
      <c r="LXI746"/>
      <c r="LXJ746"/>
      <c r="LXK746"/>
      <c r="LXL746"/>
      <c r="LXM746"/>
      <c r="LXN746"/>
      <c r="LXO746"/>
      <c r="LXP746"/>
      <c r="LXQ746"/>
      <c r="LXR746"/>
      <c r="LXS746"/>
      <c r="LXT746"/>
      <c r="LXU746"/>
      <c r="LXV746"/>
      <c r="LXW746"/>
      <c r="LXX746"/>
      <c r="LXY746"/>
      <c r="LXZ746"/>
      <c r="LYA746"/>
      <c r="LYB746"/>
      <c r="LYC746"/>
      <c r="LYD746"/>
      <c r="LYE746"/>
      <c r="LYF746"/>
      <c r="LYG746"/>
      <c r="LYH746"/>
      <c r="LYI746"/>
      <c r="LYJ746"/>
      <c r="LYK746"/>
      <c r="LYL746"/>
      <c r="LYM746"/>
      <c r="LYN746"/>
      <c r="LYO746"/>
      <c r="LYP746"/>
      <c r="LYQ746"/>
      <c r="LYR746"/>
      <c r="LYS746"/>
      <c r="LYT746"/>
      <c r="LYU746"/>
      <c r="LYV746"/>
      <c r="LYW746"/>
      <c r="LYX746"/>
      <c r="LYY746"/>
      <c r="LYZ746"/>
      <c r="LZA746"/>
      <c r="LZB746"/>
      <c r="LZC746"/>
      <c r="LZD746"/>
      <c r="LZE746"/>
      <c r="LZF746"/>
      <c r="LZG746"/>
      <c r="LZH746"/>
      <c r="LZI746"/>
      <c r="LZJ746"/>
      <c r="LZK746"/>
      <c r="LZL746"/>
      <c r="LZM746"/>
      <c r="LZN746"/>
      <c r="LZO746"/>
      <c r="LZP746"/>
      <c r="LZQ746"/>
      <c r="LZR746"/>
      <c r="LZS746"/>
      <c r="LZT746"/>
      <c r="LZU746"/>
      <c r="LZV746"/>
      <c r="LZW746"/>
      <c r="LZX746"/>
      <c r="LZY746"/>
      <c r="LZZ746"/>
      <c r="MAA746"/>
      <c r="MAB746"/>
      <c r="MAC746"/>
      <c r="MAD746"/>
      <c r="MAE746"/>
      <c r="MAF746"/>
      <c r="MAG746"/>
      <c r="MAH746"/>
      <c r="MAI746"/>
      <c r="MAJ746"/>
      <c r="MAK746"/>
      <c r="MAL746"/>
      <c r="MAM746"/>
      <c r="MAN746"/>
      <c r="MAO746"/>
      <c r="MAP746"/>
      <c r="MAQ746"/>
      <c r="MAR746"/>
      <c r="MAS746"/>
      <c r="MAT746"/>
      <c r="MAU746"/>
      <c r="MAV746"/>
      <c r="MAW746"/>
      <c r="MAX746"/>
      <c r="MAY746"/>
      <c r="MAZ746"/>
      <c r="MBA746"/>
      <c r="MBB746"/>
      <c r="MBC746"/>
      <c r="MBD746"/>
      <c r="MBE746"/>
      <c r="MBF746"/>
      <c r="MBG746"/>
      <c r="MBH746"/>
      <c r="MBI746"/>
      <c r="MBJ746"/>
      <c r="MBK746"/>
      <c r="MBL746"/>
      <c r="MBM746"/>
      <c r="MBN746"/>
      <c r="MBO746"/>
      <c r="MBP746"/>
      <c r="MBQ746"/>
      <c r="MBR746"/>
      <c r="MBS746"/>
      <c r="MBT746"/>
      <c r="MBU746"/>
      <c r="MBV746"/>
      <c r="MBW746"/>
      <c r="MBX746"/>
      <c r="MBY746"/>
      <c r="MBZ746"/>
      <c r="MCA746"/>
      <c r="MCB746"/>
      <c r="MCC746"/>
      <c r="MCD746"/>
      <c r="MCE746"/>
      <c r="MCF746"/>
      <c r="MCG746"/>
      <c r="MCH746"/>
      <c r="MCI746"/>
      <c r="MCJ746"/>
      <c r="MCK746"/>
      <c r="MCL746"/>
      <c r="MCM746"/>
      <c r="MCN746"/>
      <c r="MCO746"/>
      <c r="MCP746"/>
      <c r="MCQ746"/>
      <c r="MCR746"/>
      <c r="MCS746"/>
      <c r="MCT746"/>
      <c r="MCU746"/>
      <c r="MCV746"/>
      <c r="MCW746"/>
      <c r="MCX746"/>
      <c r="MCY746"/>
      <c r="MCZ746"/>
      <c r="MDA746"/>
      <c r="MDB746"/>
      <c r="MDC746"/>
      <c r="MDD746"/>
      <c r="MDE746"/>
      <c r="MDF746"/>
      <c r="MDG746"/>
      <c r="MDH746"/>
      <c r="MDI746"/>
      <c r="MDJ746"/>
      <c r="MDK746"/>
      <c r="MDL746"/>
      <c r="MDM746"/>
      <c r="MDN746"/>
      <c r="MDO746"/>
      <c r="MDP746"/>
      <c r="MDQ746"/>
      <c r="MDR746"/>
      <c r="MDS746"/>
      <c r="MDT746"/>
      <c r="MDU746"/>
      <c r="MDV746"/>
      <c r="MDW746"/>
      <c r="MDX746"/>
      <c r="MDY746"/>
      <c r="MDZ746"/>
      <c r="MEA746"/>
      <c r="MEB746"/>
      <c r="MEC746"/>
      <c r="MED746"/>
      <c r="MEE746"/>
      <c r="MEF746"/>
      <c r="MEG746"/>
      <c r="MEH746"/>
      <c r="MEI746"/>
      <c r="MEJ746"/>
      <c r="MEK746"/>
      <c r="MEL746"/>
      <c r="MEM746"/>
      <c r="MEN746"/>
      <c r="MEO746"/>
      <c r="MEP746"/>
      <c r="MEQ746"/>
      <c r="MER746"/>
      <c r="MES746"/>
      <c r="MET746"/>
      <c r="MEU746"/>
      <c r="MEV746"/>
      <c r="MEW746"/>
      <c r="MEX746"/>
      <c r="MEY746"/>
      <c r="MEZ746"/>
      <c r="MFA746"/>
      <c r="MFB746"/>
      <c r="MFC746"/>
      <c r="MFD746"/>
      <c r="MFE746"/>
      <c r="MFF746"/>
      <c r="MFG746"/>
      <c r="MFH746"/>
      <c r="MFI746"/>
      <c r="MFJ746"/>
      <c r="MFK746"/>
      <c r="MFL746"/>
      <c r="MFM746"/>
      <c r="MFN746"/>
      <c r="MFO746"/>
      <c r="MFP746"/>
      <c r="MFQ746"/>
      <c r="MFR746"/>
      <c r="MFS746"/>
      <c r="MFT746"/>
      <c r="MFU746"/>
      <c r="MFV746"/>
      <c r="MFW746"/>
      <c r="MFX746"/>
      <c r="MFY746"/>
      <c r="MFZ746"/>
      <c r="MGA746"/>
      <c r="MGB746"/>
      <c r="MGC746"/>
      <c r="MGD746"/>
      <c r="MGE746"/>
      <c r="MGF746"/>
      <c r="MGG746"/>
      <c r="MGH746"/>
      <c r="MGI746"/>
      <c r="MGJ746"/>
      <c r="MGK746"/>
      <c r="MGL746"/>
      <c r="MGM746"/>
      <c r="MGN746"/>
      <c r="MGO746"/>
      <c r="MGP746"/>
      <c r="MGQ746"/>
      <c r="MGR746"/>
      <c r="MGS746"/>
      <c r="MGT746"/>
      <c r="MGU746"/>
      <c r="MGV746"/>
      <c r="MGW746"/>
      <c r="MGX746"/>
      <c r="MGY746"/>
      <c r="MGZ746"/>
      <c r="MHA746"/>
      <c r="MHB746"/>
      <c r="MHC746"/>
      <c r="MHD746"/>
      <c r="MHE746"/>
      <c r="MHF746"/>
      <c r="MHG746"/>
      <c r="MHH746"/>
      <c r="MHI746"/>
      <c r="MHJ746"/>
      <c r="MHK746"/>
      <c r="MHL746"/>
      <c r="MHM746"/>
      <c r="MHN746"/>
      <c r="MHO746"/>
      <c r="MHP746"/>
      <c r="MHQ746"/>
      <c r="MHR746"/>
      <c r="MHS746"/>
      <c r="MHT746"/>
      <c r="MHU746"/>
      <c r="MHV746"/>
      <c r="MHW746"/>
      <c r="MHX746"/>
      <c r="MHY746"/>
      <c r="MHZ746"/>
      <c r="MIA746"/>
      <c r="MIB746"/>
      <c r="MIC746"/>
      <c r="MID746"/>
      <c r="MIE746"/>
      <c r="MIF746"/>
      <c r="MIG746"/>
      <c r="MIH746"/>
      <c r="MII746"/>
      <c r="MIJ746"/>
      <c r="MIK746"/>
      <c r="MIL746"/>
      <c r="MIM746"/>
      <c r="MIN746"/>
      <c r="MIO746"/>
      <c r="MIP746"/>
      <c r="MIQ746"/>
      <c r="MIR746"/>
      <c r="MIS746"/>
      <c r="MIT746"/>
      <c r="MIU746"/>
      <c r="MIV746"/>
      <c r="MIW746"/>
      <c r="MIX746"/>
      <c r="MIY746"/>
      <c r="MIZ746"/>
      <c r="MJA746"/>
      <c r="MJB746"/>
      <c r="MJC746"/>
      <c r="MJD746"/>
      <c r="MJE746"/>
      <c r="MJF746"/>
      <c r="MJG746"/>
      <c r="MJH746"/>
      <c r="MJI746"/>
      <c r="MJJ746"/>
      <c r="MJK746"/>
      <c r="MJL746"/>
      <c r="MJM746"/>
      <c r="MJN746"/>
      <c r="MJO746"/>
      <c r="MJP746"/>
      <c r="MJQ746"/>
      <c r="MJR746"/>
      <c r="MJS746"/>
      <c r="MJT746"/>
      <c r="MJU746"/>
      <c r="MJV746"/>
      <c r="MJW746"/>
      <c r="MJX746"/>
      <c r="MJY746"/>
      <c r="MJZ746"/>
      <c r="MKA746"/>
      <c r="MKB746"/>
      <c r="MKC746"/>
      <c r="MKD746"/>
      <c r="MKE746"/>
      <c r="MKF746"/>
      <c r="MKG746"/>
      <c r="MKH746"/>
      <c r="MKI746"/>
      <c r="MKJ746"/>
      <c r="MKK746"/>
      <c r="MKL746"/>
      <c r="MKM746"/>
      <c r="MKN746"/>
      <c r="MKO746"/>
      <c r="MKP746"/>
      <c r="MKQ746"/>
      <c r="MKR746"/>
      <c r="MKS746"/>
      <c r="MKT746"/>
      <c r="MKU746"/>
      <c r="MKV746"/>
      <c r="MKW746"/>
      <c r="MKX746"/>
      <c r="MKY746"/>
      <c r="MKZ746"/>
      <c r="MLA746"/>
      <c r="MLB746"/>
      <c r="MLC746"/>
      <c r="MLD746"/>
      <c r="MLE746"/>
      <c r="MLF746"/>
      <c r="MLG746"/>
      <c r="MLH746"/>
      <c r="MLI746"/>
      <c r="MLJ746"/>
      <c r="MLK746"/>
      <c r="MLL746"/>
      <c r="MLM746"/>
      <c r="MLN746"/>
      <c r="MLO746"/>
      <c r="MLP746"/>
      <c r="MLQ746"/>
      <c r="MLR746"/>
      <c r="MLS746"/>
      <c r="MLT746"/>
      <c r="MLU746"/>
      <c r="MLV746"/>
      <c r="MLW746"/>
      <c r="MLX746"/>
      <c r="MLY746"/>
      <c r="MLZ746"/>
      <c r="MMA746"/>
      <c r="MMB746"/>
      <c r="MMC746"/>
      <c r="MMD746"/>
      <c r="MME746"/>
      <c r="MMF746"/>
      <c r="MMG746"/>
      <c r="MMH746"/>
      <c r="MMI746"/>
      <c r="MMJ746"/>
      <c r="MMK746"/>
      <c r="MML746"/>
      <c r="MMM746"/>
      <c r="MMN746"/>
      <c r="MMO746"/>
      <c r="MMP746"/>
      <c r="MMQ746"/>
      <c r="MMR746"/>
      <c r="MMS746"/>
      <c r="MMT746"/>
      <c r="MMU746"/>
      <c r="MMV746"/>
      <c r="MMW746"/>
      <c r="MMX746"/>
      <c r="MMY746"/>
      <c r="MMZ746"/>
      <c r="MNA746"/>
      <c r="MNB746"/>
      <c r="MNC746"/>
      <c r="MND746"/>
      <c r="MNE746"/>
      <c r="MNF746"/>
      <c r="MNG746"/>
      <c r="MNH746"/>
      <c r="MNI746"/>
      <c r="MNJ746"/>
      <c r="MNK746"/>
      <c r="MNL746"/>
      <c r="MNM746"/>
      <c r="MNN746"/>
      <c r="MNO746"/>
      <c r="MNP746"/>
      <c r="MNQ746"/>
      <c r="MNR746"/>
      <c r="MNS746"/>
      <c r="MNT746"/>
      <c r="MNU746"/>
      <c r="MNV746"/>
      <c r="MNW746"/>
      <c r="MNX746"/>
      <c r="MNY746"/>
      <c r="MNZ746"/>
      <c r="MOA746"/>
      <c r="MOB746"/>
      <c r="MOC746"/>
      <c r="MOD746"/>
      <c r="MOE746"/>
      <c r="MOF746"/>
      <c r="MOG746"/>
      <c r="MOH746"/>
      <c r="MOI746"/>
      <c r="MOJ746"/>
      <c r="MOK746"/>
      <c r="MOL746"/>
      <c r="MOM746"/>
      <c r="MON746"/>
      <c r="MOO746"/>
      <c r="MOP746"/>
      <c r="MOQ746"/>
      <c r="MOR746"/>
      <c r="MOS746"/>
      <c r="MOT746"/>
      <c r="MOU746"/>
      <c r="MOV746"/>
      <c r="MOW746"/>
      <c r="MOX746"/>
      <c r="MOY746"/>
      <c r="MOZ746"/>
      <c r="MPA746"/>
      <c r="MPB746"/>
      <c r="MPC746"/>
      <c r="MPD746"/>
      <c r="MPE746"/>
      <c r="MPF746"/>
      <c r="MPG746"/>
      <c r="MPH746"/>
      <c r="MPI746"/>
      <c r="MPJ746"/>
      <c r="MPK746"/>
      <c r="MPL746"/>
      <c r="MPM746"/>
      <c r="MPN746"/>
      <c r="MPO746"/>
      <c r="MPP746"/>
      <c r="MPQ746"/>
      <c r="MPR746"/>
      <c r="MPS746"/>
      <c r="MPT746"/>
      <c r="MPU746"/>
      <c r="MPV746"/>
      <c r="MPW746"/>
      <c r="MPX746"/>
      <c r="MPY746"/>
      <c r="MPZ746"/>
      <c r="MQA746"/>
      <c r="MQB746"/>
      <c r="MQC746"/>
      <c r="MQD746"/>
      <c r="MQE746"/>
      <c r="MQF746"/>
      <c r="MQG746"/>
      <c r="MQH746"/>
      <c r="MQI746"/>
      <c r="MQJ746"/>
      <c r="MQK746"/>
      <c r="MQL746"/>
      <c r="MQM746"/>
      <c r="MQN746"/>
      <c r="MQO746"/>
      <c r="MQP746"/>
      <c r="MQQ746"/>
      <c r="MQR746"/>
      <c r="MQS746"/>
      <c r="MQT746"/>
      <c r="MQU746"/>
      <c r="MQV746"/>
      <c r="MQW746"/>
      <c r="MQX746"/>
      <c r="MQY746"/>
      <c r="MQZ746"/>
      <c r="MRA746"/>
      <c r="MRB746"/>
      <c r="MRC746"/>
      <c r="MRD746"/>
      <c r="MRE746"/>
      <c r="MRF746"/>
      <c r="MRG746"/>
      <c r="MRH746"/>
      <c r="MRI746"/>
      <c r="MRJ746"/>
      <c r="MRK746"/>
      <c r="MRL746"/>
      <c r="MRM746"/>
      <c r="MRN746"/>
      <c r="MRO746"/>
      <c r="MRP746"/>
      <c r="MRQ746"/>
      <c r="MRR746"/>
      <c r="MRS746"/>
      <c r="MRT746"/>
      <c r="MRU746"/>
      <c r="MRV746"/>
      <c r="MRW746"/>
      <c r="MRX746"/>
      <c r="MRY746"/>
      <c r="MRZ746"/>
      <c r="MSA746"/>
      <c r="MSB746"/>
      <c r="MSC746"/>
      <c r="MSD746"/>
      <c r="MSE746"/>
      <c r="MSF746"/>
      <c r="MSG746"/>
      <c r="MSH746"/>
      <c r="MSI746"/>
      <c r="MSJ746"/>
      <c r="MSK746"/>
      <c r="MSL746"/>
      <c r="MSM746"/>
      <c r="MSN746"/>
      <c r="MSO746"/>
      <c r="MSP746"/>
      <c r="MSQ746"/>
      <c r="MSR746"/>
      <c r="MSS746"/>
      <c r="MST746"/>
      <c r="MSU746"/>
      <c r="MSV746"/>
      <c r="MSW746"/>
      <c r="MSX746"/>
      <c r="MSY746"/>
      <c r="MSZ746"/>
      <c r="MTA746"/>
      <c r="MTB746"/>
      <c r="MTC746"/>
      <c r="MTD746"/>
      <c r="MTE746"/>
      <c r="MTF746"/>
      <c r="MTG746"/>
      <c r="MTH746"/>
      <c r="MTI746"/>
      <c r="MTJ746"/>
      <c r="MTK746"/>
      <c r="MTL746"/>
      <c r="MTM746"/>
      <c r="MTN746"/>
      <c r="MTO746"/>
      <c r="MTP746"/>
      <c r="MTQ746"/>
      <c r="MTR746"/>
      <c r="MTS746"/>
      <c r="MTT746"/>
      <c r="MTU746"/>
      <c r="MTV746"/>
      <c r="MTW746"/>
      <c r="MTX746"/>
      <c r="MTY746"/>
      <c r="MTZ746"/>
      <c r="MUA746"/>
      <c r="MUB746"/>
      <c r="MUC746"/>
      <c r="MUD746"/>
      <c r="MUE746"/>
      <c r="MUF746"/>
      <c r="MUG746"/>
      <c r="MUH746"/>
      <c r="MUI746"/>
      <c r="MUJ746"/>
      <c r="MUK746"/>
      <c r="MUL746"/>
      <c r="MUM746"/>
      <c r="MUN746"/>
      <c r="MUO746"/>
      <c r="MUP746"/>
      <c r="MUQ746"/>
      <c r="MUR746"/>
      <c r="MUS746"/>
      <c r="MUT746"/>
      <c r="MUU746"/>
      <c r="MUV746"/>
      <c r="MUW746"/>
      <c r="MUX746"/>
      <c r="MUY746"/>
      <c r="MUZ746"/>
      <c r="MVA746"/>
      <c r="MVB746"/>
      <c r="MVC746"/>
      <c r="MVD746"/>
      <c r="MVE746"/>
      <c r="MVF746"/>
      <c r="MVG746"/>
      <c r="MVH746"/>
      <c r="MVI746"/>
      <c r="MVJ746"/>
      <c r="MVK746"/>
      <c r="MVL746"/>
      <c r="MVM746"/>
      <c r="MVN746"/>
      <c r="MVO746"/>
      <c r="MVP746"/>
      <c r="MVQ746"/>
      <c r="MVR746"/>
      <c r="MVS746"/>
      <c r="MVT746"/>
      <c r="MVU746"/>
      <c r="MVV746"/>
      <c r="MVW746"/>
      <c r="MVX746"/>
      <c r="MVY746"/>
      <c r="MVZ746"/>
      <c r="MWA746"/>
      <c r="MWB746"/>
      <c r="MWC746"/>
      <c r="MWD746"/>
      <c r="MWE746"/>
      <c r="MWF746"/>
      <c r="MWG746"/>
      <c r="MWH746"/>
      <c r="MWI746"/>
      <c r="MWJ746"/>
      <c r="MWK746"/>
      <c r="MWL746"/>
      <c r="MWM746"/>
      <c r="MWN746"/>
      <c r="MWO746"/>
      <c r="MWP746"/>
      <c r="MWQ746"/>
      <c r="MWR746"/>
      <c r="MWS746"/>
      <c r="MWT746"/>
      <c r="MWU746"/>
      <c r="MWV746"/>
      <c r="MWW746"/>
      <c r="MWX746"/>
      <c r="MWY746"/>
      <c r="MWZ746"/>
      <c r="MXA746"/>
      <c r="MXB746"/>
      <c r="MXC746"/>
      <c r="MXD746"/>
      <c r="MXE746"/>
      <c r="MXF746"/>
      <c r="MXG746"/>
      <c r="MXH746"/>
      <c r="MXI746"/>
      <c r="MXJ746"/>
      <c r="MXK746"/>
      <c r="MXL746"/>
      <c r="MXM746"/>
      <c r="MXN746"/>
      <c r="MXO746"/>
      <c r="MXP746"/>
      <c r="MXQ746"/>
      <c r="MXR746"/>
      <c r="MXS746"/>
      <c r="MXT746"/>
      <c r="MXU746"/>
      <c r="MXV746"/>
      <c r="MXW746"/>
      <c r="MXX746"/>
      <c r="MXY746"/>
      <c r="MXZ746"/>
      <c r="MYA746"/>
      <c r="MYB746"/>
      <c r="MYC746"/>
      <c r="MYD746"/>
      <c r="MYE746"/>
      <c r="MYF746"/>
      <c r="MYG746"/>
      <c r="MYH746"/>
      <c r="MYI746"/>
      <c r="MYJ746"/>
      <c r="MYK746"/>
      <c r="MYL746"/>
      <c r="MYM746"/>
      <c r="MYN746"/>
      <c r="MYO746"/>
      <c r="MYP746"/>
      <c r="MYQ746"/>
      <c r="MYR746"/>
      <c r="MYS746"/>
      <c r="MYT746"/>
      <c r="MYU746"/>
      <c r="MYV746"/>
      <c r="MYW746"/>
      <c r="MYX746"/>
      <c r="MYY746"/>
      <c r="MYZ746"/>
      <c r="MZA746"/>
      <c r="MZB746"/>
      <c r="MZC746"/>
      <c r="MZD746"/>
      <c r="MZE746"/>
      <c r="MZF746"/>
      <c r="MZG746"/>
      <c r="MZH746"/>
      <c r="MZI746"/>
      <c r="MZJ746"/>
      <c r="MZK746"/>
      <c r="MZL746"/>
      <c r="MZM746"/>
      <c r="MZN746"/>
      <c r="MZO746"/>
      <c r="MZP746"/>
      <c r="MZQ746"/>
      <c r="MZR746"/>
      <c r="MZS746"/>
      <c r="MZT746"/>
      <c r="MZU746"/>
      <c r="MZV746"/>
      <c r="MZW746"/>
      <c r="MZX746"/>
      <c r="MZY746"/>
      <c r="MZZ746"/>
      <c r="NAA746"/>
      <c r="NAB746"/>
      <c r="NAC746"/>
      <c r="NAD746"/>
      <c r="NAE746"/>
      <c r="NAF746"/>
      <c r="NAG746"/>
      <c r="NAH746"/>
      <c r="NAI746"/>
      <c r="NAJ746"/>
      <c r="NAK746"/>
      <c r="NAL746"/>
      <c r="NAM746"/>
      <c r="NAN746"/>
      <c r="NAO746"/>
      <c r="NAP746"/>
      <c r="NAQ746"/>
      <c r="NAR746"/>
      <c r="NAS746"/>
      <c r="NAT746"/>
      <c r="NAU746"/>
      <c r="NAV746"/>
      <c r="NAW746"/>
      <c r="NAX746"/>
      <c r="NAY746"/>
      <c r="NAZ746"/>
      <c r="NBA746"/>
      <c r="NBB746"/>
      <c r="NBC746"/>
      <c r="NBD746"/>
      <c r="NBE746"/>
      <c r="NBF746"/>
      <c r="NBG746"/>
      <c r="NBH746"/>
      <c r="NBI746"/>
      <c r="NBJ746"/>
      <c r="NBK746"/>
      <c r="NBL746"/>
      <c r="NBM746"/>
      <c r="NBN746"/>
      <c r="NBO746"/>
      <c r="NBP746"/>
      <c r="NBQ746"/>
      <c r="NBR746"/>
      <c r="NBS746"/>
      <c r="NBT746"/>
      <c r="NBU746"/>
      <c r="NBV746"/>
      <c r="NBW746"/>
      <c r="NBX746"/>
      <c r="NBY746"/>
      <c r="NBZ746"/>
      <c r="NCA746"/>
      <c r="NCB746"/>
      <c r="NCC746"/>
      <c r="NCD746"/>
      <c r="NCE746"/>
      <c r="NCF746"/>
      <c r="NCG746"/>
      <c r="NCH746"/>
      <c r="NCI746"/>
      <c r="NCJ746"/>
      <c r="NCK746"/>
      <c r="NCL746"/>
      <c r="NCM746"/>
      <c r="NCN746"/>
      <c r="NCO746"/>
      <c r="NCP746"/>
      <c r="NCQ746"/>
      <c r="NCR746"/>
      <c r="NCS746"/>
      <c r="NCT746"/>
      <c r="NCU746"/>
      <c r="NCV746"/>
      <c r="NCW746"/>
      <c r="NCX746"/>
      <c r="NCY746"/>
      <c r="NCZ746"/>
      <c r="NDA746"/>
      <c r="NDB746"/>
      <c r="NDC746"/>
      <c r="NDD746"/>
      <c r="NDE746"/>
      <c r="NDF746"/>
      <c r="NDG746"/>
      <c r="NDH746"/>
      <c r="NDI746"/>
      <c r="NDJ746"/>
      <c r="NDK746"/>
      <c r="NDL746"/>
      <c r="NDM746"/>
      <c r="NDN746"/>
      <c r="NDO746"/>
      <c r="NDP746"/>
      <c r="NDQ746"/>
      <c r="NDR746"/>
      <c r="NDS746"/>
      <c r="NDT746"/>
      <c r="NDU746"/>
      <c r="NDV746"/>
      <c r="NDW746"/>
      <c r="NDX746"/>
      <c r="NDY746"/>
      <c r="NDZ746"/>
      <c r="NEA746"/>
      <c r="NEB746"/>
      <c r="NEC746"/>
      <c r="NED746"/>
      <c r="NEE746"/>
      <c r="NEF746"/>
      <c r="NEG746"/>
      <c r="NEH746"/>
      <c r="NEI746"/>
      <c r="NEJ746"/>
      <c r="NEK746"/>
      <c r="NEL746"/>
      <c r="NEM746"/>
      <c r="NEN746"/>
      <c r="NEO746"/>
      <c r="NEP746"/>
      <c r="NEQ746"/>
      <c r="NER746"/>
      <c r="NES746"/>
      <c r="NET746"/>
      <c r="NEU746"/>
      <c r="NEV746"/>
      <c r="NEW746"/>
      <c r="NEX746"/>
      <c r="NEY746"/>
      <c r="NEZ746"/>
      <c r="NFA746"/>
      <c r="NFB746"/>
      <c r="NFC746"/>
      <c r="NFD746"/>
      <c r="NFE746"/>
      <c r="NFF746"/>
      <c r="NFG746"/>
      <c r="NFH746"/>
      <c r="NFI746"/>
      <c r="NFJ746"/>
      <c r="NFK746"/>
      <c r="NFL746"/>
      <c r="NFM746"/>
      <c r="NFN746"/>
      <c r="NFO746"/>
      <c r="NFP746"/>
      <c r="NFQ746"/>
      <c r="NFR746"/>
      <c r="NFS746"/>
      <c r="NFT746"/>
      <c r="NFU746"/>
      <c r="NFV746"/>
      <c r="NFW746"/>
      <c r="NFX746"/>
      <c r="NFY746"/>
      <c r="NFZ746"/>
      <c r="NGA746"/>
      <c r="NGB746"/>
      <c r="NGC746"/>
      <c r="NGD746"/>
      <c r="NGE746"/>
      <c r="NGF746"/>
      <c r="NGG746"/>
      <c r="NGH746"/>
      <c r="NGI746"/>
      <c r="NGJ746"/>
      <c r="NGK746"/>
      <c r="NGL746"/>
      <c r="NGM746"/>
      <c r="NGN746"/>
      <c r="NGO746"/>
      <c r="NGP746"/>
      <c r="NGQ746"/>
      <c r="NGR746"/>
      <c r="NGS746"/>
      <c r="NGT746"/>
      <c r="NGU746"/>
      <c r="NGV746"/>
      <c r="NGW746"/>
      <c r="NGX746"/>
      <c r="NGY746"/>
      <c r="NGZ746"/>
      <c r="NHA746"/>
      <c r="NHB746"/>
      <c r="NHC746"/>
      <c r="NHD746"/>
      <c r="NHE746"/>
      <c r="NHF746"/>
      <c r="NHG746"/>
      <c r="NHH746"/>
      <c r="NHI746"/>
      <c r="NHJ746"/>
      <c r="NHK746"/>
      <c r="NHL746"/>
      <c r="NHM746"/>
      <c r="NHN746"/>
      <c r="NHO746"/>
      <c r="NHP746"/>
      <c r="NHQ746"/>
      <c r="NHR746"/>
      <c r="NHS746"/>
      <c r="NHT746"/>
      <c r="NHU746"/>
      <c r="NHV746"/>
      <c r="NHW746"/>
      <c r="NHX746"/>
      <c r="NHY746"/>
      <c r="NHZ746"/>
      <c r="NIA746"/>
      <c r="NIB746"/>
      <c r="NIC746"/>
      <c r="NID746"/>
      <c r="NIE746"/>
      <c r="NIF746"/>
      <c r="NIG746"/>
      <c r="NIH746"/>
      <c r="NII746"/>
      <c r="NIJ746"/>
      <c r="NIK746"/>
      <c r="NIL746"/>
      <c r="NIM746"/>
      <c r="NIN746"/>
      <c r="NIO746"/>
      <c r="NIP746"/>
      <c r="NIQ746"/>
      <c r="NIR746"/>
      <c r="NIS746"/>
      <c r="NIT746"/>
      <c r="NIU746"/>
      <c r="NIV746"/>
      <c r="NIW746"/>
      <c r="NIX746"/>
      <c r="NIY746"/>
      <c r="NIZ746"/>
      <c r="NJA746"/>
      <c r="NJB746"/>
      <c r="NJC746"/>
      <c r="NJD746"/>
      <c r="NJE746"/>
      <c r="NJF746"/>
      <c r="NJG746"/>
      <c r="NJH746"/>
      <c r="NJI746"/>
      <c r="NJJ746"/>
      <c r="NJK746"/>
      <c r="NJL746"/>
      <c r="NJM746"/>
      <c r="NJN746"/>
      <c r="NJO746"/>
      <c r="NJP746"/>
      <c r="NJQ746"/>
      <c r="NJR746"/>
      <c r="NJS746"/>
      <c r="NJT746"/>
      <c r="NJU746"/>
      <c r="NJV746"/>
      <c r="NJW746"/>
      <c r="NJX746"/>
      <c r="NJY746"/>
      <c r="NJZ746"/>
      <c r="NKA746"/>
      <c r="NKB746"/>
      <c r="NKC746"/>
      <c r="NKD746"/>
      <c r="NKE746"/>
      <c r="NKF746"/>
      <c r="NKG746"/>
      <c r="NKH746"/>
      <c r="NKI746"/>
      <c r="NKJ746"/>
      <c r="NKK746"/>
      <c r="NKL746"/>
      <c r="NKM746"/>
      <c r="NKN746"/>
      <c r="NKO746"/>
      <c r="NKP746"/>
      <c r="NKQ746"/>
      <c r="NKR746"/>
      <c r="NKS746"/>
      <c r="NKT746"/>
      <c r="NKU746"/>
      <c r="NKV746"/>
      <c r="NKW746"/>
      <c r="NKX746"/>
      <c r="NKY746"/>
      <c r="NKZ746"/>
      <c r="NLA746"/>
      <c r="NLB746"/>
      <c r="NLC746"/>
      <c r="NLD746"/>
      <c r="NLE746"/>
      <c r="NLF746"/>
      <c r="NLG746"/>
      <c r="NLH746"/>
      <c r="NLI746"/>
      <c r="NLJ746"/>
      <c r="NLK746"/>
      <c r="NLL746"/>
      <c r="NLM746"/>
      <c r="NLN746"/>
      <c r="NLO746"/>
      <c r="NLP746"/>
      <c r="NLQ746"/>
      <c r="NLR746"/>
      <c r="NLS746"/>
      <c r="NLT746"/>
      <c r="NLU746"/>
      <c r="NLV746"/>
      <c r="NLW746"/>
      <c r="NLX746"/>
      <c r="NLY746"/>
      <c r="NLZ746"/>
      <c r="NMA746"/>
      <c r="NMB746"/>
      <c r="NMC746"/>
      <c r="NMD746"/>
      <c r="NME746"/>
      <c r="NMF746"/>
      <c r="NMG746"/>
      <c r="NMH746"/>
      <c r="NMI746"/>
      <c r="NMJ746"/>
      <c r="NMK746"/>
      <c r="NML746"/>
      <c r="NMM746"/>
      <c r="NMN746"/>
      <c r="NMO746"/>
      <c r="NMP746"/>
      <c r="NMQ746"/>
      <c r="NMR746"/>
      <c r="NMS746"/>
      <c r="NMT746"/>
      <c r="NMU746"/>
      <c r="NMV746"/>
      <c r="NMW746"/>
      <c r="NMX746"/>
      <c r="NMY746"/>
      <c r="NMZ746"/>
      <c r="NNA746"/>
      <c r="NNB746"/>
      <c r="NNC746"/>
      <c r="NND746"/>
      <c r="NNE746"/>
      <c r="NNF746"/>
      <c r="NNG746"/>
      <c r="NNH746"/>
      <c r="NNI746"/>
      <c r="NNJ746"/>
      <c r="NNK746"/>
      <c r="NNL746"/>
      <c r="NNM746"/>
      <c r="NNN746"/>
      <c r="NNO746"/>
      <c r="NNP746"/>
      <c r="NNQ746"/>
      <c r="NNR746"/>
      <c r="NNS746"/>
      <c r="NNT746"/>
      <c r="NNU746"/>
      <c r="NNV746"/>
      <c r="NNW746"/>
      <c r="NNX746"/>
      <c r="NNY746"/>
      <c r="NNZ746"/>
      <c r="NOA746"/>
      <c r="NOB746"/>
      <c r="NOC746"/>
      <c r="NOD746"/>
      <c r="NOE746"/>
      <c r="NOF746"/>
      <c r="NOG746"/>
      <c r="NOH746"/>
      <c r="NOI746"/>
      <c r="NOJ746"/>
      <c r="NOK746"/>
      <c r="NOL746"/>
      <c r="NOM746"/>
      <c r="NON746"/>
      <c r="NOO746"/>
      <c r="NOP746"/>
      <c r="NOQ746"/>
      <c r="NOR746"/>
      <c r="NOS746"/>
      <c r="NOT746"/>
      <c r="NOU746"/>
      <c r="NOV746"/>
      <c r="NOW746"/>
      <c r="NOX746"/>
      <c r="NOY746"/>
      <c r="NOZ746"/>
      <c r="NPA746"/>
      <c r="NPB746"/>
      <c r="NPC746"/>
      <c r="NPD746"/>
      <c r="NPE746"/>
      <c r="NPF746"/>
      <c r="NPG746"/>
      <c r="NPH746"/>
      <c r="NPI746"/>
      <c r="NPJ746"/>
      <c r="NPK746"/>
      <c r="NPL746"/>
      <c r="NPM746"/>
      <c r="NPN746"/>
      <c r="NPO746"/>
      <c r="NPP746"/>
      <c r="NPQ746"/>
      <c r="NPR746"/>
      <c r="NPS746"/>
      <c r="NPT746"/>
      <c r="NPU746"/>
      <c r="NPV746"/>
      <c r="NPW746"/>
      <c r="NPX746"/>
      <c r="NPY746"/>
      <c r="NPZ746"/>
      <c r="NQA746"/>
      <c r="NQB746"/>
      <c r="NQC746"/>
      <c r="NQD746"/>
      <c r="NQE746"/>
      <c r="NQF746"/>
      <c r="NQG746"/>
      <c r="NQH746"/>
      <c r="NQI746"/>
      <c r="NQJ746"/>
      <c r="NQK746"/>
      <c r="NQL746"/>
      <c r="NQM746"/>
      <c r="NQN746"/>
      <c r="NQO746"/>
      <c r="NQP746"/>
      <c r="NQQ746"/>
      <c r="NQR746"/>
      <c r="NQS746"/>
      <c r="NQT746"/>
      <c r="NQU746"/>
      <c r="NQV746"/>
      <c r="NQW746"/>
      <c r="NQX746"/>
      <c r="NQY746"/>
      <c r="NQZ746"/>
      <c r="NRA746"/>
      <c r="NRB746"/>
      <c r="NRC746"/>
      <c r="NRD746"/>
      <c r="NRE746"/>
      <c r="NRF746"/>
      <c r="NRG746"/>
      <c r="NRH746"/>
      <c r="NRI746"/>
      <c r="NRJ746"/>
      <c r="NRK746"/>
      <c r="NRL746"/>
      <c r="NRM746"/>
      <c r="NRN746"/>
      <c r="NRO746"/>
      <c r="NRP746"/>
      <c r="NRQ746"/>
      <c r="NRR746"/>
      <c r="NRS746"/>
      <c r="NRT746"/>
      <c r="NRU746"/>
      <c r="NRV746"/>
      <c r="NRW746"/>
      <c r="NRX746"/>
      <c r="NRY746"/>
      <c r="NRZ746"/>
      <c r="NSA746"/>
      <c r="NSB746"/>
      <c r="NSC746"/>
      <c r="NSD746"/>
      <c r="NSE746"/>
      <c r="NSF746"/>
      <c r="NSG746"/>
      <c r="NSH746"/>
      <c r="NSI746"/>
      <c r="NSJ746"/>
      <c r="NSK746"/>
      <c r="NSL746"/>
      <c r="NSM746"/>
      <c r="NSN746"/>
      <c r="NSO746"/>
      <c r="NSP746"/>
      <c r="NSQ746"/>
      <c r="NSR746"/>
      <c r="NSS746"/>
      <c r="NST746"/>
      <c r="NSU746"/>
      <c r="NSV746"/>
      <c r="NSW746"/>
      <c r="NSX746"/>
      <c r="NSY746"/>
      <c r="NSZ746"/>
      <c r="NTA746"/>
      <c r="NTB746"/>
      <c r="NTC746"/>
      <c r="NTD746"/>
      <c r="NTE746"/>
      <c r="NTF746"/>
      <c r="NTG746"/>
      <c r="NTH746"/>
      <c r="NTI746"/>
      <c r="NTJ746"/>
      <c r="NTK746"/>
      <c r="NTL746"/>
      <c r="NTM746"/>
      <c r="NTN746"/>
      <c r="NTO746"/>
      <c r="NTP746"/>
      <c r="NTQ746"/>
      <c r="NTR746"/>
      <c r="NTS746"/>
      <c r="NTT746"/>
      <c r="NTU746"/>
      <c r="NTV746"/>
      <c r="NTW746"/>
      <c r="NTX746"/>
      <c r="NTY746"/>
      <c r="NTZ746"/>
      <c r="NUA746"/>
      <c r="NUB746"/>
      <c r="NUC746"/>
      <c r="NUD746"/>
      <c r="NUE746"/>
      <c r="NUF746"/>
      <c r="NUG746"/>
      <c r="NUH746"/>
      <c r="NUI746"/>
      <c r="NUJ746"/>
      <c r="NUK746"/>
      <c r="NUL746"/>
      <c r="NUM746"/>
      <c r="NUN746"/>
      <c r="NUO746"/>
      <c r="NUP746"/>
      <c r="NUQ746"/>
      <c r="NUR746"/>
      <c r="NUS746"/>
      <c r="NUT746"/>
      <c r="NUU746"/>
      <c r="NUV746"/>
      <c r="NUW746"/>
      <c r="NUX746"/>
      <c r="NUY746"/>
      <c r="NUZ746"/>
      <c r="NVA746"/>
      <c r="NVB746"/>
      <c r="NVC746"/>
      <c r="NVD746"/>
      <c r="NVE746"/>
      <c r="NVF746"/>
      <c r="NVG746"/>
      <c r="NVH746"/>
      <c r="NVI746"/>
      <c r="NVJ746"/>
      <c r="NVK746"/>
      <c r="NVL746"/>
      <c r="NVM746"/>
      <c r="NVN746"/>
      <c r="NVO746"/>
      <c r="NVP746"/>
      <c r="NVQ746"/>
      <c r="NVR746"/>
      <c r="NVS746"/>
      <c r="NVT746"/>
      <c r="NVU746"/>
      <c r="NVV746"/>
      <c r="NVW746"/>
      <c r="NVX746"/>
      <c r="NVY746"/>
      <c r="NVZ746"/>
      <c r="NWA746"/>
      <c r="NWB746"/>
      <c r="NWC746"/>
      <c r="NWD746"/>
      <c r="NWE746"/>
      <c r="NWF746"/>
      <c r="NWG746"/>
      <c r="NWH746"/>
      <c r="NWI746"/>
      <c r="NWJ746"/>
      <c r="NWK746"/>
      <c r="NWL746"/>
      <c r="NWM746"/>
      <c r="NWN746"/>
      <c r="NWO746"/>
      <c r="NWP746"/>
      <c r="NWQ746"/>
      <c r="NWR746"/>
      <c r="NWS746"/>
      <c r="NWT746"/>
      <c r="NWU746"/>
      <c r="NWV746"/>
      <c r="NWW746"/>
      <c r="NWX746"/>
      <c r="NWY746"/>
      <c r="NWZ746"/>
      <c r="NXA746"/>
      <c r="NXB746"/>
      <c r="NXC746"/>
      <c r="NXD746"/>
      <c r="NXE746"/>
      <c r="NXF746"/>
      <c r="NXG746"/>
      <c r="NXH746"/>
      <c r="NXI746"/>
      <c r="NXJ746"/>
      <c r="NXK746"/>
      <c r="NXL746"/>
      <c r="NXM746"/>
      <c r="NXN746"/>
      <c r="NXO746"/>
      <c r="NXP746"/>
      <c r="NXQ746"/>
      <c r="NXR746"/>
      <c r="NXS746"/>
      <c r="NXT746"/>
      <c r="NXU746"/>
      <c r="NXV746"/>
      <c r="NXW746"/>
      <c r="NXX746"/>
      <c r="NXY746"/>
      <c r="NXZ746"/>
      <c r="NYA746"/>
      <c r="NYB746"/>
      <c r="NYC746"/>
      <c r="NYD746"/>
      <c r="NYE746"/>
      <c r="NYF746"/>
      <c r="NYG746"/>
      <c r="NYH746"/>
      <c r="NYI746"/>
      <c r="NYJ746"/>
      <c r="NYK746"/>
      <c r="NYL746"/>
      <c r="NYM746"/>
      <c r="NYN746"/>
      <c r="NYO746"/>
      <c r="NYP746"/>
      <c r="NYQ746"/>
      <c r="NYR746"/>
      <c r="NYS746"/>
      <c r="NYT746"/>
      <c r="NYU746"/>
      <c r="NYV746"/>
      <c r="NYW746"/>
      <c r="NYX746"/>
      <c r="NYY746"/>
      <c r="NYZ746"/>
      <c r="NZA746"/>
      <c r="NZB746"/>
      <c r="NZC746"/>
      <c r="NZD746"/>
      <c r="NZE746"/>
      <c r="NZF746"/>
      <c r="NZG746"/>
      <c r="NZH746"/>
      <c r="NZI746"/>
      <c r="NZJ746"/>
      <c r="NZK746"/>
      <c r="NZL746"/>
      <c r="NZM746"/>
      <c r="NZN746"/>
      <c r="NZO746"/>
      <c r="NZP746"/>
      <c r="NZQ746"/>
      <c r="NZR746"/>
      <c r="NZS746"/>
      <c r="NZT746"/>
      <c r="NZU746"/>
      <c r="NZV746"/>
      <c r="NZW746"/>
      <c r="NZX746"/>
      <c r="NZY746"/>
      <c r="NZZ746"/>
      <c r="OAA746"/>
      <c r="OAB746"/>
      <c r="OAC746"/>
      <c r="OAD746"/>
      <c r="OAE746"/>
      <c r="OAF746"/>
      <c r="OAG746"/>
      <c r="OAH746"/>
      <c r="OAI746"/>
      <c r="OAJ746"/>
      <c r="OAK746"/>
      <c r="OAL746"/>
      <c r="OAM746"/>
      <c r="OAN746"/>
      <c r="OAO746"/>
      <c r="OAP746"/>
      <c r="OAQ746"/>
      <c r="OAR746"/>
      <c r="OAS746"/>
      <c r="OAT746"/>
      <c r="OAU746"/>
      <c r="OAV746"/>
      <c r="OAW746"/>
      <c r="OAX746"/>
      <c r="OAY746"/>
      <c r="OAZ746"/>
      <c r="OBA746"/>
      <c r="OBB746"/>
      <c r="OBC746"/>
      <c r="OBD746"/>
      <c r="OBE746"/>
      <c r="OBF746"/>
      <c r="OBG746"/>
      <c r="OBH746"/>
      <c r="OBI746"/>
      <c r="OBJ746"/>
      <c r="OBK746"/>
      <c r="OBL746"/>
      <c r="OBM746"/>
      <c r="OBN746"/>
      <c r="OBO746"/>
      <c r="OBP746"/>
      <c r="OBQ746"/>
      <c r="OBR746"/>
      <c r="OBS746"/>
      <c r="OBT746"/>
      <c r="OBU746"/>
      <c r="OBV746"/>
      <c r="OBW746"/>
      <c r="OBX746"/>
      <c r="OBY746"/>
      <c r="OBZ746"/>
      <c r="OCA746"/>
      <c r="OCB746"/>
      <c r="OCC746"/>
      <c r="OCD746"/>
      <c r="OCE746"/>
      <c r="OCF746"/>
      <c r="OCG746"/>
      <c r="OCH746"/>
      <c r="OCI746"/>
      <c r="OCJ746"/>
      <c r="OCK746"/>
      <c r="OCL746"/>
      <c r="OCM746"/>
      <c r="OCN746"/>
      <c r="OCO746"/>
      <c r="OCP746"/>
      <c r="OCQ746"/>
      <c r="OCR746"/>
      <c r="OCS746"/>
      <c r="OCT746"/>
      <c r="OCU746"/>
      <c r="OCV746"/>
      <c r="OCW746"/>
      <c r="OCX746"/>
      <c r="OCY746"/>
      <c r="OCZ746"/>
      <c r="ODA746"/>
      <c r="ODB746"/>
      <c r="ODC746"/>
      <c r="ODD746"/>
      <c r="ODE746"/>
      <c r="ODF746"/>
      <c r="ODG746"/>
      <c r="ODH746"/>
      <c r="ODI746"/>
      <c r="ODJ746"/>
      <c r="ODK746"/>
      <c r="ODL746"/>
      <c r="ODM746"/>
      <c r="ODN746"/>
      <c r="ODO746"/>
      <c r="ODP746"/>
      <c r="ODQ746"/>
      <c r="ODR746"/>
      <c r="ODS746"/>
      <c r="ODT746"/>
      <c r="ODU746"/>
      <c r="ODV746"/>
      <c r="ODW746"/>
      <c r="ODX746"/>
      <c r="ODY746"/>
      <c r="ODZ746"/>
      <c r="OEA746"/>
      <c r="OEB746"/>
      <c r="OEC746"/>
      <c r="OED746"/>
      <c r="OEE746"/>
      <c r="OEF746"/>
      <c r="OEG746"/>
      <c r="OEH746"/>
      <c r="OEI746"/>
      <c r="OEJ746"/>
      <c r="OEK746"/>
      <c r="OEL746"/>
      <c r="OEM746"/>
      <c r="OEN746"/>
      <c r="OEO746"/>
      <c r="OEP746"/>
      <c r="OEQ746"/>
      <c r="OER746"/>
      <c r="OES746"/>
      <c r="OET746"/>
      <c r="OEU746"/>
      <c r="OEV746"/>
      <c r="OEW746"/>
      <c r="OEX746"/>
      <c r="OEY746"/>
      <c r="OEZ746"/>
      <c r="OFA746"/>
      <c r="OFB746"/>
      <c r="OFC746"/>
      <c r="OFD746"/>
      <c r="OFE746"/>
      <c r="OFF746"/>
      <c r="OFG746"/>
      <c r="OFH746"/>
      <c r="OFI746"/>
      <c r="OFJ746"/>
      <c r="OFK746"/>
      <c r="OFL746"/>
      <c r="OFM746"/>
      <c r="OFN746"/>
      <c r="OFO746"/>
      <c r="OFP746"/>
      <c r="OFQ746"/>
      <c r="OFR746"/>
      <c r="OFS746"/>
      <c r="OFT746"/>
      <c r="OFU746"/>
      <c r="OFV746"/>
      <c r="OFW746"/>
      <c r="OFX746"/>
      <c r="OFY746"/>
      <c r="OFZ746"/>
      <c r="OGA746"/>
      <c r="OGB746"/>
      <c r="OGC746"/>
      <c r="OGD746"/>
      <c r="OGE746"/>
      <c r="OGF746"/>
      <c r="OGG746"/>
      <c r="OGH746"/>
      <c r="OGI746"/>
      <c r="OGJ746"/>
      <c r="OGK746"/>
      <c r="OGL746"/>
      <c r="OGM746"/>
      <c r="OGN746"/>
      <c r="OGO746"/>
      <c r="OGP746"/>
      <c r="OGQ746"/>
      <c r="OGR746"/>
      <c r="OGS746"/>
      <c r="OGT746"/>
      <c r="OGU746"/>
      <c r="OGV746"/>
      <c r="OGW746"/>
      <c r="OGX746"/>
      <c r="OGY746"/>
      <c r="OGZ746"/>
      <c r="OHA746"/>
      <c r="OHB746"/>
      <c r="OHC746"/>
      <c r="OHD746"/>
      <c r="OHE746"/>
      <c r="OHF746"/>
      <c r="OHG746"/>
      <c r="OHH746"/>
      <c r="OHI746"/>
      <c r="OHJ746"/>
      <c r="OHK746"/>
      <c r="OHL746"/>
      <c r="OHM746"/>
      <c r="OHN746"/>
      <c r="OHO746"/>
      <c r="OHP746"/>
      <c r="OHQ746"/>
      <c r="OHR746"/>
      <c r="OHS746"/>
      <c r="OHT746"/>
      <c r="OHU746"/>
      <c r="OHV746"/>
      <c r="OHW746"/>
      <c r="OHX746"/>
      <c r="OHY746"/>
      <c r="OHZ746"/>
      <c r="OIA746"/>
      <c r="OIB746"/>
      <c r="OIC746"/>
      <c r="OID746"/>
      <c r="OIE746"/>
      <c r="OIF746"/>
      <c r="OIG746"/>
      <c r="OIH746"/>
      <c r="OII746"/>
      <c r="OIJ746"/>
      <c r="OIK746"/>
      <c r="OIL746"/>
      <c r="OIM746"/>
      <c r="OIN746"/>
      <c r="OIO746"/>
      <c r="OIP746"/>
      <c r="OIQ746"/>
      <c r="OIR746"/>
      <c r="OIS746"/>
      <c r="OIT746"/>
      <c r="OIU746"/>
      <c r="OIV746"/>
      <c r="OIW746"/>
      <c r="OIX746"/>
      <c r="OIY746"/>
      <c r="OIZ746"/>
      <c r="OJA746"/>
      <c r="OJB746"/>
      <c r="OJC746"/>
      <c r="OJD746"/>
      <c r="OJE746"/>
      <c r="OJF746"/>
      <c r="OJG746"/>
      <c r="OJH746"/>
      <c r="OJI746"/>
      <c r="OJJ746"/>
      <c r="OJK746"/>
      <c r="OJL746"/>
      <c r="OJM746"/>
      <c r="OJN746"/>
      <c r="OJO746"/>
      <c r="OJP746"/>
      <c r="OJQ746"/>
      <c r="OJR746"/>
      <c r="OJS746"/>
      <c r="OJT746"/>
      <c r="OJU746"/>
      <c r="OJV746"/>
      <c r="OJW746"/>
      <c r="OJX746"/>
      <c r="OJY746"/>
      <c r="OJZ746"/>
      <c r="OKA746"/>
      <c r="OKB746"/>
      <c r="OKC746"/>
      <c r="OKD746"/>
      <c r="OKE746"/>
      <c r="OKF746"/>
      <c r="OKG746"/>
      <c r="OKH746"/>
      <c r="OKI746"/>
      <c r="OKJ746"/>
      <c r="OKK746"/>
      <c r="OKL746"/>
      <c r="OKM746"/>
      <c r="OKN746"/>
      <c r="OKO746"/>
      <c r="OKP746"/>
      <c r="OKQ746"/>
      <c r="OKR746"/>
      <c r="OKS746"/>
      <c r="OKT746"/>
      <c r="OKU746"/>
      <c r="OKV746"/>
      <c r="OKW746"/>
      <c r="OKX746"/>
      <c r="OKY746"/>
      <c r="OKZ746"/>
      <c r="OLA746"/>
      <c r="OLB746"/>
      <c r="OLC746"/>
      <c r="OLD746"/>
      <c r="OLE746"/>
      <c r="OLF746"/>
      <c r="OLG746"/>
      <c r="OLH746"/>
      <c r="OLI746"/>
      <c r="OLJ746"/>
      <c r="OLK746"/>
      <c r="OLL746"/>
      <c r="OLM746"/>
      <c r="OLN746"/>
      <c r="OLO746"/>
      <c r="OLP746"/>
      <c r="OLQ746"/>
      <c r="OLR746"/>
      <c r="OLS746"/>
      <c r="OLT746"/>
      <c r="OLU746"/>
      <c r="OLV746"/>
      <c r="OLW746"/>
      <c r="OLX746"/>
      <c r="OLY746"/>
      <c r="OLZ746"/>
      <c r="OMA746"/>
      <c r="OMB746"/>
      <c r="OMC746"/>
      <c r="OMD746"/>
      <c r="OME746"/>
      <c r="OMF746"/>
      <c r="OMG746"/>
      <c r="OMH746"/>
      <c r="OMI746"/>
      <c r="OMJ746"/>
      <c r="OMK746"/>
      <c r="OML746"/>
      <c r="OMM746"/>
      <c r="OMN746"/>
      <c r="OMO746"/>
      <c r="OMP746"/>
      <c r="OMQ746"/>
      <c r="OMR746"/>
      <c r="OMS746"/>
      <c r="OMT746"/>
      <c r="OMU746"/>
      <c r="OMV746"/>
      <c r="OMW746"/>
      <c r="OMX746"/>
      <c r="OMY746"/>
      <c r="OMZ746"/>
      <c r="ONA746"/>
      <c r="ONB746"/>
      <c r="ONC746"/>
      <c r="OND746"/>
      <c r="ONE746"/>
      <c r="ONF746"/>
      <c r="ONG746"/>
      <c r="ONH746"/>
      <c r="ONI746"/>
      <c r="ONJ746"/>
      <c r="ONK746"/>
      <c r="ONL746"/>
      <c r="ONM746"/>
      <c r="ONN746"/>
      <c r="ONO746"/>
      <c r="ONP746"/>
      <c r="ONQ746"/>
      <c r="ONR746"/>
      <c r="ONS746"/>
      <c r="ONT746"/>
      <c r="ONU746"/>
      <c r="ONV746"/>
      <c r="ONW746"/>
      <c r="ONX746"/>
      <c r="ONY746"/>
      <c r="ONZ746"/>
      <c r="OOA746"/>
      <c r="OOB746"/>
      <c r="OOC746"/>
      <c r="OOD746"/>
      <c r="OOE746"/>
      <c r="OOF746"/>
      <c r="OOG746"/>
      <c r="OOH746"/>
      <c r="OOI746"/>
      <c r="OOJ746"/>
      <c r="OOK746"/>
      <c r="OOL746"/>
      <c r="OOM746"/>
      <c r="OON746"/>
      <c r="OOO746"/>
      <c r="OOP746"/>
      <c r="OOQ746"/>
      <c r="OOR746"/>
      <c r="OOS746"/>
      <c r="OOT746"/>
      <c r="OOU746"/>
      <c r="OOV746"/>
      <c r="OOW746"/>
      <c r="OOX746"/>
      <c r="OOY746"/>
      <c r="OOZ746"/>
      <c r="OPA746"/>
      <c r="OPB746"/>
      <c r="OPC746"/>
      <c r="OPD746"/>
      <c r="OPE746"/>
      <c r="OPF746"/>
      <c r="OPG746"/>
      <c r="OPH746"/>
      <c r="OPI746"/>
      <c r="OPJ746"/>
      <c r="OPK746"/>
      <c r="OPL746"/>
      <c r="OPM746"/>
      <c r="OPN746"/>
      <c r="OPO746"/>
      <c r="OPP746"/>
      <c r="OPQ746"/>
      <c r="OPR746"/>
      <c r="OPS746"/>
      <c r="OPT746"/>
      <c r="OPU746"/>
      <c r="OPV746"/>
      <c r="OPW746"/>
      <c r="OPX746"/>
      <c r="OPY746"/>
      <c r="OPZ746"/>
      <c r="OQA746"/>
      <c r="OQB746"/>
      <c r="OQC746"/>
      <c r="OQD746"/>
      <c r="OQE746"/>
      <c r="OQF746"/>
      <c r="OQG746"/>
      <c r="OQH746"/>
      <c r="OQI746"/>
      <c r="OQJ746"/>
      <c r="OQK746"/>
      <c r="OQL746"/>
      <c r="OQM746"/>
      <c r="OQN746"/>
      <c r="OQO746"/>
      <c r="OQP746"/>
      <c r="OQQ746"/>
      <c r="OQR746"/>
      <c r="OQS746"/>
      <c r="OQT746"/>
      <c r="OQU746"/>
      <c r="OQV746"/>
      <c r="OQW746"/>
      <c r="OQX746"/>
      <c r="OQY746"/>
      <c r="OQZ746"/>
      <c r="ORA746"/>
      <c r="ORB746"/>
      <c r="ORC746"/>
      <c r="ORD746"/>
      <c r="ORE746"/>
      <c r="ORF746"/>
      <c r="ORG746"/>
      <c r="ORH746"/>
      <c r="ORI746"/>
      <c r="ORJ746"/>
      <c r="ORK746"/>
      <c r="ORL746"/>
      <c r="ORM746"/>
      <c r="ORN746"/>
      <c r="ORO746"/>
      <c r="ORP746"/>
      <c r="ORQ746"/>
      <c r="ORR746"/>
      <c r="ORS746"/>
      <c r="ORT746"/>
      <c r="ORU746"/>
      <c r="ORV746"/>
      <c r="ORW746"/>
      <c r="ORX746"/>
      <c r="ORY746"/>
      <c r="ORZ746"/>
      <c r="OSA746"/>
      <c r="OSB746"/>
      <c r="OSC746"/>
      <c r="OSD746"/>
      <c r="OSE746"/>
      <c r="OSF746"/>
      <c r="OSG746"/>
      <c r="OSH746"/>
      <c r="OSI746"/>
      <c r="OSJ746"/>
      <c r="OSK746"/>
      <c r="OSL746"/>
      <c r="OSM746"/>
      <c r="OSN746"/>
      <c r="OSO746"/>
      <c r="OSP746"/>
      <c r="OSQ746"/>
      <c r="OSR746"/>
      <c r="OSS746"/>
      <c r="OST746"/>
      <c r="OSU746"/>
      <c r="OSV746"/>
      <c r="OSW746"/>
      <c r="OSX746"/>
      <c r="OSY746"/>
      <c r="OSZ746"/>
      <c r="OTA746"/>
      <c r="OTB746"/>
      <c r="OTC746"/>
      <c r="OTD746"/>
      <c r="OTE746"/>
      <c r="OTF746"/>
      <c r="OTG746"/>
      <c r="OTH746"/>
      <c r="OTI746"/>
      <c r="OTJ746"/>
      <c r="OTK746"/>
      <c r="OTL746"/>
      <c r="OTM746"/>
      <c r="OTN746"/>
      <c r="OTO746"/>
      <c r="OTP746"/>
      <c r="OTQ746"/>
      <c r="OTR746"/>
      <c r="OTS746"/>
      <c r="OTT746"/>
      <c r="OTU746"/>
      <c r="OTV746"/>
      <c r="OTW746"/>
      <c r="OTX746"/>
      <c r="OTY746"/>
      <c r="OTZ746"/>
      <c r="OUA746"/>
      <c r="OUB746"/>
      <c r="OUC746"/>
      <c r="OUD746"/>
      <c r="OUE746"/>
      <c r="OUF746"/>
      <c r="OUG746"/>
      <c r="OUH746"/>
      <c r="OUI746"/>
      <c r="OUJ746"/>
      <c r="OUK746"/>
      <c r="OUL746"/>
      <c r="OUM746"/>
      <c r="OUN746"/>
      <c r="OUO746"/>
      <c r="OUP746"/>
      <c r="OUQ746"/>
      <c r="OUR746"/>
      <c r="OUS746"/>
      <c r="OUT746"/>
      <c r="OUU746"/>
      <c r="OUV746"/>
      <c r="OUW746"/>
      <c r="OUX746"/>
      <c r="OUY746"/>
      <c r="OUZ746"/>
      <c r="OVA746"/>
      <c r="OVB746"/>
      <c r="OVC746"/>
      <c r="OVD746"/>
      <c r="OVE746"/>
      <c r="OVF746"/>
      <c r="OVG746"/>
      <c r="OVH746"/>
      <c r="OVI746"/>
      <c r="OVJ746"/>
      <c r="OVK746"/>
      <c r="OVL746"/>
      <c r="OVM746"/>
      <c r="OVN746"/>
      <c r="OVO746"/>
      <c r="OVP746"/>
      <c r="OVQ746"/>
      <c r="OVR746"/>
      <c r="OVS746"/>
      <c r="OVT746"/>
      <c r="OVU746"/>
      <c r="OVV746"/>
      <c r="OVW746"/>
      <c r="OVX746"/>
      <c r="OVY746"/>
      <c r="OVZ746"/>
      <c r="OWA746"/>
      <c r="OWB746"/>
      <c r="OWC746"/>
      <c r="OWD746"/>
      <c r="OWE746"/>
      <c r="OWF746"/>
      <c r="OWG746"/>
      <c r="OWH746"/>
      <c r="OWI746"/>
      <c r="OWJ746"/>
      <c r="OWK746"/>
      <c r="OWL746"/>
      <c r="OWM746"/>
      <c r="OWN746"/>
      <c r="OWO746"/>
      <c r="OWP746"/>
      <c r="OWQ746"/>
      <c r="OWR746"/>
      <c r="OWS746"/>
      <c r="OWT746"/>
      <c r="OWU746"/>
      <c r="OWV746"/>
      <c r="OWW746"/>
      <c r="OWX746"/>
      <c r="OWY746"/>
      <c r="OWZ746"/>
      <c r="OXA746"/>
      <c r="OXB746"/>
      <c r="OXC746"/>
      <c r="OXD746"/>
      <c r="OXE746"/>
      <c r="OXF746"/>
      <c r="OXG746"/>
      <c r="OXH746"/>
      <c r="OXI746"/>
      <c r="OXJ746"/>
      <c r="OXK746"/>
      <c r="OXL746"/>
      <c r="OXM746"/>
      <c r="OXN746"/>
      <c r="OXO746"/>
      <c r="OXP746"/>
      <c r="OXQ746"/>
      <c r="OXR746"/>
      <c r="OXS746"/>
      <c r="OXT746"/>
      <c r="OXU746"/>
      <c r="OXV746"/>
      <c r="OXW746"/>
      <c r="OXX746"/>
      <c r="OXY746"/>
      <c r="OXZ746"/>
      <c r="OYA746"/>
      <c r="OYB746"/>
      <c r="OYC746"/>
      <c r="OYD746"/>
      <c r="OYE746"/>
      <c r="OYF746"/>
      <c r="OYG746"/>
      <c r="OYH746"/>
      <c r="OYI746"/>
      <c r="OYJ746"/>
      <c r="OYK746"/>
      <c r="OYL746"/>
      <c r="OYM746"/>
      <c r="OYN746"/>
      <c r="OYO746"/>
      <c r="OYP746"/>
      <c r="OYQ746"/>
      <c r="OYR746"/>
      <c r="OYS746"/>
      <c r="OYT746"/>
      <c r="OYU746"/>
      <c r="OYV746"/>
      <c r="OYW746"/>
      <c r="OYX746"/>
      <c r="OYY746"/>
      <c r="OYZ746"/>
      <c r="OZA746"/>
      <c r="OZB746"/>
      <c r="OZC746"/>
      <c r="OZD746"/>
      <c r="OZE746"/>
      <c r="OZF746"/>
      <c r="OZG746"/>
      <c r="OZH746"/>
      <c r="OZI746"/>
      <c r="OZJ746"/>
      <c r="OZK746"/>
      <c r="OZL746"/>
      <c r="OZM746"/>
      <c r="OZN746"/>
      <c r="OZO746"/>
      <c r="OZP746"/>
      <c r="OZQ746"/>
      <c r="OZR746"/>
      <c r="OZS746"/>
      <c r="OZT746"/>
      <c r="OZU746"/>
      <c r="OZV746"/>
      <c r="OZW746"/>
      <c r="OZX746"/>
      <c r="OZY746"/>
      <c r="OZZ746"/>
      <c r="PAA746"/>
      <c r="PAB746"/>
      <c r="PAC746"/>
      <c r="PAD746"/>
      <c r="PAE746"/>
      <c r="PAF746"/>
      <c r="PAG746"/>
      <c r="PAH746"/>
      <c r="PAI746"/>
      <c r="PAJ746"/>
      <c r="PAK746"/>
      <c r="PAL746"/>
      <c r="PAM746"/>
      <c r="PAN746"/>
      <c r="PAO746"/>
      <c r="PAP746"/>
      <c r="PAQ746"/>
      <c r="PAR746"/>
      <c r="PAS746"/>
      <c r="PAT746"/>
      <c r="PAU746"/>
      <c r="PAV746"/>
      <c r="PAW746"/>
      <c r="PAX746"/>
      <c r="PAY746"/>
      <c r="PAZ746"/>
      <c r="PBA746"/>
      <c r="PBB746"/>
      <c r="PBC746"/>
      <c r="PBD746"/>
      <c r="PBE746"/>
      <c r="PBF746"/>
      <c r="PBG746"/>
      <c r="PBH746"/>
      <c r="PBI746"/>
      <c r="PBJ746"/>
      <c r="PBK746"/>
      <c r="PBL746"/>
      <c r="PBM746"/>
      <c r="PBN746"/>
      <c r="PBO746"/>
      <c r="PBP746"/>
      <c r="PBQ746"/>
      <c r="PBR746"/>
      <c r="PBS746"/>
      <c r="PBT746"/>
      <c r="PBU746"/>
      <c r="PBV746"/>
      <c r="PBW746"/>
      <c r="PBX746"/>
      <c r="PBY746"/>
      <c r="PBZ746"/>
      <c r="PCA746"/>
      <c r="PCB746"/>
      <c r="PCC746"/>
      <c r="PCD746"/>
      <c r="PCE746"/>
      <c r="PCF746"/>
      <c r="PCG746"/>
      <c r="PCH746"/>
      <c r="PCI746"/>
      <c r="PCJ746"/>
      <c r="PCK746"/>
      <c r="PCL746"/>
      <c r="PCM746"/>
      <c r="PCN746"/>
      <c r="PCO746"/>
      <c r="PCP746"/>
      <c r="PCQ746"/>
      <c r="PCR746"/>
      <c r="PCS746"/>
      <c r="PCT746"/>
      <c r="PCU746"/>
      <c r="PCV746"/>
      <c r="PCW746"/>
      <c r="PCX746"/>
      <c r="PCY746"/>
      <c r="PCZ746"/>
      <c r="PDA746"/>
      <c r="PDB746"/>
      <c r="PDC746"/>
      <c r="PDD746"/>
      <c r="PDE746"/>
      <c r="PDF746"/>
      <c r="PDG746"/>
      <c r="PDH746"/>
      <c r="PDI746"/>
      <c r="PDJ746"/>
      <c r="PDK746"/>
      <c r="PDL746"/>
      <c r="PDM746"/>
      <c r="PDN746"/>
      <c r="PDO746"/>
      <c r="PDP746"/>
      <c r="PDQ746"/>
      <c r="PDR746"/>
      <c r="PDS746"/>
      <c r="PDT746"/>
      <c r="PDU746"/>
      <c r="PDV746"/>
      <c r="PDW746"/>
      <c r="PDX746"/>
      <c r="PDY746"/>
      <c r="PDZ746"/>
      <c r="PEA746"/>
      <c r="PEB746"/>
      <c r="PEC746"/>
      <c r="PED746"/>
      <c r="PEE746"/>
      <c r="PEF746"/>
      <c r="PEG746"/>
      <c r="PEH746"/>
      <c r="PEI746"/>
      <c r="PEJ746"/>
      <c r="PEK746"/>
      <c r="PEL746"/>
      <c r="PEM746"/>
      <c r="PEN746"/>
      <c r="PEO746"/>
      <c r="PEP746"/>
      <c r="PEQ746"/>
      <c r="PER746"/>
      <c r="PES746"/>
      <c r="PET746"/>
      <c r="PEU746"/>
      <c r="PEV746"/>
      <c r="PEW746"/>
      <c r="PEX746"/>
      <c r="PEY746"/>
      <c r="PEZ746"/>
      <c r="PFA746"/>
      <c r="PFB746"/>
      <c r="PFC746"/>
      <c r="PFD746"/>
      <c r="PFE746"/>
      <c r="PFF746"/>
      <c r="PFG746"/>
      <c r="PFH746"/>
      <c r="PFI746"/>
      <c r="PFJ746"/>
      <c r="PFK746"/>
      <c r="PFL746"/>
      <c r="PFM746"/>
      <c r="PFN746"/>
      <c r="PFO746"/>
      <c r="PFP746"/>
      <c r="PFQ746"/>
      <c r="PFR746"/>
      <c r="PFS746"/>
      <c r="PFT746"/>
      <c r="PFU746"/>
      <c r="PFV746"/>
      <c r="PFW746"/>
      <c r="PFX746"/>
      <c r="PFY746"/>
      <c r="PFZ746"/>
      <c r="PGA746"/>
      <c r="PGB746"/>
      <c r="PGC746"/>
      <c r="PGD746"/>
      <c r="PGE746"/>
      <c r="PGF746"/>
      <c r="PGG746"/>
      <c r="PGH746"/>
      <c r="PGI746"/>
      <c r="PGJ746"/>
      <c r="PGK746"/>
      <c r="PGL746"/>
      <c r="PGM746"/>
      <c r="PGN746"/>
      <c r="PGO746"/>
      <c r="PGP746"/>
      <c r="PGQ746"/>
      <c r="PGR746"/>
      <c r="PGS746"/>
      <c r="PGT746"/>
      <c r="PGU746"/>
      <c r="PGV746"/>
      <c r="PGW746"/>
      <c r="PGX746"/>
      <c r="PGY746"/>
      <c r="PGZ746"/>
      <c r="PHA746"/>
      <c r="PHB746"/>
      <c r="PHC746"/>
      <c r="PHD746"/>
      <c r="PHE746"/>
      <c r="PHF746"/>
      <c r="PHG746"/>
      <c r="PHH746"/>
      <c r="PHI746"/>
      <c r="PHJ746"/>
      <c r="PHK746"/>
      <c r="PHL746"/>
      <c r="PHM746"/>
      <c r="PHN746"/>
      <c r="PHO746"/>
      <c r="PHP746"/>
      <c r="PHQ746"/>
      <c r="PHR746"/>
      <c r="PHS746"/>
      <c r="PHT746"/>
      <c r="PHU746"/>
      <c r="PHV746"/>
      <c r="PHW746"/>
      <c r="PHX746"/>
      <c r="PHY746"/>
      <c r="PHZ746"/>
      <c r="PIA746"/>
      <c r="PIB746"/>
      <c r="PIC746"/>
      <c r="PID746"/>
      <c r="PIE746"/>
      <c r="PIF746"/>
      <c r="PIG746"/>
      <c r="PIH746"/>
      <c r="PII746"/>
      <c r="PIJ746"/>
      <c r="PIK746"/>
      <c r="PIL746"/>
      <c r="PIM746"/>
      <c r="PIN746"/>
      <c r="PIO746"/>
      <c r="PIP746"/>
      <c r="PIQ746"/>
      <c r="PIR746"/>
      <c r="PIS746"/>
      <c r="PIT746"/>
      <c r="PIU746"/>
      <c r="PIV746"/>
      <c r="PIW746"/>
      <c r="PIX746"/>
      <c r="PIY746"/>
      <c r="PIZ746"/>
      <c r="PJA746"/>
      <c r="PJB746"/>
      <c r="PJC746"/>
      <c r="PJD746"/>
      <c r="PJE746"/>
      <c r="PJF746"/>
      <c r="PJG746"/>
      <c r="PJH746"/>
      <c r="PJI746"/>
      <c r="PJJ746"/>
      <c r="PJK746"/>
      <c r="PJL746"/>
      <c r="PJM746"/>
      <c r="PJN746"/>
      <c r="PJO746"/>
      <c r="PJP746"/>
      <c r="PJQ746"/>
      <c r="PJR746"/>
      <c r="PJS746"/>
      <c r="PJT746"/>
      <c r="PJU746"/>
      <c r="PJV746"/>
      <c r="PJW746"/>
      <c r="PJX746"/>
      <c r="PJY746"/>
      <c r="PJZ746"/>
      <c r="PKA746"/>
      <c r="PKB746"/>
      <c r="PKC746"/>
      <c r="PKD746"/>
      <c r="PKE746"/>
      <c r="PKF746"/>
      <c r="PKG746"/>
      <c r="PKH746"/>
      <c r="PKI746"/>
      <c r="PKJ746"/>
      <c r="PKK746"/>
      <c r="PKL746"/>
      <c r="PKM746"/>
      <c r="PKN746"/>
      <c r="PKO746"/>
      <c r="PKP746"/>
      <c r="PKQ746"/>
      <c r="PKR746"/>
      <c r="PKS746"/>
      <c r="PKT746"/>
      <c r="PKU746"/>
      <c r="PKV746"/>
      <c r="PKW746"/>
      <c r="PKX746"/>
      <c r="PKY746"/>
      <c r="PKZ746"/>
      <c r="PLA746"/>
      <c r="PLB746"/>
      <c r="PLC746"/>
      <c r="PLD746"/>
      <c r="PLE746"/>
      <c r="PLF746"/>
      <c r="PLG746"/>
      <c r="PLH746"/>
      <c r="PLI746"/>
      <c r="PLJ746"/>
      <c r="PLK746"/>
      <c r="PLL746"/>
      <c r="PLM746"/>
      <c r="PLN746"/>
      <c r="PLO746"/>
      <c r="PLP746"/>
      <c r="PLQ746"/>
      <c r="PLR746"/>
      <c r="PLS746"/>
      <c r="PLT746"/>
      <c r="PLU746"/>
      <c r="PLV746"/>
      <c r="PLW746"/>
      <c r="PLX746"/>
      <c r="PLY746"/>
      <c r="PLZ746"/>
      <c r="PMA746"/>
      <c r="PMB746"/>
      <c r="PMC746"/>
      <c r="PMD746"/>
      <c r="PME746"/>
      <c r="PMF746"/>
      <c r="PMG746"/>
      <c r="PMH746"/>
      <c r="PMI746"/>
      <c r="PMJ746"/>
      <c r="PMK746"/>
      <c r="PML746"/>
      <c r="PMM746"/>
      <c r="PMN746"/>
      <c r="PMO746"/>
      <c r="PMP746"/>
      <c r="PMQ746"/>
      <c r="PMR746"/>
      <c r="PMS746"/>
      <c r="PMT746"/>
      <c r="PMU746"/>
      <c r="PMV746"/>
      <c r="PMW746"/>
      <c r="PMX746"/>
      <c r="PMY746"/>
      <c r="PMZ746"/>
      <c r="PNA746"/>
      <c r="PNB746"/>
      <c r="PNC746"/>
      <c r="PND746"/>
      <c r="PNE746"/>
      <c r="PNF746"/>
      <c r="PNG746"/>
      <c r="PNH746"/>
      <c r="PNI746"/>
      <c r="PNJ746"/>
      <c r="PNK746"/>
      <c r="PNL746"/>
      <c r="PNM746"/>
      <c r="PNN746"/>
      <c r="PNO746"/>
      <c r="PNP746"/>
      <c r="PNQ746"/>
      <c r="PNR746"/>
      <c r="PNS746"/>
      <c r="PNT746"/>
      <c r="PNU746"/>
      <c r="PNV746"/>
      <c r="PNW746"/>
      <c r="PNX746"/>
      <c r="PNY746"/>
      <c r="PNZ746"/>
      <c r="POA746"/>
      <c r="POB746"/>
      <c r="POC746"/>
      <c r="POD746"/>
      <c r="POE746"/>
      <c r="POF746"/>
      <c r="POG746"/>
      <c r="POH746"/>
      <c r="POI746"/>
      <c r="POJ746"/>
      <c r="POK746"/>
      <c r="POL746"/>
      <c r="POM746"/>
      <c r="PON746"/>
      <c r="POO746"/>
      <c r="POP746"/>
      <c r="POQ746"/>
      <c r="POR746"/>
      <c r="POS746"/>
      <c r="POT746"/>
      <c r="POU746"/>
      <c r="POV746"/>
      <c r="POW746"/>
      <c r="POX746"/>
      <c r="POY746"/>
      <c r="POZ746"/>
      <c r="PPA746"/>
      <c r="PPB746"/>
      <c r="PPC746"/>
      <c r="PPD746"/>
      <c r="PPE746"/>
      <c r="PPF746"/>
      <c r="PPG746"/>
      <c r="PPH746"/>
      <c r="PPI746"/>
      <c r="PPJ746"/>
      <c r="PPK746"/>
      <c r="PPL746"/>
      <c r="PPM746"/>
      <c r="PPN746"/>
      <c r="PPO746"/>
      <c r="PPP746"/>
      <c r="PPQ746"/>
      <c r="PPR746"/>
      <c r="PPS746"/>
      <c r="PPT746"/>
      <c r="PPU746"/>
      <c r="PPV746"/>
      <c r="PPW746"/>
      <c r="PPX746"/>
      <c r="PPY746"/>
      <c r="PPZ746"/>
      <c r="PQA746"/>
      <c r="PQB746"/>
      <c r="PQC746"/>
      <c r="PQD746"/>
      <c r="PQE746"/>
      <c r="PQF746"/>
      <c r="PQG746"/>
      <c r="PQH746"/>
      <c r="PQI746"/>
      <c r="PQJ746"/>
      <c r="PQK746"/>
      <c r="PQL746"/>
      <c r="PQM746"/>
      <c r="PQN746"/>
      <c r="PQO746"/>
      <c r="PQP746"/>
      <c r="PQQ746"/>
      <c r="PQR746"/>
      <c r="PQS746"/>
      <c r="PQT746"/>
      <c r="PQU746"/>
      <c r="PQV746"/>
      <c r="PQW746"/>
      <c r="PQX746"/>
      <c r="PQY746"/>
      <c r="PQZ746"/>
      <c r="PRA746"/>
      <c r="PRB746"/>
      <c r="PRC746"/>
      <c r="PRD746"/>
      <c r="PRE746"/>
      <c r="PRF746"/>
      <c r="PRG746"/>
      <c r="PRH746"/>
      <c r="PRI746"/>
      <c r="PRJ746"/>
      <c r="PRK746"/>
      <c r="PRL746"/>
      <c r="PRM746"/>
      <c r="PRN746"/>
      <c r="PRO746"/>
      <c r="PRP746"/>
      <c r="PRQ746"/>
      <c r="PRR746"/>
      <c r="PRS746"/>
      <c r="PRT746"/>
      <c r="PRU746"/>
      <c r="PRV746"/>
      <c r="PRW746"/>
      <c r="PRX746"/>
      <c r="PRY746"/>
      <c r="PRZ746"/>
      <c r="PSA746"/>
      <c r="PSB746"/>
      <c r="PSC746"/>
      <c r="PSD746"/>
      <c r="PSE746"/>
      <c r="PSF746"/>
      <c r="PSG746"/>
      <c r="PSH746"/>
      <c r="PSI746"/>
      <c r="PSJ746"/>
      <c r="PSK746"/>
      <c r="PSL746"/>
      <c r="PSM746"/>
      <c r="PSN746"/>
      <c r="PSO746"/>
      <c r="PSP746"/>
      <c r="PSQ746"/>
      <c r="PSR746"/>
      <c r="PSS746"/>
      <c r="PST746"/>
      <c r="PSU746"/>
      <c r="PSV746"/>
      <c r="PSW746"/>
      <c r="PSX746"/>
      <c r="PSY746"/>
      <c r="PSZ746"/>
      <c r="PTA746"/>
      <c r="PTB746"/>
      <c r="PTC746"/>
      <c r="PTD746"/>
      <c r="PTE746"/>
      <c r="PTF746"/>
      <c r="PTG746"/>
      <c r="PTH746"/>
      <c r="PTI746"/>
      <c r="PTJ746"/>
      <c r="PTK746"/>
      <c r="PTL746"/>
      <c r="PTM746"/>
      <c r="PTN746"/>
      <c r="PTO746"/>
      <c r="PTP746"/>
      <c r="PTQ746"/>
      <c r="PTR746"/>
      <c r="PTS746"/>
      <c r="PTT746"/>
      <c r="PTU746"/>
      <c r="PTV746"/>
      <c r="PTW746"/>
      <c r="PTX746"/>
      <c r="PTY746"/>
      <c r="PTZ746"/>
      <c r="PUA746"/>
      <c r="PUB746"/>
      <c r="PUC746"/>
      <c r="PUD746"/>
      <c r="PUE746"/>
      <c r="PUF746"/>
      <c r="PUG746"/>
      <c r="PUH746"/>
      <c r="PUI746"/>
      <c r="PUJ746"/>
      <c r="PUK746"/>
      <c r="PUL746"/>
      <c r="PUM746"/>
      <c r="PUN746"/>
      <c r="PUO746"/>
      <c r="PUP746"/>
      <c r="PUQ746"/>
      <c r="PUR746"/>
      <c r="PUS746"/>
      <c r="PUT746"/>
      <c r="PUU746"/>
      <c r="PUV746"/>
      <c r="PUW746"/>
      <c r="PUX746"/>
      <c r="PUY746"/>
      <c r="PUZ746"/>
      <c r="PVA746"/>
      <c r="PVB746"/>
      <c r="PVC746"/>
      <c r="PVD746"/>
      <c r="PVE746"/>
      <c r="PVF746"/>
      <c r="PVG746"/>
      <c r="PVH746"/>
      <c r="PVI746"/>
      <c r="PVJ746"/>
      <c r="PVK746"/>
      <c r="PVL746"/>
      <c r="PVM746"/>
      <c r="PVN746"/>
      <c r="PVO746"/>
      <c r="PVP746"/>
      <c r="PVQ746"/>
      <c r="PVR746"/>
      <c r="PVS746"/>
      <c r="PVT746"/>
      <c r="PVU746"/>
      <c r="PVV746"/>
      <c r="PVW746"/>
      <c r="PVX746"/>
      <c r="PVY746"/>
      <c r="PVZ746"/>
      <c r="PWA746"/>
      <c r="PWB746"/>
      <c r="PWC746"/>
      <c r="PWD746"/>
      <c r="PWE746"/>
      <c r="PWF746"/>
      <c r="PWG746"/>
      <c r="PWH746"/>
      <c r="PWI746"/>
      <c r="PWJ746"/>
      <c r="PWK746"/>
      <c r="PWL746"/>
      <c r="PWM746"/>
      <c r="PWN746"/>
      <c r="PWO746"/>
      <c r="PWP746"/>
      <c r="PWQ746"/>
      <c r="PWR746"/>
      <c r="PWS746"/>
      <c r="PWT746"/>
      <c r="PWU746"/>
      <c r="PWV746"/>
      <c r="PWW746"/>
      <c r="PWX746"/>
      <c r="PWY746"/>
      <c r="PWZ746"/>
      <c r="PXA746"/>
      <c r="PXB746"/>
      <c r="PXC746"/>
      <c r="PXD746"/>
      <c r="PXE746"/>
      <c r="PXF746"/>
      <c r="PXG746"/>
      <c r="PXH746"/>
      <c r="PXI746"/>
      <c r="PXJ746"/>
      <c r="PXK746"/>
      <c r="PXL746"/>
      <c r="PXM746"/>
      <c r="PXN746"/>
      <c r="PXO746"/>
      <c r="PXP746"/>
      <c r="PXQ746"/>
      <c r="PXR746"/>
      <c r="PXS746"/>
      <c r="PXT746"/>
      <c r="PXU746"/>
      <c r="PXV746"/>
      <c r="PXW746"/>
      <c r="PXX746"/>
      <c r="PXY746"/>
      <c r="PXZ746"/>
      <c r="PYA746"/>
      <c r="PYB746"/>
      <c r="PYC746"/>
      <c r="PYD746"/>
      <c r="PYE746"/>
      <c r="PYF746"/>
      <c r="PYG746"/>
      <c r="PYH746"/>
      <c r="PYI746"/>
      <c r="PYJ746"/>
      <c r="PYK746"/>
      <c r="PYL746"/>
      <c r="PYM746"/>
      <c r="PYN746"/>
      <c r="PYO746"/>
      <c r="PYP746"/>
      <c r="PYQ746"/>
      <c r="PYR746"/>
      <c r="PYS746"/>
      <c r="PYT746"/>
      <c r="PYU746"/>
      <c r="PYV746"/>
      <c r="PYW746"/>
      <c r="PYX746"/>
      <c r="PYY746"/>
      <c r="PYZ746"/>
      <c r="PZA746"/>
      <c r="PZB746"/>
      <c r="PZC746"/>
      <c r="PZD746"/>
      <c r="PZE746"/>
      <c r="PZF746"/>
      <c r="PZG746"/>
      <c r="PZH746"/>
      <c r="PZI746"/>
      <c r="PZJ746"/>
      <c r="PZK746"/>
      <c r="PZL746"/>
      <c r="PZM746"/>
      <c r="PZN746"/>
      <c r="PZO746"/>
      <c r="PZP746"/>
      <c r="PZQ746"/>
      <c r="PZR746"/>
      <c r="PZS746"/>
      <c r="PZT746"/>
      <c r="PZU746"/>
      <c r="PZV746"/>
      <c r="PZW746"/>
      <c r="PZX746"/>
      <c r="PZY746"/>
      <c r="PZZ746"/>
      <c r="QAA746"/>
      <c r="QAB746"/>
      <c r="QAC746"/>
      <c r="QAD746"/>
      <c r="QAE746"/>
      <c r="QAF746"/>
      <c r="QAG746"/>
      <c r="QAH746"/>
      <c r="QAI746"/>
      <c r="QAJ746"/>
      <c r="QAK746"/>
      <c r="QAL746"/>
      <c r="QAM746"/>
      <c r="QAN746"/>
      <c r="QAO746"/>
      <c r="QAP746"/>
      <c r="QAQ746"/>
      <c r="QAR746"/>
      <c r="QAS746"/>
      <c r="QAT746"/>
      <c r="QAU746"/>
      <c r="QAV746"/>
      <c r="QAW746"/>
      <c r="QAX746"/>
      <c r="QAY746"/>
      <c r="QAZ746"/>
      <c r="QBA746"/>
      <c r="QBB746"/>
      <c r="QBC746"/>
      <c r="QBD746"/>
      <c r="QBE746"/>
      <c r="QBF746"/>
      <c r="QBG746"/>
      <c r="QBH746"/>
      <c r="QBI746"/>
      <c r="QBJ746"/>
      <c r="QBK746"/>
      <c r="QBL746"/>
      <c r="QBM746"/>
      <c r="QBN746"/>
      <c r="QBO746"/>
      <c r="QBP746"/>
      <c r="QBQ746"/>
      <c r="QBR746"/>
      <c r="QBS746"/>
      <c r="QBT746"/>
      <c r="QBU746"/>
      <c r="QBV746"/>
      <c r="QBW746"/>
      <c r="QBX746"/>
      <c r="QBY746"/>
      <c r="QBZ746"/>
      <c r="QCA746"/>
      <c r="QCB746"/>
      <c r="QCC746"/>
      <c r="QCD746"/>
      <c r="QCE746"/>
      <c r="QCF746"/>
      <c r="QCG746"/>
      <c r="QCH746"/>
      <c r="QCI746"/>
      <c r="QCJ746"/>
      <c r="QCK746"/>
      <c r="QCL746"/>
      <c r="QCM746"/>
      <c r="QCN746"/>
      <c r="QCO746"/>
      <c r="QCP746"/>
      <c r="QCQ746"/>
      <c r="QCR746"/>
      <c r="QCS746"/>
      <c r="QCT746"/>
      <c r="QCU746"/>
      <c r="QCV746"/>
      <c r="QCW746"/>
      <c r="QCX746"/>
      <c r="QCY746"/>
      <c r="QCZ746"/>
      <c r="QDA746"/>
      <c r="QDB746"/>
      <c r="QDC746"/>
      <c r="QDD746"/>
      <c r="QDE746"/>
      <c r="QDF746"/>
      <c r="QDG746"/>
      <c r="QDH746"/>
      <c r="QDI746"/>
      <c r="QDJ746"/>
      <c r="QDK746"/>
      <c r="QDL746"/>
      <c r="QDM746"/>
      <c r="QDN746"/>
      <c r="QDO746"/>
      <c r="QDP746"/>
      <c r="QDQ746"/>
      <c r="QDR746"/>
      <c r="QDS746"/>
      <c r="QDT746"/>
      <c r="QDU746"/>
      <c r="QDV746"/>
      <c r="QDW746"/>
      <c r="QDX746"/>
      <c r="QDY746"/>
      <c r="QDZ746"/>
      <c r="QEA746"/>
      <c r="QEB746"/>
      <c r="QEC746"/>
      <c r="QED746"/>
      <c r="QEE746"/>
      <c r="QEF746"/>
      <c r="QEG746"/>
      <c r="QEH746"/>
      <c r="QEI746"/>
      <c r="QEJ746"/>
      <c r="QEK746"/>
      <c r="QEL746"/>
      <c r="QEM746"/>
      <c r="QEN746"/>
      <c r="QEO746"/>
      <c r="QEP746"/>
      <c r="QEQ746"/>
      <c r="QER746"/>
      <c r="QES746"/>
      <c r="QET746"/>
      <c r="QEU746"/>
      <c r="QEV746"/>
      <c r="QEW746"/>
      <c r="QEX746"/>
      <c r="QEY746"/>
      <c r="QEZ746"/>
      <c r="QFA746"/>
      <c r="QFB746"/>
      <c r="QFC746"/>
      <c r="QFD746"/>
      <c r="QFE746"/>
      <c r="QFF746"/>
      <c r="QFG746"/>
      <c r="QFH746"/>
      <c r="QFI746"/>
      <c r="QFJ746"/>
      <c r="QFK746"/>
      <c r="QFL746"/>
      <c r="QFM746"/>
      <c r="QFN746"/>
      <c r="QFO746"/>
      <c r="QFP746"/>
      <c r="QFQ746"/>
      <c r="QFR746"/>
      <c r="QFS746"/>
      <c r="QFT746"/>
      <c r="QFU746"/>
      <c r="QFV746"/>
      <c r="QFW746"/>
      <c r="QFX746"/>
      <c r="QFY746"/>
      <c r="QFZ746"/>
      <c r="QGA746"/>
      <c r="QGB746"/>
      <c r="QGC746"/>
      <c r="QGD746"/>
      <c r="QGE746"/>
      <c r="QGF746"/>
      <c r="QGG746"/>
      <c r="QGH746"/>
      <c r="QGI746"/>
      <c r="QGJ746"/>
      <c r="QGK746"/>
      <c r="QGL746"/>
      <c r="QGM746"/>
      <c r="QGN746"/>
      <c r="QGO746"/>
      <c r="QGP746"/>
      <c r="QGQ746"/>
      <c r="QGR746"/>
      <c r="QGS746"/>
      <c r="QGT746"/>
      <c r="QGU746"/>
      <c r="QGV746"/>
      <c r="QGW746"/>
      <c r="QGX746"/>
      <c r="QGY746"/>
      <c r="QGZ746"/>
      <c r="QHA746"/>
      <c r="QHB746"/>
      <c r="QHC746"/>
      <c r="QHD746"/>
      <c r="QHE746"/>
      <c r="QHF746"/>
      <c r="QHG746"/>
      <c r="QHH746"/>
      <c r="QHI746"/>
      <c r="QHJ746"/>
      <c r="QHK746"/>
      <c r="QHL746"/>
      <c r="QHM746"/>
      <c r="QHN746"/>
      <c r="QHO746"/>
      <c r="QHP746"/>
      <c r="QHQ746"/>
      <c r="QHR746"/>
      <c r="QHS746"/>
      <c r="QHT746"/>
      <c r="QHU746"/>
      <c r="QHV746"/>
      <c r="QHW746"/>
      <c r="QHX746"/>
      <c r="QHY746"/>
      <c r="QHZ746"/>
      <c r="QIA746"/>
      <c r="QIB746"/>
      <c r="QIC746"/>
      <c r="QID746"/>
      <c r="QIE746"/>
      <c r="QIF746"/>
      <c r="QIG746"/>
      <c r="QIH746"/>
      <c r="QII746"/>
      <c r="QIJ746"/>
      <c r="QIK746"/>
      <c r="QIL746"/>
      <c r="QIM746"/>
      <c r="QIN746"/>
      <c r="QIO746"/>
      <c r="QIP746"/>
      <c r="QIQ746"/>
      <c r="QIR746"/>
      <c r="QIS746"/>
      <c r="QIT746"/>
      <c r="QIU746"/>
      <c r="QIV746"/>
      <c r="QIW746"/>
      <c r="QIX746"/>
      <c r="QIY746"/>
      <c r="QIZ746"/>
      <c r="QJA746"/>
      <c r="QJB746"/>
      <c r="QJC746"/>
      <c r="QJD746"/>
      <c r="QJE746"/>
      <c r="QJF746"/>
      <c r="QJG746"/>
      <c r="QJH746"/>
      <c r="QJI746"/>
      <c r="QJJ746"/>
      <c r="QJK746"/>
      <c r="QJL746"/>
      <c r="QJM746"/>
      <c r="QJN746"/>
      <c r="QJO746"/>
      <c r="QJP746"/>
      <c r="QJQ746"/>
      <c r="QJR746"/>
      <c r="QJS746"/>
      <c r="QJT746"/>
      <c r="QJU746"/>
      <c r="QJV746"/>
      <c r="QJW746"/>
      <c r="QJX746"/>
      <c r="QJY746"/>
      <c r="QJZ746"/>
      <c r="QKA746"/>
      <c r="QKB746"/>
      <c r="QKC746"/>
      <c r="QKD746"/>
      <c r="QKE746"/>
      <c r="QKF746"/>
      <c r="QKG746"/>
      <c r="QKH746"/>
      <c r="QKI746"/>
      <c r="QKJ746"/>
      <c r="QKK746"/>
      <c r="QKL746"/>
      <c r="QKM746"/>
      <c r="QKN746"/>
      <c r="QKO746"/>
      <c r="QKP746"/>
      <c r="QKQ746"/>
      <c r="QKR746"/>
      <c r="QKS746"/>
      <c r="QKT746"/>
      <c r="QKU746"/>
      <c r="QKV746"/>
      <c r="QKW746"/>
      <c r="QKX746"/>
      <c r="QKY746"/>
      <c r="QKZ746"/>
      <c r="QLA746"/>
      <c r="QLB746"/>
      <c r="QLC746"/>
      <c r="QLD746"/>
      <c r="QLE746"/>
      <c r="QLF746"/>
      <c r="QLG746"/>
      <c r="QLH746"/>
      <c r="QLI746"/>
      <c r="QLJ746"/>
      <c r="QLK746"/>
      <c r="QLL746"/>
      <c r="QLM746"/>
      <c r="QLN746"/>
      <c r="QLO746"/>
      <c r="QLP746"/>
      <c r="QLQ746"/>
      <c r="QLR746"/>
      <c r="QLS746"/>
      <c r="QLT746"/>
      <c r="QLU746"/>
      <c r="QLV746"/>
      <c r="QLW746"/>
      <c r="QLX746"/>
      <c r="QLY746"/>
      <c r="QLZ746"/>
      <c r="QMA746"/>
      <c r="QMB746"/>
      <c r="QMC746"/>
      <c r="QMD746"/>
      <c r="QME746"/>
      <c r="QMF746"/>
      <c r="QMG746"/>
      <c r="QMH746"/>
      <c r="QMI746"/>
      <c r="QMJ746"/>
      <c r="QMK746"/>
      <c r="QML746"/>
      <c r="QMM746"/>
      <c r="QMN746"/>
      <c r="QMO746"/>
      <c r="QMP746"/>
      <c r="QMQ746"/>
      <c r="QMR746"/>
      <c r="QMS746"/>
      <c r="QMT746"/>
      <c r="QMU746"/>
      <c r="QMV746"/>
      <c r="QMW746"/>
      <c r="QMX746"/>
      <c r="QMY746"/>
      <c r="QMZ746"/>
      <c r="QNA746"/>
      <c r="QNB746"/>
      <c r="QNC746"/>
      <c r="QND746"/>
      <c r="QNE746"/>
      <c r="QNF746"/>
      <c r="QNG746"/>
      <c r="QNH746"/>
      <c r="QNI746"/>
      <c r="QNJ746"/>
      <c r="QNK746"/>
      <c r="QNL746"/>
      <c r="QNM746"/>
      <c r="QNN746"/>
      <c r="QNO746"/>
      <c r="QNP746"/>
      <c r="QNQ746"/>
      <c r="QNR746"/>
      <c r="QNS746"/>
      <c r="QNT746"/>
      <c r="QNU746"/>
      <c r="QNV746"/>
      <c r="QNW746"/>
      <c r="QNX746"/>
      <c r="QNY746"/>
      <c r="QNZ746"/>
      <c r="QOA746"/>
      <c r="QOB746"/>
      <c r="QOC746"/>
      <c r="QOD746"/>
      <c r="QOE746"/>
      <c r="QOF746"/>
      <c r="QOG746"/>
      <c r="QOH746"/>
      <c r="QOI746"/>
      <c r="QOJ746"/>
      <c r="QOK746"/>
      <c r="QOL746"/>
      <c r="QOM746"/>
      <c r="QON746"/>
      <c r="QOO746"/>
      <c r="QOP746"/>
      <c r="QOQ746"/>
      <c r="QOR746"/>
      <c r="QOS746"/>
      <c r="QOT746"/>
      <c r="QOU746"/>
      <c r="QOV746"/>
      <c r="QOW746"/>
      <c r="QOX746"/>
      <c r="QOY746"/>
      <c r="QOZ746"/>
      <c r="QPA746"/>
      <c r="QPB746"/>
      <c r="QPC746"/>
      <c r="QPD746"/>
      <c r="QPE746"/>
      <c r="QPF746"/>
      <c r="QPG746"/>
      <c r="QPH746"/>
      <c r="QPI746"/>
      <c r="QPJ746"/>
      <c r="QPK746"/>
      <c r="QPL746"/>
      <c r="QPM746"/>
      <c r="QPN746"/>
      <c r="QPO746"/>
      <c r="QPP746"/>
      <c r="QPQ746"/>
      <c r="QPR746"/>
      <c r="QPS746"/>
      <c r="QPT746"/>
      <c r="QPU746"/>
      <c r="QPV746"/>
      <c r="QPW746"/>
      <c r="QPX746"/>
      <c r="QPY746"/>
      <c r="QPZ746"/>
      <c r="QQA746"/>
      <c r="QQB746"/>
      <c r="QQC746"/>
      <c r="QQD746"/>
      <c r="QQE746"/>
      <c r="QQF746"/>
      <c r="QQG746"/>
      <c r="QQH746"/>
      <c r="QQI746"/>
      <c r="QQJ746"/>
      <c r="QQK746"/>
      <c r="QQL746"/>
      <c r="QQM746"/>
      <c r="QQN746"/>
      <c r="QQO746"/>
      <c r="QQP746"/>
      <c r="QQQ746"/>
      <c r="QQR746"/>
      <c r="QQS746"/>
      <c r="QQT746"/>
      <c r="QQU746"/>
      <c r="QQV746"/>
      <c r="QQW746"/>
      <c r="QQX746"/>
      <c r="QQY746"/>
      <c r="QQZ746"/>
      <c r="QRA746"/>
      <c r="QRB746"/>
      <c r="QRC746"/>
      <c r="QRD746"/>
      <c r="QRE746"/>
      <c r="QRF746"/>
      <c r="QRG746"/>
      <c r="QRH746"/>
      <c r="QRI746"/>
      <c r="QRJ746"/>
      <c r="QRK746"/>
      <c r="QRL746"/>
      <c r="QRM746"/>
      <c r="QRN746"/>
      <c r="QRO746"/>
      <c r="QRP746"/>
      <c r="QRQ746"/>
      <c r="QRR746"/>
      <c r="QRS746"/>
      <c r="QRT746"/>
      <c r="QRU746"/>
      <c r="QRV746"/>
      <c r="QRW746"/>
      <c r="QRX746"/>
      <c r="QRY746"/>
      <c r="QRZ746"/>
      <c r="QSA746"/>
      <c r="QSB746"/>
      <c r="QSC746"/>
      <c r="QSD746"/>
      <c r="QSE746"/>
      <c r="QSF746"/>
      <c r="QSG746"/>
      <c r="QSH746"/>
      <c r="QSI746"/>
      <c r="QSJ746"/>
      <c r="QSK746"/>
      <c r="QSL746"/>
      <c r="QSM746"/>
      <c r="QSN746"/>
      <c r="QSO746"/>
      <c r="QSP746"/>
      <c r="QSQ746"/>
      <c r="QSR746"/>
      <c r="QSS746"/>
      <c r="QST746"/>
      <c r="QSU746"/>
      <c r="QSV746"/>
      <c r="QSW746"/>
      <c r="QSX746"/>
      <c r="QSY746"/>
      <c r="QSZ746"/>
      <c r="QTA746"/>
      <c r="QTB746"/>
      <c r="QTC746"/>
      <c r="QTD746"/>
      <c r="QTE746"/>
      <c r="QTF746"/>
      <c r="QTG746"/>
      <c r="QTH746"/>
      <c r="QTI746"/>
      <c r="QTJ746"/>
      <c r="QTK746"/>
      <c r="QTL746"/>
      <c r="QTM746"/>
      <c r="QTN746"/>
      <c r="QTO746"/>
      <c r="QTP746"/>
      <c r="QTQ746"/>
      <c r="QTR746"/>
      <c r="QTS746"/>
      <c r="QTT746"/>
      <c r="QTU746"/>
      <c r="QTV746"/>
      <c r="QTW746"/>
      <c r="QTX746"/>
      <c r="QTY746"/>
      <c r="QTZ746"/>
      <c r="QUA746"/>
      <c r="QUB746"/>
      <c r="QUC746"/>
      <c r="QUD746"/>
      <c r="QUE746"/>
      <c r="QUF746"/>
      <c r="QUG746"/>
      <c r="QUH746"/>
      <c r="QUI746"/>
      <c r="QUJ746"/>
      <c r="QUK746"/>
      <c r="QUL746"/>
      <c r="QUM746"/>
      <c r="QUN746"/>
      <c r="QUO746"/>
      <c r="QUP746"/>
      <c r="QUQ746"/>
      <c r="QUR746"/>
      <c r="QUS746"/>
      <c r="QUT746"/>
      <c r="QUU746"/>
      <c r="QUV746"/>
      <c r="QUW746"/>
      <c r="QUX746"/>
      <c r="QUY746"/>
      <c r="QUZ746"/>
      <c r="QVA746"/>
      <c r="QVB746"/>
      <c r="QVC746"/>
      <c r="QVD746"/>
      <c r="QVE746"/>
      <c r="QVF746"/>
      <c r="QVG746"/>
      <c r="QVH746"/>
      <c r="QVI746"/>
      <c r="QVJ746"/>
      <c r="QVK746"/>
      <c r="QVL746"/>
      <c r="QVM746"/>
      <c r="QVN746"/>
      <c r="QVO746"/>
      <c r="QVP746"/>
      <c r="QVQ746"/>
      <c r="QVR746"/>
      <c r="QVS746"/>
      <c r="QVT746"/>
      <c r="QVU746"/>
      <c r="QVV746"/>
      <c r="QVW746"/>
      <c r="QVX746"/>
      <c r="QVY746"/>
      <c r="QVZ746"/>
      <c r="QWA746"/>
      <c r="QWB746"/>
      <c r="QWC746"/>
      <c r="QWD746"/>
      <c r="QWE746"/>
      <c r="QWF746"/>
      <c r="QWG746"/>
      <c r="QWH746"/>
      <c r="QWI746"/>
      <c r="QWJ746"/>
      <c r="QWK746"/>
      <c r="QWL746"/>
      <c r="QWM746"/>
      <c r="QWN746"/>
      <c r="QWO746"/>
      <c r="QWP746"/>
      <c r="QWQ746"/>
      <c r="QWR746"/>
      <c r="QWS746"/>
      <c r="QWT746"/>
      <c r="QWU746"/>
      <c r="QWV746"/>
      <c r="QWW746"/>
      <c r="QWX746"/>
      <c r="QWY746"/>
      <c r="QWZ746"/>
      <c r="QXA746"/>
      <c r="QXB746"/>
      <c r="QXC746"/>
      <c r="QXD746"/>
      <c r="QXE746"/>
      <c r="QXF746"/>
      <c r="QXG746"/>
      <c r="QXH746"/>
      <c r="QXI746"/>
      <c r="QXJ746"/>
      <c r="QXK746"/>
      <c r="QXL746"/>
      <c r="QXM746"/>
      <c r="QXN746"/>
      <c r="QXO746"/>
      <c r="QXP746"/>
      <c r="QXQ746"/>
      <c r="QXR746"/>
      <c r="QXS746"/>
      <c r="QXT746"/>
      <c r="QXU746"/>
      <c r="QXV746"/>
      <c r="QXW746"/>
      <c r="QXX746"/>
      <c r="QXY746"/>
      <c r="QXZ746"/>
      <c r="QYA746"/>
      <c r="QYB746"/>
      <c r="QYC746"/>
      <c r="QYD746"/>
      <c r="QYE746"/>
      <c r="QYF746"/>
      <c r="QYG746"/>
      <c r="QYH746"/>
      <c r="QYI746"/>
      <c r="QYJ746"/>
      <c r="QYK746"/>
      <c r="QYL746"/>
      <c r="QYM746"/>
      <c r="QYN746"/>
      <c r="QYO746"/>
      <c r="QYP746"/>
      <c r="QYQ746"/>
      <c r="QYR746"/>
      <c r="QYS746"/>
      <c r="QYT746"/>
      <c r="QYU746"/>
      <c r="QYV746"/>
      <c r="QYW746"/>
      <c r="QYX746"/>
      <c r="QYY746"/>
      <c r="QYZ746"/>
      <c r="QZA746"/>
      <c r="QZB746"/>
      <c r="QZC746"/>
      <c r="QZD746"/>
      <c r="QZE746"/>
      <c r="QZF746"/>
      <c r="QZG746"/>
      <c r="QZH746"/>
      <c r="QZI746"/>
      <c r="QZJ746"/>
      <c r="QZK746"/>
      <c r="QZL746"/>
      <c r="QZM746"/>
      <c r="QZN746"/>
      <c r="QZO746"/>
      <c r="QZP746"/>
      <c r="QZQ746"/>
      <c r="QZR746"/>
      <c r="QZS746"/>
      <c r="QZT746"/>
      <c r="QZU746"/>
      <c r="QZV746"/>
      <c r="QZW746"/>
      <c r="QZX746"/>
      <c r="QZY746"/>
      <c r="QZZ746"/>
      <c r="RAA746"/>
      <c r="RAB746"/>
      <c r="RAC746"/>
      <c r="RAD746"/>
      <c r="RAE746"/>
      <c r="RAF746"/>
      <c r="RAG746"/>
      <c r="RAH746"/>
      <c r="RAI746"/>
      <c r="RAJ746"/>
      <c r="RAK746"/>
      <c r="RAL746"/>
      <c r="RAM746"/>
      <c r="RAN746"/>
      <c r="RAO746"/>
      <c r="RAP746"/>
      <c r="RAQ746"/>
      <c r="RAR746"/>
      <c r="RAS746"/>
      <c r="RAT746"/>
      <c r="RAU746"/>
      <c r="RAV746"/>
      <c r="RAW746"/>
      <c r="RAX746"/>
      <c r="RAY746"/>
      <c r="RAZ746"/>
      <c r="RBA746"/>
      <c r="RBB746"/>
      <c r="RBC746"/>
      <c r="RBD746"/>
      <c r="RBE746"/>
      <c r="RBF746"/>
      <c r="RBG746"/>
      <c r="RBH746"/>
      <c r="RBI746"/>
      <c r="RBJ746"/>
      <c r="RBK746"/>
      <c r="RBL746"/>
      <c r="RBM746"/>
      <c r="RBN746"/>
      <c r="RBO746"/>
      <c r="RBP746"/>
      <c r="RBQ746"/>
      <c r="RBR746"/>
      <c r="RBS746"/>
      <c r="RBT746"/>
      <c r="RBU746"/>
      <c r="RBV746"/>
      <c r="RBW746"/>
      <c r="RBX746"/>
      <c r="RBY746"/>
      <c r="RBZ746"/>
      <c r="RCA746"/>
      <c r="RCB746"/>
      <c r="RCC746"/>
      <c r="RCD746"/>
      <c r="RCE746"/>
      <c r="RCF746"/>
      <c r="RCG746"/>
      <c r="RCH746"/>
      <c r="RCI746"/>
      <c r="RCJ746"/>
      <c r="RCK746"/>
      <c r="RCL746"/>
      <c r="RCM746"/>
      <c r="RCN746"/>
      <c r="RCO746"/>
      <c r="RCP746"/>
      <c r="RCQ746"/>
      <c r="RCR746"/>
      <c r="RCS746"/>
      <c r="RCT746"/>
      <c r="RCU746"/>
      <c r="RCV746"/>
      <c r="RCW746"/>
      <c r="RCX746"/>
      <c r="RCY746"/>
      <c r="RCZ746"/>
      <c r="RDA746"/>
      <c r="RDB746"/>
      <c r="RDC746"/>
      <c r="RDD746"/>
      <c r="RDE746"/>
      <c r="RDF746"/>
      <c r="RDG746"/>
      <c r="RDH746"/>
      <c r="RDI746"/>
      <c r="RDJ746"/>
      <c r="RDK746"/>
      <c r="RDL746"/>
      <c r="RDM746"/>
      <c r="RDN746"/>
      <c r="RDO746"/>
      <c r="RDP746"/>
      <c r="RDQ746"/>
      <c r="RDR746"/>
      <c r="RDS746"/>
      <c r="RDT746"/>
      <c r="RDU746"/>
      <c r="RDV746"/>
      <c r="RDW746"/>
      <c r="RDX746"/>
      <c r="RDY746"/>
      <c r="RDZ746"/>
      <c r="REA746"/>
      <c r="REB746"/>
      <c r="REC746"/>
      <c r="RED746"/>
      <c r="REE746"/>
      <c r="REF746"/>
      <c r="REG746"/>
      <c r="REH746"/>
      <c r="REI746"/>
      <c r="REJ746"/>
      <c r="REK746"/>
      <c r="REL746"/>
      <c r="REM746"/>
      <c r="REN746"/>
      <c r="REO746"/>
      <c r="REP746"/>
      <c r="REQ746"/>
      <c r="RER746"/>
      <c r="RES746"/>
      <c r="RET746"/>
      <c r="REU746"/>
      <c r="REV746"/>
      <c r="REW746"/>
      <c r="REX746"/>
      <c r="REY746"/>
      <c r="REZ746"/>
      <c r="RFA746"/>
      <c r="RFB746"/>
      <c r="RFC746"/>
      <c r="RFD746"/>
      <c r="RFE746"/>
      <c r="RFF746"/>
      <c r="RFG746"/>
      <c r="RFH746"/>
      <c r="RFI746"/>
      <c r="RFJ746"/>
      <c r="RFK746"/>
      <c r="RFL746"/>
      <c r="RFM746"/>
      <c r="RFN746"/>
      <c r="RFO746"/>
      <c r="RFP746"/>
      <c r="RFQ746"/>
      <c r="RFR746"/>
      <c r="RFS746"/>
      <c r="RFT746"/>
      <c r="RFU746"/>
      <c r="RFV746"/>
      <c r="RFW746"/>
      <c r="RFX746"/>
      <c r="RFY746"/>
      <c r="RFZ746"/>
      <c r="RGA746"/>
      <c r="RGB746"/>
      <c r="RGC746"/>
      <c r="RGD746"/>
      <c r="RGE746"/>
      <c r="RGF746"/>
      <c r="RGG746"/>
      <c r="RGH746"/>
      <c r="RGI746"/>
      <c r="RGJ746"/>
      <c r="RGK746"/>
      <c r="RGL746"/>
      <c r="RGM746"/>
      <c r="RGN746"/>
      <c r="RGO746"/>
      <c r="RGP746"/>
      <c r="RGQ746"/>
      <c r="RGR746"/>
      <c r="RGS746"/>
      <c r="RGT746"/>
      <c r="RGU746"/>
      <c r="RGV746"/>
      <c r="RGW746"/>
      <c r="RGX746"/>
      <c r="RGY746"/>
      <c r="RGZ746"/>
      <c r="RHA746"/>
      <c r="RHB746"/>
      <c r="RHC746"/>
      <c r="RHD746"/>
      <c r="RHE746"/>
      <c r="RHF746"/>
      <c r="RHG746"/>
      <c r="RHH746"/>
      <c r="RHI746"/>
      <c r="RHJ746"/>
      <c r="RHK746"/>
      <c r="RHL746"/>
      <c r="RHM746"/>
      <c r="RHN746"/>
      <c r="RHO746"/>
      <c r="RHP746"/>
      <c r="RHQ746"/>
      <c r="RHR746"/>
      <c r="RHS746"/>
      <c r="RHT746"/>
      <c r="RHU746"/>
      <c r="RHV746"/>
      <c r="RHW746"/>
      <c r="RHX746"/>
      <c r="RHY746"/>
      <c r="RHZ746"/>
      <c r="RIA746"/>
      <c r="RIB746"/>
      <c r="RIC746"/>
      <c r="RID746"/>
      <c r="RIE746"/>
      <c r="RIF746"/>
      <c r="RIG746"/>
      <c r="RIH746"/>
      <c r="RII746"/>
      <c r="RIJ746"/>
      <c r="RIK746"/>
      <c r="RIL746"/>
      <c r="RIM746"/>
      <c r="RIN746"/>
      <c r="RIO746"/>
      <c r="RIP746"/>
      <c r="RIQ746"/>
      <c r="RIR746"/>
      <c r="RIS746"/>
      <c r="RIT746"/>
      <c r="RIU746"/>
      <c r="RIV746"/>
      <c r="RIW746"/>
      <c r="RIX746"/>
      <c r="RIY746"/>
      <c r="RIZ746"/>
      <c r="RJA746"/>
      <c r="RJB746"/>
      <c r="RJC746"/>
      <c r="RJD746"/>
      <c r="RJE746"/>
      <c r="RJF746"/>
      <c r="RJG746"/>
      <c r="RJH746"/>
      <c r="RJI746"/>
      <c r="RJJ746"/>
      <c r="RJK746"/>
      <c r="RJL746"/>
      <c r="RJM746"/>
      <c r="RJN746"/>
      <c r="RJO746"/>
      <c r="RJP746"/>
      <c r="RJQ746"/>
      <c r="RJR746"/>
      <c r="RJS746"/>
      <c r="RJT746"/>
      <c r="RJU746"/>
      <c r="RJV746"/>
      <c r="RJW746"/>
      <c r="RJX746"/>
      <c r="RJY746"/>
      <c r="RJZ746"/>
      <c r="RKA746"/>
      <c r="RKB746"/>
      <c r="RKC746"/>
      <c r="RKD746"/>
      <c r="RKE746"/>
      <c r="RKF746"/>
      <c r="RKG746"/>
      <c r="RKH746"/>
      <c r="RKI746"/>
      <c r="RKJ746"/>
      <c r="RKK746"/>
      <c r="RKL746"/>
      <c r="RKM746"/>
      <c r="RKN746"/>
      <c r="RKO746"/>
      <c r="RKP746"/>
      <c r="RKQ746"/>
      <c r="RKR746"/>
      <c r="RKS746"/>
      <c r="RKT746"/>
      <c r="RKU746"/>
      <c r="RKV746"/>
      <c r="RKW746"/>
      <c r="RKX746"/>
      <c r="RKY746"/>
      <c r="RKZ746"/>
      <c r="RLA746"/>
      <c r="RLB746"/>
      <c r="RLC746"/>
      <c r="RLD746"/>
      <c r="RLE746"/>
      <c r="RLF746"/>
      <c r="RLG746"/>
      <c r="RLH746"/>
      <c r="RLI746"/>
      <c r="RLJ746"/>
      <c r="RLK746"/>
      <c r="RLL746"/>
      <c r="RLM746"/>
      <c r="RLN746"/>
      <c r="RLO746"/>
      <c r="RLP746"/>
      <c r="RLQ746"/>
      <c r="RLR746"/>
      <c r="RLS746"/>
      <c r="RLT746"/>
      <c r="RLU746"/>
      <c r="RLV746"/>
      <c r="RLW746"/>
      <c r="RLX746"/>
      <c r="RLY746"/>
      <c r="RLZ746"/>
      <c r="RMA746"/>
      <c r="RMB746"/>
      <c r="RMC746"/>
      <c r="RMD746"/>
      <c r="RME746"/>
      <c r="RMF746"/>
      <c r="RMG746"/>
      <c r="RMH746"/>
      <c r="RMI746"/>
      <c r="RMJ746"/>
      <c r="RMK746"/>
      <c r="RML746"/>
      <c r="RMM746"/>
      <c r="RMN746"/>
      <c r="RMO746"/>
      <c r="RMP746"/>
      <c r="RMQ746"/>
      <c r="RMR746"/>
      <c r="RMS746"/>
      <c r="RMT746"/>
      <c r="RMU746"/>
      <c r="RMV746"/>
      <c r="RMW746"/>
      <c r="RMX746"/>
      <c r="RMY746"/>
      <c r="RMZ746"/>
      <c r="RNA746"/>
      <c r="RNB746"/>
      <c r="RNC746"/>
      <c r="RND746"/>
      <c r="RNE746"/>
      <c r="RNF746"/>
      <c r="RNG746"/>
      <c r="RNH746"/>
      <c r="RNI746"/>
      <c r="RNJ746"/>
      <c r="RNK746"/>
      <c r="RNL746"/>
      <c r="RNM746"/>
      <c r="RNN746"/>
      <c r="RNO746"/>
      <c r="RNP746"/>
      <c r="RNQ746"/>
      <c r="RNR746"/>
      <c r="RNS746"/>
      <c r="RNT746"/>
      <c r="RNU746"/>
      <c r="RNV746"/>
      <c r="RNW746"/>
      <c r="RNX746"/>
      <c r="RNY746"/>
      <c r="RNZ746"/>
      <c r="ROA746"/>
      <c r="ROB746"/>
      <c r="ROC746"/>
      <c r="ROD746"/>
      <c r="ROE746"/>
      <c r="ROF746"/>
      <c r="ROG746"/>
      <c r="ROH746"/>
      <c r="ROI746"/>
      <c r="ROJ746"/>
      <c r="ROK746"/>
      <c r="ROL746"/>
      <c r="ROM746"/>
      <c r="RON746"/>
      <c r="ROO746"/>
      <c r="ROP746"/>
      <c r="ROQ746"/>
      <c r="ROR746"/>
      <c r="ROS746"/>
      <c r="ROT746"/>
      <c r="ROU746"/>
      <c r="ROV746"/>
      <c r="ROW746"/>
      <c r="ROX746"/>
      <c r="ROY746"/>
      <c r="ROZ746"/>
      <c r="RPA746"/>
      <c r="RPB746"/>
      <c r="RPC746"/>
      <c r="RPD746"/>
      <c r="RPE746"/>
      <c r="RPF746"/>
      <c r="RPG746"/>
      <c r="RPH746"/>
      <c r="RPI746"/>
      <c r="RPJ746"/>
      <c r="RPK746"/>
      <c r="RPL746"/>
      <c r="RPM746"/>
      <c r="RPN746"/>
      <c r="RPO746"/>
      <c r="RPP746"/>
      <c r="RPQ746"/>
      <c r="RPR746"/>
      <c r="RPS746"/>
      <c r="RPT746"/>
      <c r="RPU746"/>
      <c r="RPV746"/>
      <c r="RPW746"/>
      <c r="RPX746"/>
      <c r="RPY746"/>
      <c r="RPZ746"/>
      <c r="RQA746"/>
      <c r="RQB746"/>
      <c r="RQC746"/>
      <c r="RQD746"/>
      <c r="RQE746"/>
      <c r="RQF746"/>
      <c r="RQG746"/>
      <c r="RQH746"/>
      <c r="RQI746"/>
      <c r="RQJ746"/>
      <c r="RQK746"/>
      <c r="RQL746"/>
      <c r="RQM746"/>
      <c r="RQN746"/>
      <c r="RQO746"/>
      <c r="RQP746"/>
      <c r="RQQ746"/>
      <c r="RQR746"/>
      <c r="RQS746"/>
      <c r="RQT746"/>
      <c r="RQU746"/>
      <c r="RQV746"/>
      <c r="RQW746"/>
      <c r="RQX746"/>
      <c r="RQY746"/>
      <c r="RQZ746"/>
      <c r="RRA746"/>
      <c r="RRB746"/>
      <c r="RRC746"/>
      <c r="RRD746"/>
      <c r="RRE746"/>
      <c r="RRF746"/>
      <c r="RRG746"/>
      <c r="RRH746"/>
      <c r="RRI746"/>
      <c r="RRJ746"/>
      <c r="RRK746"/>
      <c r="RRL746"/>
      <c r="RRM746"/>
      <c r="RRN746"/>
      <c r="RRO746"/>
      <c r="RRP746"/>
      <c r="RRQ746"/>
      <c r="RRR746"/>
      <c r="RRS746"/>
      <c r="RRT746"/>
      <c r="RRU746"/>
      <c r="RRV746"/>
      <c r="RRW746"/>
      <c r="RRX746"/>
      <c r="RRY746"/>
      <c r="RRZ746"/>
      <c r="RSA746"/>
      <c r="RSB746"/>
      <c r="RSC746"/>
      <c r="RSD746"/>
      <c r="RSE746"/>
      <c r="RSF746"/>
      <c r="RSG746"/>
      <c r="RSH746"/>
      <c r="RSI746"/>
      <c r="RSJ746"/>
      <c r="RSK746"/>
      <c r="RSL746"/>
      <c r="RSM746"/>
      <c r="RSN746"/>
      <c r="RSO746"/>
      <c r="RSP746"/>
      <c r="RSQ746"/>
      <c r="RSR746"/>
      <c r="RSS746"/>
      <c r="RST746"/>
      <c r="RSU746"/>
      <c r="RSV746"/>
      <c r="RSW746"/>
      <c r="RSX746"/>
      <c r="RSY746"/>
      <c r="RSZ746"/>
      <c r="RTA746"/>
      <c r="RTB746"/>
      <c r="RTC746"/>
      <c r="RTD746"/>
      <c r="RTE746"/>
      <c r="RTF746"/>
      <c r="RTG746"/>
      <c r="RTH746"/>
      <c r="RTI746"/>
      <c r="RTJ746"/>
      <c r="RTK746"/>
      <c r="RTL746"/>
      <c r="RTM746"/>
      <c r="RTN746"/>
      <c r="RTO746"/>
      <c r="RTP746"/>
      <c r="RTQ746"/>
      <c r="RTR746"/>
      <c r="RTS746"/>
      <c r="RTT746"/>
      <c r="RTU746"/>
      <c r="RTV746"/>
      <c r="RTW746"/>
      <c r="RTX746"/>
      <c r="RTY746"/>
      <c r="RTZ746"/>
      <c r="RUA746"/>
      <c r="RUB746"/>
      <c r="RUC746"/>
      <c r="RUD746"/>
      <c r="RUE746"/>
      <c r="RUF746"/>
      <c r="RUG746"/>
      <c r="RUH746"/>
      <c r="RUI746"/>
      <c r="RUJ746"/>
      <c r="RUK746"/>
      <c r="RUL746"/>
      <c r="RUM746"/>
      <c r="RUN746"/>
      <c r="RUO746"/>
      <c r="RUP746"/>
      <c r="RUQ746"/>
      <c r="RUR746"/>
      <c r="RUS746"/>
      <c r="RUT746"/>
      <c r="RUU746"/>
      <c r="RUV746"/>
      <c r="RUW746"/>
      <c r="RUX746"/>
      <c r="RUY746"/>
      <c r="RUZ746"/>
      <c r="RVA746"/>
      <c r="RVB746"/>
      <c r="RVC746"/>
      <c r="RVD746"/>
      <c r="RVE746"/>
      <c r="RVF746"/>
      <c r="RVG746"/>
      <c r="RVH746"/>
      <c r="RVI746"/>
      <c r="RVJ746"/>
      <c r="RVK746"/>
      <c r="RVL746"/>
      <c r="RVM746"/>
      <c r="RVN746"/>
      <c r="RVO746"/>
      <c r="RVP746"/>
      <c r="RVQ746"/>
      <c r="RVR746"/>
      <c r="RVS746"/>
      <c r="RVT746"/>
      <c r="RVU746"/>
      <c r="RVV746"/>
      <c r="RVW746"/>
      <c r="RVX746"/>
      <c r="RVY746"/>
      <c r="RVZ746"/>
      <c r="RWA746"/>
      <c r="RWB746"/>
      <c r="RWC746"/>
      <c r="RWD746"/>
      <c r="RWE746"/>
      <c r="RWF746"/>
      <c r="RWG746"/>
      <c r="RWH746"/>
      <c r="RWI746"/>
      <c r="RWJ746"/>
      <c r="RWK746"/>
      <c r="RWL746"/>
      <c r="RWM746"/>
      <c r="RWN746"/>
      <c r="RWO746"/>
      <c r="RWP746"/>
      <c r="RWQ746"/>
      <c r="RWR746"/>
      <c r="RWS746"/>
      <c r="RWT746"/>
      <c r="RWU746"/>
      <c r="RWV746"/>
      <c r="RWW746"/>
      <c r="RWX746"/>
      <c r="RWY746"/>
      <c r="RWZ746"/>
      <c r="RXA746"/>
      <c r="RXB746"/>
      <c r="RXC746"/>
      <c r="RXD746"/>
      <c r="RXE746"/>
      <c r="RXF746"/>
      <c r="RXG746"/>
      <c r="RXH746"/>
      <c r="RXI746"/>
      <c r="RXJ746"/>
      <c r="RXK746"/>
      <c r="RXL746"/>
      <c r="RXM746"/>
      <c r="RXN746"/>
      <c r="RXO746"/>
      <c r="RXP746"/>
      <c r="RXQ746"/>
      <c r="RXR746"/>
      <c r="RXS746"/>
      <c r="RXT746"/>
      <c r="RXU746"/>
      <c r="RXV746"/>
      <c r="RXW746"/>
      <c r="RXX746"/>
      <c r="RXY746"/>
      <c r="RXZ746"/>
      <c r="RYA746"/>
      <c r="RYB746"/>
      <c r="RYC746"/>
      <c r="RYD746"/>
      <c r="RYE746"/>
      <c r="RYF746"/>
      <c r="RYG746"/>
      <c r="RYH746"/>
      <c r="RYI746"/>
      <c r="RYJ746"/>
      <c r="RYK746"/>
      <c r="RYL746"/>
      <c r="RYM746"/>
      <c r="RYN746"/>
      <c r="RYO746"/>
      <c r="RYP746"/>
      <c r="RYQ746"/>
      <c r="RYR746"/>
      <c r="RYS746"/>
      <c r="RYT746"/>
      <c r="RYU746"/>
      <c r="RYV746"/>
      <c r="RYW746"/>
      <c r="RYX746"/>
      <c r="RYY746"/>
      <c r="RYZ746"/>
      <c r="RZA746"/>
      <c r="RZB746"/>
      <c r="RZC746"/>
      <c r="RZD746"/>
      <c r="RZE746"/>
      <c r="RZF746"/>
      <c r="RZG746"/>
      <c r="RZH746"/>
      <c r="RZI746"/>
      <c r="RZJ746"/>
      <c r="RZK746"/>
      <c r="RZL746"/>
      <c r="RZM746"/>
      <c r="RZN746"/>
      <c r="RZO746"/>
      <c r="RZP746"/>
      <c r="RZQ746"/>
      <c r="RZR746"/>
      <c r="RZS746"/>
      <c r="RZT746"/>
      <c r="RZU746"/>
      <c r="RZV746"/>
      <c r="RZW746"/>
      <c r="RZX746"/>
      <c r="RZY746"/>
      <c r="RZZ746"/>
      <c r="SAA746"/>
      <c r="SAB746"/>
      <c r="SAC746"/>
      <c r="SAD746"/>
      <c r="SAE746"/>
      <c r="SAF746"/>
      <c r="SAG746"/>
      <c r="SAH746"/>
      <c r="SAI746"/>
      <c r="SAJ746"/>
      <c r="SAK746"/>
      <c r="SAL746"/>
      <c r="SAM746"/>
      <c r="SAN746"/>
      <c r="SAO746"/>
      <c r="SAP746"/>
      <c r="SAQ746"/>
      <c r="SAR746"/>
      <c r="SAS746"/>
      <c r="SAT746"/>
      <c r="SAU746"/>
      <c r="SAV746"/>
      <c r="SAW746"/>
      <c r="SAX746"/>
      <c r="SAY746"/>
      <c r="SAZ746"/>
      <c r="SBA746"/>
      <c r="SBB746"/>
      <c r="SBC746"/>
      <c r="SBD746"/>
      <c r="SBE746"/>
      <c r="SBF746"/>
      <c r="SBG746"/>
      <c r="SBH746"/>
      <c r="SBI746"/>
      <c r="SBJ746"/>
      <c r="SBK746"/>
      <c r="SBL746"/>
      <c r="SBM746"/>
      <c r="SBN746"/>
      <c r="SBO746"/>
      <c r="SBP746"/>
      <c r="SBQ746"/>
      <c r="SBR746"/>
      <c r="SBS746"/>
      <c r="SBT746"/>
      <c r="SBU746"/>
      <c r="SBV746"/>
      <c r="SBW746"/>
      <c r="SBX746"/>
      <c r="SBY746"/>
      <c r="SBZ746"/>
      <c r="SCA746"/>
      <c r="SCB746"/>
      <c r="SCC746"/>
      <c r="SCD746"/>
      <c r="SCE746"/>
      <c r="SCF746"/>
      <c r="SCG746"/>
      <c r="SCH746"/>
      <c r="SCI746"/>
      <c r="SCJ746"/>
      <c r="SCK746"/>
      <c r="SCL746"/>
      <c r="SCM746"/>
      <c r="SCN746"/>
      <c r="SCO746"/>
      <c r="SCP746"/>
      <c r="SCQ746"/>
      <c r="SCR746"/>
      <c r="SCS746"/>
      <c r="SCT746"/>
      <c r="SCU746"/>
      <c r="SCV746"/>
      <c r="SCW746"/>
      <c r="SCX746"/>
      <c r="SCY746"/>
      <c r="SCZ746"/>
      <c r="SDA746"/>
      <c r="SDB746"/>
      <c r="SDC746"/>
      <c r="SDD746"/>
      <c r="SDE746"/>
      <c r="SDF746"/>
      <c r="SDG746"/>
      <c r="SDH746"/>
      <c r="SDI746"/>
      <c r="SDJ746"/>
      <c r="SDK746"/>
      <c r="SDL746"/>
      <c r="SDM746"/>
      <c r="SDN746"/>
      <c r="SDO746"/>
      <c r="SDP746"/>
      <c r="SDQ746"/>
      <c r="SDR746"/>
      <c r="SDS746"/>
      <c r="SDT746"/>
      <c r="SDU746"/>
      <c r="SDV746"/>
      <c r="SDW746"/>
      <c r="SDX746"/>
      <c r="SDY746"/>
      <c r="SDZ746"/>
      <c r="SEA746"/>
      <c r="SEB746"/>
      <c r="SEC746"/>
      <c r="SED746"/>
      <c r="SEE746"/>
      <c r="SEF746"/>
      <c r="SEG746"/>
      <c r="SEH746"/>
      <c r="SEI746"/>
      <c r="SEJ746"/>
      <c r="SEK746"/>
      <c r="SEL746"/>
      <c r="SEM746"/>
      <c r="SEN746"/>
      <c r="SEO746"/>
      <c r="SEP746"/>
      <c r="SEQ746"/>
      <c r="SER746"/>
      <c r="SES746"/>
      <c r="SET746"/>
      <c r="SEU746"/>
      <c r="SEV746"/>
      <c r="SEW746"/>
      <c r="SEX746"/>
      <c r="SEY746"/>
      <c r="SEZ746"/>
      <c r="SFA746"/>
      <c r="SFB746"/>
      <c r="SFC746"/>
      <c r="SFD746"/>
      <c r="SFE746"/>
      <c r="SFF746"/>
      <c r="SFG746"/>
      <c r="SFH746"/>
      <c r="SFI746"/>
      <c r="SFJ746"/>
      <c r="SFK746"/>
      <c r="SFL746"/>
      <c r="SFM746"/>
      <c r="SFN746"/>
      <c r="SFO746"/>
      <c r="SFP746"/>
      <c r="SFQ746"/>
      <c r="SFR746"/>
      <c r="SFS746"/>
      <c r="SFT746"/>
      <c r="SFU746"/>
      <c r="SFV746"/>
      <c r="SFW746"/>
      <c r="SFX746"/>
      <c r="SFY746"/>
      <c r="SFZ746"/>
      <c r="SGA746"/>
      <c r="SGB746"/>
      <c r="SGC746"/>
      <c r="SGD746"/>
      <c r="SGE746"/>
      <c r="SGF746"/>
      <c r="SGG746"/>
      <c r="SGH746"/>
      <c r="SGI746"/>
      <c r="SGJ746"/>
      <c r="SGK746"/>
      <c r="SGL746"/>
      <c r="SGM746"/>
      <c r="SGN746"/>
      <c r="SGO746"/>
      <c r="SGP746"/>
      <c r="SGQ746"/>
      <c r="SGR746"/>
      <c r="SGS746"/>
      <c r="SGT746"/>
      <c r="SGU746"/>
      <c r="SGV746"/>
      <c r="SGW746"/>
      <c r="SGX746"/>
      <c r="SGY746"/>
      <c r="SGZ746"/>
      <c r="SHA746"/>
      <c r="SHB746"/>
      <c r="SHC746"/>
      <c r="SHD746"/>
      <c r="SHE746"/>
      <c r="SHF746"/>
      <c r="SHG746"/>
      <c r="SHH746"/>
      <c r="SHI746"/>
      <c r="SHJ746"/>
      <c r="SHK746"/>
      <c r="SHL746"/>
      <c r="SHM746"/>
      <c r="SHN746"/>
      <c r="SHO746"/>
      <c r="SHP746"/>
      <c r="SHQ746"/>
      <c r="SHR746"/>
      <c r="SHS746"/>
      <c r="SHT746"/>
      <c r="SHU746"/>
      <c r="SHV746"/>
      <c r="SHW746"/>
      <c r="SHX746"/>
      <c r="SHY746"/>
      <c r="SHZ746"/>
      <c r="SIA746"/>
      <c r="SIB746"/>
      <c r="SIC746"/>
      <c r="SID746"/>
      <c r="SIE746"/>
      <c r="SIF746"/>
      <c r="SIG746"/>
      <c r="SIH746"/>
      <c r="SII746"/>
      <c r="SIJ746"/>
      <c r="SIK746"/>
      <c r="SIL746"/>
      <c r="SIM746"/>
      <c r="SIN746"/>
      <c r="SIO746"/>
      <c r="SIP746"/>
      <c r="SIQ746"/>
      <c r="SIR746"/>
      <c r="SIS746"/>
      <c r="SIT746"/>
      <c r="SIU746"/>
      <c r="SIV746"/>
      <c r="SIW746"/>
      <c r="SIX746"/>
      <c r="SIY746"/>
      <c r="SIZ746"/>
      <c r="SJA746"/>
      <c r="SJB746"/>
      <c r="SJC746"/>
      <c r="SJD746"/>
      <c r="SJE746"/>
      <c r="SJF746"/>
      <c r="SJG746"/>
      <c r="SJH746"/>
      <c r="SJI746"/>
      <c r="SJJ746"/>
      <c r="SJK746"/>
      <c r="SJL746"/>
      <c r="SJM746"/>
      <c r="SJN746"/>
      <c r="SJO746"/>
      <c r="SJP746"/>
      <c r="SJQ746"/>
      <c r="SJR746"/>
      <c r="SJS746"/>
      <c r="SJT746"/>
      <c r="SJU746"/>
      <c r="SJV746"/>
      <c r="SJW746"/>
      <c r="SJX746"/>
      <c r="SJY746"/>
      <c r="SJZ746"/>
      <c r="SKA746"/>
      <c r="SKB746"/>
      <c r="SKC746"/>
      <c r="SKD746"/>
      <c r="SKE746"/>
      <c r="SKF746"/>
      <c r="SKG746"/>
      <c r="SKH746"/>
      <c r="SKI746"/>
      <c r="SKJ746"/>
      <c r="SKK746"/>
      <c r="SKL746"/>
      <c r="SKM746"/>
      <c r="SKN746"/>
      <c r="SKO746"/>
      <c r="SKP746"/>
      <c r="SKQ746"/>
      <c r="SKR746"/>
      <c r="SKS746"/>
      <c r="SKT746"/>
      <c r="SKU746"/>
      <c r="SKV746"/>
      <c r="SKW746"/>
      <c r="SKX746"/>
      <c r="SKY746"/>
      <c r="SKZ746"/>
      <c r="SLA746"/>
      <c r="SLB746"/>
      <c r="SLC746"/>
      <c r="SLD746"/>
      <c r="SLE746"/>
      <c r="SLF746"/>
      <c r="SLG746"/>
      <c r="SLH746"/>
      <c r="SLI746"/>
      <c r="SLJ746"/>
      <c r="SLK746"/>
      <c r="SLL746"/>
      <c r="SLM746"/>
      <c r="SLN746"/>
      <c r="SLO746"/>
      <c r="SLP746"/>
      <c r="SLQ746"/>
      <c r="SLR746"/>
      <c r="SLS746"/>
      <c r="SLT746"/>
      <c r="SLU746"/>
      <c r="SLV746"/>
      <c r="SLW746"/>
      <c r="SLX746"/>
      <c r="SLY746"/>
      <c r="SLZ746"/>
      <c r="SMA746"/>
      <c r="SMB746"/>
      <c r="SMC746"/>
      <c r="SMD746"/>
      <c r="SME746"/>
      <c r="SMF746"/>
      <c r="SMG746"/>
      <c r="SMH746"/>
      <c r="SMI746"/>
      <c r="SMJ746"/>
      <c r="SMK746"/>
      <c r="SML746"/>
      <c r="SMM746"/>
      <c r="SMN746"/>
      <c r="SMO746"/>
      <c r="SMP746"/>
      <c r="SMQ746"/>
      <c r="SMR746"/>
      <c r="SMS746"/>
      <c r="SMT746"/>
      <c r="SMU746"/>
      <c r="SMV746"/>
      <c r="SMW746"/>
      <c r="SMX746"/>
      <c r="SMY746"/>
      <c r="SMZ746"/>
      <c r="SNA746"/>
      <c r="SNB746"/>
      <c r="SNC746"/>
      <c r="SND746"/>
      <c r="SNE746"/>
      <c r="SNF746"/>
      <c r="SNG746"/>
      <c r="SNH746"/>
      <c r="SNI746"/>
      <c r="SNJ746"/>
      <c r="SNK746"/>
      <c r="SNL746"/>
      <c r="SNM746"/>
      <c r="SNN746"/>
      <c r="SNO746"/>
      <c r="SNP746"/>
      <c r="SNQ746"/>
      <c r="SNR746"/>
      <c r="SNS746"/>
      <c r="SNT746"/>
      <c r="SNU746"/>
      <c r="SNV746"/>
      <c r="SNW746"/>
      <c r="SNX746"/>
      <c r="SNY746"/>
      <c r="SNZ746"/>
      <c r="SOA746"/>
      <c r="SOB746"/>
      <c r="SOC746"/>
      <c r="SOD746"/>
      <c r="SOE746"/>
      <c r="SOF746"/>
      <c r="SOG746"/>
      <c r="SOH746"/>
      <c r="SOI746"/>
      <c r="SOJ746"/>
      <c r="SOK746"/>
      <c r="SOL746"/>
      <c r="SOM746"/>
      <c r="SON746"/>
      <c r="SOO746"/>
      <c r="SOP746"/>
      <c r="SOQ746"/>
      <c r="SOR746"/>
      <c r="SOS746"/>
      <c r="SOT746"/>
      <c r="SOU746"/>
      <c r="SOV746"/>
      <c r="SOW746"/>
      <c r="SOX746"/>
      <c r="SOY746"/>
      <c r="SOZ746"/>
      <c r="SPA746"/>
      <c r="SPB746"/>
      <c r="SPC746"/>
      <c r="SPD746"/>
      <c r="SPE746"/>
      <c r="SPF746"/>
      <c r="SPG746"/>
      <c r="SPH746"/>
      <c r="SPI746"/>
      <c r="SPJ746"/>
      <c r="SPK746"/>
      <c r="SPL746"/>
      <c r="SPM746"/>
      <c r="SPN746"/>
      <c r="SPO746"/>
      <c r="SPP746"/>
      <c r="SPQ746"/>
      <c r="SPR746"/>
      <c r="SPS746"/>
      <c r="SPT746"/>
      <c r="SPU746"/>
      <c r="SPV746"/>
      <c r="SPW746"/>
      <c r="SPX746"/>
      <c r="SPY746"/>
      <c r="SPZ746"/>
      <c r="SQA746"/>
      <c r="SQB746"/>
      <c r="SQC746"/>
      <c r="SQD746"/>
      <c r="SQE746"/>
      <c r="SQF746"/>
      <c r="SQG746"/>
      <c r="SQH746"/>
      <c r="SQI746"/>
      <c r="SQJ746"/>
      <c r="SQK746"/>
      <c r="SQL746"/>
      <c r="SQM746"/>
      <c r="SQN746"/>
      <c r="SQO746"/>
      <c r="SQP746"/>
      <c r="SQQ746"/>
      <c r="SQR746"/>
      <c r="SQS746"/>
      <c r="SQT746"/>
      <c r="SQU746"/>
      <c r="SQV746"/>
      <c r="SQW746"/>
      <c r="SQX746"/>
      <c r="SQY746"/>
      <c r="SQZ746"/>
      <c r="SRA746"/>
      <c r="SRB746"/>
      <c r="SRC746"/>
      <c r="SRD746"/>
      <c r="SRE746"/>
      <c r="SRF746"/>
      <c r="SRG746"/>
      <c r="SRH746"/>
      <c r="SRI746"/>
      <c r="SRJ746"/>
      <c r="SRK746"/>
      <c r="SRL746"/>
      <c r="SRM746"/>
      <c r="SRN746"/>
      <c r="SRO746"/>
      <c r="SRP746"/>
      <c r="SRQ746"/>
      <c r="SRR746"/>
      <c r="SRS746"/>
      <c r="SRT746"/>
      <c r="SRU746"/>
      <c r="SRV746"/>
      <c r="SRW746"/>
      <c r="SRX746"/>
      <c r="SRY746"/>
      <c r="SRZ746"/>
      <c r="SSA746"/>
      <c r="SSB746"/>
      <c r="SSC746"/>
      <c r="SSD746"/>
      <c r="SSE746"/>
      <c r="SSF746"/>
      <c r="SSG746"/>
      <c r="SSH746"/>
      <c r="SSI746"/>
      <c r="SSJ746"/>
      <c r="SSK746"/>
      <c r="SSL746"/>
      <c r="SSM746"/>
      <c r="SSN746"/>
      <c r="SSO746"/>
      <c r="SSP746"/>
      <c r="SSQ746"/>
      <c r="SSR746"/>
      <c r="SSS746"/>
      <c r="SST746"/>
      <c r="SSU746"/>
      <c r="SSV746"/>
      <c r="SSW746"/>
      <c r="SSX746"/>
      <c r="SSY746"/>
      <c r="SSZ746"/>
      <c r="STA746"/>
      <c r="STB746"/>
      <c r="STC746"/>
      <c r="STD746"/>
      <c r="STE746"/>
      <c r="STF746"/>
      <c r="STG746"/>
      <c r="STH746"/>
      <c r="STI746"/>
      <c r="STJ746"/>
      <c r="STK746"/>
      <c r="STL746"/>
      <c r="STM746"/>
      <c r="STN746"/>
      <c r="STO746"/>
      <c r="STP746"/>
      <c r="STQ746"/>
      <c r="STR746"/>
      <c r="STS746"/>
      <c r="STT746"/>
      <c r="STU746"/>
      <c r="STV746"/>
      <c r="STW746"/>
      <c r="STX746"/>
      <c r="STY746"/>
      <c r="STZ746"/>
      <c r="SUA746"/>
      <c r="SUB746"/>
      <c r="SUC746"/>
      <c r="SUD746"/>
      <c r="SUE746"/>
      <c r="SUF746"/>
      <c r="SUG746"/>
      <c r="SUH746"/>
      <c r="SUI746"/>
      <c r="SUJ746"/>
      <c r="SUK746"/>
      <c r="SUL746"/>
      <c r="SUM746"/>
      <c r="SUN746"/>
      <c r="SUO746"/>
      <c r="SUP746"/>
      <c r="SUQ746"/>
      <c r="SUR746"/>
      <c r="SUS746"/>
      <c r="SUT746"/>
      <c r="SUU746"/>
      <c r="SUV746"/>
      <c r="SUW746"/>
      <c r="SUX746"/>
      <c r="SUY746"/>
      <c r="SUZ746"/>
      <c r="SVA746"/>
      <c r="SVB746"/>
      <c r="SVC746"/>
      <c r="SVD746"/>
      <c r="SVE746"/>
      <c r="SVF746"/>
      <c r="SVG746"/>
      <c r="SVH746"/>
      <c r="SVI746"/>
      <c r="SVJ746"/>
      <c r="SVK746"/>
      <c r="SVL746"/>
      <c r="SVM746"/>
      <c r="SVN746"/>
      <c r="SVO746"/>
      <c r="SVP746"/>
      <c r="SVQ746"/>
      <c r="SVR746"/>
      <c r="SVS746"/>
      <c r="SVT746"/>
      <c r="SVU746"/>
      <c r="SVV746"/>
      <c r="SVW746"/>
      <c r="SVX746"/>
      <c r="SVY746"/>
      <c r="SVZ746"/>
      <c r="SWA746"/>
      <c r="SWB746"/>
      <c r="SWC746"/>
      <c r="SWD746"/>
      <c r="SWE746"/>
      <c r="SWF746"/>
      <c r="SWG746"/>
      <c r="SWH746"/>
      <c r="SWI746"/>
      <c r="SWJ746"/>
      <c r="SWK746"/>
      <c r="SWL746"/>
      <c r="SWM746"/>
      <c r="SWN746"/>
      <c r="SWO746"/>
      <c r="SWP746"/>
      <c r="SWQ746"/>
      <c r="SWR746"/>
      <c r="SWS746"/>
      <c r="SWT746"/>
      <c r="SWU746"/>
      <c r="SWV746"/>
      <c r="SWW746"/>
      <c r="SWX746"/>
      <c r="SWY746"/>
      <c r="SWZ746"/>
      <c r="SXA746"/>
      <c r="SXB746"/>
      <c r="SXC746"/>
      <c r="SXD746"/>
      <c r="SXE746"/>
      <c r="SXF746"/>
      <c r="SXG746"/>
      <c r="SXH746"/>
      <c r="SXI746"/>
      <c r="SXJ746"/>
      <c r="SXK746"/>
      <c r="SXL746"/>
      <c r="SXM746"/>
      <c r="SXN746"/>
      <c r="SXO746"/>
      <c r="SXP746"/>
      <c r="SXQ746"/>
      <c r="SXR746"/>
      <c r="SXS746"/>
      <c r="SXT746"/>
      <c r="SXU746"/>
      <c r="SXV746"/>
      <c r="SXW746"/>
      <c r="SXX746"/>
      <c r="SXY746"/>
      <c r="SXZ746"/>
      <c r="SYA746"/>
      <c r="SYB746"/>
      <c r="SYC746"/>
      <c r="SYD746"/>
      <c r="SYE746"/>
      <c r="SYF746"/>
      <c r="SYG746"/>
      <c r="SYH746"/>
      <c r="SYI746"/>
      <c r="SYJ746"/>
      <c r="SYK746"/>
      <c r="SYL746"/>
      <c r="SYM746"/>
      <c r="SYN746"/>
      <c r="SYO746"/>
      <c r="SYP746"/>
      <c r="SYQ746"/>
      <c r="SYR746"/>
      <c r="SYS746"/>
      <c r="SYT746"/>
      <c r="SYU746"/>
      <c r="SYV746"/>
      <c r="SYW746"/>
      <c r="SYX746"/>
      <c r="SYY746"/>
      <c r="SYZ746"/>
      <c r="SZA746"/>
      <c r="SZB746"/>
      <c r="SZC746"/>
      <c r="SZD746"/>
      <c r="SZE746"/>
      <c r="SZF746"/>
      <c r="SZG746"/>
      <c r="SZH746"/>
      <c r="SZI746"/>
      <c r="SZJ746"/>
      <c r="SZK746"/>
      <c r="SZL746"/>
      <c r="SZM746"/>
      <c r="SZN746"/>
      <c r="SZO746"/>
      <c r="SZP746"/>
      <c r="SZQ746"/>
      <c r="SZR746"/>
      <c r="SZS746"/>
      <c r="SZT746"/>
      <c r="SZU746"/>
      <c r="SZV746"/>
      <c r="SZW746"/>
      <c r="SZX746"/>
      <c r="SZY746"/>
      <c r="SZZ746"/>
      <c r="TAA746"/>
      <c r="TAB746"/>
      <c r="TAC746"/>
      <c r="TAD746"/>
      <c r="TAE746"/>
      <c r="TAF746"/>
      <c r="TAG746"/>
      <c r="TAH746"/>
      <c r="TAI746"/>
      <c r="TAJ746"/>
      <c r="TAK746"/>
      <c r="TAL746"/>
      <c r="TAM746"/>
      <c r="TAN746"/>
      <c r="TAO746"/>
      <c r="TAP746"/>
      <c r="TAQ746"/>
      <c r="TAR746"/>
      <c r="TAS746"/>
      <c r="TAT746"/>
      <c r="TAU746"/>
      <c r="TAV746"/>
      <c r="TAW746"/>
      <c r="TAX746"/>
      <c r="TAY746"/>
      <c r="TAZ746"/>
      <c r="TBA746"/>
      <c r="TBB746"/>
      <c r="TBC746"/>
      <c r="TBD746"/>
      <c r="TBE746"/>
      <c r="TBF746"/>
      <c r="TBG746"/>
      <c r="TBH746"/>
      <c r="TBI746"/>
      <c r="TBJ746"/>
      <c r="TBK746"/>
      <c r="TBL746"/>
      <c r="TBM746"/>
      <c r="TBN746"/>
      <c r="TBO746"/>
      <c r="TBP746"/>
      <c r="TBQ746"/>
      <c r="TBR746"/>
      <c r="TBS746"/>
      <c r="TBT746"/>
      <c r="TBU746"/>
      <c r="TBV746"/>
      <c r="TBW746"/>
      <c r="TBX746"/>
      <c r="TBY746"/>
      <c r="TBZ746"/>
      <c r="TCA746"/>
      <c r="TCB746"/>
      <c r="TCC746"/>
      <c r="TCD746"/>
      <c r="TCE746"/>
      <c r="TCF746"/>
      <c r="TCG746"/>
      <c r="TCH746"/>
      <c r="TCI746"/>
      <c r="TCJ746"/>
      <c r="TCK746"/>
      <c r="TCL746"/>
      <c r="TCM746"/>
      <c r="TCN746"/>
      <c r="TCO746"/>
      <c r="TCP746"/>
      <c r="TCQ746"/>
      <c r="TCR746"/>
      <c r="TCS746"/>
      <c r="TCT746"/>
      <c r="TCU746"/>
      <c r="TCV746"/>
      <c r="TCW746"/>
      <c r="TCX746"/>
      <c r="TCY746"/>
      <c r="TCZ746"/>
      <c r="TDA746"/>
      <c r="TDB746"/>
      <c r="TDC746"/>
      <c r="TDD746"/>
      <c r="TDE746"/>
      <c r="TDF746"/>
      <c r="TDG746"/>
      <c r="TDH746"/>
      <c r="TDI746"/>
      <c r="TDJ746"/>
      <c r="TDK746"/>
      <c r="TDL746"/>
      <c r="TDM746"/>
      <c r="TDN746"/>
      <c r="TDO746"/>
      <c r="TDP746"/>
      <c r="TDQ746"/>
      <c r="TDR746"/>
      <c r="TDS746"/>
      <c r="TDT746"/>
      <c r="TDU746"/>
      <c r="TDV746"/>
      <c r="TDW746"/>
      <c r="TDX746"/>
      <c r="TDY746"/>
      <c r="TDZ746"/>
      <c r="TEA746"/>
      <c r="TEB746"/>
      <c r="TEC746"/>
      <c r="TED746"/>
      <c r="TEE746"/>
      <c r="TEF746"/>
      <c r="TEG746"/>
      <c r="TEH746"/>
      <c r="TEI746"/>
      <c r="TEJ746"/>
      <c r="TEK746"/>
      <c r="TEL746"/>
      <c r="TEM746"/>
      <c r="TEN746"/>
      <c r="TEO746"/>
      <c r="TEP746"/>
      <c r="TEQ746"/>
      <c r="TER746"/>
      <c r="TES746"/>
      <c r="TET746"/>
      <c r="TEU746"/>
      <c r="TEV746"/>
      <c r="TEW746"/>
      <c r="TEX746"/>
      <c r="TEY746"/>
      <c r="TEZ746"/>
      <c r="TFA746"/>
      <c r="TFB746"/>
      <c r="TFC746"/>
      <c r="TFD746"/>
      <c r="TFE746"/>
      <c r="TFF746"/>
      <c r="TFG746"/>
      <c r="TFH746"/>
      <c r="TFI746"/>
      <c r="TFJ746"/>
      <c r="TFK746"/>
      <c r="TFL746"/>
      <c r="TFM746"/>
      <c r="TFN746"/>
      <c r="TFO746"/>
      <c r="TFP746"/>
      <c r="TFQ746"/>
      <c r="TFR746"/>
      <c r="TFS746"/>
      <c r="TFT746"/>
      <c r="TFU746"/>
      <c r="TFV746"/>
      <c r="TFW746"/>
      <c r="TFX746"/>
      <c r="TFY746"/>
      <c r="TFZ746"/>
      <c r="TGA746"/>
      <c r="TGB746"/>
      <c r="TGC746"/>
      <c r="TGD746"/>
      <c r="TGE746"/>
      <c r="TGF746"/>
      <c r="TGG746"/>
      <c r="TGH746"/>
      <c r="TGI746"/>
      <c r="TGJ746"/>
      <c r="TGK746"/>
      <c r="TGL746"/>
      <c r="TGM746"/>
      <c r="TGN746"/>
      <c r="TGO746"/>
      <c r="TGP746"/>
      <c r="TGQ746"/>
      <c r="TGR746"/>
      <c r="TGS746"/>
      <c r="TGT746"/>
      <c r="TGU746"/>
      <c r="TGV746"/>
      <c r="TGW746"/>
      <c r="TGX746"/>
      <c r="TGY746"/>
      <c r="TGZ746"/>
      <c r="THA746"/>
      <c r="THB746"/>
      <c r="THC746"/>
      <c r="THD746"/>
      <c r="THE746"/>
      <c r="THF746"/>
      <c r="THG746"/>
      <c r="THH746"/>
      <c r="THI746"/>
      <c r="THJ746"/>
      <c r="THK746"/>
      <c r="THL746"/>
      <c r="THM746"/>
      <c r="THN746"/>
      <c r="THO746"/>
      <c r="THP746"/>
      <c r="THQ746"/>
      <c r="THR746"/>
      <c r="THS746"/>
      <c r="THT746"/>
      <c r="THU746"/>
      <c r="THV746"/>
      <c r="THW746"/>
      <c r="THX746"/>
      <c r="THY746"/>
      <c r="THZ746"/>
      <c r="TIA746"/>
      <c r="TIB746"/>
      <c r="TIC746"/>
      <c r="TID746"/>
      <c r="TIE746"/>
      <c r="TIF746"/>
      <c r="TIG746"/>
      <c r="TIH746"/>
      <c r="TII746"/>
      <c r="TIJ746"/>
      <c r="TIK746"/>
      <c r="TIL746"/>
      <c r="TIM746"/>
      <c r="TIN746"/>
      <c r="TIO746"/>
      <c r="TIP746"/>
      <c r="TIQ746"/>
      <c r="TIR746"/>
      <c r="TIS746"/>
      <c r="TIT746"/>
      <c r="TIU746"/>
      <c r="TIV746"/>
      <c r="TIW746"/>
      <c r="TIX746"/>
      <c r="TIY746"/>
      <c r="TIZ746"/>
      <c r="TJA746"/>
      <c r="TJB746"/>
      <c r="TJC746"/>
      <c r="TJD746"/>
      <c r="TJE746"/>
      <c r="TJF746"/>
      <c r="TJG746"/>
      <c r="TJH746"/>
      <c r="TJI746"/>
      <c r="TJJ746"/>
      <c r="TJK746"/>
      <c r="TJL746"/>
      <c r="TJM746"/>
      <c r="TJN746"/>
      <c r="TJO746"/>
      <c r="TJP746"/>
      <c r="TJQ746"/>
      <c r="TJR746"/>
      <c r="TJS746"/>
      <c r="TJT746"/>
      <c r="TJU746"/>
      <c r="TJV746"/>
      <c r="TJW746"/>
      <c r="TJX746"/>
      <c r="TJY746"/>
      <c r="TJZ746"/>
      <c r="TKA746"/>
      <c r="TKB746"/>
      <c r="TKC746"/>
      <c r="TKD746"/>
      <c r="TKE746"/>
      <c r="TKF746"/>
      <c r="TKG746"/>
      <c r="TKH746"/>
      <c r="TKI746"/>
      <c r="TKJ746"/>
      <c r="TKK746"/>
      <c r="TKL746"/>
      <c r="TKM746"/>
      <c r="TKN746"/>
      <c r="TKO746"/>
      <c r="TKP746"/>
      <c r="TKQ746"/>
      <c r="TKR746"/>
      <c r="TKS746"/>
      <c r="TKT746"/>
      <c r="TKU746"/>
      <c r="TKV746"/>
      <c r="TKW746"/>
      <c r="TKX746"/>
      <c r="TKY746"/>
      <c r="TKZ746"/>
      <c r="TLA746"/>
      <c r="TLB746"/>
      <c r="TLC746"/>
      <c r="TLD746"/>
      <c r="TLE746"/>
      <c r="TLF746"/>
      <c r="TLG746"/>
      <c r="TLH746"/>
      <c r="TLI746"/>
      <c r="TLJ746"/>
      <c r="TLK746"/>
      <c r="TLL746"/>
      <c r="TLM746"/>
      <c r="TLN746"/>
      <c r="TLO746"/>
      <c r="TLP746"/>
      <c r="TLQ746"/>
      <c r="TLR746"/>
      <c r="TLS746"/>
      <c r="TLT746"/>
      <c r="TLU746"/>
      <c r="TLV746"/>
      <c r="TLW746"/>
      <c r="TLX746"/>
      <c r="TLY746"/>
      <c r="TLZ746"/>
      <c r="TMA746"/>
      <c r="TMB746"/>
      <c r="TMC746"/>
      <c r="TMD746"/>
      <c r="TME746"/>
      <c r="TMF746"/>
      <c r="TMG746"/>
      <c r="TMH746"/>
      <c r="TMI746"/>
      <c r="TMJ746"/>
      <c r="TMK746"/>
      <c r="TML746"/>
      <c r="TMM746"/>
      <c r="TMN746"/>
      <c r="TMO746"/>
      <c r="TMP746"/>
      <c r="TMQ746"/>
      <c r="TMR746"/>
      <c r="TMS746"/>
      <c r="TMT746"/>
      <c r="TMU746"/>
      <c r="TMV746"/>
      <c r="TMW746"/>
      <c r="TMX746"/>
      <c r="TMY746"/>
      <c r="TMZ746"/>
      <c r="TNA746"/>
      <c r="TNB746"/>
      <c r="TNC746"/>
      <c r="TND746"/>
      <c r="TNE746"/>
      <c r="TNF746"/>
      <c r="TNG746"/>
      <c r="TNH746"/>
      <c r="TNI746"/>
      <c r="TNJ746"/>
      <c r="TNK746"/>
      <c r="TNL746"/>
      <c r="TNM746"/>
      <c r="TNN746"/>
      <c r="TNO746"/>
      <c r="TNP746"/>
      <c r="TNQ746"/>
      <c r="TNR746"/>
      <c r="TNS746"/>
      <c r="TNT746"/>
      <c r="TNU746"/>
      <c r="TNV746"/>
      <c r="TNW746"/>
      <c r="TNX746"/>
      <c r="TNY746"/>
      <c r="TNZ746"/>
      <c r="TOA746"/>
      <c r="TOB746"/>
      <c r="TOC746"/>
      <c r="TOD746"/>
      <c r="TOE746"/>
      <c r="TOF746"/>
      <c r="TOG746"/>
      <c r="TOH746"/>
      <c r="TOI746"/>
      <c r="TOJ746"/>
      <c r="TOK746"/>
      <c r="TOL746"/>
      <c r="TOM746"/>
      <c r="TON746"/>
      <c r="TOO746"/>
      <c r="TOP746"/>
      <c r="TOQ746"/>
      <c r="TOR746"/>
      <c r="TOS746"/>
      <c r="TOT746"/>
      <c r="TOU746"/>
      <c r="TOV746"/>
      <c r="TOW746"/>
      <c r="TOX746"/>
      <c r="TOY746"/>
      <c r="TOZ746"/>
      <c r="TPA746"/>
      <c r="TPB746"/>
      <c r="TPC746"/>
      <c r="TPD746"/>
      <c r="TPE746"/>
      <c r="TPF746"/>
      <c r="TPG746"/>
      <c r="TPH746"/>
      <c r="TPI746"/>
      <c r="TPJ746"/>
      <c r="TPK746"/>
      <c r="TPL746"/>
      <c r="TPM746"/>
      <c r="TPN746"/>
      <c r="TPO746"/>
      <c r="TPP746"/>
      <c r="TPQ746"/>
      <c r="TPR746"/>
      <c r="TPS746"/>
      <c r="TPT746"/>
      <c r="TPU746"/>
      <c r="TPV746"/>
      <c r="TPW746"/>
      <c r="TPX746"/>
      <c r="TPY746"/>
      <c r="TPZ746"/>
      <c r="TQA746"/>
      <c r="TQB746"/>
      <c r="TQC746"/>
      <c r="TQD746"/>
      <c r="TQE746"/>
      <c r="TQF746"/>
      <c r="TQG746"/>
      <c r="TQH746"/>
      <c r="TQI746"/>
      <c r="TQJ746"/>
      <c r="TQK746"/>
      <c r="TQL746"/>
      <c r="TQM746"/>
      <c r="TQN746"/>
      <c r="TQO746"/>
      <c r="TQP746"/>
      <c r="TQQ746"/>
      <c r="TQR746"/>
      <c r="TQS746"/>
      <c r="TQT746"/>
      <c r="TQU746"/>
      <c r="TQV746"/>
      <c r="TQW746"/>
      <c r="TQX746"/>
      <c r="TQY746"/>
      <c r="TQZ746"/>
      <c r="TRA746"/>
      <c r="TRB746"/>
      <c r="TRC746"/>
      <c r="TRD746"/>
      <c r="TRE746"/>
      <c r="TRF746"/>
      <c r="TRG746"/>
      <c r="TRH746"/>
      <c r="TRI746"/>
      <c r="TRJ746"/>
      <c r="TRK746"/>
      <c r="TRL746"/>
      <c r="TRM746"/>
      <c r="TRN746"/>
      <c r="TRO746"/>
      <c r="TRP746"/>
      <c r="TRQ746"/>
      <c r="TRR746"/>
      <c r="TRS746"/>
      <c r="TRT746"/>
      <c r="TRU746"/>
      <c r="TRV746"/>
      <c r="TRW746"/>
      <c r="TRX746"/>
      <c r="TRY746"/>
      <c r="TRZ746"/>
      <c r="TSA746"/>
      <c r="TSB746"/>
      <c r="TSC746"/>
      <c r="TSD746"/>
      <c r="TSE746"/>
      <c r="TSF746"/>
      <c r="TSG746"/>
      <c r="TSH746"/>
      <c r="TSI746"/>
      <c r="TSJ746"/>
      <c r="TSK746"/>
      <c r="TSL746"/>
      <c r="TSM746"/>
      <c r="TSN746"/>
      <c r="TSO746"/>
      <c r="TSP746"/>
      <c r="TSQ746"/>
      <c r="TSR746"/>
      <c r="TSS746"/>
      <c r="TST746"/>
      <c r="TSU746"/>
      <c r="TSV746"/>
      <c r="TSW746"/>
      <c r="TSX746"/>
      <c r="TSY746"/>
      <c r="TSZ746"/>
      <c r="TTA746"/>
      <c r="TTB746"/>
      <c r="TTC746"/>
      <c r="TTD746"/>
      <c r="TTE746"/>
      <c r="TTF746"/>
      <c r="TTG746"/>
      <c r="TTH746"/>
      <c r="TTI746"/>
      <c r="TTJ746"/>
      <c r="TTK746"/>
      <c r="TTL746"/>
      <c r="TTM746"/>
      <c r="TTN746"/>
      <c r="TTO746"/>
      <c r="TTP746"/>
      <c r="TTQ746"/>
      <c r="TTR746"/>
      <c r="TTS746"/>
      <c r="TTT746"/>
      <c r="TTU746"/>
      <c r="TTV746"/>
      <c r="TTW746"/>
      <c r="TTX746"/>
      <c r="TTY746"/>
      <c r="TTZ746"/>
      <c r="TUA746"/>
      <c r="TUB746"/>
      <c r="TUC746"/>
      <c r="TUD746"/>
      <c r="TUE746"/>
      <c r="TUF746"/>
      <c r="TUG746"/>
      <c r="TUH746"/>
      <c r="TUI746"/>
      <c r="TUJ746"/>
      <c r="TUK746"/>
      <c r="TUL746"/>
      <c r="TUM746"/>
      <c r="TUN746"/>
      <c r="TUO746"/>
      <c r="TUP746"/>
      <c r="TUQ746"/>
      <c r="TUR746"/>
      <c r="TUS746"/>
      <c r="TUT746"/>
      <c r="TUU746"/>
      <c r="TUV746"/>
      <c r="TUW746"/>
      <c r="TUX746"/>
      <c r="TUY746"/>
      <c r="TUZ746"/>
      <c r="TVA746"/>
      <c r="TVB746"/>
      <c r="TVC746"/>
      <c r="TVD746"/>
      <c r="TVE746"/>
      <c r="TVF746"/>
      <c r="TVG746"/>
      <c r="TVH746"/>
      <c r="TVI746"/>
      <c r="TVJ746"/>
      <c r="TVK746"/>
      <c r="TVL746"/>
      <c r="TVM746"/>
      <c r="TVN746"/>
      <c r="TVO746"/>
      <c r="TVP746"/>
      <c r="TVQ746"/>
      <c r="TVR746"/>
      <c r="TVS746"/>
      <c r="TVT746"/>
      <c r="TVU746"/>
      <c r="TVV746"/>
      <c r="TVW746"/>
      <c r="TVX746"/>
      <c r="TVY746"/>
      <c r="TVZ746"/>
      <c r="TWA746"/>
      <c r="TWB746"/>
      <c r="TWC746"/>
      <c r="TWD746"/>
      <c r="TWE746"/>
      <c r="TWF746"/>
      <c r="TWG746"/>
      <c r="TWH746"/>
      <c r="TWI746"/>
      <c r="TWJ746"/>
      <c r="TWK746"/>
      <c r="TWL746"/>
      <c r="TWM746"/>
      <c r="TWN746"/>
      <c r="TWO746"/>
      <c r="TWP746"/>
      <c r="TWQ746"/>
      <c r="TWR746"/>
      <c r="TWS746"/>
      <c r="TWT746"/>
      <c r="TWU746"/>
      <c r="TWV746"/>
      <c r="TWW746"/>
      <c r="TWX746"/>
      <c r="TWY746"/>
      <c r="TWZ746"/>
      <c r="TXA746"/>
      <c r="TXB746"/>
      <c r="TXC746"/>
      <c r="TXD746"/>
      <c r="TXE746"/>
      <c r="TXF746"/>
      <c r="TXG746"/>
      <c r="TXH746"/>
      <c r="TXI746"/>
      <c r="TXJ746"/>
      <c r="TXK746"/>
      <c r="TXL746"/>
      <c r="TXM746"/>
      <c r="TXN746"/>
      <c r="TXO746"/>
      <c r="TXP746"/>
      <c r="TXQ746"/>
      <c r="TXR746"/>
      <c r="TXS746"/>
      <c r="TXT746"/>
      <c r="TXU746"/>
      <c r="TXV746"/>
      <c r="TXW746"/>
      <c r="TXX746"/>
      <c r="TXY746"/>
      <c r="TXZ746"/>
      <c r="TYA746"/>
      <c r="TYB746"/>
      <c r="TYC746"/>
      <c r="TYD746"/>
      <c r="TYE746"/>
      <c r="TYF746"/>
      <c r="TYG746"/>
      <c r="TYH746"/>
      <c r="TYI746"/>
      <c r="TYJ746"/>
      <c r="TYK746"/>
      <c r="TYL746"/>
      <c r="TYM746"/>
      <c r="TYN746"/>
      <c r="TYO746"/>
      <c r="TYP746"/>
      <c r="TYQ746"/>
      <c r="TYR746"/>
      <c r="TYS746"/>
      <c r="TYT746"/>
      <c r="TYU746"/>
      <c r="TYV746"/>
      <c r="TYW746"/>
      <c r="TYX746"/>
      <c r="TYY746"/>
      <c r="TYZ746"/>
      <c r="TZA746"/>
      <c r="TZB746"/>
      <c r="TZC746"/>
      <c r="TZD746"/>
      <c r="TZE746"/>
      <c r="TZF746"/>
      <c r="TZG746"/>
      <c r="TZH746"/>
      <c r="TZI746"/>
      <c r="TZJ746"/>
      <c r="TZK746"/>
      <c r="TZL746"/>
      <c r="TZM746"/>
      <c r="TZN746"/>
      <c r="TZO746"/>
      <c r="TZP746"/>
      <c r="TZQ746"/>
      <c r="TZR746"/>
      <c r="TZS746"/>
      <c r="TZT746"/>
      <c r="TZU746"/>
      <c r="TZV746"/>
      <c r="TZW746"/>
      <c r="TZX746"/>
      <c r="TZY746"/>
      <c r="TZZ746"/>
      <c r="UAA746"/>
      <c r="UAB746"/>
      <c r="UAC746"/>
      <c r="UAD746"/>
      <c r="UAE746"/>
      <c r="UAF746"/>
      <c r="UAG746"/>
      <c r="UAH746"/>
      <c r="UAI746"/>
      <c r="UAJ746"/>
      <c r="UAK746"/>
      <c r="UAL746"/>
      <c r="UAM746"/>
      <c r="UAN746"/>
      <c r="UAO746"/>
      <c r="UAP746"/>
      <c r="UAQ746"/>
      <c r="UAR746"/>
      <c r="UAS746"/>
      <c r="UAT746"/>
      <c r="UAU746"/>
      <c r="UAV746"/>
      <c r="UAW746"/>
      <c r="UAX746"/>
      <c r="UAY746"/>
      <c r="UAZ746"/>
      <c r="UBA746"/>
      <c r="UBB746"/>
      <c r="UBC746"/>
      <c r="UBD746"/>
      <c r="UBE746"/>
      <c r="UBF746"/>
      <c r="UBG746"/>
      <c r="UBH746"/>
      <c r="UBI746"/>
      <c r="UBJ746"/>
      <c r="UBK746"/>
      <c r="UBL746"/>
      <c r="UBM746"/>
      <c r="UBN746"/>
      <c r="UBO746"/>
      <c r="UBP746"/>
      <c r="UBQ746"/>
      <c r="UBR746"/>
      <c r="UBS746"/>
      <c r="UBT746"/>
      <c r="UBU746"/>
      <c r="UBV746"/>
      <c r="UBW746"/>
      <c r="UBX746"/>
      <c r="UBY746"/>
      <c r="UBZ746"/>
      <c r="UCA746"/>
      <c r="UCB746"/>
      <c r="UCC746"/>
      <c r="UCD746"/>
      <c r="UCE746"/>
      <c r="UCF746"/>
      <c r="UCG746"/>
      <c r="UCH746"/>
      <c r="UCI746"/>
      <c r="UCJ746"/>
      <c r="UCK746"/>
      <c r="UCL746"/>
      <c r="UCM746"/>
      <c r="UCN746"/>
      <c r="UCO746"/>
      <c r="UCP746"/>
      <c r="UCQ746"/>
      <c r="UCR746"/>
      <c r="UCS746"/>
      <c r="UCT746"/>
      <c r="UCU746"/>
      <c r="UCV746"/>
      <c r="UCW746"/>
      <c r="UCX746"/>
      <c r="UCY746"/>
      <c r="UCZ746"/>
      <c r="UDA746"/>
      <c r="UDB746"/>
      <c r="UDC746"/>
      <c r="UDD746"/>
      <c r="UDE746"/>
      <c r="UDF746"/>
      <c r="UDG746"/>
      <c r="UDH746"/>
      <c r="UDI746"/>
      <c r="UDJ746"/>
      <c r="UDK746"/>
      <c r="UDL746"/>
      <c r="UDM746"/>
      <c r="UDN746"/>
      <c r="UDO746"/>
      <c r="UDP746"/>
      <c r="UDQ746"/>
      <c r="UDR746"/>
      <c r="UDS746"/>
      <c r="UDT746"/>
      <c r="UDU746"/>
      <c r="UDV746"/>
      <c r="UDW746"/>
      <c r="UDX746"/>
      <c r="UDY746"/>
      <c r="UDZ746"/>
      <c r="UEA746"/>
      <c r="UEB746"/>
      <c r="UEC746"/>
      <c r="UED746"/>
      <c r="UEE746"/>
      <c r="UEF746"/>
      <c r="UEG746"/>
      <c r="UEH746"/>
      <c r="UEI746"/>
      <c r="UEJ746"/>
      <c r="UEK746"/>
      <c r="UEL746"/>
      <c r="UEM746"/>
      <c r="UEN746"/>
      <c r="UEO746"/>
      <c r="UEP746"/>
      <c r="UEQ746"/>
      <c r="UER746"/>
      <c r="UES746"/>
      <c r="UET746"/>
      <c r="UEU746"/>
      <c r="UEV746"/>
      <c r="UEW746"/>
      <c r="UEX746"/>
      <c r="UEY746"/>
      <c r="UEZ746"/>
      <c r="UFA746"/>
      <c r="UFB746"/>
      <c r="UFC746"/>
      <c r="UFD746"/>
      <c r="UFE746"/>
      <c r="UFF746"/>
      <c r="UFG746"/>
      <c r="UFH746"/>
      <c r="UFI746"/>
      <c r="UFJ746"/>
      <c r="UFK746"/>
      <c r="UFL746"/>
      <c r="UFM746"/>
      <c r="UFN746"/>
      <c r="UFO746"/>
      <c r="UFP746"/>
      <c r="UFQ746"/>
      <c r="UFR746"/>
      <c r="UFS746"/>
      <c r="UFT746"/>
      <c r="UFU746"/>
      <c r="UFV746"/>
      <c r="UFW746"/>
      <c r="UFX746"/>
      <c r="UFY746"/>
      <c r="UFZ746"/>
      <c r="UGA746"/>
      <c r="UGB746"/>
      <c r="UGC746"/>
      <c r="UGD746"/>
      <c r="UGE746"/>
      <c r="UGF746"/>
      <c r="UGG746"/>
      <c r="UGH746"/>
      <c r="UGI746"/>
      <c r="UGJ746"/>
      <c r="UGK746"/>
      <c r="UGL746"/>
      <c r="UGM746"/>
      <c r="UGN746"/>
      <c r="UGO746"/>
      <c r="UGP746"/>
      <c r="UGQ746"/>
      <c r="UGR746"/>
      <c r="UGS746"/>
      <c r="UGT746"/>
      <c r="UGU746"/>
      <c r="UGV746"/>
      <c r="UGW746"/>
      <c r="UGX746"/>
      <c r="UGY746"/>
      <c r="UGZ746"/>
      <c r="UHA746"/>
      <c r="UHB746"/>
      <c r="UHC746"/>
      <c r="UHD746"/>
      <c r="UHE746"/>
      <c r="UHF746"/>
      <c r="UHG746"/>
      <c r="UHH746"/>
      <c r="UHI746"/>
      <c r="UHJ746"/>
      <c r="UHK746"/>
      <c r="UHL746"/>
      <c r="UHM746"/>
      <c r="UHN746"/>
      <c r="UHO746"/>
      <c r="UHP746"/>
      <c r="UHQ746"/>
      <c r="UHR746"/>
      <c r="UHS746"/>
      <c r="UHT746"/>
      <c r="UHU746"/>
      <c r="UHV746"/>
      <c r="UHW746"/>
      <c r="UHX746"/>
      <c r="UHY746"/>
      <c r="UHZ746"/>
      <c r="UIA746"/>
      <c r="UIB746"/>
      <c r="UIC746"/>
      <c r="UID746"/>
      <c r="UIE746"/>
      <c r="UIF746"/>
      <c r="UIG746"/>
      <c r="UIH746"/>
      <c r="UII746"/>
      <c r="UIJ746"/>
      <c r="UIK746"/>
      <c r="UIL746"/>
      <c r="UIM746"/>
      <c r="UIN746"/>
      <c r="UIO746"/>
      <c r="UIP746"/>
      <c r="UIQ746"/>
      <c r="UIR746"/>
      <c r="UIS746"/>
      <c r="UIT746"/>
      <c r="UIU746"/>
      <c r="UIV746"/>
      <c r="UIW746"/>
      <c r="UIX746"/>
      <c r="UIY746"/>
      <c r="UIZ746"/>
      <c r="UJA746"/>
      <c r="UJB746"/>
      <c r="UJC746"/>
      <c r="UJD746"/>
      <c r="UJE746"/>
      <c r="UJF746"/>
      <c r="UJG746"/>
      <c r="UJH746"/>
      <c r="UJI746"/>
      <c r="UJJ746"/>
      <c r="UJK746"/>
      <c r="UJL746"/>
      <c r="UJM746"/>
      <c r="UJN746"/>
      <c r="UJO746"/>
      <c r="UJP746"/>
      <c r="UJQ746"/>
      <c r="UJR746"/>
      <c r="UJS746"/>
      <c r="UJT746"/>
      <c r="UJU746"/>
      <c r="UJV746"/>
      <c r="UJW746"/>
      <c r="UJX746"/>
      <c r="UJY746"/>
      <c r="UJZ746"/>
      <c r="UKA746"/>
      <c r="UKB746"/>
      <c r="UKC746"/>
      <c r="UKD746"/>
      <c r="UKE746"/>
      <c r="UKF746"/>
      <c r="UKG746"/>
      <c r="UKH746"/>
      <c r="UKI746"/>
      <c r="UKJ746"/>
      <c r="UKK746"/>
      <c r="UKL746"/>
      <c r="UKM746"/>
      <c r="UKN746"/>
      <c r="UKO746"/>
      <c r="UKP746"/>
      <c r="UKQ746"/>
      <c r="UKR746"/>
      <c r="UKS746"/>
      <c r="UKT746"/>
      <c r="UKU746"/>
      <c r="UKV746"/>
      <c r="UKW746"/>
      <c r="UKX746"/>
      <c r="UKY746"/>
      <c r="UKZ746"/>
      <c r="ULA746"/>
      <c r="ULB746"/>
      <c r="ULC746"/>
      <c r="ULD746"/>
      <c r="ULE746"/>
      <c r="ULF746"/>
      <c r="ULG746"/>
      <c r="ULH746"/>
      <c r="ULI746"/>
      <c r="ULJ746"/>
      <c r="ULK746"/>
      <c r="ULL746"/>
      <c r="ULM746"/>
      <c r="ULN746"/>
      <c r="ULO746"/>
      <c r="ULP746"/>
      <c r="ULQ746"/>
      <c r="ULR746"/>
      <c r="ULS746"/>
      <c r="ULT746"/>
      <c r="ULU746"/>
      <c r="ULV746"/>
      <c r="ULW746"/>
      <c r="ULX746"/>
      <c r="ULY746"/>
      <c r="ULZ746"/>
      <c r="UMA746"/>
      <c r="UMB746"/>
      <c r="UMC746"/>
      <c r="UMD746"/>
      <c r="UME746"/>
      <c r="UMF746"/>
      <c r="UMG746"/>
      <c r="UMH746"/>
      <c r="UMI746"/>
      <c r="UMJ746"/>
      <c r="UMK746"/>
      <c r="UML746"/>
      <c r="UMM746"/>
      <c r="UMN746"/>
      <c r="UMO746"/>
      <c r="UMP746"/>
      <c r="UMQ746"/>
      <c r="UMR746"/>
      <c r="UMS746"/>
      <c r="UMT746"/>
      <c r="UMU746"/>
      <c r="UMV746"/>
      <c r="UMW746"/>
      <c r="UMX746"/>
      <c r="UMY746"/>
      <c r="UMZ746"/>
      <c r="UNA746"/>
      <c r="UNB746"/>
      <c r="UNC746"/>
      <c r="UND746"/>
      <c r="UNE746"/>
      <c r="UNF746"/>
      <c r="UNG746"/>
      <c r="UNH746"/>
      <c r="UNI746"/>
      <c r="UNJ746"/>
      <c r="UNK746"/>
      <c r="UNL746"/>
      <c r="UNM746"/>
      <c r="UNN746"/>
      <c r="UNO746"/>
      <c r="UNP746"/>
      <c r="UNQ746"/>
      <c r="UNR746"/>
      <c r="UNS746"/>
      <c r="UNT746"/>
      <c r="UNU746"/>
      <c r="UNV746"/>
      <c r="UNW746"/>
      <c r="UNX746"/>
      <c r="UNY746"/>
      <c r="UNZ746"/>
      <c r="UOA746"/>
      <c r="UOB746"/>
      <c r="UOC746"/>
      <c r="UOD746"/>
      <c r="UOE746"/>
      <c r="UOF746"/>
      <c r="UOG746"/>
      <c r="UOH746"/>
      <c r="UOI746"/>
      <c r="UOJ746"/>
      <c r="UOK746"/>
      <c r="UOL746"/>
      <c r="UOM746"/>
      <c r="UON746"/>
      <c r="UOO746"/>
      <c r="UOP746"/>
      <c r="UOQ746"/>
      <c r="UOR746"/>
      <c r="UOS746"/>
      <c r="UOT746"/>
      <c r="UOU746"/>
      <c r="UOV746"/>
      <c r="UOW746"/>
      <c r="UOX746"/>
      <c r="UOY746"/>
      <c r="UOZ746"/>
      <c r="UPA746"/>
      <c r="UPB746"/>
      <c r="UPC746"/>
      <c r="UPD746"/>
      <c r="UPE746"/>
      <c r="UPF746"/>
      <c r="UPG746"/>
      <c r="UPH746"/>
      <c r="UPI746"/>
      <c r="UPJ746"/>
      <c r="UPK746"/>
      <c r="UPL746"/>
      <c r="UPM746"/>
      <c r="UPN746"/>
      <c r="UPO746"/>
      <c r="UPP746"/>
      <c r="UPQ746"/>
      <c r="UPR746"/>
      <c r="UPS746"/>
      <c r="UPT746"/>
      <c r="UPU746"/>
      <c r="UPV746"/>
      <c r="UPW746"/>
      <c r="UPX746"/>
      <c r="UPY746"/>
      <c r="UPZ746"/>
      <c r="UQA746"/>
      <c r="UQB746"/>
      <c r="UQC746"/>
      <c r="UQD746"/>
      <c r="UQE746"/>
      <c r="UQF746"/>
      <c r="UQG746"/>
      <c r="UQH746"/>
      <c r="UQI746"/>
      <c r="UQJ746"/>
      <c r="UQK746"/>
      <c r="UQL746"/>
      <c r="UQM746"/>
      <c r="UQN746"/>
      <c r="UQO746"/>
      <c r="UQP746"/>
      <c r="UQQ746"/>
      <c r="UQR746"/>
      <c r="UQS746"/>
      <c r="UQT746"/>
      <c r="UQU746"/>
      <c r="UQV746"/>
      <c r="UQW746"/>
      <c r="UQX746"/>
      <c r="UQY746"/>
      <c r="UQZ746"/>
      <c r="URA746"/>
      <c r="URB746"/>
      <c r="URC746"/>
      <c r="URD746"/>
      <c r="URE746"/>
      <c r="URF746"/>
      <c r="URG746"/>
      <c r="URH746"/>
      <c r="URI746"/>
      <c r="URJ746"/>
      <c r="URK746"/>
      <c r="URL746"/>
      <c r="URM746"/>
      <c r="URN746"/>
      <c r="URO746"/>
      <c r="URP746"/>
      <c r="URQ746"/>
      <c r="URR746"/>
      <c r="URS746"/>
      <c r="URT746"/>
      <c r="URU746"/>
      <c r="URV746"/>
      <c r="URW746"/>
      <c r="URX746"/>
      <c r="URY746"/>
      <c r="URZ746"/>
      <c r="USA746"/>
      <c r="USB746"/>
      <c r="USC746"/>
      <c r="USD746"/>
      <c r="USE746"/>
      <c r="USF746"/>
      <c r="USG746"/>
      <c r="USH746"/>
      <c r="USI746"/>
      <c r="USJ746"/>
      <c r="USK746"/>
      <c r="USL746"/>
      <c r="USM746"/>
      <c r="USN746"/>
      <c r="USO746"/>
      <c r="USP746"/>
      <c r="USQ746"/>
      <c r="USR746"/>
      <c r="USS746"/>
      <c r="UST746"/>
      <c r="USU746"/>
      <c r="USV746"/>
      <c r="USW746"/>
      <c r="USX746"/>
      <c r="USY746"/>
      <c r="USZ746"/>
      <c r="UTA746"/>
      <c r="UTB746"/>
      <c r="UTC746"/>
      <c r="UTD746"/>
      <c r="UTE746"/>
      <c r="UTF746"/>
      <c r="UTG746"/>
      <c r="UTH746"/>
      <c r="UTI746"/>
      <c r="UTJ746"/>
      <c r="UTK746"/>
      <c r="UTL746"/>
      <c r="UTM746"/>
      <c r="UTN746"/>
      <c r="UTO746"/>
      <c r="UTP746"/>
      <c r="UTQ746"/>
      <c r="UTR746"/>
      <c r="UTS746"/>
      <c r="UTT746"/>
      <c r="UTU746"/>
      <c r="UTV746"/>
      <c r="UTW746"/>
      <c r="UTX746"/>
      <c r="UTY746"/>
      <c r="UTZ746"/>
      <c r="UUA746"/>
      <c r="UUB746"/>
      <c r="UUC746"/>
      <c r="UUD746"/>
      <c r="UUE746"/>
      <c r="UUF746"/>
      <c r="UUG746"/>
      <c r="UUH746"/>
      <c r="UUI746"/>
      <c r="UUJ746"/>
      <c r="UUK746"/>
      <c r="UUL746"/>
      <c r="UUM746"/>
      <c r="UUN746"/>
      <c r="UUO746"/>
      <c r="UUP746"/>
      <c r="UUQ746"/>
      <c r="UUR746"/>
      <c r="UUS746"/>
      <c r="UUT746"/>
      <c r="UUU746"/>
      <c r="UUV746"/>
      <c r="UUW746"/>
      <c r="UUX746"/>
      <c r="UUY746"/>
      <c r="UUZ746"/>
      <c r="UVA746"/>
      <c r="UVB746"/>
      <c r="UVC746"/>
      <c r="UVD746"/>
      <c r="UVE746"/>
      <c r="UVF746"/>
      <c r="UVG746"/>
      <c r="UVH746"/>
      <c r="UVI746"/>
      <c r="UVJ746"/>
      <c r="UVK746"/>
      <c r="UVL746"/>
      <c r="UVM746"/>
      <c r="UVN746"/>
      <c r="UVO746"/>
      <c r="UVP746"/>
      <c r="UVQ746"/>
      <c r="UVR746"/>
      <c r="UVS746"/>
      <c r="UVT746"/>
      <c r="UVU746"/>
      <c r="UVV746"/>
      <c r="UVW746"/>
      <c r="UVX746"/>
      <c r="UVY746"/>
      <c r="UVZ746"/>
      <c r="UWA746"/>
      <c r="UWB746"/>
      <c r="UWC746"/>
      <c r="UWD746"/>
      <c r="UWE746"/>
      <c r="UWF746"/>
      <c r="UWG746"/>
      <c r="UWH746"/>
      <c r="UWI746"/>
      <c r="UWJ746"/>
      <c r="UWK746"/>
      <c r="UWL746"/>
      <c r="UWM746"/>
      <c r="UWN746"/>
      <c r="UWO746"/>
      <c r="UWP746"/>
      <c r="UWQ746"/>
      <c r="UWR746"/>
      <c r="UWS746"/>
      <c r="UWT746"/>
      <c r="UWU746"/>
      <c r="UWV746"/>
      <c r="UWW746"/>
      <c r="UWX746"/>
      <c r="UWY746"/>
      <c r="UWZ746"/>
      <c r="UXA746"/>
      <c r="UXB746"/>
      <c r="UXC746"/>
      <c r="UXD746"/>
      <c r="UXE746"/>
      <c r="UXF746"/>
      <c r="UXG746"/>
      <c r="UXH746"/>
      <c r="UXI746"/>
      <c r="UXJ746"/>
      <c r="UXK746"/>
      <c r="UXL746"/>
      <c r="UXM746"/>
      <c r="UXN746"/>
      <c r="UXO746"/>
      <c r="UXP746"/>
      <c r="UXQ746"/>
      <c r="UXR746"/>
      <c r="UXS746"/>
      <c r="UXT746"/>
      <c r="UXU746"/>
      <c r="UXV746"/>
      <c r="UXW746"/>
      <c r="UXX746"/>
      <c r="UXY746"/>
      <c r="UXZ746"/>
      <c r="UYA746"/>
      <c r="UYB746"/>
      <c r="UYC746"/>
      <c r="UYD746"/>
      <c r="UYE746"/>
      <c r="UYF746"/>
      <c r="UYG746"/>
      <c r="UYH746"/>
      <c r="UYI746"/>
      <c r="UYJ746"/>
      <c r="UYK746"/>
      <c r="UYL746"/>
      <c r="UYM746"/>
      <c r="UYN746"/>
      <c r="UYO746"/>
      <c r="UYP746"/>
      <c r="UYQ746"/>
      <c r="UYR746"/>
      <c r="UYS746"/>
      <c r="UYT746"/>
      <c r="UYU746"/>
      <c r="UYV746"/>
      <c r="UYW746"/>
      <c r="UYX746"/>
      <c r="UYY746"/>
      <c r="UYZ746"/>
      <c r="UZA746"/>
      <c r="UZB746"/>
      <c r="UZC746"/>
      <c r="UZD746"/>
      <c r="UZE746"/>
      <c r="UZF746"/>
      <c r="UZG746"/>
      <c r="UZH746"/>
      <c r="UZI746"/>
      <c r="UZJ746"/>
      <c r="UZK746"/>
      <c r="UZL746"/>
      <c r="UZM746"/>
      <c r="UZN746"/>
      <c r="UZO746"/>
      <c r="UZP746"/>
      <c r="UZQ746"/>
      <c r="UZR746"/>
      <c r="UZS746"/>
      <c r="UZT746"/>
      <c r="UZU746"/>
      <c r="UZV746"/>
      <c r="UZW746"/>
      <c r="UZX746"/>
      <c r="UZY746"/>
      <c r="UZZ746"/>
      <c r="VAA746"/>
      <c r="VAB746"/>
      <c r="VAC746"/>
      <c r="VAD746"/>
      <c r="VAE746"/>
      <c r="VAF746"/>
      <c r="VAG746"/>
      <c r="VAH746"/>
      <c r="VAI746"/>
      <c r="VAJ746"/>
      <c r="VAK746"/>
      <c r="VAL746"/>
      <c r="VAM746"/>
      <c r="VAN746"/>
      <c r="VAO746"/>
      <c r="VAP746"/>
      <c r="VAQ746"/>
      <c r="VAR746"/>
      <c r="VAS746"/>
      <c r="VAT746"/>
      <c r="VAU746"/>
      <c r="VAV746"/>
      <c r="VAW746"/>
      <c r="VAX746"/>
      <c r="VAY746"/>
      <c r="VAZ746"/>
      <c r="VBA746"/>
      <c r="VBB746"/>
      <c r="VBC746"/>
      <c r="VBD746"/>
      <c r="VBE746"/>
      <c r="VBF746"/>
      <c r="VBG746"/>
      <c r="VBH746"/>
      <c r="VBI746"/>
      <c r="VBJ746"/>
      <c r="VBK746"/>
      <c r="VBL746"/>
      <c r="VBM746"/>
      <c r="VBN746"/>
      <c r="VBO746"/>
      <c r="VBP746"/>
      <c r="VBQ746"/>
      <c r="VBR746"/>
      <c r="VBS746"/>
      <c r="VBT746"/>
      <c r="VBU746"/>
      <c r="VBV746"/>
      <c r="VBW746"/>
      <c r="VBX746"/>
      <c r="VBY746"/>
      <c r="VBZ746"/>
      <c r="VCA746"/>
      <c r="VCB746"/>
      <c r="VCC746"/>
      <c r="VCD746"/>
      <c r="VCE746"/>
      <c r="VCF746"/>
      <c r="VCG746"/>
      <c r="VCH746"/>
      <c r="VCI746"/>
      <c r="VCJ746"/>
      <c r="VCK746"/>
      <c r="VCL746"/>
      <c r="VCM746"/>
      <c r="VCN746"/>
      <c r="VCO746"/>
      <c r="VCP746"/>
      <c r="VCQ746"/>
      <c r="VCR746"/>
      <c r="VCS746"/>
      <c r="VCT746"/>
      <c r="VCU746"/>
      <c r="VCV746"/>
      <c r="VCW746"/>
      <c r="VCX746"/>
      <c r="VCY746"/>
      <c r="VCZ746"/>
      <c r="VDA746"/>
      <c r="VDB746"/>
      <c r="VDC746"/>
      <c r="VDD746"/>
      <c r="VDE746"/>
      <c r="VDF746"/>
      <c r="VDG746"/>
      <c r="VDH746"/>
      <c r="VDI746"/>
      <c r="VDJ746"/>
      <c r="VDK746"/>
      <c r="VDL746"/>
      <c r="VDM746"/>
      <c r="VDN746"/>
      <c r="VDO746"/>
      <c r="VDP746"/>
      <c r="VDQ746"/>
      <c r="VDR746"/>
      <c r="VDS746"/>
      <c r="VDT746"/>
      <c r="VDU746"/>
      <c r="VDV746"/>
      <c r="VDW746"/>
      <c r="VDX746"/>
      <c r="VDY746"/>
      <c r="VDZ746"/>
      <c r="VEA746"/>
      <c r="VEB746"/>
      <c r="VEC746"/>
      <c r="VED746"/>
      <c r="VEE746"/>
      <c r="VEF746"/>
      <c r="VEG746"/>
      <c r="VEH746"/>
      <c r="VEI746"/>
      <c r="VEJ746"/>
      <c r="VEK746"/>
      <c r="VEL746"/>
      <c r="VEM746"/>
      <c r="VEN746"/>
      <c r="VEO746"/>
      <c r="VEP746"/>
      <c r="VEQ746"/>
      <c r="VER746"/>
      <c r="VES746"/>
      <c r="VET746"/>
      <c r="VEU746"/>
      <c r="VEV746"/>
      <c r="VEW746"/>
      <c r="VEX746"/>
      <c r="VEY746"/>
      <c r="VEZ746"/>
      <c r="VFA746"/>
      <c r="VFB746"/>
      <c r="VFC746"/>
      <c r="VFD746"/>
      <c r="VFE746"/>
      <c r="VFF746"/>
      <c r="VFG746"/>
      <c r="VFH746"/>
      <c r="VFI746"/>
      <c r="VFJ746"/>
      <c r="VFK746"/>
      <c r="VFL746"/>
      <c r="VFM746"/>
      <c r="VFN746"/>
      <c r="VFO746"/>
      <c r="VFP746"/>
      <c r="VFQ746"/>
      <c r="VFR746"/>
      <c r="VFS746"/>
      <c r="VFT746"/>
      <c r="VFU746"/>
      <c r="VFV746"/>
      <c r="VFW746"/>
      <c r="VFX746"/>
      <c r="VFY746"/>
      <c r="VFZ746"/>
      <c r="VGA746"/>
      <c r="VGB746"/>
      <c r="VGC746"/>
      <c r="VGD746"/>
      <c r="VGE746"/>
      <c r="VGF746"/>
      <c r="VGG746"/>
      <c r="VGH746"/>
      <c r="VGI746"/>
      <c r="VGJ746"/>
      <c r="VGK746"/>
      <c r="VGL746"/>
      <c r="VGM746"/>
      <c r="VGN746"/>
      <c r="VGO746"/>
      <c r="VGP746"/>
      <c r="VGQ746"/>
      <c r="VGR746"/>
      <c r="VGS746"/>
      <c r="VGT746"/>
      <c r="VGU746"/>
      <c r="VGV746"/>
      <c r="VGW746"/>
      <c r="VGX746"/>
      <c r="VGY746"/>
      <c r="VGZ746"/>
      <c r="VHA746"/>
      <c r="VHB746"/>
      <c r="VHC746"/>
      <c r="VHD746"/>
      <c r="VHE746"/>
      <c r="VHF746"/>
      <c r="VHG746"/>
      <c r="VHH746"/>
      <c r="VHI746"/>
      <c r="VHJ746"/>
      <c r="VHK746"/>
      <c r="VHL746"/>
      <c r="VHM746"/>
      <c r="VHN746"/>
      <c r="VHO746"/>
      <c r="VHP746"/>
      <c r="VHQ746"/>
      <c r="VHR746"/>
      <c r="VHS746"/>
      <c r="VHT746"/>
      <c r="VHU746"/>
      <c r="VHV746"/>
      <c r="VHW746"/>
      <c r="VHX746"/>
      <c r="VHY746"/>
      <c r="VHZ746"/>
      <c r="VIA746"/>
      <c r="VIB746"/>
      <c r="VIC746"/>
      <c r="VID746"/>
      <c r="VIE746"/>
      <c r="VIF746"/>
      <c r="VIG746"/>
      <c r="VIH746"/>
      <c r="VII746"/>
      <c r="VIJ746"/>
      <c r="VIK746"/>
      <c r="VIL746"/>
      <c r="VIM746"/>
      <c r="VIN746"/>
      <c r="VIO746"/>
      <c r="VIP746"/>
      <c r="VIQ746"/>
      <c r="VIR746"/>
      <c r="VIS746"/>
      <c r="VIT746"/>
      <c r="VIU746"/>
      <c r="VIV746"/>
      <c r="VIW746"/>
      <c r="VIX746"/>
      <c r="VIY746"/>
      <c r="VIZ746"/>
      <c r="VJA746"/>
      <c r="VJB746"/>
      <c r="VJC746"/>
      <c r="VJD746"/>
      <c r="VJE746"/>
      <c r="VJF746"/>
      <c r="VJG746"/>
      <c r="VJH746"/>
      <c r="VJI746"/>
      <c r="VJJ746"/>
      <c r="VJK746"/>
      <c r="VJL746"/>
      <c r="VJM746"/>
      <c r="VJN746"/>
      <c r="VJO746"/>
      <c r="VJP746"/>
      <c r="VJQ746"/>
      <c r="VJR746"/>
      <c r="VJS746"/>
      <c r="VJT746"/>
      <c r="VJU746"/>
      <c r="VJV746"/>
      <c r="VJW746"/>
      <c r="VJX746"/>
      <c r="VJY746"/>
      <c r="VJZ746"/>
      <c r="VKA746"/>
      <c r="VKB746"/>
      <c r="VKC746"/>
      <c r="VKD746"/>
      <c r="VKE746"/>
      <c r="VKF746"/>
      <c r="VKG746"/>
      <c r="VKH746"/>
      <c r="VKI746"/>
      <c r="VKJ746"/>
      <c r="VKK746"/>
      <c r="VKL746"/>
      <c r="VKM746"/>
      <c r="VKN746"/>
      <c r="VKO746"/>
      <c r="VKP746"/>
      <c r="VKQ746"/>
      <c r="VKR746"/>
      <c r="VKS746"/>
      <c r="VKT746"/>
      <c r="VKU746"/>
      <c r="VKV746"/>
      <c r="VKW746"/>
      <c r="VKX746"/>
      <c r="VKY746"/>
      <c r="VKZ746"/>
      <c r="VLA746"/>
      <c r="VLB746"/>
      <c r="VLC746"/>
      <c r="VLD746"/>
      <c r="VLE746"/>
      <c r="VLF746"/>
      <c r="VLG746"/>
      <c r="VLH746"/>
      <c r="VLI746"/>
      <c r="VLJ746"/>
      <c r="VLK746"/>
      <c r="VLL746"/>
      <c r="VLM746"/>
      <c r="VLN746"/>
      <c r="VLO746"/>
      <c r="VLP746"/>
      <c r="VLQ746"/>
      <c r="VLR746"/>
      <c r="VLS746"/>
      <c r="VLT746"/>
      <c r="VLU746"/>
      <c r="VLV746"/>
      <c r="VLW746"/>
      <c r="VLX746"/>
      <c r="VLY746"/>
      <c r="VLZ746"/>
      <c r="VMA746"/>
      <c r="VMB746"/>
      <c r="VMC746"/>
      <c r="VMD746"/>
      <c r="VME746"/>
      <c r="VMF746"/>
      <c r="VMG746"/>
      <c r="VMH746"/>
      <c r="VMI746"/>
      <c r="VMJ746"/>
      <c r="VMK746"/>
      <c r="VML746"/>
      <c r="VMM746"/>
      <c r="VMN746"/>
      <c r="VMO746"/>
      <c r="VMP746"/>
      <c r="VMQ746"/>
      <c r="VMR746"/>
      <c r="VMS746"/>
      <c r="VMT746"/>
      <c r="VMU746"/>
      <c r="VMV746"/>
      <c r="VMW746"/>
      <c r="VMX746"/>
      <c r="VMY746"/>
      <c r="VMZ746"/>
      <c r="VNA746"/>
      <c r="VNB746"/>
      <c r="VNC746"/>
      <c r="VND746"/>
      <c r="VNE746"/>
      <c r="VNF746"/>
      <c r="VNG746"/>
      <c r="VNH746"/>
      <c r="VNI746"/>
      <c r="VNJ746"/>
      <c r="VNK746"/>
      <c r="VNL746"/>
      <c r="VNM746"/>
      <c r="VNN746"/>
      <c r="VNO746"/>
      <c r="VNP746"/>
      <c r="VNQ746"/>
      <c r="VNR746"/>
      <c r="VNS746"/>
      <c r="VNT746"/>
      <c r="VNU746"/>
      <c r="VNV746"/>
      <c r="VNW746"/>
      <c r="VNX746"/>
      <c r="VNY746"/>
      <c r="VNZ746"/>
      <c r="VOA746"/>
      <c r="VOB746"/>
      <c r="VOC746"/>
      <c r="VOD746"/>
      <c r="VOE746"/>
      <c r="VOF746"/>
      <c r="VOG746"/>
      <c r="VOH746"/>
      <c r="VOI746"/>
      <c r="VOJ746"/>
      <c r="VOK746"/>
      <c r="VOL746"/>
      <c r="VOM746"/>
      <c r="VON746"/>
      <c r="VOO746"/>
      <c r="VOP746"/>
      <c r="VOQ746"/>
      <c r="VOR746"/>
      <c r="VOS746"/>
      <c r="VOT746"/>
      <c r="VOU746"/>
      <c r="VOV746"/>
      <c r="VOW746"/>
      <c r="VOX746"/>
      <c r="VOY746"/>
      <c r="VOZ746"/>
      <c r="VPA746"/>
      <c r="VPB746"/>
      <c r="VPC746"/>
      <c r="VPD746"/>
      <c r="VPE746"/>
      <c r="VPF746"/>
      <c r="VPG746"/>
      <c r="VPH746"/>
      <c r="VPI746"/>
      <c r="VPJ746"/>
      <c r="VPK746"/>
      <c r="VPL746"/>
      <c r="VPM746"/>
      <c r="VPN746"/>
      <c r="VPO746"/>
      <c r="VPP746"/>
      <c r="VPQ746"/>
      <c r="VPR746"/>
      <c r="VPS746"/>
      <c r="VPT746"/>
      <c r="VPU746"/>
      <c r="VPV746"/>
      <c r="VPW746"/>
      <c r="VPX746"/>
      <c r="VPY746"/>
      <c r="VPZ746"/>
      <c r="VQA746"/>
      <c r="VQB746"/>
      <c r="VQC746"/>
      <c r="VQD746"/>
      <c r="VQE746"/>
      <c r="VQF746"/>
      <c r="VQG746"/>
      <c r="VQH746"/>
      <c r="VQI746"/>
      <c r="VQJ746"/>
      <c r="VQK746"/>
      <c r="VQL746"/>
      <c r="VQM746"/>
      <c r="VQN746"/>
      <c r="VQO746"/>
      <c r="VQP746"/>
      <c r="VQQ746"/>
      <c r="VQR746"/>
      <c r="VQS746"/>
      <c r="VQT746"/>
      <c r="VQU746"/>
      <c r="VQV746"/>
      <c r="VQW746"/>
      <c r="VQX746"/>
      <c r="VQY746"/>
      <c r="VQZ746"/>
      <c r="VRA746"/>
      <c r="VRB746"/>
      <c r="VRC746"/>
      <c r="VRD746"/>
      <c r="VRE746"/>
      <c r="VRF746"/>
      <c r="VRG746"/>
      <c r="VRH746"/>
      <c r="VRI746"/>
      <c r="VRJ746"/>
      <c r="VRK746"/>
      <c r="VRL746"/>
      <c r="VRM746"/>
      <c r="VRN746"/>
      <c r="VRO746"/>
      <c r="VRP746"/>
      <c r="VRQ746"/>
      <c r="VRR746"/>
      <c r="VRS746"/>
      <c r="VRT746"/>
      <c r="VRU746"/>
      <c r="VRV746"/>
      <c r="VRW746"/>
      <c r="VRX746"/>
      <c r="VRY746"/>
      <c r="VRZ746"/>
      <c r="VSA746"/>
      <c r="VSB746"/>
      <c r="VSC746"/>
      <c r="VSD746"/>
      <c r="VSE746"/>
      <c r="VSF746"/>
      <c r="VSG746"/>
      <c r="VSH746"/>
      <c r="VSI746"/>
      <c r="VSJ746"/>
      <c r="VSK746"/>
      <c r="VSL746"/>
      <c r="VSM746"/>
      <c r="VSN746"/>
      <c r="VSO746"/>
      <c r="VSP746"/>
      <c r="VSQ746"/>
      <c r="VSR746"/>
      <c r="VSS746"/>
      <c r="VST746"/>
      <c r="VSU746"/>
      <c r="VSV746"/>
      <c r="VSW746"/>
      <c r="VSX746"/>
      <c r="VSY746"/>
      <c r="VSZ746"/>
      <c r="VTA746"/>
      <c r="VTB746"/>
      <c r="VTC746"/>
      <c r="VTD746"/>
      <c r="VTE746"/>
      <c r="VTF746"/>
      <c r="VTG746"/>
      <c r="VTH746"/>
      <c r="VTI746"/>
      <c r="VTJ746"/>
      <c r="VTK746"/>
      <c r="VTL746"/>
      <c r="VTM746"/>
      <c r="VTN746"/>
      <c r="VTO746"/>
      <c r="VTP746"/>
      <c r="VTQ746"/>
      <c r="VTR746"/>
      <c r="VTS746"/>
      <c r="VTT746"/>
      <c r="VTU746"/>
      <c r="VTV746"/>
      <c r="VTW746"/>
      <c r="VTX746"/>
      <c r="VTY746"/>
      <c r="VTZ746"/>
      <c r="VUA746"/>
      <c r="VUB746"/>
      <c r="VUC746"/>
      <c r="VUD746"/>
      <c r="VUE746"/>
      <c r="VUF746"/>
      <c r="VUG746"/>
      <c r="VUH746"/>
      <c r="VUI746"/>
      <c r="VUJ746"/>
      <c r="VUK746"/>
      <c r="VUL746"/>
      <c r="VUM746"/>
      <c r="VUN746"/>
      <c r="VUO746"/>
      <c r="VUP746"/>
      <c r="VUQ746"/>
      <c r="VUR746"/>
      <c r="VUS746"/>
      <c r="VUT746"/>
      <c r="VUU746"/>
      <c r="VUV746"/>
      <c r="VUW746"/>
      <c r="VUX746"/>
      <c r="VUY746"/>
      <c r="VUZ746"/>
      <c r="VVA746"/>
      <c r="VVB746"/>
      <c r="VVC746"/>
      <c r="VVD746"/>
      <c r="VVE746"/>
      <c r="VVF746"/>
      <c r="VVG746"/>
      <c r="VVH746"/>
      <c r="VVI746"/>
      <c r="VVJ746"/>
      <c r="VVK746"/>
      <c r="VVL746"/>
      <c r="VVM746"/>
      <c r="VVN746"/>
      <c r="VVO746"/>
      <c r="VVP746"/>
      <c r="VVQ746"/>
      <c r="VVR746"/>
      <c r="VVS746"/>
      <c r="VVT746"/>
      <c r="VVU746"/>
      <c r="VVV746"/>
      <c r="VVW746"/>
      <c r="VVX746"/>
      <c r="VVY746"/>
      <c r="VVZ746"/>
      <c r="VWA746"/>
      <c r="VWB746"/>
      <c r="VWC746"/>
      <c r="VWD746"/>
      <c r="VWE746"/>
      <c r="VWF746"/>
      <c r="VWG746"/>
      <c r="VWH746"/>
      <c r="VWI746"/>
      <c r="VWJ746"/>
      <c r="VWK746"/>
      <c r="VWL746"/>
      <c r="VWM746"/>
      <c r="VWN746"/>
      <c r="VWO746"/>
      <c r="VWP746"/>
      <c r="VWQ746"/>
      <c r="VWR746"/>
      <c r="VWS746"/>
      <c r="VWT746"/>
      <c r="VWU746"/>
      <c r="VWV746"/>
      <c r="VWW746"/>
      <c r="VWX746"/>
      <c r="VWY746"/>
      <c r="VWZ746"/>
      <c r="VXA746"/>
      <c r="VXB746"/>
      <c r="VXC746"/>
      <c r="VXD746"/>
      <c r="VXE746"/>
      <c r="VXF746"/>
      <c r="VXG746"/>
      <c r="VXH746"/>
      <c r="VXI746"/>
      <c r="VXJ746"/>
      <c r="VXK746"/>
      <c r="VXL746"/>
      <c r="VXM746"/>
      <c r="VXN746"/>
      <c r="VXO746"/>
      <c r="VXP746"/>
      <c r="VXQ746"/>
      <c r="VXR746"/>
      <c r="VXS746"/>
      <c r="VXT746"/>
      <c r="VXU746"/>
      <c r="VXV746"/>
      <c r="VXW746"/>
      <c r="VXX746"/>
      <c r="VXY746"/>
      <c r="VXZ746"/>
      <c r="VYA746"/>
      <c r="VYB746"/>
      <c r="VYC746"/>
      <c r="VYD746"/>
      <c r="VYE746"/>
      <c r="VYF746"/>
      <c r="VYG746"/>
      <c r="VYH746"/>
      <c r="VYI746"/>
      <c r="VYJ746"/>
      <c r="VYK746"/>
      <c r="VYL746"/>
      <c r="VYM746"/>
      <c r="VYN746"/>
      <c r="VYO746"/>
      <c r="VYP746"/>
      <c r="VYQ746"/>
      <c r="VYR746"/>
      <c r="VYS746"/>
      <c r="VYT746"/>
      <c r="VYU746"/>
      <c r="VYV746"/>
      <c r="VYW746"/>
      <c r="VYX746"/>
      <c r="VYY746"/>
      <c r="VYZ746"/>
      <c r="VZA746"/>
      <c r="VZB746"/>
      <c r="VZC746"/>
      <c r="VZD746"/>
      <c r="VZE746"/>
      <c r="VZF746"/>
      <c r="VZG746"/>
      <c r="VZH746"/>
      <c r="VZI746"/>
      <c r="VZJ746"/>
      <c r="VZK746"/>
      <c r="VZL746"/>
      <c r="VZM746"/>
      <c r="VZN746"/>
      <c r="VZO746"/>
      <c r="VZP746"/>
      <c r="VZQ746"/>
      <c r="VZR746"/>
      <c r="VZS746"/>
      <c r="VZT746"/>
      <c r="VZU746"/>
      <c r="VZV746"/>
      <c r="VZW746"/>
      <c r="VZX746"/>
      <c r="VZY746"/>
      <c r="VZZ746"/>
      <c r="WAA746"/>
      <c r="WAB746"/>
      <c r="WAC746"/>
      <c r="WAD746"/>
      <c r="WAE746"/>
      <c r="WAF746"/>
      <c r="WAG746"/>
      <c r="WAH746"/>
      <c r="WAI746"/>
      <c r="WAJ746"/>
      <c r="WAK746"/>
      <c r="WAL746"/>
      <c r="WAM746"/>
      <c r="WAN746"/>
      <c r="WAO746"/>
      <c r="WAP746"/>
      <c r="WAQ746"/>
      <c r="WAR746"/>
      <c r="WAS746"/>
      <c r="WAT746"/>
      <c r="WAU746"/>
      <c r="WAV746"/>
      <c r="WAW746"/>
      <c r="WAX746"/>
      <c r="WAY746"/>
      <c r="WAZ746"/>
      <c r="WBA746"/>
      <c r="WBB746"/>
      <c r="WBC746"/>
      <c r="WBD746"/>
      <c r="WBE746"/>
      <c r="WBF746"/>
      <c r="WBG746"/>
      <c r="WBH746"/>
      <c r="WBI746"/>
      <c r="WBJ746"/>
      <c r="WBK746"/>
      <c r="WBL746"/>
      <c r="WBM746"/>
      <c r="WBN746"/>
      <c r="WBO746"/>
      <c r="WBP746"/>
      <c r="WBQ746"/>
      <c r="WBR746"/>
      <c r="WBS746"/>
      <c r="WBT746"/>
      <c r="WBU746"/>
      <c r="WBV746"/>
      <c r="WBW746"/>
      <c r="WBX746"/>
      <c r="WBY746"/>
      <c r="WBZ746"/>
      <c r="WCA746"/>
      <c r="WCB746"/>
      <c r="WCC746"/>
      <c r="WCD746"/>
      <c r="WCE746"/>
      <c r="WCF746"/>
      <c r="WCG746"/>
      <c r="WCH746"/>
      <c r="WCI746"/>
      <c r="WCJ746"/>
      <c r="WCK746"/>
      <c r="WCL746"/>
      <c r="WCM746"/>
      <c r="WCN746"/>
      <c r="WCO746"/>
      <c r="WCP746"/>
      <c r="WCQ746"/>
      <c r="WCR746"/>
      <c r="WCS746"/>
      <c r="WCT746"/>
      <c r="WCU746"/>
      <c r="WCV746"/>
      <c r="WCW746"/>
      <c r="WCX746"/>
      <c r="WCY746"/>
      <c r="WCZ746"/>
      <c r="WDA746"/>
      <c r="WDB746"/>
      <c r="WDC746"/>
      <c r="WDD746"/>
      <c r="WDE746"/>
      <c r="WDF746"/>
      <c r="WDG746"/>
      <c r="WDH746"/>
      <c r="WDI746"/>
      <c r="WDJ746"/>
      <c r="WDK746"/>
      <c r="WDL746"/>
      <c r="WDM746"/>
      <c r="WDN746"/>
      <c r="WDO746"/>
      <c r="WDP746"/>
      <c r="WDQ746"/>
      <c r="WDR746"/>
      <c r="WDS746"/>
      <c r="WDT746"/>
      <c r="WDU746"/>
      <c r="WDV746"/>
      <c r="WDW746"/>
      <c r="WDX746"/>
      <c r="WDY746"/>
      <c r="WDZ746"/>
      <c r="WEA746"/>
      <c r="WEB746"/>
      <c r="WEC746"/>
      <c r="WED746"/>
      <c r="WEE746"/>
      <c r="WEF746"/>
      <c r="WEG746"/>
      <c r="WEH746"/>
      <c r="WEI746"/>
      <c r="WEJ746"/>
      <c r="WEK746"/>
      <c r="WEL746"/>
      <c r="WEM746"/>
      <c r="WEN746"/>
      <c r="WEO746"/>
      <c r="WEP746"/>
      <c r="WEQ746"/>
      <c r="WER746"/>
      <c r="WES746"/>
      <c r="WET746"/>
      <c r="WEU746"/>
      <c r="WEV746"/>
      <c r="WEW746"/>
      <c r="WEX746"/>
      <c r="WEY746"/>
      <c r="WEZ746"/>
      <c r="WFA746"/>
      <c r="WFB746"/>
      <c r="WFC746"/>
      <c r="WFD746"/>
      <c r="WFE746"/>
      <c r="WFF746"/>
      <c r="WFG746"/>
      <c r="WFH746"/>
      <c r="WFI746"/>
      <c r="WFJ746"/>
      <c r="WFK746"/>
      <c r="WFL746"/>
      <c r="WFM746"/>
      <c r="WFN746"/>
      <c r="WFO746"/>
      <c r="WFP746"/>
      <c r="WFQ746"/>
      <c r="WFR746"/>
      <c r="WFS746"/>
      <c r="WFT746"/>
      <c r="WFU746"/>
      <c r="WFV746"/>
      <c r="WFW746"/>
      <c r="WFX746"/>
      <c r="WFY746"/>
      <c r="WFZ746"/>
      <c r="WGA746"/>
      <c r="WGB746"/>
      <c r="WGC746"/>
      <c r="WGD746"/>
      <c r="WGE746"/>
      <c r="WGF746"/>
      <c r="WGG746"/>
      <c r="WGH746"/>
      <c r="WGI746"/>
      <c r="WGJ746"/>
      <c r="WGK746"/>
      <c r="WGL746"/>
      <c r="WGM746"/>
      <c r="WGN746"/>
      <c r="WGO746"/>
      <c r="WGP746"/>
      <c r="WGQ746"/>
      <c r="WGR746"/>
      <c r="WGS746"/>
      <c r="WGT746"/>
      <c r="WGU746"/>
      <c r="WGV746"/>
      <c r="WGW746"/>
      <c r="WGX746"/>
      <c r="WGY746"/>
      <c r="WGZ746"/>
      <c r="WHA746"/>
      <c r="WHB746"/>
      <c r="WHC746"/>
      <c r="WHD746"/>
      <c r="WHE746"/>
      <c r="WHF746"/>
      <c r="WHG746"/>
      <c r="WHH746"/>
      <c r="WHI746"/>
      <c r="WHJ746"/>
      <c r="WHK746"/>
      <c r="WHL746"/>
      <c r="WHM746"/>
      <c r="WHN746"/>
      <c r="WHO746"/>
      <c r="WHP746"/>
      <c r="WHQ746"/>
      <c r="WHR746"/>
      <c r="WHS746"/>
      <c r="WHT746"/>
      <c r="WHU746"/>
      <c r="WHV746"/>
      <c r="WHW746"/>
      <c r="WHX746"/>
      <c r="WHY746"/>
      <c r="WHZ746"/>
      <c r="WIA746"/>
      <c r="WIB746"/>
      <c r="WIC746"/>
      <c r="WID746"/>
      <c r="WIE746"/>
      <c r="WIF746"/>
      <c r="WIG746"/>
      <c r="WIH746"/>
      <c r="WII746"/>
      <c r="WIJ746"/>
      <c r="WIK746"/>
      <c r="WIL746"/>
      <c r="WIM746"/>
      <c r="WIN746"/>
      <c r="WIO746"/>
      <c r="WIP746"/>
      <c r="WIQ746"/>
      <c r="WIR746"/>
      <c r="WIS746"/>
      <c r="WIT746"/>
      <c r="WIU746"/>
      <c r="WIV746"/>
      <c r="WIW746"/>
      <c r="WIX746"/>
      <c r="WIY746"/>
      <c r="WIZ746"/>
      <c r="WJA746"/>
      <c r="WJB746"/>
      <c r="WJC746"/>
      <c r="WJD746"/>
      <c r="WJE746"/>
      <c r="WJF746"/>
      <c r="WJG746"/>
      <c r="WJH746"/>
      <c r="WJI746"/>
      <c r="WJJ746"/>
      <c r="WJK746"/>
      <c r="WJL746"/>
      <c r="WJM746"/>
      <c r="WJN746"/>
      <c r="WJO746"/>
      <c r="WJP746"/>
      <c r="WJQ746"/>
      <c r="WJR746"/>
      <c r="WJS746"/>
      <c r="WJT746"/>
      <c r="WJU746"/>
      <c r="WJV746"/>
      <c r="WJW746"/>
      <c r="WJX746"/>
      <c r="WJY746"/>
      <c r="WJZ746"/>
      <c r="WKA746"/>
      <c r="WKB746"/>
      <c r="WKC746"/>
      <c r="WKD746"/>
      <c r="WKE746"/>
      <c r="WKF746"/>
      <c r="WKG746"/>
      <c r="WKH746"/>
      <c r="WKI746"/>
      <c r="WKJ746"/>
      <c r="WKK746"/>
      <c r="WKL746"/>
      <c r="WKM746"/>
      <c r="WKN746"/>
      <c r="WKO746"/>
      <c r="WKP746"/>
      <c r="WKQ746"/>
      <c r="WKR746"/>
      <c r="WKS746"/>
      <c r="WKT746"/>
      <c r="WKU746"/>
      <c r="WKV746"/>
      <c r="WKW746"/>
      <c r="WKX746"/>
      <c r="WKY746"/>
      <c r="WKZ746"/>
      <c r="WLA746"/>
      <c r="WLB746"/>
      <c r="WLC746"/>
      <c r="WLD746"/>
      <c r="WLE746"/>
      <c r="WLF746"/>
      <c r="WLG746"/>
      <c r="WLH746"/>
      <c r="WLI746"/>
      <c r="WLJ746"/>
      <c r="WLK746"/>
      <c r="WLL746"/>
      <c r="WLM746"/>
      <c r="WLN746"/>
      <c r="WLO746"/>
      <c r="WLP746"/>
      <c r="WLQ746"/>
      <c r="WLR746"/>
      <c r="WLS746"/>
      <c r="WLT746"/>
      <c r="WLU746"/>
      <c r="WLV746"/>
      <c r="WLW746"/>
      <c r="WLX746"/>
      <c r="WLY746"/>
      <c r="WLZ746"/>
      <c r="WMA746"/>
      <c r="WMB746"/>
      <c r="WMC746"/>
      <c r="WMD746"/>
      <c r="WME746"/>
      <c r="WMF746"/>
      <c r="WMG746"/>
      <c r="WMH746"/>
      <c r="WMI746"/>
      <c r="WMJ746"/>
      <c r="WMK746"/>
      <c r="WML746"/>
      <c r="WMM746"/>
      <c r="WMN746"/>
      <c r="WMO746"/>
      <c r="WMP746"/>
      <c r="WMQ746"/>
      <c r="WMR746"/>
      <c r="WMS746"/>
      <c r="WMT746"/>
      <c r="WMU746"/>
      <c r="WMV746"/>
      <c r="WMW746"/>
      <c r="WMX746"/>
      <c r="WMY746"/>
      <c r="WMZ746"/>
      <c r="WNA746"/>
      <c r="WNB746"/>
      <c r="WNC746"/>
      <c r="WND746"/>
      <c r="WNE746"/>
      <c r="WNF746"/>
      <c r="WNG746"/>
      <c r="WNH746"/>
      <c r="WNI746"/>
      <c r="WNJ746"/>
      <c r="WNK746"/>
      <c r="WNL746"/>
      <c r="WNM746"/>
      <c r="WNN746"/>
      <c r="WNO746"/>
      <c r="WNP746"/>
      <c r="WNQ746"/>
      <c r="WNR746"/>
      <c r="WNS746"/>
      <c r="WNT746"/>
      <c r="WNU746"/>
      <c r="WNV746"/>
      <c r="WNW746"/>
      <c r="WNX746"/>
      <c r="WNY746"/>
      <c r="WNZ746"/>
      <c r="WOA746"/>
      <c r="WOB746"/>
      <c r="WOC746"/>
      <c r="WOD746"/>
      <c r="WOE746"/>
      <c r="WOF746"/>
      <c r="WOG746"/>
      <c r="WOH746"/>
      <c r="WOI746"/>
      <c r="WOJ746"/>
      <c r="WOK746"/>
      <c r="WOL746"/>
      <c r="WOM746"/>
      <c r="WON746"/>
      <c r="WOO746"/>
      <c r="WOP746"/>
      <c r="WOQ746"/>
      <c r="WOR746"/>
      <c r="WOS746"/>
      <c r="WOT746"/>
      <c r="WOU746"/>
      <c r="WOV746"/>
      <c r="WOW746"/>
      <c r="WOX746"/>
      <c r="WOY746"/>
      <c r="WOZ746"/>
      <c r="WPA746"/>
      <c r="WPB746"/>
      <c r="WPC746"/>
      <c r="WPD746"/>
      <c r="WPE746"/>
      <c r="WPF746"/>
      <c r="WPG746"/>
      <c r="WPH746"/>
      <c r="WPI746"/>
      <c r="WPJ746"/>
      <c r="WPK746"/>
      <c r="WPL746"/>
      <c r="WPM746"/>
      <c r="WPN746"/>
      <c r="WPO746"/>
      <c r="WPP746"/>
      <c r="WPQ746"/>
      <c r="WPR746"/>
      <c r="WPS746"/>
      <c r="WPT746"/>
      <c r="WPU746"/>
      <c r="WPV746"/>
      <c r="WPW746"/>
      <c r="WPX746"/>
      <c r="WPY746"/>
      <c r="WPZ746"/>
      <c r="WQA746"/>
      <c r="WQB746"/>
      <c r="WQC746"/>
      <c r="WQD746"/>
      <c r="WQE746"/>
      <c r="WQF746"/>
      <c r="WQG746"/>
      <c r="WQH746"/>
      <c r="WQI746"/>
      <c r="WQJ746"/>
      <c r="WQK746"/>
      <c r="WQL746"/>
      <c r="WQM746"/>
      <c r="WQN746"/>
      <c r="WQO746"/>
      <c r="WQP746"/>
      <c r="WQQ746"/>
      <c r="WQR746"/>
      <c r="WQS746"/>
      <c r="WQT746"/>
      <c r="WQU746"/>
      <c r="WQV746"/>
      <c r="WQW746"/>
      <c r="WQX746"/>
      <c r="WQY746"/>
      <c r="WQZ746"/>
      <c r="WRA746"/>
      <c r="WRB746"/>
      <c r="WRC746"/>
      <c r="WRD746"/>
      <c r="WRE746"/>
      <c r="WRF746"/>
      <c r="WRG746"/>
      <c r="WRH746"/>
      <c r="WRI746"/>
      <c r="WRJ746"/>
      <c r="WRK746"/>
      <c r="WRL746"/>
      <c r="WRM746"/>
      <c r="WRN746"/>
      <c r="WRO746"/>
      <c r="WRP746"/>
      <c r="WRQ746"/>
      <c r="WRR746"/>
      <c r="WRS746"/>
      <c r="WRT746"/>
      <c r="WRU746"/>
      <c r="WRV746"/>
      <c r="WRW746"/>
      <c r="WRX746"/>
      <c r="WRY746"/>
      <c r="WRZ746"/>
      <c r="WSA746"/>
      <c r="WSB746"/>
      <c r="WSC746"/>
      <c r="WSD746"/>
      <c r="WSE746"/>
      <c r="WSF746"/>
      <c r="WSG746"/>
      <c r="WSH746"/>
      <c r="WSI746"/>
      <c r="WSJ746"/>
      <c r="WSK746"/>
      <c r="WSL746"/>
      <c r="WSM746"/>
      <c r="WSN746"/>
      <c r="WSO746"/>
      <c r="WSP746"/>
      <c r="WSQ746"/>
      <c r="WSR746"/>
      <c r="WSS746"/>
      <c r="WST746"/>
      <c r="WSU746"/>
      <c r="WSV746"/>
      <c r="WSW746"/>
      <c r="WSX746"/>
      <c r="WSY746"/>
      <c r="WSZ746"/>
      <c r="WTA746"/>
      <c r="WTB746"/>
      <c r="WTC746"/>
      <c r="WTD746"/>
      <c r="WTE746"/>
      <c r="WTF746"/>
      <c r="WTG746"/>
      <c r="WTH746"/>
      <c r="WTI746"/>
      <c r="WTJ746"/>
      <c r="WTK746"/>
      <c r="WTL746"/>
      <c r="WTM746"/>
      <c r="WTN746"/>
      <c r="WTO746"/>
      <c r="WTP746"/>
      <c r="WTQ746"/>
      <c r="WTR746"/>
      <c r="WTS746"/>
      <c r="WTT746"/>
      <c r="WTU746"/>
      <c r="WTV746"/>
      <c r="WTW746"/>
      <c r="WTX746"/>
      <c r="WTY746"/>
      <c r="WTZ746"/>
      <c r="WUA746"/>
      <c r="WUB746"/>
      <c r="WUC746"/>
      <c r="WUD746"/>
      <c r="WUE746"/>
      <c r="WUF746"/>
      <c r="WUG746"/>
      <c r="WUH746"/>
      <c r="WUI746"/>
      <c r="WUJ746"/>
      <c r="WUK746"/>
      <c r="WUL746"/>
      <c r="WUM746"/>
      <c r="WUN746"/>
      <c r="WUO746"/>
      <c r="WUP746"/>
      <c r="WUQ746"/>
      <c r="WUR746"/>
      <c r="WUS746"/>
      <c r="WUT746"/>
      <c r="WUU746"/>
      <c r="WUV746"/>
      <c r="WUW746"/>
      <c r="WUX746"/>
      <c r="WUY746"/>
      <c r="WUZ746"/>
      <c r="WVA746"/>
      <c r="WVB746"/>
      <c r="WVC746"/>
      <c r="WVD746"/>
      <c r="WVE746"/>
      <c r="WVF746"/>
      <c r="WVG746"/>
      <c r="WVH746"/>
      <c r="WVI746"/>
      <c r="WVJ746"/>
      <c r="WVK746"/>
      <c r="WVL746"/>
      <c r="WVM746"/>
      <c r="WVN746"/>
      <c r="WVO746"/>
      <c r="WVP746"/>
      <c r="WVQ746"/>
      <c r="WVR746"/>
      <c r="WVS746"/>
      <c r="WVT746"/>
      <c r="WVU746"/>
      <c r="WVV746"/>
      <c r="WVW746"/>
      <c r="WVX746"/>
      <c r="WVY746"/>
      <c r="WVZ746"/>
      <c r="WWA746"/>
      <c r="WWB746"/>
      <c r="WWC746"/>
      <c r="WWD746"/>
      <c r="WWE746"/>
      <c r="WWF746"/>
      <c r="WWG746"/>
      <c r="WWH746"/>
      <c r="WWI746"/>
      <c r="WWJ746"/>
      <c r="WWK746"/>
      <c r="WWL746"/>
      <c r="WWM746"/>
      <c r="WWN746"/>
      <c r="WWO746"/>
      <c r="WWP746"/>
      <c r="WWQ746"/>
      <c r="WWR746"/>
      <c r="WWS746"/>
      <c r="WWT746"/>
      <c r="WWU746"/>
      <c r="WWV746"/>
      <c r="WWW746"/>
      <c r="WWX746"/>
      <c r="WWY746"/>
      <c r="WWZ746"/>
      <c r="WXA746"/>
      <c r="WXB746"/>
      <c r="WXC746"/>
      <c r="WXD746"/>
      <c r="WXE746"/>
      <c r="WXF746"/>
      <c r="WXG746"/>
      <c r="WXH746"/>
      <c r="WXI746"/>
      <c r="WXJ746"/>
      <c r="WXK746"/>
      <c r="WXL746"/>
      <c r="WXM746"/>
      <c r="WXN746"/>
      <c r="WXO746"/>
      <c r="WXP746"/>
      <c r="WXQ746"/>
      <c r="WXR746"/>
      <c r="WXS746"/>
      <c r="WXT746"/>
      <c r="WXU746"/>
      <c r="WXV746"/>
      <c r="WXW746"/>
      <c r="WXX746"/>
      <c r="WXY746"/>
      <c r="WXZ746"/>
      <c r="WYA746"/>
      <c r="WYB746"/>
      <c r="WYC746"/>
      <c r="WYD746"/>
      <c r="WYE746"/>
      <c r="WYF746"/>
      <c r="WYG746"/>
      <c r="WYH746"/>
      <c r="WYI746"/>
      <c r="WYJ746"/>
      <c r="WYK746"/>
      <c r="WYL746"/>
      <c r="WYM746"/>
      <c r="WYN746"/>
      <c r="WYO746"/>
      <c r="WYP746"/>
      <c r="WYQ746"/>
      <c r="WYR746"/>
      <c r="WYS746"/>
      <c r="WYT746"/>
      <c r="WYU746"/>
      <c r="WYV746"/>
      <c r="WYW746"/>
      <c r="WYX746"/>
      <c r="WYY746"/>
      <c r="WYZ746"/>
      <c r="WZA746"/>
      <c r="WZB746"/>
      <c r="WZC746"/>
      <c r="WZD746"/>
      <c r="WZE746"/>
      <c r="WZF746"/>
      <c r="WZG746"/>
      <c r="WZH746"/>
      <c r="WZI746"/>
      <c r="WZJ746"/>
      <c r="WZK746"/>
      <c r="WZL746"/>
      <c r="WZM746"/>
      <c r="WZN746"/>
      <c r="WZO746"/>
      <c r="WZP746"/>
      <c r="WZQ746"/>
      <c r="WZR746"/>
      <c r="WZS746"/>
      <c r="WZT746"/>
      <c r="WZU746"/>
      <c r="WZV746"/>
      <c r="WZW746"/>
      <c r="WZX746"/>
      <c r="WZY746"/>
      <c r="WZZ746"/>
      <c r="XAA746"/>
      <c r="XAB746"/>
      <c r="XAC746"/>
      <c r="XAD746"/>
      <c r="XAE746"/>
      <c r="XAF746"/>
      <c r="XAG746"/>
      <c r="XAH746"/>
      <c r="XAI746"/>
      <c r="XAJ746"/>
      <c r="XAK746"/>
      <c r="XAL746"/>
      <c r="XAM746"/>
      <c r="XAN746"/>
      <c r="XAO746"/>
      <c r="XAP746"/>
      <c r="XAQ746"/>
      <c r="XAR746"/>
      <c r="XAS746"/>
      <c r="XAT746"/>
      <c r="XAU746"/>
      <c r="XAV746"/>
      <c r="XAW746"/>
      <c r="XAX746"/>
      <c r="XAY746"/>
      <c r="XAZ746"/>
      <c r="XBA746"/>
      <c r="XBB746"/>
      <c r="XBC746"/>
      <c r="XBD746"/>
      <c r="XBE746"/>
      <c r="XBF746"/>
      <c r="XBG746"/>
      <c r="XBH746"/>
      <c r="XBI746"/>
      <c r="XBJ746"/>
      <c r="XBK746"/>
      <c r="XBL746"/>
      <c r="XBM746"/>
      <c r="XBN746"/>
      <c r="XBO746"/>
      <c r="XBP746"/>
      <c r="XBQ746"/>
      <c r="XBR746"/>
      <c r="XBS746"/>
      <c r="XBT746"/>
      <c r="XBU746"/>
      <c r="XBV746"/>
      <c r="XBW746"/>
      <c r="XBX746"/>
      <c r="XBY746"/>
      <c r="XBZ746"/>
      <c r="XCA746"/>
      <c r="XCB746"/>
      <c r="XCC746"/>
      <c r="XCD746"/>
      <c r="XCE746"/>
      <c r="XCF746"/>
      <c r="XCG746"/>
      <c r="XCH746"/>
      <c r="XCI746"/>
      <c r="XCJ746"/>
      <c r="XCK746"/>
      <c r="XCL746"/>
      <c r="XCM746"/>
      <c r="XCN746"/>
    </row>
    <row r="747" spans="1:16316" ht="24.95" customHeight="1" x14ac:dyDescent="0.25">
      <c r="A747" s="6">
        <v>739</v>
      </c>
      <c r="B747" t="s">
        <v>1507</v>
      </c>
      <c r="C747" s="6" t="s">
        <v>790</v>
      </c>
      <c r="D747" s="6" t="s">
        <v>114</v>
      </c>
      <c r="E747" s="6" t="s">
        <v>36</v>
      </c>
      <c r="F747" s="6" t="s">
        <v>37</v>
      </c>
      <c r="G747" s="7">
        <v>15000</v>
      </c>
      <c r="H747" s="7">
        <v>0</v>
      </c>
      <c r="I747" s="7">
        <v>15000</v>
      </c>
      <c r="J747" s="7">
        <v>430.5</v>
      </c>
      <c r="K747" s="7">
        <v>0</v>
      </c>
      <c r="L747" s="7">
        <v>456</v>
      </c>
      <c r="M747" s="7">
        <v>25</v>
      </c>
      <c r="N747" s="7">
        <f t="shared" si="36"/>
        <v>911.5</v>
      </c>
      <c r="O747" s="7">
        <f t="shared" si="35"/>
        <v>14088.5</v>
      </c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  <c r="IP747"/>
      <c r="IQ747"/>
      <c r="IR747"/>
      <c r="IS747"/>
      <c r="IT747"/>
      <c r="IU747"/>
      <c r="IV747"/>
      <c r="IW747"/>
      <c r="IX747"/>
      <c r="IY747"/>
      <c r="IZ747"/>
      <c r="JA747"/>
      <c r="JB747"/>
      <c r="JC747"/>
      <c r="JD747"/>
      <c r="JE747"/>
      <c r="JF747"/>
      <c r="JG747"/>
      <c r="JH747"/>
      <c r="JI747"/>
      <c r="JJ747"/>
      <c r="JK747"/>
      <c r="JL747"/>
      <c r="JM747"/>
      <c r="JN747"/>
      <c r="JO747"/>
      <c r="JP747"/>
      <c r="JQ747"/>
      <c r="JR747"/>
      <c r="JS747"/>
      <c r="JT747"/>
      <c r="JU747"/>
      <c r="JV747"/>
      <c r="JW747"/>
      <c r="JX747"/>
      <c r="JY747"/>
      <c r="JZ747"/>
      <c r="KA747"/>
      <c r="KB747"/>
      <c r="KC747"/>
      <c r="KD747"/>
      <c r="KE747"/>
      <c r="KF747"/>
      <c r="KG747"/>
      <c r="KH747"/>
      <c r="KI747"/>
      <c r="KJ747"/>
      <c r="KK747"/>
      <c r="KL747"/>
      <c r="KM747"/>
      <c r="KN747"/>
      <c r="KO747"/>
      <c r="KP747"/>
      <c r="KQ747"/>
      <c r="KR747"/>
      <c r="KS747"/>
      <c r="KT747"/>
      <c r="KU747"/>
      <c r="KV747"/>
      <c r="KW747"/>
      <c r="KX747"/>
      <c r="KY747"/>
      <c r="KZ747"/>
      <c r="LA747"/>
      <c r="LB747"/>
      <c r="LC747"/>
      <c r="LD747"/>
      <c r="LE747"/>
      <c r="LF747"/>
      <c r="LG747"/>
      <c r="LH747"/>
      <c r="LI747"/>
      <c r="LJ747"/>
      <c r="LK747"/>
      <c r="LL747"/>
      <c r="LM747"/>
      <c r="LN747"/>
      <c r="LO747"/>
      <c r="LP747"/>
      <c r="LQ747"/>
      <c r="LR747"/>
      <c r="LS747"/>
      <c r="LT747"/>
      <c r="LU747"/>
      <c r="LV747"/>
      <c r="LW747"/>
      <c r="LX747"/>
      <c r="LY747"/>
      <c r="LZ747"/>
      <c r="MA747"/>
      <c r="MB747"/>
      <c r="MC747"/>
      <c r="MD747"/>
      <c r="ME747"/>
      <c r="MF747"/>
      <c r="MG747"/>
      <c r="MH747"/>
      <c r="MI747"/>
      <c r="MJ747"/>
      <c r="MK747"/>
      <c r="ML747"/>
      <c r="MM747"/>
      <c r="MN747"/>
      <c r="MO747"/>
      <c r="MP747"/>
      <c r="MQ747"/>
      <c r="MR747"/>
      <c r="MS747"/>
      <c r="MT747"/>
      <c r="MU747"/>
      <c r="MV747"/>
      <c r="MW747"/>
      <c r="MX747"/>
      <c r="MY747"/>
      <c r="MZ747"/>
      <c r="NA747"/>
      <c r="NB747"/>
      <c r="NC747"/>
      <c r="ND747"/>
      <c r="NE747"/>
      <c r="NF747"/>
      <c r="NG747"/>
      <c r="NH747"/>
      <c r="NI747"/>
      <c r="NJ747"/>
      <c r="NK747"/>
      <c r="NL747"/>
      <c r="NM747"/>
      <c r="NN747"/>
      <c r="NO747"/>
      <c r="NP747"/>
      <c r="NQ747"/>
      <c r="NR747"/>
      <c r="NS747"/>
      <c r="NT747"/>
      <c r="NU747"/>
      <c r="NV747"/>
      <c r="NW747"/>
      <c r="NX747"/>
      <c r="NY747"/>
      <c r="NZ747"/>
      <c r="OA747"/>
      <c r="OB747"/>
      <c r="OC747"/>
      <c r="OD747"/>
      <c r="OE747"/>
      <c r="OF747"/>
      <c r="OG747"/>
      <c r="OH747"/>
      <c r="OI747"/>
      <c r="OJ747"/>
      <c r="OK747"/>
      <c r="OL747"/>
      <c r="OM747"/>
      <c r="ON747"/>
      <c r="OO747"/>
      <c r="OP747"/>
      <c r="OQ747"/>
      <c r="OR747"/>
      <c r="OS747"/>
      <c r="OT747"/>
      <c r="OU747"/>
      <c r="OV747"/>
      <c r="OW747"/>
      <c r="OX747"/>
      <c r="OY747"/>
      <c r="OZ747"/>
      <c r="PA747"/>
      <c r="PB747"/>
      <c r="PC747"/>
      <c r="PD747"/>
      <c r="PE747"/>
      <c r="PF747"/>
      <c r="PG747"/>
      <c r="PH747"/>
      <c r="PI747"/>
      <c r="PJ747"/>
      <c r="PK747"/>
      <c r="PL747"/>
      <c r="PM747"/>
      <c r="PN747"/>
      <c r="PO747"/>
      <c r="PP747"/>
      <c r="PQ747"/>
      <c r="PR747"/>
      <c r="PS747"/>
      <c r="PT747"/>
      <c r="PU747"/>
      <c r="PV747"/>
      <c r="PW747"/>
      <c r="PX747"/>
      <c r="PY747"/>
      <c r="PZ747"/>
      <c r="QA747"/>
      <c r="QB747"/>
      <c r="QC747"/>
      <c r="QD747"/>
      <c r="QE747"/>
      <c r="QF747"/>
      <c r="QG747"/>
      <c r="QH747"/>
      <c r="QI747"/>
      <c r="QJ747"/>
      <c r="QK747"/>
      <c r="QL747"/>
      <c r="QM747"/>
      <c r="QN747"/>
      <c r="QO747"/>
      <c r="QP747"/>
      <c r="QQ747"/>
      <c r="QR747"/>
      <c r="QS747"/>
      <c r="QT747"/>
      <c r="QU747"/>
      <c r="QV747"/>
      <c r="QW747"/>
      <c r="QX747"/>
      <c r="QY747"/>
      <c r="QZ747"/>
      <c r="RA747"/>
      <c r="RB747"/>
      <c r="RC747"/>
      <c r="RD747"/>
      <c r="RE747"/>
      <c r="RF747"/>
      <c r="RG747"/>
      <c r="RH747"/>
      <c r="RI747"/>
      <c r="RJ747"/>
      <c r="RK747"/>
      <c r="RL747"/>
      <c r="RM747"/>
      <c r="RN747"/>
      <c r="RO747"/>
      <c r="RP747"/>
      <c r="RQ747"/>
      <c r="RR747"/>
      <c r="RS747"/>
      <c r="RT747"/>
      <c r="RU747"/>
      <c r="RV747"/>
      <c r="RW747"/>
      <c r="RX747"/>
      <c r="RY747"/>
      <c r="RZ747"/>
      <c r="SA747"/>
      <c r="SB747"/>
      <c r="SC747"/>
      <c r="SD747"/>
      <c r="SE747"/>
      <c r="SF747"/>
      <c r="SG747"/>
      <c r="SH747"/>
      <c r="SI747"/>
      <c r="SJ747"/>
      <c r="SK747"/>
      <c r="SL747"/>
      <c r="SM747"/>
      <c r="SN747"/>
      <c r="SO747"/>
      <c r="SP747"/>
      <c r="SQ747"/>
      <c r="SR747"/>
      <c r="SS747"/>
      <c r="ST747"/>
      <c r="SU747"/>
      <c r="SV747"/>
      <c r="SW747"/>
      <c r="SX747"/>
      <c r="SY747"/>
      <c r="SZ747"/>
      <c r="TA747"/>
      <c r="TB747"/>
      <c r="TC747"/>
      <c r="TD747"/>
      <c r="TE747"/>
      <c r="TF747"/>
      <c r="TG747"/>
      <c r="TH747"/>
      <c r="TI747"/>
      <c r="TJ747"/>
      <c r="TK747"/>
      <c r="TL747"/>
      <c r="TM747"/>
      <c r="TN747"/>
      <c r="TO747"/>
      <c r="TP747"/>
      <c r="TQ747"/>
      <c r="TR747"/>
      <c r="TS747"/>
      <c r="TT747"/>
      <c r="TU747"/>
      <c r="TV747"/>
      <c r="TW747"/>
      <c r="TX747"/>
      <c r="TY747"/>
      <c r="TZ747"/>
      <c r="UA747"/>
      <c r="UB747"/>
      <c r="UC747"/>
      <c r="UD747"/>
      <c r="UE747"/>
      <c r="UF747"/>
      <c r="UG747"/>
      <c r="UH747"/>
      <c r="UI747"/>
      <c r="UJ747"/>
      <c r="UK747"/>
      <c r="UL747"/>
      <c r="UM747"/>
      <c r="UN747"/>
      <c r="UO747"/>
      <c r="UP747"/>
      <c r="UQ747"/>
      <c r="UR747"/>
      <c r="US747"/>
      <c r="UT747"/>
      <c r="UU747"/>
      <c r="UV747"/>
      <c r="UW747"/>
      <c r="UX747"/>
      <c r="UY747"/>
      <c r="UZ747"/>
      <c r="VA747"/>
      <c r="VB747"/>
      <c r="VC747"/>
      <c r="VD747"/>
      <c r="VE747"/>
      <c r="VF747"/>
      <c r="VG747"/>
      <c r="VH747"/>
      <c r="VI747"/>
      <c r="VJ747"/>
      <c r="VK747"/>
      <c r="VL747"/>
      <c r="VM747"/>
      <c r="VN747"/>
      <c r="VO747"/>
      <c r="VP747"/>
      <c r="VQ747"/>
      <c r="VR747"/>
      <c r="VS747"/>
      <c r="VT747"/>
      <c r="VU747"/>
      <c r="VV747"/>
      <c r="VW747"/>
      <c r="VX747"/>
      <c r="VY747"/>
      <c r="VZ747"/>
      <c r="WA747"/>
      <c r="WB747"/>
      <c r="WC747"/>
      <c r="WD747"/>
      <c r="WE747"/>
      <c r="WF747"/>
      <c r="WG747"/>
      <c r="WH747"/>
      <c r="WI747"/>
      <c r="WJ747"/>
      <c r="WK747"/>
      <c r="WL747"/>
      <c r="WM747"/>
      <c r="WN747"/>
      <c r="WO747"/>
      <c r="WP747"/>
      <c r="WQ747"/>
      <c r="WR747"/>
      <c r="WS747"/>
      <c r="WT747"/>
      <c r="WU747"/>
      <c r="WV747"/>
      <c r="WW747"/>
      <c r="WX747"/>
      <c r="WY747"/>
      <c r="WZ747"/>
      <c r="XA747"/>
      <c r="XB747"/>
      <c r="XC747"/>
      <c r="XD747"/>
      <c r="XE747"/>
      <c r="XF747"/>
      <c r="XG747"/>
      <c r="XH747"/>
      <c r="XI747"/>
      <c r="XJ747"/>
      <c r="XK747"/>
      <c r="XL747"/>
      <c r="XM747"/>
      <c r="XN747"/>
      <c r="XO747"/>
      <c r="XP747"/>
      <c r="XQ747"/>
      <c r="XR747"/>
      <c r="XS747"/>
      <c r="XT747"/>
      <c r="XU747"/>
      <c r="XV747"/>
      <c r="XW747"/>
      <c r="XX747"/>
      <c r="XY747"/>
      <c r="XZ747"/>
      <c r="YA747"/>
      <c r="YB747"/>
      <c r="YC747"/>
      <c r="YD747"/>
      <c r="YE747"/>
      <c r="YF747"/>
      <c r="YG747"/>
      <c r="YH747"/>
      <c r="YI747"/>
      <c r="YJ747"/>
      <c r="YK747"/>
      <c r="YL747"/>
      <c r="YM747"/>
      <c r="YN747"/>
      <c r="YO747"/>
      <c r="YP747"/>
      <c r="YQ747"/>
      <c r="YR747"/>
      <c r="YS747"/>
      <c r="YT747"/>
      <c r="YU747"/>
      <c r="YV747"/>
      <c r="YW747"/>
      <c r="YX747"/>
      <c r="YY747"/>
      <c r="YZ747"/>
      <c r="ZA747"/>
      <c r="ZB747"/>
      <c r="ZC747"/>
      <c r="ZD747"/>
      <c r="ZE747"/>
      <c r="ZF747"/>
      <c r="ZG747"/>
      <c r="ZH747"/>
      <c r="ZI747"/>
      <c r="ZJ747"/>
      <c r="ZK747"/>
      <c r="ZL747"/>
      <c r="ZM747"/>
      <c r="ZN747"/>
      <c r="ZO747"/>
      <c r="ZP747"/>
      <c r="ZQ747"/>
      <c r="ZR747"/>
      <c r="ZS747"/>
      <c r="ZT747"/>
      <c r="ZU747"/>
      <c r="ZV747"/>
      <c r="ZW747"/>
      <c r="ZX747"/>
      <c r="ZY747"/>
      <c r="ZZ747"/>
      <c r="AAA747"/>
      <c r="AAB747"/>
      <c r="AAC747"/>
      <c r="AAD747"/>
      <c r="AAE747"/>
      <c r="AAF747"/>
      <c r="AAG747"/>
      <c r="AAH747"/>
      <c r="AAI747"/>
      <c r="AAJ747"/>
      <c r="AAK747"/>
      <c r="AAL747"/>
      <c r="AAM747"/>
      <c r="AAN747"/>
      <c r="AAO747"/>
      <c r="AAP747"/>
      <c r="AAQ747"/>
      <c r="AAR747"/>
      <c r="AAS747"/>
      <c r="AAT747"/>
      <c r="AAU747"/>
      <c r="AAV747"/>
      <c r="AAW747"/>
      <c r="AAX747"/>
      <c r="AAY747"/>
      <c r="AAZ747"/>
      <c r="ABA747"/>
      <c r="ABB747"/>
      <c r="ABC747"/>
      <c r="ABD747"/>
      <c r="ABE747"/>
      <c r="ABF747"/>
      <c r="ABG747"/>
      <c r="ABH747"/>
      <c r="ABI747"/>
      <c r="ABJ747"/>
      <c r="ABK747"/>
      <c r="ABL747"/>
      <c r="ABM747"/>
      <c r="ABN747"/>
      <c r="ABO747"/>
      <c r="ABP747"/>
      <c r="ABQ747"/>
      <c r="ABR747"/>
      <c r="ABS747"/>
      <c r="ABT747"/>
      <c r="ABU747"/>
      <c r="ABV747"/>
      <c r="ABW747"/>
      <c r="ABX747"/>
      <c r="ABY747"/>
      <c r="ABZ747"/>
      <c r="ACA747"/>
      <c r="ACB747"/>
      <c r="ACC747"/>
      <c r="ACD747"/>
      <c r="ACE747"/>
      <c r="ACF747"/>
      <c r="ACG747"/>
      <c r="ACH747"/>
      <c r="ACI747"/>
      <c r="ACJ747"/>
      <c r="ACK747"/>
      <c r="ACL747"/>
      <c r="ACM747"/>
      <c r="ACN747"/>
      <c r="ACO747"/>
      <c r="ACP747"/>
      <c r="ACQ747"/>
      <c r="ACR747"/>
      <c r="ACS747"/>
      <c r="ACT747"/>
      <c r="ACU747"/>
      <c r="ACV747"/>
      <c r="ACW747"/>
      <c r="ACX747"/>
      <c r="ACY747"/>
      <c r="ACZ747"/>
      <c r="ADA747"/>
      <c r="ADB747"/>
      <c r="ADC747"/>
      <c r="ADD747"/>
      <c r="ADE747"/>
      <c r="ADF747"/>
      <c r="ADG747"/>
      <c r="ADH747"/>
      <c r="ADI747"/>
      <c r="ADJ747"/>
      <c r="ADK747"/>
      <c r="ADL747"/>
      <c r="ADM747"/>
      <c r="ADN747"/>
      <c r="ADO747"/>
      <c r="ADP747"/>
      <c r="ADQ747"/>
      <c r="ADR747"/>
      <c r="ADS747"/>
      <c r="ADT747"/>
      <c r="ADU747"/>
      <c r="ADV747"/>
      <c r="ADW747"/>
      <c r="ADX747"/>
      <c r="ADY747"/>
      <c r="ADZ747"/>
      <c r="AEA747"/>
      <c r="AEB747"/>
      <c r="AEC747"/>
      <c r="AED747"/>
      <c r="AEE747"/>
      <c r="AEF747"/>
      <c r="AEG747"/>
      <c r="AEH747"/>
      <c r="AEI747"/>
      <c r="AEJ747"/>
      <c r="AEK747"/>
      <c r="AEL747"/>
      <c r="AEM747"/>
      <c r="AEN747"/>
      <c r="AEO747"/>
      <c r="AEP747"/>
      <c r="AEQ747"/>
      <c r="AER747"/>
      <c r="AES747"/>
      <c r="AET747"/>
      <c r="AEU747"/>
      <c r="AEV747"/>
      <c r="AEW747"/>
      <c r="AEX747"/>
      <c r="AEY747"/>
      <c r="AEZ747"/>
      <c r="AFA747"/>
      <c r="AFB747"/>
      <c r="AFC747"/>
      <c r="AFD747"/>
      <c r="AFE747"/>
      <c r="AFF747"/>
      <c r="AFG747"/>
      <c r="AFH747"/>
      <c r="AFI747"/>
      <c r="AFJ747"/>
      <c r="AFK747"/>
      <c r="AFL747"/>
      <c r="AFM747"/>
      <c r="AFN747"/>
      <c r="AFO747"/>
      <c r="AFP747"/>
      <c r="AFQ747"/>
      <c r="AFR747"/>
      <c r="AFS747"/>
      <c r="AFT747"/>
      <c r="AFU747"/>
      <c r="AFV747"/>
      <c r="AFW747"/>
      <c r="AFX747"/>
      <c r="AFY747"/>
      <c r="AFZ747"/>
      <c r="AGA747"/>
      <c r="AGB747"/>
      <c r="AGC747"/>
      <c r="AGD747"/>
      <c r="AGE747"/>
      <c r="AGF747"/>
      <c r="AGG747"/>
      <c r="AGH747"/>
      <c r="AGI747"/>
      <c r="AGJ747"/>
      <c r="AGK747"/>
      <c r="AGL747"/>
      <c r="AGM747"/>
      <c r="AGN747"/>
      <c r="AGO747"/>
      <c r="AGP747"/>
      <c r="AGQ747"/>
      <c r="AGR747"/>
      <c r="AGS747"/>
      <c r="AGT747"/>
      <c r="AGU747"/>
      <c r="AGV747"/>
      <c r="AGW747"/>
      <c r="AGX747"/>
      <c r="AGY747"/>
      <c r="AGZ747"/>
      <c r="AHA747"/>
      <c r="AHB747"/>
      <c r="AHC747"/>
      <c r="AHD747"/>
      <c r="AHE747"/>
      <c r="AHF747"/>
      <c r="AHG747"/>
      <c r="AHH747"/>
      <c r="AHI747"/>
      <c r="AHJ747"/>
      <c r="AHK747"/>
      <c r="AHL747"/>
      <c r="AHM747"/>
      <c r="AHN747"/>
      <c r="AHO747"/>
      <c r="AHP747"/>
      <c r="AHQ747"/>
      <c r="AHR747"/>
      <c r="AHS747"/>
      <c r="AHT747"/>
      <c r="AHU747"/>
      <c r="AHV747"/>
      <c r="AHW747"/>
      <c r="AHX747"/>
      <c r="AHY747"/>
      <c r="AHZ747"/>
      <c r="AIA747"/>
      <c r="AIB747"/>
      <c r="AIC747"/>
      <c r="AID747"/>
      <c r="AIE747"/>
      <c r="AIF747"/>
      <c r="AIG747"/>
      <c r="AIH747"/>
      <c r="AII747"/>
      <c r="AIJ747"/>
      <c r="AIK747"/>
      <c r="AIL747"/>
      <c r="AIM747"/>
      <c r="AIN747"/>
      <c r="AIO747"/>
      <c r="AIP747"/>
      <c r="AIQ747"/>
      <c r="AIR747"/>
      <c r="AIS747"/>
      <c r="AIT747"/>
      <c r="AIU747"/>
      <c r="AIV747"/>
      <c r="AIW747"/>
      <c r="AIX747"/>
      <c r="AIY747"/>
      <c r="AIZ747"/>
      <c r="AJA747"/>
      <c r="AJB747"/>
      <c r="AJC747"/>
      <c r="AJD747"/>
      <c r="AJE747"/>
      <c r="AJF747"/>
      <c r="AJG747"/>
      <c r="AJH747"/>
      <c r="AJI747"/>
      <c r="AJJ747"/>
      <c r="AJK747"/>
      <c r="AJL747"/>
      <c r="AJM747"/>
      <c r="AJN747"/>
      <c r="AJO747"/>
      <c r="AJP747"/>
      <c r="AJQ747"/>
      <c r="AJR747"/>
      <c r="AJS747"/>
      <c r="AJT747"/>
      <c r="AJU747"/>
      <c r="AJV747"/>
      <c r="AJW747"/>
      <c r="AJX747"/>
      <c r="AJY747"/>
      <c r="AJZ747"/>
      <c r="AKA747"/>
      <c r="AKB747"/>
      <c r="AKC747"/>
      <c r="AKD747"/>
      <c r="AKE747"/>
      <c r="AKF747"/>
      <c r="AKG747"/>
      <c r="AKH747"/>
      <c r="AKI747"/>
      <c r="AKJ747"/>
      <c r="AKK747"/>
      <c r="AKL747"/>
      <c r="AKM747"/>
      <c r="AKN747"/>
      <c r="AKO747"/>
      <c r="AKP747"/>
      <c r="AKQ747"/>
      <c r="AKR747"/>
      <c r="AKS747"/>
      <c r="AKT747"/>
      <c r="AKU747"/>
      <c r="AKV747"/>
      <c r="AKW747"/>
      <c r="AKX747"/>
      <c r="AKY747"/>
      <c r="AKZ747"/>
      <c r="ALA747"/>
      <c r="ALB747"/>
      <c r="ALC747"/>
      <c r="ALD747"/>
      <c r="ALE747"/>
      <c r="ALF747"/>
      <c r="ALG747"/>
      <c r="ALH747"/>
      <c r="ALI747"/>
      <c r="ALJ747"/>
      <c r="ALK747"/>
      <c r="ALL747"/>
      <c r="ALM747"/>
      <c r="ALN747"/>
      <c r="ALO747"/>
      <c r="ALP747"/>
      <c r="ALQ747"/>
      <c r="ALR747"/>
      <c r="ALS747"/>
      <c r="ALT747"/>
      <c r="ALU747"/>
      <c r="ALV747"/>
      <c r="ALW747"/>
      <c r="ALX747"/>
      <c r="ALY747"/>
      <c r="ALZ747"/>
      <c r="AMA747"/>
      <c r="AMB747"/>
      <c r="AMC747"/>
      <c r="AMD747"/>
      <c r="AME747"/>
      <c r="AMF747"/>
      <c r="AMG747"/>
      <c r="AMH747"/>
      <c r="AMI747"/>
      <c r="AMJ747"/>
      <c r="AMK747"/>
      <c r="AML747"/>
      <c r="AMM747"/>
      <c r="AMN747"/>
      <c r="AMO747"/>
      <c r="AMP747"/>
      <c r="AMQ747"/>
      <c r="AMR747"/>
      <c r="AMS747"/>
      <c r="AMT747"/>
      <c r="AMU747"/>
      <c r="AMV747"/>
      <c r="AMW747"/>
      <c r="AMX747"/>
      <c r="AMY747"/>
      <c r="AMZ747"/>
      <c r="ANA747"/>
      <c r="ANB747"/>
      <c r="ANC747"/>
      <c r="AND747"/>
      <c r="ANE747"/>
      <c r="ANF747"/>
      <c r="ANG747"/>
      <c r="ANH747"/>
      <c r="ANI747"/>
      <c r="ANJ747"/>
      <c r="ANK747"/>
      <c r="ANL747"/>
      <c r="ANM747"/>
      <c r="ANN747"/>
      <c r="ANO747"/>
      <c r="ANP747"/>
      <c r="ANQ747"/>
      <c r="ANR747"/>
      <c r="ANS747"/>
      <c r="ANT747"/>
      <c r="ANU747"/>
      <c r="ANV747"/>
      <c r="ANW747"/>
      <c r="ANX747"/>
      <c r="ANY747"/>
      <c r="ANZ747"/>
      <c r="AOA747"/>
      <c r="AOB747"/>
      <c r="AOC747"/>
      <c r="AOD747"/>
      <c r="AOE747"/>
      <c r="AOF747"/>
      <c r="AOG747"/>
      <c r="AOH747"/>
      <c r="AOI747"/>
      <c r="AOJ747"/>
      <c r="AOK747"/>
      <c r="AOL747"/>
      <c r="AOM747"/>
      <c r="AON747"/>
      <c r="AOO747"/>
      <c r="AOP747"/>
      <c r="AOQ747"/>
      <c r="AOR747"/>
      <c r="AOS747"/>
      <c r="AOT747"/>
      <c r="AOU747"/>
      <c r="AOV747"/>
      <c r="AOW747"/>
      <c r="AOX747"/>
      <c r="AOY747"/>
      <c r="AOZ747"/>
      <c r="APA747"/>
      <c r="APB747"/>
      <c r="APC747"/>
      <c r="APD747"/>
      <c r="APE747"/>
      <c r="APF747"/>
      <c r="APG747"/>
      <c r="APH747"/>
      <c r="API747"/>
      <c r="APJ747"/>
      <c r="APK747"/>
      <c r="APL747"/>
      <c r="APM747"/>
      <c r="APN747"/>
      <c r="APO747"/>
      <c r="APP747"/>
      <c r="APQ747"/>
      <c r="APR747"/>
      <c r="APS747"/>
      <c r="APT747"/>
      <c r="APU747"/>
      <c r="APV747"/>
      <c r="APW747"/>
      <c r="APX747"/>
      <c r="APY747"/>
      <c r="APZ747"/>
      <c r="AQA747"/>
      <c r="AQB747"/>
      <c r="AQC747"/>
      <c r="AQD747"/>
      <c r="AQE747"/>
      <c r="AQF747"/>
      <c r="AQG747"/>
      <c r="AQH747"/>
      <c r="AQI747"/>
      <c r="AQJ747"/>
      <c r="AQK747"/>
      <c r="AQL747"/>
      <c r="AQM747"/>
      <c r="AQN747"/>
      <c r="AQO747"/>
      <c r="AQP747"/>
      <c r="AQQ747"/>
      <c r="AQR747"/>
      <c r="AQS747"/>
      <c r="AQT747"/>
      <c r="AQU747"/>
      <c r="AQV747"/>
      <c r="AQW747"/>
      <c r="AQX747"/>
      <c r="AQY747"/>
      <c r="AQZ747"/>
      <c r="ARA747"/>
      <c r="ARB747"/>
      <c r="ARC747"/>
      <c r="ARD747"/>
      <c r="ARE747"/>
      <c r="ARF747"/>
      <c r="ARG747"/>
      <c r="ARH747"/>
      <c r="ARI747"/>
      <c r="ARJ747"/>
      <c r="ARK747"/>
      <c r="ARL747"/>
      <c r="ARM747"/>
      <c r="ARN747"/>
      <c r="ARO747"/>
      <c r="ARP747"/>
      <c r="ARQ747"/>
      <c r="ARR747"/>
      <c r="ARS747"/>
      <c r="ART747"/>
      <c r="ARU747"/>
      <c r="ARV747"/>
      <c r="ARW747"/>
      <c r="ARX747"/>
      <c r="ARY747"/>
      <c r="ARZ747"/>
      <c r="ASA747"/>
      <c r="ASB747"/>
      <c r="ASC747"/>
      <c r="ASD747"/>
      <c r="ASE747"/>
      <c r="ASF747"/>
      <c r="ASG747"/>
      <c r="ASH747"/>
      <c r="ASI747"/>
      <c r="ASJ747"/>
      <c r="ASK747"/>
      <c r="ASL747"/>
      <c r="ASM747"/>
      <c r="ASN747"/>
      <c r="ASO747"/>
      <c r="ASP747"/>
      <c r="ASQ747"/>
      <c r="ASR747"/>
      <c r="ASS747"/>
      <c r="AST747"/>
      <c r="ASU747"/>
      <c r="ASV747"/>
      <c r="ASW747"/>
      <c r="ASX747"/>
      <c r="ASY747"/>
      <c r="ASZ747"/>
      <c r="ATA747"/>
      <c r="ATB747"/>
      <c r="ATC747"/>
      <c r="ATD747"/>
      <c r="ATE747"/>
      <c r="ATF747"/>
      <c r="ATG747"/>
      <c r="ATH747"/>
      <c r="ATI747"/>
      <c r="ATJ747"/>
      <c r="ATK747"/>
      <c r="ATL747"/>
      <c r="ATM747"/>
      <c r="ATN747"/>
      <c r="ATO747"/>
      <c r="ATP747"/>
      <c r="ATQ747"/>
      <c r="ATR747"/>
      <c r="ATS747"/>
      <c r="ATT747"/>
      <c r="ATU747"/>
      <c r="ATV747"/>
      <c r="ATW747"/>
      <c r="ATX747"/>
      <c r="ATY747"/>
      <c r="ATZ747"/>
      <c r="AUA747"/>
      <c r="AUB747"/>
      <c r="AUC747"/>
      <c r="AUD747"/>
      <c r="AUE747"/>
      <c r="AUF747"/>
      <c r="AUG747"/>
      <c r="AUH747"/>
      <c r="AUI747"/>
      <c r="AUJ747"/>
      <c r="AUK747"/>
      <c r="AUL747"/>
      <c r="AUM747"/>
      <c r="AUN747"/>
      <c r="AUO747"/>
      <c r="AUP747"/>
      <c r="AUQ747"/>
      <c r="AUR747"/>
      <c r="AUS747"/>
      <c r="AUT747"/>
      <c r="AUU747"/>
      <c r="AUV747"/>
      <c r="AUW747"/>
      <c r="AUX747"/>
      <c r="AUY747"/>
      <c r="AUZ747"/>
      <c r="AVA747"/>
      <c r="AVB747"/>
      <c r="AVC747"/>
      <c r="AVD747"/>
      <c r="AVE747"/>
      <c r="AVF747"/>
      <c r="AVG747"/>
      <c r="AVH747"/>
      <c r="AVI747"/>
      <c r="AVJ747"/>
      <c r="AVK747"/>
      <c r="AVL747"/>
      <c r="AVM747"/>
      <c r="AVN747"/>
      <c r="AVO747"/>
      <c r="AVP747"/>
      <c r="AVQ747"/>
      <c r="AVR747"/>
      <c r="AVS747"/>
      <c r="AVT747"/>
      <c r="AVU747"/>
      <c r="AVV747"/>
      <c r="AVW747"/>
      <c r="AVX747"/>
      <c r="AVY747"/>
      <c r="AVZ747"/>
      <c r="AWA747"/>
      <c r="AWB747"/>
      <c r="AWC747"/>
      <c r="AWD747"/>
      <c r="AWE747"/>
      <c r="AWF747"/>
      <c r="AWG747"/>
      <c r="AWH747"/>
      <c r="AWI747"/>
      <c r="AWJ747"/>
      <c r="AWK747"/>
      <c r="AWL747"/>
      <c r="AWM747"/>
      <c r="AWN747"/>
      <c r="AWO747"/>
      <c r="AWP747"/>
      <c r="AWQ747"/>
      <c r="AWR747"/>
      <c r="AWS747"/>
      <c r="AWT747"/>
      <c r="AWU747"/>
      <c r="AWV747"/>
      <c r="AWW747"/>
      <c r="AWX747"/>
      <c r="AWY747"/>
      <c r="AWZ747"/>
      <c r="AXA747"/>
      <c r="AXB747"/>
      <c r="AXC747"/>
      <c r="AXD747"/>
      <c r="AXE747"/>
      <c r="AXF747"/>
      <c r="AXG747"/>
      <c r="AXH747"/>
      <c r="AXI747"/>
      <c r="AXJ747"/>
      <c r="AXK747"/>
      <c r="AXL747"/>
      <c r="AXM747"/>
      <c r="AXN747"/>
      <c r="AXO747"/>
      <c r="AXP747"/>
      <c r="AXQ747"/>
      <c r="AXR747"/>
      <c r="AXS747"/>
      <c r="AXT747"/>
      <c r="AXU747"/>
      <c r="AXV747"/>
      <c r="AXW747"/>
      <c r="AXX747"/>
      <c r="AXY747"/>
      <c r="AXZ747"/>
      <c r="AYA747"/>
      <c r="AYB747"/>
      <c r="AYC747"/>
      <c r="AYD747"/>
      <c r="AYE747"/>
      <c r="AYF747"/>
      <c r="AYG747"/>
      <c r="AYH747"/>
      <c r="AYI747"/>
      <c r="AYJ747"/>
      <c r="AYK747"/>
      <c r="AYL747"/>
      <c r="AYM747"/>
      <c r="AYN747"/>
      <c r="AYO747"/>
      <c r="AYP747"/>
      <c r="AYQ747"/>
      <c r="AYR747"/>
      <c r="AYS747"/>
      <c r="AYT747"/>
      <c r="AYU747"/>
      <c r="AYV747"/>
      <c r="AYW747"/>
      <c r="AYX747"/>
      <c r="AYY747"/>
      <c r="AYZ747"/>
      <c r="AZA747"/>
      <c r="AZB747"/>
      <c r="AZC747"/>
      <c r="AZD747"/>
      <c r="AZE747"/>
      <c r="AZF747"/>
      <c r="AZG747"/>
      <c r="AZH747"/>
      <c r="AZI747"/>
      <c r="AZJ747"/>
      <c r="AZK747"/>
      <c r="AZL747"/>
      <c r="AZM747"/>
      <c r="AZN747"/>
      <c r="AZO747"/>
      <c r="AZP747"/>
      <c r="AZQ747"/>
      <c r="AZR747"/>
      <c r="AZS747"/>
      <c r="AZT747"/>
      <c r="AZU747"/>
      <c r="AZV747"/>
      <c r="AZW747"/>
      <c r="AZX747"/>
      <c r="AZY747"/>
      <c r="AZZ747"/>
      <c r="BAA747"/>
      <c r="BAB747"/>
      <c r="BAC747"/>
      <c r="BAD747"/>
      <c r="BAE747"/>
      <c r="BAF747"/>
      <c r="BAG747"/>
      <c r="BAH747"/>
      <c r="BAI747"/>
      <c r="BAJ747"/>
      <c r="BAK747"/>
      <c r="BAL747"/>
      <c r="BAM747"/>
      <c r="BAN747"/>
      <c r="BAO747"/>
      <c r="BAP747"/>
      <c r="BAQ747"/>
      <c r="BAR747"/>
      <c r="BAS747"/>
      <c r="BAT747"/>
      <c r="BAU747"/>
      <c r="BAV747"/>
      <c r="BAW747"/>
      <c r="BAX747"/>
      <c r="BAY747"/>
      <c r="BAZ747"/>
      <c r="BBA747"/>
      <c r="BBB747"/>
      <c r="BBC747"/>
      <c r="BBD747"/>
      <c r="BBE747"/>
      <c r="BBF747"/>
      <c r="BBG747"/>
      <c r="BBH747"/>
      <c r="BBI747"/>
      <c r="BBJ747"/>
      <c r="BBK747"/>
      <c r="BBL747"/>
      <c r="BBM747"/>
      <c r="BBN747"/>
      <c r="BBO747"/>
      <c r="BBP747"/>
      <c r="BBQ747"/>
      <c r="BBR747"/>
      <c r="BBS747"/>
      <c r="BBT747"/>
      <c r="BBU747"/>
      <c r="BBV747"/>
      <c r="BBW747"/>
      <c r="BBX747"/>
      <c r="BBY747"/>
      <c r="BBZ747"/>
      <c r="BCA747"/>
      <c r="BCB747"/>
      <c r="BCC747"/>
      <c r="BCD747"/>
      <c r="BCE747"/>
      <c r="BCF747"/>
      <c r="BCG747"/>
      <c r="BCH747"/>
      <c r="BCI747"/>
      <c r="BCJ747"/>
      <c r="BCK747"/>
      <c r="BCL747"/>
      <c r="BCM747"/>
      <c r="BCN747"/>
      <c r="BCO747"/>
      <c r="BCP747"/>
      <c r="BCQ747"/>
      <c r="BCR747"/>
      <c r="BCS747"/>
      <c r="BCT747"/>
      <c r="BCU747"/>
      <c r="BCV747"/>
      <c r="BCW747"/>
      <c r="BCX747"/>
      <c r="BCY747"/>
      <c r="BCZ747"/>
      <c r="BDA747"/>
      <c r="BDB747"/>
      <c r="BDC747"/>
      <c r="BDD747"/>
      <c r="BDE747"/>
      <c r="BDF747"/>
      <c r="BDG747"/>
      <c r="BDH747"/>
      <c r="BDI747"/>
      <c r="BDJ747"/>
      <c r="BDK747"/>
      <c r="BDL747"/>
      <c r="BDM747"/>
      <c r="BDN747"/>
      <c r="BDO747"/>
      <c r="BDP747"/>
      <c r="BDQ747"/>
      <c r="BDR747"/>
      <c r="BDS747"/>
      <c r="BDT747"/>
      <c r="BDU747"/>
      <c r="BDV747"/>
      <c r="BDW747"/>
      <c r="BDX747"/>
      <c r="BDY747"/>
      <c r="BDZ747"/>
      <c r="BEA747"/>
      <c r="BEB747"/>
      <c r="BEC747"/>
      <c r="BED747"/>
      <c r="BEE747"/>
      <c r="BEF747"/>
      <c r="BEG747"/>
      <c r="BEH747"/>
      <c r="BEI747"/>
      <c r="BEJ747"/>
      <c r="BEK747"/>
      <c r="BEL747"/>
      <c r="BEM747"/>
      <c r="BEN747"/>
      <c r="BEO747"/>
      <c r="BEP747"/>
      <c r="BEQ747"/>
      <c r="BER747"/>
      <c r="BES747"/>
      <c r="BET747"/>
      <c r="BEU747"/>
      <c r="BEV747"/>
      <c r="BEW747"/>
      <c r="BEX747"/>
      <c r="BEY747"/>
      <c r="BEZ747"/>
      <c r="BFA747"/>
      <c r="BFB747"/>
      <c r="BFC747"/>
      <c r="BFD747"/>
      <c r="BFE747"/>
      <c r="BFF747"/>
      <c r="BFG747"/>
      <c r="BFH747"/>
      <c r="BFI747"/>
      <c r="BFJ747"/>
      <c r="BFK747"/>
      <c r="BFL747"/>
      <c r="BFM747"/>
      <c r="BFN747"/>
      <c r="BFO747"/>
      <c r="BFP747"/>
      <c r="BFQ747"/>
      <c r="BFR747"/>
      <c r="BFS747"/>
      <c r="BFT747"/>
      <c r="BFU747"/>
      <c r="BFV747"/>
      <c r="BFW747"/>
      <c r="BFX747"/>
      <c r="BFY747"/>
      <c r="BFZ747"/>
      <c r="BGA747"/>
      <c r="BGB747"/>
      <c r="BGC747"/>
      <c r="BGD747"/>
      <c r="BGE747"/>
      <c r="BGF747"/>
      <c r="BGG747"/>
      <c r="BGH747"/>
      <c r="BGI747"/>
      <c r="BGJ747"/>
      <c r="BGK747"/>
      <c r="BGL747"/>
      <c r="BGM747"/>
      <c r="BGN747"/>
      <c r="BGO747"/>
      <c r="BGP747"/>
      <c r="BGQ747"/>
      <c r="BGR747"/>
      <c r="BGS747"/>
      <c r="BGT747"/>
      <c r="BGU747"/>
      <c r="BGV747"/>
      <c r="BGW747"/>
      <c r="BGX747"/>
      <c r="BGY747"/>
      <c r="BGZ747"/>
      <c r="BHA747"/>
      <c r="BHB747"/>
      <c r="BHC747"/>
      <c r="BHD747"/>
      <c r="BHE747"/>
      <c r="BHF747"/>
      <c r="BHG747"/>
      <c r="BHH747"/>
      <c r="BHI747"/>
      <c r="BHJ747"/>
      <c r="BHK747"/>
      <c r="BHL747"/>
      <c r="BHM747"/>
      <c r="BHN747"/>
      <c r="BHO747"/>
      <c r="BHP747"/>
      <c r="BHQ747"/>
      <c r="BHR747"/>
      <c r="BHS747"/>
      <c r="BHT747"/>
      <c r="BHU747"/>
      <c r="BHV747"/>
      <c r="BHW747"/>
      <c r="BHX747"/>
      <c r="BHY747"/>
      <c r="BHZ747"/>
      <c r="BIA747"/>
      <c r="BIB747"/>
      <c r="BIC747"/>
      <c r="BID747"/>
      <c r="BIE747"/>
      <c r="BIF747"/>
      <c r="BIG747"/>
      <c r="BIH747"/>
      <c r="BII747"/>
      <c r="BIJ747"/>
      <c r="BIK747"/>
      <c r="BIL747"/>
      <c r="BIM747"/>
      <c r="BIN747"/>
      <c r="BIO747"/>
      <c r="BIP747"/>
      <c r="BIQ747"/>
      <c r="BIR747"/>
      <c r="BIS747"/>
      <c r="BIT747"/>
      <c r="BIU747"/>
      <c r="BIV747"/>
      <c r="BIW747"/>
      <c r="BIX747"/>
      <c r="BIY747"/>
      <c r="BIZ747"/>
      <c r="BJA747"/>
      <c r="BJB747"/>
      <c r="BJC747"/>
      <c r="BJD747"/>
      <c r="BJE747"/>
      <c r="BJF747"/>
      <c r="BJG747"/>
      <c r="BJH747"/>
      <c r="BJI747"/>
      <c r="BJJ747"/>
      <c r="BJK747"/>
      <c r="BJL747"/>
      <c r="BJM747"/>
      <c r="BJN747"/>
      <c r="BJO747"/>
      <c r="BJP747"/>
      <c r="BJQ747"/>
      <c r="BJR747"/>
      <c r="BJS747"/>
      <c r="BJT747"/>
      <c r="BJU747"/>
      <c r="BJV747"/>
      <c r="BJW747"/>
      <c r="BJX747"/>
      <c r="BJY747"/>
      <c r="BJZ747"/>
      <c r="BKA747"/>
      <c r="BKB747"/>
      <c r="BKC747"/>
      <c r="BKD747"/>
      <c r="BKE747"/>
      <c r="BKF747"/>
      <c r="BKG747"/>
      <c r="BKH747"/>
      <c r="BKI747"/>
      <c r="BKJ747"/>
      <c r="BKK747"/>
      <c r="BKL747"/>
      <c r="BKM747"/>
      <c r="BKN747"/>
      <c r="BKO747"/>
      <c r="BKP747"/>
      <c r="BKQ747"/>
      <c r="BKR747"/>
      <c r="BKS747"/>
      <c r="BKT747"/>
      <c r="BKU747"/>
      <c r="BKV747"/>
      <c r="BKW747"/>
      <c r="BKX747"/>
      <c r="BKY747"/>
      <c r="BKZ747"/>
      <c r="BLA747"/>
      <c r="BLB747"/>
      <c r="BLC747"/>
      <c r="BLD747"/>
      <c r="BLE747"/>
      <c r="BLF747"/>
      <c r="BLG747"/>
      <c r="BLH747"/>
      <c r="BLI747"/>
      <c r="BLJ747"/>
      <c r="BLK747"/>
      <c r="BLL747"/>
      <c r="BLM747"/>
      <c r="BLN747"/>
      <c r="BLO747"/>
      <c r="BLP747"/>
      <c r="BLQ747"/>
      <c r="BLR747"/>
      <c r="BLS747"/>
      <c r="BLT747"/>
      <c r="BLU747"/>
      <c r="BLV747"/>
      <c r="BLW747"/>
      <c r="BLX747"/>
      <c r="BLY747"/>
      <c r="BLZ747"/>
      <c r="BMA747"/>
      <c r="BMB747"/>
      <c r="BMC747"/>
      <c r="BMD747"/>
      <c r="BME747"/>
      <c r="BMF747"/>
      <c r="BMG747"/>
      <c r="BMH747"/>
      <c r="BMI747"/>
      <c r="BMJ747"/>
      <c r="BMK747"/>
      <c r="BML747"/>
      <c r="BMM747"/>
      <c r="BMN747"/>
      <c r="BMO747"/>
      <c r="BMP747"/>
      <c r="BMQ747"/>
      <c r="BMR747"/>
      <c r="BMS747"/>
      <c r="BMT747"/>
      <c r="BMU747"/>
      <c r="BMV747"/>
      <c r="BMW747"/>
      <c r="BMX747"/>
      <c r="BMY747"/>
      <c r="BMZ747"/>
      <c r="BNA747"/>
      <c r="BNB747"/>
      <c r="BNC747"/>
      <c r="BND747"/>
      <c r="BNE747"/>
      <c r="BNF747"/>
      <c r="BNG747"/>
      <c r="BNH747"/>
      <c r="BNI747"/>
      <c r="BNJ747"/>
      <c r="BNK747"/>
      <c r="BNL747"/>
      <c r="BNM747"/>
      <c r="BNN747"/>
      <c r="BNO747"/>
      <c r="BNP747"/>
      <c r="BNQ747"/>
      <c r="BNR747"/>
      <c r="BNS747"/>
      <c r="BNT747"/>
      <c r="BNU747"/>
      <c r="BNV747"/>
      <c r="BNW747"/>
      <c r="BNX747"/>
      <c r="BNY747"/>
      <c r="BNZ747"/>
      <c r="BOA747"/>
      <c r="BOB747"/>
      <c r="BOC747"/>
      <c r="BOD747"/>
      <c r="BOE747"/>
      <c r="BOF747"/>
      <c r="BOG747"/>
      <c r="BOH747"/>
      <c r="BOI747"/>
      <c r="BOJ747"/>
      <c r="BOK747"/>
      <c r="BOL747"/>
      <c r="BOM747"/>
      <c r="BON747"/>
      <c r="BOO747"/>
      <c r="BOP747"/>
      <c r="BOQ747"/>
      <c r="BOR747"/>
      <c r="BOS747"/>
      <c r="BOT747"/>
      <c r="BOU747"/>
      <c r="BOV747"/>
      <c r="BOW747"/>
      <c r="BOX747"/>
      <c r="BOY747"/>
      <c r="BOZ747"/>
      <c r="BPA747"/>
      <c r="BPB747"/>
      <c r="BPC747"/>
      <c r="BPD747"/>
      <c r="BPE747"/>
      <c r="BPF747"/>
      <c r="BPG747"/>
      <c r="BPH747"/>
      <c r="BPI747"/>
      <c r="BPJ747"/>
      <c r="BPK747"/>
      <c r="BPL747"/>
      <c r="BPM747"/>
      <c r="BPN747"/>
      <c r="BPO747"/>
      <c r="BPP747"/>
      <c r="BPQ747"/>
      <c r="BPR747"/>
      <c r="BPS747"/>
      <c r="BPT747"/>
      <c r="BPU747"/>
      <c r="BPV747"/>
      <c r="BPW747"/>
      <c r="BPX747"/>
      <c r="BPY747"/>
      <c r="BPZ747"/>
      <c r="BQA747"/>
      <c r="BQB747"/>
      <c r="BQC747"/>
      <c r="BQD747"/>
      <c r="BQE747"/>
      <c r="BQF747"/>
      <c r="BQG747"/>
      <c r="BQH747"/>
      <c r="BQI747"/>
      <c r="BQJ747"/>
      <c r="BQK747"/>
      <c r="BQL747"/>
      <c r="BQM747"/>
      <c r="BQN747"/>
      <c r="BQO747"/>
      <c r="BQP747"/>
      <c r="BQQ747"/>
      <c r="BQR747"/>
      <c r="BQS747"/>
      <c r="BQT747"/>
      <c r="BQU747"/>
      <c r="BQV747"/>
      <c r="BQW747"/>
      <c r="BQX747"/>
      <c r="BQY747"/>
      <c r="BQZ747"/>
      <c r="BRA747"/>
      <c r="BRB747"/>
      <c r="BRC747"/>
      <c r="BRD747"/>
      <c r="BRE747"/>
      <c r="BRF747"/>
      <c r="BRG747"/>
      <c r="BRH747"/>
      <c r="BRI747"/>
      <c r="BRJ747"/>
      <c r="BRK747"/>
      <c r="BRL747"/>
      <c r="BRM747"/>
      <c r="BRN747"/>
      <c r="BRO747"/>
      <c r="BRP747"/>
      <c r="BRQ747"/>
      <c r="BRR747"/>
      <c r="BRS747"/>
      <c r="BRT747"/>
      <c r="BRU747"/>
      <c r="BRV747"/>
      <c r="BRW747"/>
      <c r="BRX747"/>
      <c r="BRY747"/>
      <c r="BRZ747"/>
      <c r="BSA747"/>
      <c r="BSB747"/>
      <c r="BSC747"/>
      <c r="BSD747"/>
      <c r="BSE747"/>
      <c r="BSF747"/>
      <c r="BSG747"/>
      <c r="BSH747"/>
      <c r="BSI747"/>
      <c r="BSJ747"/>
      <c r="BSK747"/>
      <c r="BSL747"/>
      <c r="BSM747"/>
      <c r="BSN747"/>
      <c r="BSO747"/>
      <c r="BSP747"/>
      <c r="BSQ747"/>
      <c r="BSR747"/>
      <c r="BSS747"/>
      <c r="BST747"/>
      <c r="BSU747"/>
      <c r="BSV747"/>
      <c r="BSW747"/>
      <c r="BSX747"/>
      <c r="BSY747"/>
      <c r="BSZ747"/>
      <c r="BTA747"/>
      <c r="BTB747"/>
      <c r="BTC747"/>
      <c r="BTD747"/>
      <c r="BTE747"/>
      <c r="BTF747"/>
      <c r="BTG747"/>
      <c r="BTH747"/>
      <c r="BTI747"/>
      <c r="BTJ747"/>
      <c r="BTK747"/>
      <c r="BTL747"/>
      <c r="BTM747"/>
      <c r="BTN747"/>
      <c r="BTO747"/>
      <c r="BTP747"/>
      <c r="BTQ747"/>
      <c r="BTR747"/>
      <c r="BTS747"/>
      <c r="BTT747"/>
      <c r="BTU747"/>
      <c r="BTV747"/>
      <c r="BTW747"/>
      <c r="BTX747"/>
      <c r="BTY747"/>
      <c r="BTZ747"/>
      <c r="BUA747"/>
      <c r="BUB747"/>
      <c r="BUC747"/>
      <c r="BUD747"/>
      <c r="BUE747"/>
      <c r="BUF747"/>
      <c r="BUG747"/>
      <c r="BUH747"/>
      <c r="BUI747"/>
      <c r="BUJ747"/>
      <c r="BUK747"/>
      <c r="BUL747"/>
      <c r="BUM747"/>
      <c r="BUN747"/>
      <c r="BUO747"/>
      <c r="BUP747"/>
      <c r="BUQ747"/>
      <c r="BUR747"/>
      <c r="BUS747"/>
      <c r="BUT747"/>
      <c r="BUU747"/>
      <c r="BUV747"/>
      <c r="BUW747"/>
      <c r="BUX747"/>
      <c r="BUY747"/>
      <c r="BUZ747"/>
      <c r="BVA747"/>
      <c r="BVB747"/>
      <c r="BVC747"/>
      <c r="BVD747"/>
      <c r="BVE747"/>
      <c r="BVF747"/>
      <c r="BVG747"/>
      <c r="BVH747"/>
      <c r="BVI747"/>
      <c r="BVJ747"/>
      <c r="BVK747"/>
      <c r="BVL747"/>
      <c r="BVM747"/>
      <c r="BVN747"/>
      <c r="BVO747"/>
      <c r="BVP747"/>
      <c r="BVQ747"/>
      <c r="BVR747"/>
      <c r="BVS747"/>
      <c r="BVT747"/>
      <c r="BVU747"/>
      <c r="BVV747"/>
      <c r="BVW747"/>
      <c r="BVX747"/>
      <c r="BVY747"/>
      <c r="BVZ747"/>
      <c r="BWA747"/>
      <c r="BWB747"/>
      <c r="BWC747"/>
      <c r="BWD747"/>
      <c r="BWE747"/>
      <c r="BWF747"/>
      <c r="BWG747"/>
      <c r="BWH747"/>
      <c r="BWI747"/>
      <c r="BWJ747"/>
      <c r="BWK747"/>
      <c r="BWL747"/>
      <c r="BWM747"/>
      <c r="BWN747"/>
      <c r="BWO747"/>
      <c r="BWP747"/>
      <c r="BWQ747"/>
      <c r="BWR747"/>
      <c r="BWS747"/>
      <c r="BWT747"/>
      <c r="BWU747"/>
      <c r="BWV747"/>
      <c r="BWW747"/>
      <c r="BWX747"/>
      <c r="BWY747"/>
      <c r="BWZ747"/>
      <c r="BXA747"/>
      <c r="BXB747"/>
      <c r="BXC747"/>
      <c r="BXD747"/>
      <c r="BXE747"/>
      <c r="BXF747"/>
      <c r="BXG747"/>
      <c r="BXH747"/>
      <c r="BXI747"/>
      <c r="BXJ747"/>
      <c r="BXK747"/>
      <c r="BXL747"/>
      <c r="BXM747"/>
      <c r="BXN747"/>
      <c r="BXO747"/>
      <c r="BXP747"/>
      <c r="BXQ747"/>
      <c r="BXR747"/>
      <c r="BXS747"/>
      <c r="BXT747"/>
      <c r="BXU747"/>
      <c r="BXV747"/>
      <c r="BXW747"/>
      <c r="BXX747"/>
      <c r="BXY747"/>
      <c r="BXZ747"/>
      <c r="BYA747"/>
      <c r="BYB747"/>
      <c r="BYC747"/>
      <c r="BYD747"/>
      <c r="BYE747"/>
      <c r="BYF747"/>
      <c r="BYG747"/>
      <c r="BYH747"/>
      <c r="BYI747"/>
      <c r="BYJ747"/>
      <c r="BYK747"/>
      <c r="BYL747"/>
      <c r="BYM747"/>
      <c r="BYN747"/>
      <c r="BYO747"/>
      <c r="BYP747"/>
      <c r="BYQ747"/>
      <c r="BYR747"/>
      <c r="BYS747"/>
      <c r="BYT747"/>
      <c r="BYU747"/>
      <c r="BYV747"/>
      <c r="BYW747"/>
      <c r="BYX747"/>
      <c r="BYY747"/>
      <c r="BYZ747"/>
      <c r="BZA747"/>
      <c r="BZB747"/>
      <c r="BZC747"/>
      <c r="BZD747"/>
      <c r="BZE747"/>
      <c r="BZF747"/>
      <c r="BZG747"/>
      <c r="BZH747"/>
      <c r="BZI747"/>
      <c r="BZJ747"/>
      <c r="BZK747"/>
      <c r="BZL747"/>
      <c r="BZM747"/>
      <c r="BZN747"/>
      <c r="BZO747"/>
      <c r="BZP747"/>
      <c r="BZQ747"/>
      <c r="BZR747"/>
      <c r="BZS747"/>
      <c r="BZT747"/>
      <c r="BZU747"/>
      <c r="BZV747"/>
      <c r="BZW747"/>
      <c r="BZX747"/>
      <c r="BZY747"/>
      <c r="BZZ747"/>
      <c r="CAA747"/>
      <c r="CAB747"/>
      <c r="CAC747"/>
      <c r="CAD747"/>
      <c r="CAE747"/>
      <c r="CAF747"/>
      <c r="CAG747"/>
      <c r="CAH747"/>
      <c r="CAI747"/>
      <c r="CAJ747"/>
      <c r="CAK747"/>
      <c r="CAL747"/>
      <c r="CAM747"/>
      <c r="CAN747"/>
      <c r="CAO747"/>
      <c r="CAP747"/>
      <c r="CAQ747"/>
      <c r="CAR747"/>
      <c r="CAS747"/>
      <c r="CAT747"/>
      <c r="CAU747"/>
      <c r="CAV747"/>
      <c r="CAW747"/>
      <c r="CAX747"/>
      <c r="CAY747"/>
      <c r="CAZ747"/>
      <c r="CBA747"/>
      <c r="CBB747"/>
      <c r="CBC747"/>
      <c r="CBD747"/>
      <c r="CBE747"/>
      <c r="CBF747"/>
      <c r="CBG747"/>
      <c r="CBH747"/>
      <c r="CBI747"/>
      <c r="CBJ747"/>
      <c r="CBK747"/>
      <c r="CBL747"/>
      <c r="CBM747"/>
      <c r="CBN747"/>
      <c r="CBO747"/>
      <c r="CBP747"/>
      <c r="CBQ747"/>
      <c r="CBR747"/>
      <c r="CBS747"/>
      <c r="CBT747"/>
      <c r="CBU747"/>
      <c r="CBV747"/>
      <c r="CBW747"/>
      <c r="CBX747"/>
      <c r="CBY747"/>
      <c r="CBZ747"/>
      <c r="CCA747"/>
      <c r="CCB747"/>
      <c r="CCC747"/>
      <c r="CCD747"/>
      <c r="CCE747"/>
      <c r="CCF747"/>
      <c r="CCG747"/>
      <c r="CCH747"/>
      <c r="CCI747"/>
      <c r="CCJ747"/>
      <c r="CCK747"/>
      <c r="CCL747"/>
      <c r="CCM747"/>
      <c r="CCN747"/>
      <c r="CCO747"/>
      <c r="CCP747"/>
      <c r="CCQ747"/>
      <c r="CCR747"/>
      <c r="CCS747"/>
      <c r="CCT747"/>
      <c r="CCU747"/>
      <c r="CCV747"/>
      <c r="CCW747"/>
      <c r="CCX747"/>
      <c r="CCY747"/>
      <c r="CCZ747"/>
      <c r="CDA747"/>
      <c r="CDB747"/>
      <c r="CDC747"/>
      <c r="CDD747"/>
      <c r="CDE747"/>
      <c r="CDF747"/>
      <c r="CDG747"/>
      <c r="CDH747"/>
      <c r="CDI747"/>
      <c r="CDJ747"/>
      <c r="CDK747"/>
      <c r="CDL747"/>
      <c r="CDM747"/>
      <c r="CDN747"/>
      <c r="CDO747"/>
      <c r="CDP747"/>
      <c r="CDQ747"/>
      <c r="CDR747"/>
      <c r="CDS747"/>
      <c r="CDT747"/>
      <c r="CDU747"/>
      <c r="CDV747"/>
      <c r="CDW747"/>
      <c r="CDX747"/>
      <c r="CDY747"/>
      <c r="CDZ747"/>
      <c r="CEA747"/>
      <c r="CEB747"/>
      <c r="CEC747"/>
      <c r="CED747"/>
      <c r="CEE747"/>
      <c r="CEF747"/>
      <c r="CEG747"/>
      <c r="CEH747"/>
      <c r="CEI747"/>
      <c r="CEJ747"/>
      <c r="CEK747"/>
      <c r="CEL747"/>
      <c r="CEM747"/>
      <c r="CEN747"/>
      <c r="CEO747"/>
      <c r="CEP747"/>
      <c r="CEQ747"/>
      <c r="CER747"/>
      <c r="CES747"/>
      <c r="CET747"/>
      <c r="CEU747"/>
      <c r="CEV747"/>
      <c r="CEW747"/>
      <c r="CEX747"/>
      <c r="CEY747"/>
      <c r="CEZ747"/>
      <c r="CFA747"/>
      <c r="CFB747"/>
      <c r="CFC747"/>
      <c r="CFD747"/>
      <c r="CFE747"/>
      <c r="CFF747"/>
      <c r="CFG747"/>
      <c r="CFH747"/>
      <c r="CFI747"/>
      <c r="CFJ747"/>
      <c r="CFK747"/>
      <c r="CFL747"/>
      <c r="CFM747"/>
      <c r="CFN747"/>
      <c r="CFO747"/>
      <c r="CFP747"/>
      <c r="CFQ747"/>
      <c r="CFR747"/>
      <c r="CFS747"/>
      <c r="CFT747"/>
      <c r="CFU747"/>
      <c r="CFV747"/>
      <c r="CFW747"/>
      <c r="CFX747"/>
      <c r="CFY747"/>
      <c r="CFZ747"/>
      <c r="CGA747"/>
      <c r="CGB747"/>
      <c r="CGC747"/>
      <c r="CGD747"/>
      <c r="CGE747"/>
      <c r="CGF747"/>
      <c r="CGG747"/>
      <c r="CGH747"/>
      <c r="CGI747"/>
      <c r="CGJ747"/>
      <c r="CGK747"/>
      <c r="CGL747"/>
      <c r="CGM747"/>
      <c r="CGN747"/>
      <c r="CGO747"/>
      <c r="CGP747"/>
      <c r="CGQ747"/>
      <c r="CGR747"/>
      <c r="CGS747"/>
      <c r="CGT747"/>
      <c r="CGU747"/>
      <c r="CGV747"/>
      <c r="CGW747"/>
      <c r="CGX747"/>
      <c r="CGY747"/>
      <c r="CGZ747"/>
      <c r="CHA747"/>
      <c r="CHB747"/>
      <c r="CHC747"/>
      <c r="CHD747"/>
      <c r="CHE747"/>
      <c r="CHF747"/>
      <c r="CHG747"/>
      <c r="CHH747"/>
      <c r="CHI747"/>
      <c r="CHJ747"/>
      <c r="CHK747"/>
      <c r="CHL747"/>
      <c r="CHM747"/>
      <c r="CHN747"/>
      <c r="CHO747"/>
      <c r="CHP747"/>
      <c r="CHQ747"/>
      <c r="CHR747"/>
      <c r="CHS747"/>
      <c r="CHT747"/>
      <c r="CHU747"/>
      <c r="CHV747"/>
      <c r="CHW747"/>
      <c r="CHX747"/>
      <c r="CHY747"/>
      <c r="CHZ747"/>
      <c r="CIA747"/>
      <c r="CIB747"/>
      <c r="CIC747"/>
      <c r="CID747"/>
      <c r="CIE747"/>
      <c r="CIF747"/>
      <c r="CIG747"/>
      <c r="CIH747"/>
      <c r="CII747"/>
      <c r="CIJ747"/>
      <c r="CIK747"/>
      <c r="CIL747"/>
      <c r="CIM747"/>
      <c r="CIN747"/>
      <c r="CIO747"/>
      <c r="CIP747"/>
      <c r="CIQ747"/>
      <c r="CIR747"/>
      <c r="CIS747"/>
      <c r="CIT747"/>
      <c r="CIU747"/>
      <c r="CIV747"/>
      <c r="CIW747"/>
      <c r="CIX747"/>
      <c r="CIY747"/>
      <c r="CIZ747"/>
      <c r="CJA747"/>
      <c r="CJB747"/>
      <c r="CJC747"/>
      <c r="CJD747"/>
      <c r="CJE747"/>
      <c r="CJF747"/>
      <c r="CJG747"/>
      <c r="CJH747"/>
      <c r="CJI747"/>
      <c r="CJJ747"/>
      <c r="CJK747"/>
      <c r="CJL747"/>
      <c r="CJM747"/>
      <c r="CJN747"/>
      <c r="CJO747"/>
      <c r="CJP747"/>
      <c r="CJQ747"/>
      <c r="CJR747"/>
      <c r="CJS747"/>
      <c r="CJT747"/>
      <c r="CJU747"/>
      <c r="CJV747"/>
      <c r="CJW747"/>
      <c r="CJX747"/>
      <c r="CJY747"/>
      <c r="CJZ747"/>
      <c r="CKA747"/>
      <c r="CKB747"/>
      <c r="CKC747"/>
      <c r="CKD747"/>
      <c r="CKE747"/>
      <c r="CKF747"/>
      <c r="CKG747"/>
      <c r="CKH747"/>
      <c r="CKI747"/>
      <c r="CKJ747"/>
      <c r="CKK747"/>
      <c r="CKL747"/>
      <c r="CKM747"/>
      <c r="CKN747"/>
      <c r="CKO747"/>
      <c r="CKP747"/>
      <c r="CKQ747"/>
      <c r="CKR747"/>
      <c r="CKS747"/>
      <c r="CKT747"/>
      <c r="CKU747"/>
      <c r="CKV747"/>
      <c r="CKW747"/>
      <c r="CKX747"/>
      <c r="CKY747"/>
      <c r="CKZ747"/>
      <c r="CLA747"/>
      <c r="CLB747"/>
      <c r="CLC747"/>
      <c r="CLD747"/>
      <c r="CLE747"/>
      <c r="CLF747"/>
      <c r="CLG747"/>
      <c r="CLH747"/>
      <c r="CLI747"/>
      <c r="CLJ747"/>
      <c r="CLK747"/>
      <c r="CLL747"/>
      <c r="CLM747"/>
      <c r="CLN747"/>
      <c r="CLO747"/>
      <c r="CLP747"/>
      <c r="CLQ747"/>
      <c r="CLR747"/>
      <c r="CLS747"/>
      <c r="CLT747"/>
      <c r="CLU747"/>
      <c r="CLV747"/>
      <c r="CLW747"/>
      <c r="CLX747"/>
      <c r="CLY747"/>
      <c r="CLZ747"/>
      <c r="CMA747"/>
      <c r="CMB747"/>
      <c r="CMC747"/>
      <c r="CMD747"/>
      <c r="CME747"/>
      <c r="CMF747"/>
      <c r="CMG747"/>
      <c r="CMH747"/>
      <c r="CMI747"/>
      <c r="CMJ747"/>
      <c r="CMK747"/>
      <c r="CML747"/>
      <c r="CMM747"/>
      <c r="CMN747"/>
      <c r="CMO747"/>
      <c r="CMP747"/>
      <c r="CMQ747"/>
      <c r="CMR747"/>
      <c r="CMS747"/>
      <c r="CMT747"/>
      <c r="CMU747"/>
      <c r="CMV747"/>
      <c r="CMW747"/>
      <c r="CMX747"/>
      <c r="CMY747"/>
      <c r="CMZ747"/>
      <c r="CNA747"/>
      <c r="CNB747"/>
      <c r="CNC747"/>
      <c r="CND747"/>
      <c r="CNE747"/>
      <c r="CNF747"/>
      <c r="CNG747"/>
      <c r="CNH747"/>
      <c r="CNI747"/>
      <c r="CNJ747"/>
      <c r="CNK747"/>
      <c r="CNL747"/>
      <c r="CNM747"/>
      <c r="CNN747"/>
      <c r="CNO747"/>
      <c r="CNP747"/>
      <c r="CNQ747"/>
      <c r="CNR747"/>
      <c r="CNS747"/>
      <c r="CNT747"/>
      <c r="CNU747"/>
      <c r="CNV747"/>
      <c r="CNW747"/>
      <c r="CNX747"/>
      <c r="CNY747"/>
      <c r="CNZ747"/>
      <c r="COA747"/>
      <c r="COB747"/>
      <c r="COC747"/>
      <c r="COD747"/>
      <c r="COE747"/>
      <c r="COF747"/>
      <c r="COG747"/>
      <c r="COH747"/>
      <c r="COI747"/>
      <c r="COJ747"/>
      <c r="COK747"/>
      <c r="COL747"/>
      <c r="COM747"/>
      <c r="CON747"/>
      <c r="COO747"/>
      <c r="COP747"/>
      <c r="COQ747"/>
      <c r="COR747"/>
      <c r="COS747"/>
      <c r="COT747"/>
      <c r="COU747"/>
      <c r="COV747"/>
      <c r="COW747"/>
      <c r="COX747"/>
      <c r="COY747"/>
      <c r="COZ747"/>
      <c r="CPA747"/>
      <c r="CPB747"/>
      <c r="CPC747"/>
      <c r="CPD747"/>
      <c r="CPE747"/>
      <c r="CPF747"/>
      <c r="CPG747"/>
      <c r="CPH747"/>
      <c r="CPI747"/>
      <c r="CPJ747"/>
      <c r="CPK747"/>
      <c r="CPL747"/>
      <c r="CPM747"/>
      <c r="CPN747"/>
      <c r="CPO747"/>
      <c r="CPP747"/>
      <c r="CPQ747"/>
      <c r="CPR747"/>
      <c r="CPS747"/>
      <c r="CPT747"/>
      <c r="CPU747"/>
      <c r="CPV747"/>
      <c r="CPW747"/>
      <c r="CPX747"/>
      <c r="CPY747"/>
      <c r="CPZ747"/>
      <c r="CQA747"/>
      <c r="CQB747"/>
      <c r="CQC747"/>
      <c r="CQD747"/>
      <c r="CQE747"/>
      <c r="CQF747"/>
      <c r="CQG747"/>
      <c r="CQH747"/>
      <c r="CQI747"/>
      <c r="CQJ747"/>
      <c r="CQK747"/>
      <c r="CQL747"/>
      <c r="CQM747"/>
      <c r="CQN747"/>
      <c r="CQO747"/>
      <c r="CQP747"/>
      <c r="CQQ747"/>
      <c r="CQR747"/>
      <c r="CQS747"/>
      <c r="CQT747"/>
      <c r="CQU747"/>
      <c r="CQV747"/>
      <c r="CQW747"/>
      <c r="CQX747"/>
      <c r="CQY747"/>
      <c r="CQZ747"/>
      <c r="CRA747"/>
      <c r="CRB747"/>
      <c r="CRC747"/>
      <c r="CRD747"/>
      <c r="CRE747"/>
      <c r="CRF747"/>
      <c r="CRG747"/>
      <c r="CRH747"/>
      <c r="CRI747"/>
      <c r="CRJ747"/>
      <c r="CRK747"/>
      <c r="CRL747"/>
      <c r="CRM747"/>
      <c r="CRN747"/>
      <c r="CRO747"/>
      <c r="CRP747"/>
      <c r="CRQ747"/>
      <c r="CRR747"/>
      <c r="CRS747"/>
      <c r="CRT747"/>
      <c r="CRU747"/>
      <c r="CRV747"/>
      <c r="CRW747"/>
      <c r="CRX747"/>
      <c r="CRY747"/>
      <c r="CRZ747"/>
      <c r="CSA747"/>
      <c r="CSB747"/>
      <c r="CSC747"/>
      <c r="CSD747"/>
      <c r="CSE747"/>
      <c r="CSF747"/>
      <c r="CSG747"/>
      <c r="CSH747"/>
      <c r="CSI747"/>
      <c r="CSJ747"/>
      <c r="CSK747"/>
      <c r="CSL747"/>
      <c r="CSM747"/>
      <c r="CSN747"/>
      <c r="CSO747"/>
      <c r="CSP747"/>
      <c r="CSQ747"/>
      <c r="CSR747"/>
      <c r="CSS747"/>
      <c r="CST747"/>
      <c r="CSU747"/>
      <c r="CSV747"/>
      <c r="CSW747"/>
      <c r="CSX747"/>
      <c r="CSY747"/>
      <c r="CSZ747"/>
      <c r="CTA747"/>
      <c r="CTB747"/>
      <c r="CTC747"/>
      <c r="CTD747"/>
      <c r="CTE747"/>
      <c r="CTF747"/>
      <c r="CTG747"/>
      <c r="CTH747"/>
      <c r="CTI747"/>
      <c r="CTJ747"/>
      <c r="CTK747"/>
      <c r="CTL747"/>
      <c r="CTM747"/>
      <c r="CTN747"/>
      <c r="CTO747"/>
      <c r="CTP747"/>
      <c r="CTQ747"/>
      <c r="CTR747"/>
      <c r="CTS747"/>
      <c r="CTT747"/>
      <c r="CTU747"/>
      <c r="CTV747"/>
      <c r="CTW747"/>
      <c r="CTX747"/>
      <c r="CTY747"/>
      <c r="CTZ747"/>
      <c r="CUA747"/>
      <c r="CUB747"/>
      <c r="CUC747"/>
      <c r="CUD747"/>
      <c r="CUE747"/>
      <c r="CUF747"/>
      <c r="CUG747"/>
      <c r="CUH747"/>
      <c r="CUI747"/>
      <c r="CUJ747"/>
      <c r="CUK747"/>
      <c r="CUL747"/>
      <c r="CUM747"/>
      <c r="CUN747"/>
      <c r="CUO747"/>
      <c r="CUP747"/>
      <c r="CUQ747"/>
      <c r="CUR747"/>
      <c r="CUS747"/>
      <c r="CUT747"/>
      <c r="CUU747"/>
      <c r="CUV747"/>
      <c r="CUW747"/>
      <c r="CUX747"/>
      <c r="CUY747"/>
      <c r="CUZ747"/>
      <c r="CVA747"/>
      <c r="CVB747"/>
      <c r="CVC747"/>
      <c r="CVD747"/>
      <c r="CVE747"/>
      <c r="CVF747"/>
      <c r="CVG747"/>
      <c r="CVH747"/>
      <c r="CVI747"/>
      <c r="CVJ747"/>
      <c r="CVK747"/>
      <c r="CVL747"/>
      <c r="CVM747"/>
      <c r="CVN747"/>
      <c r="CVO747"/>
      <c r="CVP747"/>
      <c r="CVQ747"/>
      <c r="CVR747"/>
      <c r="CVS747"/>
      <c r="CVT747"/>
      <c r="CVU747"/>
      <c r="CVV747"/>
      <c r="CVW747"/>
      <c r="CVX747"/>
      <c r="CVY747"/>
      <c r="CVZ747"/>
      <c r="CWA747"/>
      <c r="CWB747"/>
      <c r="CWC747"/>
      <c r="CWD747"/>
      <c r="CWE747"/>
      <c r="CWF747"/>
      <c r="CWG747"/>
      <c r="CWH747"/>
      <c r="CWI747"/>
      <c r="CWJ747"/>
      <c r="CWK747"/>
      <c r="CWL747"/>
      <c r="CWM747"/>
      <c r="CWN747"/>
      <c r="CWO747"/>
      <c r="CWP747"/>
      <c r="CWQ747"/>
      <c r="CWR747"/>
      <c r="CWS747"/>
      <c r="CWT747"/>
      <c r="CWU747"/>
      <c r="CWV747"/>
      <c r="CWW747"/>
      <c r="CWX747"/>
      <c r="CWY747"/>
      <c r="CWZ747"/>
      <c r="CXA747"/>
      <c r="CXB747"/>
      <c r="CXC747"/>
      <c r="CXD747"/>
      <c r="CXE747"/>
      <c r="CXF747"/>
      <c r="CXG747"/>
      <c r="CXH747"/>
      <c r="CXI747"/>
      <c r="CXJ747"/>
      <c r="CXK747"/>
      <c r="CXL747"/>
      <c r="CXM747"/>
      <c r="CXN747"/>
      <c r="CXO747"/>
      <c r="CXP747"/>
      <c r="CXQ747"/>
      <c r="CXR747"/>
      <c r="CXS747"/>
      <c r="CXT747"/>
      <c r="CXU747"/>
      <c r="CXV747"/>
      <c r="CXW747"/>
      <c r="CXX747"/>
      <c r="CXY747"/>
      <c r="CXZ747"/>
      <c r="CYA747"/>
      <c r="CYB747"/>
      <c r="CYC747"/>
      <c r="CYD747"/>
      <c r="CYE747"/>
      <c r="CYF747"/>
      <c r="CYG747"/>
      <c r="CYH747"/>
      <c r="CYI747"/>
      <c r="CYJ747"/>
      <c r="CYK747"/>
      <c r="CYL747"/>
      <c r="CYM747"/>
      <c r="CYN747"/>
      <c r="CYO747"/>
      <c r="CYP747"/>
      <c r="CYQ747"/>
      <c r="CYR747"/>
      <c r="CYS747"/>
      <c r="CYT747"/>
      <c r="CYU747"/>
      <c r="CYV747"/>
      <c r="CYW747"/>
      <c r="CYX747"/>
      <c r="CYY747"/>
      <c r="CYZ747"/>
      <c r="CZA747"/>
      <c r="CZB747"/>
      <c r="CZC747"/>
      <c r="CZD747"/>
      <c r="CZE747"/>
      <c r="CZF747"/>
      <c r="CZG747"/>
      <c r="CZH747"/>
      <c r="CZI747"/>
      <c r="CZJ747"/>
      <c r="CZK747"/>
      <c r="CZL747"/>
      <c r="CZM747"/>
      <c r="CZN747"/>
      <c r="CZO747"/>
      <c r="CZP747"/>
      <c r="CZQ747"/>
      <c r="CZR747"/>
      <c r="CZS747"/>
      <c r="CZT747"/>
      <c r="CZU747"/>
      <c r="CZV747"/>
      <c r="CZW747"/>
      <c r="CZX747"/>
      <c r="CZY747"/>
      <c r="CZZ747"/>
      <c r="DAA747"/>
      <c r="DAB747"/>
      <c r="DAC747"/>
      <c r="DAD747"/>
      <c r="DAE747"/>
      <c r="DAF747"/>
      <c r="DAG747"/>
      <c r="DAH747"/>
      <c r="DAI747"/>
      <c r="DAJ747"/>
      <c r="DAK747"/>
      <c r="DAL747"/>
      <c r="DAM747"/>
      <c r="DAN747"/>
      <c r="DAO747"/>
      <c r="DAP747"/>
      <c r="DAQ747"/>
      <c r="DAR747"/>
      <c r="DAS747"/>
      <c r="DAT747"/>
      <c r="DAU747"/>
      <c r="DAV747"/>
      <c r="DAW747"/>
      <c r="DAX747"/>
      <c r="DAY747"/>
      <c r="DAZ747"/>
      <c r="DBA747"/>
      <c r="DBB747"/>
      <c r="DBC747"/>
      <c r="DBD747"/>
      <c r="DBE747"/>
      <c r="DBF747"/>
      <c r="DBG747"/>
      <c r="DBH747"/>
      <c r="DBI747"/>
      <c r="DBJ747"/>
      <c r="DBK747"/>
      <c r="DBL747"/>
      <c r="DBM747"/>
      <c r="DBN747"/>
      <c r="DBO747"/>
      <c r="DBP747"/>
      <c r="DBQ747"/>
      <c r="DBR747"/>
      <c r="DBS747"/>
      <c r="DBT747"/>
      <c r="DBU747"/>
      <c r="DBV747"/>
      <c r="DBW747"/>
      <c r="DBX747"/>
      <c r="DBY747"/>
      <c r="DBZ747"/>
      <c r="DCA747"/>
      <c r="DCB747"/>
      <c r="DCC747"/>
      <c r="DCD747"/>
      <c r="DCE747"/>
      <c r="DCF747"/>
      <c r="DCG747"/>
      <c r="DCH747"/>
      <c r="DCI747"/>
      <c r="DCJ747"/>
      <c r="DCK747"/>
      <c r="DCL747"/>
      <c r="DCM747"/>
      <c r="DCN747"/>
      <c r="DCO747"/>
      <c r="DCP747"/>
      <c r="DCQ747"/>
      <c r="DCR747"/>
      <c r="DCS747"/>
      <c r="DCT747"/>
      <c r="DCU747"/>
      <c r="DCV747"/>
      <c r="DCW747"/>
      <c r="DCX747"/>
      <c r="DCY747"/>
      <c r="DCZ747"/>
      <c r="DDA747"/>
      <c r="DDB747"/>
      <c r="DDC747"/>
      <c r="DDD747"/>
      <c r="DDE747"/>
      <c r="DDF747"/>
      <c r="DDG747"/>
      <c r="DDH747"/>
      <c r="DDI747"/>
      <c r="DDJ747"/>
      <c r="DDK747"/>
      <c r="DDL747"/>
      <c r="DDM747"/>
      <c r="DDN747"/>
      <c r="DDO747"/>
      <c r="DDP747"/>
      <c r="DDQ747"/>
      <c r="DDR747"/>
      <c r="DDS747"/>
      <c r="DDT747"/>
      <c r="DDU747"/>
      <c r="DDV747"/>
      <c r="DDW747"/>
      <c r="DDX747"/>
      <c r="DDY747"/>
      <c r="DDZ747"/>
      <c r="DEA747"/>
      <c r="DEB747"/>
      <c r="DEC747"/>
      <c r="DED747"/>
      <c r="DEE747"/>
      <c r="DEF747"/>
      <c r="DEG747"/>
      <c r="DEH747"/>
      <c r="DEI747"/>
      <c r="DEJ747"/>
      <c r="DEK747"/>
      <c r="DEL747"/>
      <c r="DEM747"/>
      <c r="DEN747"/>
      <c r="DEO747"/>
      <c r="DEP747"/>
      <c r="DEQ747"/>
      <c r="DER747"/>
      <c r="DES747"/>
      <c r="DET747"/>
      <c r="DEU747"/>
      <c r="DEV747"/>
      <c r="DEW747"/>
      <c r="DEX747"/>
      <c r="DEY747"/>
      <c r="DEZ747"/>
      <c r="DFA747"/>
      <c r="DFB747"/>
      <c r="DFC747"/>
      <c r="DFD747"/>
      <c r="DFE747"/>
      <c r="DFF747"/>
      <c r="DFG747"/>
      <c r="DFH747"/>
      <c r="DFI747"/>
      <c r="DFJ747"/>
      <c r="DFK747"/>
      <c r="DFL747"/>
      <c r="DFM747"/>
      <c r="DFN747"/>
      <c r="DFO747"/>
      <c r="DFP747"/>
      <c r="DFQ747"/>
      <c r="DFR747"/>
      <c r="DFS747"/>
      <c r="DFT747"/>
      <c r="DFU747"/>
      <c r="DFV747"/>
      <c r="DFW747"/>
      <c r="DFX747"/>
      <c r="DFY747"/>
      <c r="DFZ747"/>
      <c r="DGA747"/>
      <c r="DGB747"/>
      <c r="DGC747"/>
      <c r="DGD747"/>
      <c r="DGE747"/>
      <c r="DGF747"/>
      <c r="DGG747"/>
      <c r="DGH747"/>
      <c r="DGI747"/>
      <c r="DGJ747"/>
      <c r="DGK747"/>
      <c r="DGL747"/>
      <c r="DGM747"/>
      <c r="DGN747"/>
      <c r="DGO747"/>
      <c r="DGP747"/>
      <c r="DGQ747"/>
      <c r="DGR747"/>
      <c r="DGS747"/>
      <c r="DGT747"/>
      <c r="DGU747"/>
      <c r="DGV747"/>
      <c r="DGW747"/>
      <c r="DGX747"/>
      <c r="DGY747"/>
      <c r="DGZ747"/>
      <c r="DHA747"/>
      <c r="DHB747"/>
      <c r="DHC747"/>
      <c r="DHD747"/>
      <c r="DHE747"/>
      <c r="DHF747"/>
      <c r="DHG747"/>
      <c r="DHH747"/>
      <c r="DHI747"/>
      <c r="DHJ747"/>
      <c r="DHK747"/>
      <c r="DHL747"/>
      <c r="DHM747"/>
      <c r="DHN747"/>
      <c r="DHO747"/>
      <c r="DHP747"/>
      <c r="DHQ747"/>
      <c r="DHR747"/>
      <c r="DHS747"/>
      <c r="DHT747"/>
      <c r="DHU747"/>
      <c r="DHV747"/>
      <c r="DHW747"/>
      <c r="DHX747"/>
      <c r="DHY747"/>
      <c r="DHZ747"/>
      <c r="DIA747"/>
      <c r="DIB747"/>
      <c r="DIC747"/>
      <c r="DID747"/>
      <c r="DIE747"/>
      <c r="DIF747"/>
      <c r="DIG747"/>
      <c r="DIH747"/>
      <c r="DII747"/>
      <c r="DIJ747"/>
      <c r="DIK747"/>
      <c r="DIL747"/>
      <c r="DIM747"/>
      <c r="DIN747"/>
      <c r="DIO747"/>
      <c r="DIP747"/>
      <c r="DIQ747"/>
      <c r="DIR747"/>
      <c r="DIS747"/>
      <c r="DIT747"/>
      <c r="DIU747"/>
      <c r="DIV747"/>
      <c r="DIW747"/>
      <c r="DIX747"/>
      <c r="DIY747"/>
      <c r="DIZ747"/>
      <c r="DJA747"/>
      <c r="DJB747"/>
      <c r="DJC747"/>
      <c r="DJD747"/>
      <c r="DJE747"/>
      <c r="DJF747"/>
      <c r="DJG747"/>
      <c r="DJH747"/>
      <c r="DJI747"/>
      <c r="DJJ747"/>
      <c r="DJK747"/>
      <c r="DJL747"/>
      <c r="DJM747"/>
      <c r="DJN747"/>
      <c r="DJO747"/>
      <c r="DJP747"/>
      <c r="DJQ747"/>
      <c r="DJR747"/>
      <c r="DJS747"/>
      <c r="DJT747"/>
      <c r="DJU747"/>
      <c r="DJV747"/>
      <c r="DJW747"/>
      <c r="DJX747"/>
      <c r="DJY747"/>
      <c r="DJZ747"/>
      <c r="DKA747"/>
      <c r="DKB747"/>
      <c r="DKC747"/>
      <c r="DKD747"/>
      <c r="DKE747"/>
      <c r="DKF747"/>
      <c r="DKG747"/>
      <c r="DKH747"/>
      <c r="DKI747"/>
      <c r="DKJ747"/>
      <c r="DKK747"/>
      <c r="DKL747"/>
      <c r="DKM747"/>
      <c r="DKN747"/>
      <c r="DKO747"/>
      <c r="DKP747"/>
      <c r="DKQ747"/>
      <c r="DKR747"/>
      <c r="DKS747"/>
      <c r="DKT747"/>
      <c r="DKU747"/>
      <c r="DKV747"/>
      <c r="DKW747"/>
      <c r="DKX747"/>
      <c r="DKY747"/>
      <c r="DKZ747"/>
      <c r="DLA747"/>
      <c r="DLB747"/>
      <c r="DLC747"/>
      <c r="DLD747"/>
      <c r="DLE747"/>
      <c r="DLF747"/>
      <c r="DLG747"/>
      <c r="DLH747"/>
      <c r="DLI747"/>
      <c r="DLJ747"/>
      <c r="DLK747"/>
      <c r="DLL747"/>
      <c r="DLM747"/>
      <c r="DLN747"/>
      <c r="DLO747"/>
      <c r="DLP747"/>
      <c r="DLQ747"/>
      <c r="DLR747"/>
      <c r="DLS747"/>
      <c r="DLT747"/>
      <c r="DLU747"/>
      <c r="DLV747"/>
      <c r="DLW747"/>
      <c r="DLX747"/>
      <c r="DLY747"/>
      <c r="DLZ747"/>
      <c r="DMA747"/>
      <c r="DMB747"/>
      <c r="DMC747"/>
      <c r="DMD747"/>
      <c r="DME747"/>
      <c r="DMF747"/>
      <c r="DMG747"/>
      <c r="DMH747"/>
      <c r="DMI747"/>
      <c r="DMJ747"/>
      <c r="DMK747"/>
      <c r="DML747"/>
      <c r="DMM747"/>
      <c r="DMN747"/>
      <c r="DMO747"/>
      <c r="DMP747"/>
      <c r="DMQ747"/>
      <c r="DMR747"/>
      <c r="DMS747"/>
      <c r="DMT747"/>
      <c r="DMU747"/>
      <c r="DMV747"/>
      <c r="DMW747"/>
      <c r="DMX747"/>
      <c r="DMY747"/>
      <c r="DMZ747"/>
      <c r="DNA747"/>
      <c r="DNB747"/>
      <c r="DNC747"/>
      <c r="DND747"/>
      <c r="DNE747"/>
      <c r="DNF747"/>
      <c r="DNG747"/>
      <c r="DNH747"/>
      <c r="DNI747"/>
      <c r="DNJ747"/>
      <c r="DNK747"/>
      <c r="DNL747"/>
      <c r="DNM747"/>
      <c r="DNN747"/>
      <c r="DNO747"/>
      <c r="DNP747"/>
      <c r="DNQ747"/>
      <c r="DNR747"/>
      <c r="DNS747"/>
      <c r="DNT747"/>
      <c r="DNU747"/>
      <c r="DNV747"/>
      <c r="DNW747"/>
      <c r="DNX747"/>
      <c r="DNY747"/>
      <c r="DNZ747"/>
      <c r="DOA747"/>
      <c r="DOB747"/>
      <c r="DOC747"/>
      <c r="DOD747"/>
      <c r="DOE747"/>
      <c r="DOF747"/>
      <c r="DOG747"/>
      <c r="DOH747"/>
      <c r="DOI747"/>
      <c r="DOJ747"/>
      <c r="DOK747"/>
      <c r="DOL747"/>
      <c r="DOM747"/>
      <c r="DON747"/>
      <c r="DOO747"/>
      <c r="DOP747"/>
      <c r="DOQ747"/>
      <c r="DOR747"/>
      <c r="DOS747"/>
      <c r="DOT747"/>
      <c r="DOU747"/>
      <c r="DOV747"/>
      <c r="DOW747"/>
      <c r="DOX747"/>
      <c r="DOY747"/>
      <c r="DOZ747"/>
      <c r="DPA747"/>
      <c r="DPB747"/>
      <c r="DPC747"/>
      <c r="DPD747"/>
      <c r="DPE747"/>
      <c r="DPF747"/>
      <c r="DPG747"/>
      <c r="DPH747"/>
      <c r="DPI747"/>
      <c r="DPJ747"/>
      <c r="DPK747"/>
      <c r="DPL747"/>
      <c r="DPM747"/>
      <c r="DPN747"/>
      <c r="DPO747"/>
      <c r="DPP747"/>
      <c r="DPQ747"/>
      <c r="DPR747"/>
      <c r="DPS747"/>
      <c r="DPT747"/>
      <c r="DPU747"/>
      <c r="DPV747"/>
      <c r="DPW747"/>
      <c r="DPX747"/>
      <c r="DPY747"/>
      <c r="DPZ747"/>
      <c r="DQA747"/>
      <c r="DQB747"/>
      <c r="DQC747"/>
      <c r="DQD747"/>
      <c r="DQE747"/>
      <c r="DQF747"/>
      <c r="DQG747"/>
      <c r="DQH747"/>
      <c r="DQI747"/>
      <c r="DQJ747"/>
      <c r="DQK747"/>
      <c r="DQL747"/>
      <c r="DQM747"/>
      <c r="DQN747"/>
      <c r="DQO747"/>
      <c r="DQP747"/>
      <c r="DQQ747"/>
      <c r="DQR747"/>
      <c r="DQS747"/>
      <c r="DQT747"/>
      <c r="DQU747"/>
      <c r="DQV747"/>
      <c r="DQW747"/>
      <c r="DQX747"/>
      <c r="DQY747"/>
      <c r="DQZ747"/>
      <c r="DRA747"/>
      <c r="DRB747"/>
      <c r="DRC747"/>
      <c r="DRD747"/>
      <c r="DRE747"/>
      <c r="DRF747"/>
      <c r="DRG747"/>
      <c r="DRH747"/>
      <c r="DRI747"/>
      <c r="DRJ747"/>
      <c r="DRK747"/>
      <c r="DRL747"/>
      <c r="DRM747"/>
      <c r="DRN747"/>
      <c r="DRO747"/>
      <c r="DRP747"/>
      <c r="DRQ747"/>
      <c r="DRR747"/>
      <c r="DRS747"/>
      <c r="DRT747"/>
      <c r="DRU747"/>
      <c r="DRV747"/>
      <c r="DRW747"/>
      <c r="DRX747"/>
      <c r="DRY747"/>
      <c r="DRZ747"/>
      <c r="DSA747"/>
      <c r="DSB747"/>
      <c r="DSC747"/>
      <c r="DSD747"/>
      <c r="DSE747"/>
      <c r="DSF747"/>
      <c r="DSG747"/>
      <c r="DSH747"/>
      <c r="DSI747"/>
      <c r="DSJ747"/>
      <c r="DSK747"/>
      <c r="DSL747"/>
      <c r="DSM747"/>
      <c r="DSN747"/>
      <c r="DSO747"/>
      <c r="DSP747"/>
      <c r="DSQ747"/>
      <c r="DSR747"/>
      <c r="DSS747"/>
      <c r="DST747"/>
      <c r="DSU747"/>
      <c r="DSV747"/>
      <c r="DSW747"/>
      <c r="DSX747"/>
      <c r="DSY747"/>
      <c r="DSZ747"/>
      <c r="DTA747"/>
      <c r="DTB747"/>
      <c r="DTC747"/>
      <c r="DTD747"/>
      <c r="DTE747"/>
      <c r="DTF747"/>
      <c r="DTG747"/>
      <c r="DTH747"/>
      <c r="DTI747"/>
      <c r="DTJ747"/>
      <c r="DTK747"/>
      <c r="DTL747"/>
      <c r="DTM747"/>
      <c r="DTN747"/>
      <c r="DTO747"/>
      <c r="DTP747"/>
      <c r="DTQ747"/>
      <c r="DTR747"/>
      <c r="DTS747"/>
      <c r="DTT747"/>
      <c r="DTU747"/>
      <c r="DTV747"/>
      <c r="DTW747"/>
      <c r="DTX747"/>
      <c r="DTY747"/>
      <c r="DTZ747"/>
      <c r="DUA747"/>
      <c r="DUB747"/>
      <c r="DUC747"/>
      <c r="DUD747"/>
      <c r="DUE747"/>
      <c r="DUF747"/>
      <c r="DUG747"/>
      <c r="DUH747"/>
      <c r="DUI747"/>
      <c r="DUJ747"/>
      <c r="DUK747"/>
      <c r="DUL747"/>
      <c r="DUM747"/>
      <c r="DUN747"/>
      <c r="DUO747"/>
      <c r="DUP747"/>
      <c r="DUQ747"/>
      <c r="DUR747"/>
      <c r="DUS747"/>
      <c r="DUT747"/>
      <c r="DUU747"/>
      <c r="DUV747"/>
      <c r="DUW747"/>
      <c r="DUX747"/>
      <c r="DUY747"/>
      <c r="DUZ747"/>
      <c r="DVA747"/>
      <c r="DVB747"/>
      <c r="DVC747"/>
      <c r="DVD747"/>
      <c r="DVE747"/>
      <c r="DVF747"/>
      <c r="DVG747"/>
      <c r="DVH747"/>
      <c r="DVI747"/>
      <c r="DVJ747"/>
      <c r="DVK747"/>
      <c r="DVL747"/>
      <c r="DVM747"/>
      <c r="DVN747"/>
      <c r="DVO747"/>
      <c r="DVP747"/>
      <c r="DVQ747"/>
      <c r="DVR747"/>
      <c r="DVS747"/>
      <c r="DVT747"/>
      <c r="DVU747"/>
      <c r="DVV747"/>
      <c r="DVW747"/>
      <c r="DVX747"/>
      <c r="DVY747"/>
      <c r="DVZ747"/>
      <c r="DWA747"/>
      <c r="DWB747"/>
      <c r="DWC747"/>
      <c r="DWD747"/>
      <c r="DWE747"/>
      <c r="DWF747"/>
      <c r="DWG747"/>
      <c r="DWH747"/>
      <c r="DWI747"/>
      <c r="DWJ747"/>
      <c r="DWK747"/>
      <c r="DWL747"/>
      <c r="DWM747"/>
      <c r="DWN747"/>
      <c r="DWO747"/>
      <c r="DWP747"/>
      <c r="DWQ747"/>
      <c r="DWR747"/>
      <c r="DWS747"/>
      <c r="DWT747"/>
      <c r="DWU747"/>
      <c r="DWV747"/>
      <c r="DWW747"/>
      <c r="DWX747"/>
      <c r="DWY747"/>
      <c r="DWZ747"/>
      <c r="DXA747"/>
      <c r="DXB747"/>
      <c r="DXC747"/>
      <c r="DXD747"/>
      <c r="DXE747"/>
      <c r="DXF747"/>
      <c r="DXG747"/>
      <c r="DXH747"/>
      <c r="DXI747"/>
      <c r="DXJ747"/>
      <c r="DXK747"/>
      <c r="DXL747"/>
      <c r="DXM747"/>
      <c r="DXN747"/>
      <c r="DXO747"/>
      <c r="DXP747"/>
      <c r="DXQ747"/>
      <c r="DXR747"/>
      <c r="DXS747"/>
      <c r="DXT747"/>
      <c r="DXU747"/>
      <c r="DXV747"/>
      <c r="DXW747"/>
      <c r="DXX747"/>
      <c r="DXY747"/>
      <c r="DXZ747"/>
      <c r="DYA747"/>
      <c r="DYB747"/>
      <c r="DYC747"/>
      <c r="DYD747"/>
      <c r="DYE747"/>
      <c r="DYF747"/>
      <c r="DYG747"/>
      <c r="DYH747"/>
      <c r="DYI747"/>
      <c r="DYJ747"/>
      <c r="DYK747"/>
      <c r="DYL747"/>
      <c r="DYM747"/>
      <c r="DYN747"/>
      <c r="DYO747"/>
      <c r="DYP747"/>
      <c r="DYQ747"/>
      <c r="DYR747"/>
      <c r="DYS747"/>
      <c r="DYT747"/>
      <c r="DYU747"/>
      <c r="DYV747"/>
      <c r="DYW747"/>
      <c r="DYX747"/>
      <c r="DYY747"/>
      <c r="DYZ747"/>
      <c r="DZA747"/>
      <c r="DZB747"/>
      <c r="DZC747"/>
      <c r="DZD747"/>
      <c r="DZE747"/>
      <c r="DZF747"/>
      <c r="DZG747"/>
      <c r="DZH747"/>
      <c r="DZI747"/>
      <c r="DZJ747"/>
      <c r="DZK747"/>
      <c r="DZL747"/>
      <c r="DZM747"/>
      <c r="DZN747"/>
      <c r="DZO747"/>
      <c r="DZP747"/>
      <c r="DZQ747"/>
      <c r="DZR747"/>
      <c r="DZS747"/>
      <c r="DZT747"/>
      <c r="DZU747"/>
      <c r="DZV747"/>
      <c r="DZW747"/>
      <c r="DZX747"/>
      <c r="DZY747"/>
      <c r="DZZ747"/>
      <c r="EAA747"/>
      <c r="EAB747"/>
      <c r="EAC747"/>
      <c r="EAD747"/>
      <c r="EAE747"/>
      <c r="EAF747"/>
      <c r="EAG747"/>
      <c r="EAH747"/>
      <c r="EAI747"/>
      <c r="EAJ747"/>
      <c r="EAK747"/>
      <c r="EAL747"/>
      <c r="EAM747"/>
      <c r="EAN747"/>
      <c r="EAO747"/>
      <c r="EAP747"/>
      <c r="EAQ747"/>
      <c r="EAR747"/>
      <c r="EAS747"/>
      <c r="EAT747"/>
      <c r="EAU747"/>
      <c r="EAV747"/>
      <c r="EAW747"/>
      <c r="EAX747"/>
      <c r="EAY747"/>
      <c r="EAZ747"/>
      <c r="EBA747"/>
      <c r="EBB747"/>
      <c r="EBC747"/>
      <c r="EBD747"/>
      <c r="EBE747"/>
      <c r="EBF747"/>
      <c r="EBG747"/>
      <c r="EBH747"/>
      <c r="EBI747"/>
      <c r="EBJ747"/>
      <c r="EBK747"/>
      <c r="EBL747"/>
      <c r="EBM747"/>
      <c r="EBN747"/>
      <c r="EBO747"/>
      <c r="EBP747"/>
      <c r="EBQ747"/>
      <c r="EBR747"/>
      <c r="EBS747"/>
      <c r="EBT747"/>
      <c r="EBU747"/>
      <c r="EBV747"/>
      <c r="EBW747"/>
      <c r="EBX747"/>
      <c r="EBY747"/>
      <c r="EBZ747"/>
      <c r="ECA747"/>
      <c r="ECB747"/>
      <c r="ECC747"/>
      <c r="ECD747"/>
      <c r="ECE747"/>
      <c r="ECF747"/>
      <c r="ECG747"/>
      <c r="ECH747"/>
      <c r="ECI747"/>
      <c r="ECJ747"/>
      <c r="ECK747"/>
      <c r="ECL747"/>
      <c r="ECM747"/>
      <c r="ECN747"/>
      <c r="ECO747"/>
      <c r="ECP747"/>
      <c r="ECQ747"/>
      <c r="ECR747"/>
      <c r="ECS747"/>
      <c r="ECT747"/>
      <c r="ECU747"/>
      <c r="ECV747"/>
      <c r="ECW747"/>
      <c r="ECX747"/>
      <c r="ECY747"/>
      <c r="ECZ747"/>
      <c r="EDA747"/>
      <c r="EDB747"/>
      <c r="EDC747"/>
      <c r="EDD747"/>
      <c r="EDE747"/>
      <c r="EDF747"/>
      <c r="EDG747"/>
      <c r="EDH747"/>
      <c r="EDI747"/>
      <c r="EDJ747"/>
      <c r="EDK747"/>
      <c r="EDL747"/>
      <c r="EDM747"/>
      <c r="EDN747"/>
      <c r="EDO747"/>
      <c r="EDP747"/>
      <c r="EDQ747"/>
      <c r="EDR747"/>
      <c r="EDS747"/>
      <c r="EDT747"/>
      <c r="EDU747"/>
      <c r="EDV747"/>
      <c r="EDW747"/>
      <c r="EDX747"/>
      <c r="EDY747"/>
      <c r="EDZ747"/>
      <c r="EEA747"/>
      <c r="EEB747"/>
      <c r="EEC747"/>
      <c r="EED747"/>
      <c r="EEE747"/>
      <c r="EEF747"/>
      <c r="EEG747"/>
      <c r="EEH747"/>
      <c r="EEI747"/>
      <c r="EEJ747"/>
      <c r="EEK747"/>
      <c r="EEL747"/>
      <c r="EEM747"/>
      <c r="EEN747"/>
      <c r="EEO747"/>
      <c r="EEP747"/>
      <c r="EEQ747"/>
      <c r="EER747"/>
      <c r="EES747"/>
      <c r="EET747"/>
      <c r="EEU747"/>
      <c r="EEV747"/>
      <c r="EEW747"/>
      <c r="EEX747"/>
      <c r="EEY747"/>
      <c r="EEZ747"/>
      <c r="EFA747"/>
      <c r="EFB747"/>
      <c r="EFC747"/>
      <c r="EFD747"/>
      <c r="EFE747"/>
      <c r="EFF747"/>
      <c r="EFG747"/>
      <c r="EFH747"/>
      <c r="EFI747"/>
      <c r="EFJ747"/>
      <c r="EFK747"/>
      <c r="EFL747"/>
      <c r="EFM747"/>
      <c r="EFN747"/>
      <c r="EFO747"/>
      <c r="EFP747"/>
      <c r="EFQ747"/>
      <c r="EFR747"/>
      <c r="EFS747"/>
      <c r="EFT747"/>
      <c r="EFU747"/>
      <c r="EFV747"/>
      <c r="EFW747"/>
      <c r="EFX747"/>
      <c r="EFY747"/>
      <c r="EFZ747"/>
      <c r="EGA747"/>
      <c r="EGB747"/>
      <c r="EGC747"/>
      <c r="EGD747"/>
      <c r="EGE747"/>
      <c r="EGF747"/>
      <c r="EGG747"/>
      <c r="EGH747"/>
      <c r="EGI747"/>
      <c r="EGJ747"/>
      <c r="EGK747"/>
      <c r="EGL747"/>
      <c r="EGM747"/>
      <c r="EGN747"/>
      <c r="EGO747"/>
      <c r="EGP747"/>
      <c r="EGQ747"/>
      <c r="EGR747"/>
      <c r="EGS747"/>
      <c r="EGT747"/>
      <c r="EGU747"/>
      <c r="EGV747"/>
      <c r="EGW747"/>
      <c r="EGX747"/>
      <c r="EGY747"/>
      <c r="EGZ747"/>
      <c r="EHA747"/>
      <c r="EHB747"/>
      <c r="EHC747"/>
      <c r="EHD747"/>
      <c r="EHE747"/>
      <c r="EHF747"/>
      <c r="EHG747"/>
      <c r="EHH747"/>
      <c r="EHI747"/>
      <c r="EHJ747"/>
      <c r="EHK747"/>
      <c r="EHL747"/>
      <c r="EHM747"/>
      <c r="EHN747"/>
      <c r="EHO747"/>
      <c r="EHP747"/>
      <c r="EHQ747"/>
      <c r="EHR747"/>
      <c r="EHS747"/>
      <c r="EHT747"/>
      <c r="EHU747"/>
      <c r="EHV747"/>
      <c r="EHW747"/>
      <c r="EHX747"/>
      <c r="EHY747"/>
      <c r="EHZ747"/>
      <c r="EIA747"/>
      <c r="EIB747"/>
      <c r="EIC747"/>
      <c r="EID747"/>
      <c r="EIE747"/>
      <c r="EIF747"/>
      <c r="EIG747"/>
      <c r="EIH747"/>
      <c r="EII747"/>
      <c r="EIJ747"/>
      <c r="EIK747"/>
      <c r="EIL747"/>
      <c r="EIM747"/>
      <c r="EIN747"/>
      <c r="EIO747"/>
      <c r="EIP747"/>
      <c r="EIQ747"/>
      <c r="EIR747"/>
      <c r="EIS747"/>
      <c r="EIT747"/>
      <c r="EIU747"/>
      <c r="EIV747"/>
      <c r="EIW747"/>
      <c r="EIX747"/>
      <c r="EIY747"/>
      <c r="EIZ747"/>
      <c r="EJA747"/>
      <c r="EJB747"/>
      <c r="EJC747"/>
      <c r="EJD747"/>
      <c r="EJE747"/>
      <c r="EJF747"/>
      <c r="EJG747"/>
      <c r="EJH747"/>
      <c r="EJI747"/>
      <c r="EJJ747"/>
      <c r="EJK747"/>
      <c r="EJL747"/>
      <c r="EJM747"/>
      <c r="EJN747"/>
      <c r="EJO747"/>
      <c r="EJP747"/>
      <c r="EJQ747"/>
      <c r="EJR747"/>
      <c r="EJS747"/>
      <c r="EJT747"/>
      <c r="EJU747"/>
      <c r="EJV747"/>
      <c r="EJW747"/>
      <c r="EJX747"/>
      <c r="EJY747"/>
      <c r="EJZ747"/>
      <c r="EKA747"/>
      <c r="EKB747"/>
      <c r="EKC747"/>
      <c r="EKD747"/>
      <c r="EKE747"/>
      <c r="EKF747"/>
      <c r="EKG747"/>
      <c r="EKH747"/>
      <c r="EKI747"/>
      <c r="EKJ747"/>
      <c r="EKK747"/>
      <c r="EKL747"/>
      <c r="EKM747"/>
      <c r="EKN747"/>
      <c r="EKO747"/>
      <c r="EKP747"/>
      <c r="EKQ747"/>
      <c r="EKR747"/>
      <c r="EKS747"/>
      <c r="EKT747"/>
      <c r="EKU747"/>
      <c r="EKV747"/>
      <c r="EKW747"/>
      <c r="EKX747"/>
      <c r="EKY747"/>
      <c r="EKZ747"/>
      <c r="ELA747"/>
      <c r="ELB747"/>
      <c r="ELC747"/>
      <c r="ELD747"/>
      <c r="ELE747"/>
      <c r="ELF747"/>
      <c r="ELG747"/>
      <c r="ELH747"/>
      <c r="ELI747"/>
      <c r="ELJ747"/>
      <c r="ELK747"/>
      <c r="ELL747"/>
      <c r="ELM747"/>
      <c r="ELN747"/>
      <c r="ELO747"/>
      <c r="ELP747"/>
      <c r="ELQ747"/>
      <c r="ELR747"/>
      <c r="ELS747"/>
      <c r="ELT747"/>
      <c r="ELU747"/>
      <c r="ELV747"/>
      <c r="ELW747"/>
      <c r="ELX747"/>
      <c r="ELY747"/>
      <c r="ELZ747"/>
      <c r="EMA747"/>
      <c r="EMB747"/>
      <c r="EMC747"/>
      <c r="EMD747"/>
      <c r="EME747"/>
      <c r="EMF747"/>
      <c r="EMG747"/>
      <c r="EMH747"/>
      <c r="EMI747"/>
      <c r="EMJ747"/>
      <c r="EMK747"/>
      <c r="EML747"/>
      <c r="EMM747"/>
      <c r="EMN747"/>
      <c r="EMO747"/>
      <c r="EMP747"/>
      <c r="EMQ747"/>
      <c r="EMR747"/>
      <c r="EMS747"/>
      <c r="EMT747"/>
      <c r="EMU747"/>
      <c r="EMV747"/>
      <c r="EMW747"/>
      <c r="EMX747"/>
      <c r="EMY747"/>
      <c r="EMZ747"/>
      <c r="ENA747"/>
      <c r="ENB747"/>
      <c r="ENC747"/>
      <c r="END747"/>
      <c r="ENE747"/>
      <c r="ENF747"/>
      <c r="ENG747"/>
      <c r="ENH747"/>
      <c r="ENI747"/>
      <c r="ENJ747"/>
      <c r="ENK747"/>
      <c r="ENL747"/>
      <c r="ENM747"/>
      <c r="ENN747"/>
      <c r="ENO747"/>
      <c r="ENP747"/>
      <c r="ENQ747"/>
      <c r="ENR747"/>
      <c r="ENS747"/>
      <c r="ENT747"/>
      <c r="ENU747"/>
      <c r="ENV747"/>
      <c r="ENW747"/>
      <c r="ENX747"/>
      <c r="ENY747"/>
      <c r="ENZ747"/>
      <c r="EOA747"/>
      <c r="EOB747"/>
      <c r="EOC747"/>
      <c r="EOD747"/>
      <c r="EOE747"/>
      <c r="EOF747"/>
      <c r="EOG747"/>
      <c r="EOH747"/>
      <c r="EOI747"/>
      <c r="EOJ747"/>
      <c r="EOK747"/>
      <c r="EOL747"/>
      <c r="EOM747"/>
      <c r="EON747"/>
      <c r="EOO747"/>
      <c r="EOP747"/>
      <c r="EOQ747"/>
      <c r="EOR747"/>
      <c r="EOS747"/>
      <c r="EOT747"/>
      <c r="EOU747"/>
      <c r="EOV747"/>
      <c r="EOW747"/>
      <c r="EOX747"/>
      <c r="EOY747"/>
      <c r="EOZ747"/>
      <c r="EPA747"/>
      <c r="EPB747"/>
      <c r="EPC747"/>
      <c r="EPD747"/>
      <c r="EPE747"/>
      <c r="EPF747"/>
      <c r="EPG747"/>
      <c r="EPH747"/>
      <c r="EPI747"/>
      <c r="EPJ747"/>
      <c r="EPK747"/>
      <c r="EPL747"/>
      <c r="EPM747"/>
      <c r="EPN747"/>
      <c r="EPO747"/>
      <c r="EPP747"/>
      <c r="EPQ747"/>
      <c r="EPR747"/>
      <c r="EPS747"/>
      <c r="EPT747"/>
      <c r="EPU747"/>
      <c r="EPV747"/>
      <c r="EPW747"/>
      <c r="EPX747"/>
      <c r="EPY747"/>
      <c r="EPZ747"/>
      <c r="EQA747"/>
      <c r="EQB747"/>
      <c r="EQC747"/>
      <c r="EQD747"/>
      <c r="EQE747"/>
      <c r="EQF747"/>
      <c r="EQG747"/>
      <c r="EQH747"/>
      <c r="EQI747"/>
      <c r="EQJ747"/>
      <c r="EQK747"/>
      <c r="EQL747"/>
      <c r="EQM747"/>
      <c r="EQN747"/>
      <c r="EQO747"/>
      <c r="EQP747"/>
      <c r="EQQ747"/>
      <c r="EQR747"/>
      <c r="EQS747"/>
      <c r="EQT747"/>
      <c r="EQU747"/>
      <c r="EQV747"/>
      <c r="EQW747"/>
      <c r="EQX747"/>
      <c r="EQY747"/>
      <c r="EQZ747"/>
      <c r="ERA747"/>
      <c r="ERB747"/>
      <c r="ERC747"/>
      <c r="ERD747"/>
      <c r="ERE747"/>
      <c r="ERF747"/>
      <c r="ERG747"/>
      <c r="ERH747"/>
      <c r="ERI747"/>
      <c r="ERJ747"/>
      <c r="ERK747"/>
      <c r="ERL747"/>
      <c r="ERM747"/>
      <c r="ERN747"/>
      <c r="ERO747"/>
      <c r="ERP747"/>
      <c r="ERQ747"/>
      <c r="ERR747"/>
      <c r="ERS747"/>
      <c r="ERT747"/>
      <c r="ERU747"/>
      <c r="ERV747"/>
      <c r="ERW747"/>
      <c r="ERX747"/>
      <c r="ERY747"/>
      <c r="ERZ747"/>
      <c r="ESA747"/>
      <c r="ESB747"/>
      <c r="ESC747"/>
      <c r="ESD747"/>
      <c r="ESE747"/>
      <c r="ESF747"/>
      <c r="ESG747"/>
      <c r="ESH747"/>
      <c r="ESI747"/>
      <c r="ESJ747"/>
      <c r="ESK747"/>
      <c r="ESL747"/>
      <c r="ESM747"/>
      <c r="ESN747"/>
      <c r="ESO747"/>
      <c r="ESP747"/>
      <c r="ESQ747"/>
      <c r="ESR747"/>
      <c r="ESS747"/>
      <c r="EST747"/>
      <c r="ESU747"/>
      <c r="ESV747"/>
      <c r="ESW747"/>
      <c r="ESX747"/>
      <c r="ESY747"/>
      <c r="ESZ747"/>
      <c r="ETA747"/>
      <c r="ETB747"/>
      <c r="ETC747"/>
      <c r="ETD747"/>
      <c r="ETE747"/>
      <c r="ETF747"/>
      <c r="ETG747"/>
      <c r="ETH747"/>
      <c r="ETI747"/>
      <c r="ETJ747"/>
      <c r="ETK747"/>
      <c r="ETL747"/>
      <c r="ETM747"/>
      <c r="ETN747"/>
      <c r="ETO747"/>
      <c r="ETP747"/>
      <c r="ETQ747"/>
      <c r="ETR747"/>
      <c r="ETS747"/>
      <c r="ETT747"/>
      <c r="ETU747"/>
      <c r="ETV747"/>
      <c r="ETW747"/>
      <c r="ETX747"/>
      <c r="ETY747"/>
      <c r="ETZ747"/>
      <c r="EUA747"/>
      <c r="EUB747"/>
      <c r="EUC747"/>
      <c r="EUD747"/>
      <c r="EUE747"/>
      <c r="EUF747"/>
      <c r="EUG747"/>
      <c r="EUH747"/>
      <c r="EUI747"/>
      <c r="EUJ747"/>
      <c r="EUK747"/>
      <c r="EUL747"/>
      <c r="EUM747"/>
      <c r="EUN747"/>
      <c r="EUO747"/>
      <c r="EUP747"/>
      <c r="EUQ747"/>
      <c r="EUR747"/>
      <c r="EUS747"/>
      <c r="EUT747"/>
      <c r="EUU747"/>
      <c r="EUV747"/>
      <c r="EUW747"/>
      <c r="EUX747"/>
      <c r="EUY747"/>
      <c r="EUZ747"/>
      <c r="EVA747"/>
      <c r="EVB747"/>
      <c r="EVC747"/>
      <c r="EVD747"/>
      <c r="EVE747"/>
      <c r="EVF747"/>
      <c r="EVG747"/>
      <c r="EVH747"/>
      <c r="EVI747"/>
      <c r="EVJ747"/>
      <c r="EVK747"/>
      <c r="EVL747"/>
      <c r="EVM747"/>
      <c r="EVN747"/>
      <c r="EVO747"/>
      <c r="EVP747"/>
      <c r="EVQ747"/>
      <c r="EVR747"/>
      <c r="EVS747"/>
      <c r="EVT747"/>
      <c r="EVU747"/>
      <c r="EVV747"/>
      <c r="EVW747"/>
      <c r="EVX747"/>
      <c r="EVY747"/>
      <c r="EVZ747"/>
      <c r="EWA747"/>
      <c r="EWB747"/>
      <c r="EWC747"/>
      <c r="EWD747"/>
      <c r="EWE747"/>
      <c r="EWF747"/>
      <c r="EWG747"/>
      <c r="EWH747"/>
      <c r="EWI747"/>
      <c r="EWJ747"/>
      <c r="EWK747"/>
      <c r="EWL747"/>
      <c r="EWM747"/>
      <c r="EWN747"/>
      <c r="EWO747"/>
      <c r="EWP747"/>
      <c r="EWQ747"/>
      <c r="EWR747"/>
      <c r="EWS747"/>
      <c r="EWT747"/>
      <c r="EWU747"/>
      <c r="EWV747"/>
      <c r="EWW747"/>
      <c r="EWX747"/>
      <c r="EWY747"/>
      <c r="EWZ747"/>
      <c r="EXA747"/>
      <c r="EXB747"/>
      <c r="EXC747"/>
      <c r="EXD747"/>
      <c r="EXE747"/>
      <c r="EXF747"/>
      <c r="EXG747"/>
      <c r="EXH747"/>
      <c r="EXI747"/>
      <c r="EXJ747"/>
      <c r="EXK747"/>
      <c r="EXL747"/>
      <c r="EXM747"/>
      <c r="EXN747"/>
      <c r="EXO747"/>
      <c r="EXP747"/>
      <c r="EXQ747"/>
      <c r="EXR747"/>
      <c r="EXS747"/>
      <c r="EXT747"/>
      <c r="EXU747"/>
      <c r="EXV747"/>
      <c r="EXW747"/>
      <c r="EXX747"/>
      <c r="EXY747"/>
      <c r="EXZ747"/>
      <c r="EYA747"/>
      <c r="EYB747"/>
      <c r="EYC747"/>
      <c r="EYD747"/>
      <c r="EYE747"/>
      <c r="EYF747"/>
      <c r="EYG747"/>
      <c r="EYH747"/>
      <c r="EYI747"/>
      <c r="EYJ747"/>
      <c r="EYK747"/>
      <c r="EYL747"/>
      <c r="EYM747"/>
      <c r="EYN747"/>
      <c r="EYO747"/>
      <c r="EYP747"/>
      <c r="EYQ747"/>
      <c r="EYR747"/>
      <c r="EYS747"/>
      <c r="EYT747"/>
      <c r="EYU747"/>
      <c r="EYV747"/>
      <c r="EYW747"/>
      <c r="EYX747"/>
      <c r="EYY747"/>
      <c r="EYZ747"/>
      <c r="EZA747"/>
      <c r="EZB747"/>
      <c r="EZC747"/>
      <c r="EZD747"/>
      <c r="EZE747"/>
      <c r="EZF747"/>
      <c r="EZG747"/>
      <c r="EZH747"/>
      <c r="EZI747"/>
      <c r="EZJ747"/>
      <c r="EZK747"/>
      <c r="EZL747"/>
      <c r="EZM747"/>
      <c r="EZN747"/>
      <c r="EZO747"/>
      <c r="EZP747"/>
      <c r="EZQ747"/>
      <c r="EZR747"/>
      <c r="EZS747"/>
      <c r="EZT747"/>
      <c r="EZU747"/>
      <c r="EZV747"/>
      <c r="EZW747"/>
      <c r="EZX747"/>
      <c r="EZY747"/>
      <c r="EZZ747"/>
      <c r="FAA747"/>
      <c r="FAB747"/>
      <c r="FAC747"/>
      <c r="FAD747"/>
      <c r="FAE747"/>
      <c r="FAF747"/>
      <c r="FAG747"/>
      <c r="FAH747"/>
      <c r="FAI747"/>
      <c r="FAJ747"/>
      <c r="FAK747"/>
      <c r="FAL747"/>
      <c r="FAM747"/>
      <c r="FAN747"/>
      <c r="FAO747"/>
      <c r="FAP747"/>
      <c r="FAQ747"/>
      <c r="FAR747"/>
      <c r="FAS747"/>
      <c r="FAT747"/>
      <c r="FAU747"/>
      <c r="FAV747"/>
      <c r="FAW747"/>
      <c r="FAX747"/>
      <c r="FAY747"/>
      <c r="FAZ747"/>
      <c r="FBA747"/>
      <c r="FBB747"/>
      <c r="FBC747"/>
      <c r="FBD747"/>
      <c r="FBE747"/>
      <c r="FBF747"/>
      <c r="FBG747"/>
      <c r="FBH747"/>
      <c r="FBI747"/>
      <c r="FBJ747"/>
      <c r="FBK747"/>
      <c r="FBL747"/>
      <c r="FBM747"/>
      <c r="FBN747"/>
      <c r="FBO747"/>
      <c r="FBP747"/>
      <c r="FBQ747"/>
      <c r="FBR747"/>
      <c r="FBS747"/>
      <c r="FBT747"/>
      <c r="FBU747"/>
      <c r="FBV747"/>
      <c r="FBW747"/>
      <c r="FBX747"/>
      <c r="FBY747"/>
      <c r="FBZ747"/>
      <c r="FCA747"/>
      <c r="FCB747"/>
      <c r="FCC747"/>
      <c r="FCD747"/>
      <c r="FCE747"/>
      <c r="FCF747"/>
      <c r="FCG747"/>
      <c r="FCH747"/>
      <c r="FCI747"/>
      <c r="FCJ747"/>
      <c r="FCK747"/>
      <c r="FCL747"/>
      <c r="FCM747"/>
      <c r="FCN747"/>
      <c r="FCO747"/>
      <c r="FCP747"/>
      <c r="FCQ747"/>
      <c r="FCR747"/>
      <c r="FCS747"/>
      <c r="FCT747"/>
      <c r="FCU747"/>
      <c r="FCV747"/>
      <c r="FCW747"/>
      <c r="FCX747"/>
      <c r="FCY747"/>
      <c r="FCZ747"/>
      <c r="FDA747"/>
      <c r="FDB747"/>
      <c r="FDC747"/>
      <c r="FDD747"/>
      <c r="FDE747"/>
      <c r="FDF747"/>
      <c r="FDG747"/>
      <c r="FDH747"/>
      <c r="FDI747"/>
      <c r="FDJ747"/>
      <c r="FDK747"/>
      <c r="FDL747"/>
      <c r="FDM747"/>
      <c r="FDN747"/>
      <c r="FDO747"/>
      <c r="FDP747"/>
      <c r="FDQ747"/>
      <c r="FDR747"/>
      <c r="FDS747"/>
      <c r="FDT747"/>
      <c r="FDU747"/>
      <c r="FDV747"/>
      <c r="FDW747"/>
      <c r="FDX747"/>
      <c r="FDY747"/>
      <c r="FDZ747"/>
      <c r="FEA747"/>
      <c r="FEB747"/>
      <c r="FEC747"/>
      <c r="FED747"/>
      <c r="FEE747"/>
      <c r="FEF747"/>
      <c r="FEG747"/>
      <c r="FEH747"/>
      <c r="FEI747"/>
      <c r="FEJ747"/>
      <c r="FEK747"/>
      <c r="FEL747"/>
      <c r="FEM747"/>
      <c r="FEN747"/>
      <c r="FEO747"/>
      <c r="FEP747"/>
      <c r="FEQ747"/>
      <c r="FER747"/>
      <c r="FES747"/>
      <c r="FET747"/>
      <c r="FEU747"/>
      <c r="FEV747"/>
      <c r="FEW747"/>
      <c r="FEX747"/>
      <c r="FEY747"/>
      <c r="FEZ747"/>
      <c r="FFA747"/>
      <c r="FFB747"/>
      <c r="FFC747"/>
      <c r="FFD747"/>
      <c r="FFE747"/>
      <c r="FFF747"/>
      <c r="FFG747"/>
      <c r="FFH747"/>
      <c r="FFI747"/>
      <c r="FFJ747"/>
      <c r="FFK747"/>
      <c r="FFL747"/>
      <c r="FFM747"/>
      <c r="FFN747"/>
      <c r="FFO747"/>
      <c r="FFP747"/>
      <c r="FFQ747"/>
      <c r="FFR747"/>
      <c r="FFS747"/>
      <c r="FFT747"/>
      <c r="FFU747"/>
      <c r="FFV747"/>
      <c r="FFW747"/>
      <c r="FFX747"/>
      <c r="FFY747"/>
      <c r="FFZ747"/>
      <c r="FGA747"/>
      <c r="FGB747"/>
      <c r="FGC747"/>
      <c r="FGD747"/>
      <c r="FGE747"/>
      <c r="FGF747"/>
      <c r="FGG747"/>
      <c r="FGH747"/>
      <c r="FGI747"/>
      <c r="FGJ747"/>
      <c r="FGK747"/>
      <c r="FGL747"/>
      <c r="FGM747"/>
      <c r="FGN747"/>
      <c r="FGO747"/>
      <c r="FGP747"/>
      <c r="FGQ747"/>
      <c r="FGR747"/>
      <c r="FGS747"/>
      <c r="FGT747"/>
      <c r="FGU747"/>
      <c r="FGV747"/>
      <c r="FGW747"/>
      <c r="FGX747"/>
      <c r="FGY747"/>
      <c r="FGZ747"/>
      <c r="FHA747"/>
      <c r="FHB747"/>
      <c r="FHC747"/>
      <c r="FHD747"/>
      <c r="FHE747"/>
      <c r="FHF747"/>
      <c r="FHG747"/>
      <c r="FHH747"/>
      <c r="FHI747"/>
      <c r="FHJ747"/>
      <c r="FHK747"/>
      <c r="FHL747"/>
      <c r="FHM747"/>
      <c r="FHN747"/>
      <c r="FHO747"/>
      <c r="FHP747"/>
      <c r="FHQ747"/>
      <c r="FHR747"/>
      <c r="FHS747"/>
      <c r="FHT747"/>
      <c r="FHU747"/>
      <c r="FHV747"/>
      <c r="FHW747"/>
      <c r="FHX747"/>
      <c r="FHY747"/>
      <c r="FHZ747"/>
      <c r="FIA747"/>
      <c r="FIB747"/>
      <c r="FIC747"/>
      <c r="FID747"/>
      <c r="FIE747"/>
      <c r="FIF747"/>
      <c r="FIG747"/>
      <c r="FIH747"/>
      <c r="FII747"/>
      <c r="FIJ747"/>
      <c r="FIK747"/>
      <c r="FIL747"/>
      <c r="FIM747"/>
      <c r="FIN747"/>
      <c r="FIO747"/>
      <c r="FIP747"/>
      <c r="FIQ747"/>
      <c r="FIR747"/>
      <c r="FIS747"/>
      <c r="FIT747"/>
      <c r="FIU747"/>
      <c r="FIV747"/>
      <c r="FIW747"/>
      <c r="FIX747"/>
      <c r="FIY747"/>
      <c r="FIZ747"/>
      <c r="FJA747"/>
      <c r="FJB747"/>
      <c r="FJC747"/>
      <c r="FJD747"/>
      <c r="FJE747"/>
      <c r="FJF747"/>
      <c r="FJG747"/>
      <c r="FJH747"/>
      <c r="FJI747"/>
      <c r="FJJ747"/>
      <c r="FJK747"/>
      <c r="FJL747"/>
      <c r="FJM747"/>
      <c r="FJN747"/>
      <c r="FJO747"/>
      <c r="FJP747"/>
      <c r="FJQ747"/>
      <c r="FJR747"/>
      <c r="FJS747"/>
      <c r="FJT747"/>
      <c r="FJU747"/>
      <c r="FJV747"/>
      <c r="FJW747"/>
      <c r="FJX747"/>
      <c r="FJY747"/>
      <c r="FJZ747"/>
      <c r="FKA747"/>
      <c r="FKB747"/>
      <c r="FKC747"/>
      <c r="FKD747"/>
      <c r="FKE747"/>
      <c r="FKF747"/>
      <c r="FKG747"/>
      <c r="FKH747"/>
      <c r="FKI747"/>
      <c r="FKJ747"/>
      <c r="FKK747"/>
      <c r="FKL747"/>
      <c r="FKM747"/>
      <c r="FKN747"/>
      <c r="FKO747"/>
      <c r="FKP747"/>
      <c r="FKQ747"/>
      <c r="FKR747"/>
      <c r="FKS747"/>
      <c r="FKT747"/>
      <c r="FKU747"/>
      <c r="FKV747"/>
      <c r="FKW747"/>
      <c r="FKX747"/>
      <c r="FKY747"/>
      <c r="FKZ747"/>
      <c r="FLA747"/>
      <c r="FLB747"/>
      <c r="FLC747"/>
      <c r="FLD747"/>
      <c r="FLE747"/>
      <c r="FLF747"/>
      <c r="FLG747"/>
      <c r="FLH747"/>
      <c r="FLI747"/>
      <c r="FLJ747"/>
      <c r="FLK747"/>
      <c r="FLL747"/>
      <c r="FLM747"/>
      <c r="FLN747"/>
      <c r="FLO747"/>
      <c r="FLP747"/>
      <c r="FLQ747"/>
      <c r="FLR747"/>
      <c r="FLS747"/>
      <c r="FLT747"/>
      <c r="FLU747"/>
      <c r="FLV747"/>
      <c r="FLW747"/>
      <c r="FLX747"/>
      <c r="FLY747"/>
      <c r="FLZ747"/>
      <c r="FMA747"/>
      <c r="FMB747"/>
      <c r="FMC747"/>
      <c r="FMD747"/>
      <c r="FME747"/>
      <c r="FMF747"/>
      <c r="FMG747"/>
      <c r="FMH747"/>
      <c r="FMI747"/>
      <c r="FMJ747"/>
      <c r="FMK747"/>
      <c r="FML747"/>
      <c r="FMM747"/>
      <c r="FMN747"/>
      <c r="FMO747"/>
      <c r="FMP747"/>
      <c r="FMQ747"/>
      <c r="FMR747"/>
      <c r="FMS747"/>
      <c r="FMT747"/>
      <c r="FMU747"/>
      <c r="FMV747"/>
      <c r="FMW747"/>
      <c r="FMX747"/>
      <c r="FMY747"/>
      <c r="FMZ747"/>
      <c r="FNA747"/>
      <c r="FNB747"/>
      <c r="FNC747"/>
      <c r="FND747"/>
      <c r="FNE747"/>
      <c r="FNF747"/>
      <c r="FNG747"/>
      <c r="FNH747"/>
      <c r="FNI747"/>
      <c r="FNJ747"/>
      <c r="FNK747"/>
      <c r="FNL747"/>
      <c r="FNM747"/>
      <c r="FNN747"/>
      <c r="FNO747"/>
      <c r="FNP747"/>
      <c r="FNQ747"/>
      <c r="FNR747"/>
      <c r="FNS747"/>
      <c r="FNT747"/>
      <c r="FNU747"/>
      <c r="FNV747"/>
      <c r="FNW747"/>
      <c r="FNX747"/>
      <c r="FNY747"/>
      <c r="FNZ747"/>
      <c r="FOA747"/>
      <c r="FOB747"/>
      <c r="FOC747"/>
      <c r="FOD747"/>
      <c r="FOE747"/>
      <c r="FOF747"/>
      <c r="FOG747"/>
      <c r="FOH747"/>
      <c r="FOI747"/>
      <c r="FOJ747"/>
      <c r="FOK747"/>
      <c r="FOL747"/>
      <c r="FOM747"/>
      <c r="FON747"/>
      <c r="FOO747"/>
      <c r="FOP747"/>
      <c r="FOQ747"/>
      <c r="FOR747"/>
      <c r="FOS747"/>
      <c r="FOT747"/>
      <c r="FOU747"/>
      <c r="FOV747"/>
      <c r="FOW747"/>
      <c r="FOX747"/>
      <c r="FOY747"/>
      <c r="FOZ747"/>
      <c r="FPA747"/>
      <c r="FPB747"/>
      <c r="FPC747"/>
      <c r="FPD747"/>
      <c r="FPE747"/>
      <c r="FPF747"/>
      <c r="FPG747"/>
      <c r="FPH747"/>
      <c r="FPI747"/>
      <c r="FPJ747"/>
      <c r="FPK747"/>
      <c r="FPL747"/>
      <c r="FPM747"/>
      <c r="FPN747"/>
      <c r="FPO747"/>
      <c r="FPP747"/>
      <c r="FPQ747"/>
      <c r="FPR747"/>
      <c r="FPS747"/>
      <c r="FPT747"/>
      <c r="FPU747"/>
      <c r="FPV747"/>
      <c r="FPW747"/>
      <c r="FPX747"/>
      <c r="FPY747"/>
      <c r="FPZ747"/>
      <c r="FQA747"/>
      <c r="FQB747"/>
      <c r="FQC747"/>
      <c r="FQD747"/>
      <c r="FQE747"/>
      <c r="FQF747"/>
      <c r="FQG747"/>
      <c r="FQH747"/>
      <c r="FQI747"/>
      <c r="FQJ747"/>
      <c r="FQK747"/>
      <c r="FQL747"/>
      <c r="FQM747"/>
      <c r="FQN747"/>
      <c r="FQO747"/>
      <c r="FQP747"/>
      <c r="FQQ747"/>
      <c r="FQR747"/>
      <c r="FQS747"/>
      <c r="FQT747"/>
      <c r="FQU747"/>
      <c r="FQV747"/>
      <c r="FQW747"/>
      <c r="FQX747"/>
      <c r="FQY747"/>
      <c r="FQZ747"/>
      <c r="FRA747"/>
      <c r="FRB747"/>
      <c r="FRC747"/>
      <c r="FRD747"/>
      <c r="FRE747"/>
      <c r="FRF747"/>
      <c r="FRG747"/>
      <c r="FRH747"/>
      <c r="FRI747"/>
      <c r="FRJ747"/>
      <c r="FRK747"/>
      <c r="FRL747"/>
      <c r="FRM747"/>
      <c r="FRN747"/>
      <c r="FRO747"/>
      <c r="FRP747"/>
      <c r="FRQ747"/>
      <c r="FRR747"/>
      <c r="FRS747"/>
      <c r="FRT747"/>
      <c r="FRU747"/>
      <c r="FRV747"/>
      <c r="FRW747"/>
      <c r="FRX747"/>
      <c r="FRY747"/>
      <c r="FRZ747"/>
      <c r="FSA747"/>
      <c r="FSB747"/>
      <c r="FSC747"/>
      <c r="FSD747"/>
      <c r="FSE747"/>
      <c r="FSF747"/>
      <c r="FSG747"/>
      <c r="FSH747"/>
      <c r="FSI747"/>
      <c r="FSJ747"/>
      <c r="FSK747"/>
      <c r="FSL747"/>
      <c r="FSM747"/>
      <c r="FSN747"/>
      <c r="FSO747"/>
      <c r="FSP747"/>
      <c r="FSQ747"/>
      <c r="FSR747"/>
      <c r="FSS747"/>
      <c r="FST747"/>
      <c r="FSU747"/>
      <c r="FSV747"/>
      <c r="FSW747"/>
      <c r="FSX747"/>
      <c r="FSY747"/>
      <c r="FSZ747"/>
      <c r="FTA747"/>
      <c r="FTB747"/>
      <c r="FTC747"/>
      <c r="FTD747"/>
      <c r="FTE747"/>
      <c r="FTF747"/>
      <c r="FTG747"/>
      <c r="FTH747"/>
      <c r="FTI747"/>
      <c r="FTJ747"/>
      <c r="FTK747"/>
      <c r="FTL747"/>
      <c r="FTM747"/>
      <c r="FTN747"/>
      <c r="FTO747"/>
      <c r="FTP747"/>
      <c r="FTQ747"/>
      <c r="FTR747"/>
      <c r="FTS747"/>
      <c r="FTT747"/>
      <c r="FTU747"/>
      <c r="FTV747"/>
      <c r="FTW747"/>
      <c r="FTX747"/>
      <c r="FTY747"/>
      <c r="FTZ747"/>
      <c r="FUA747"/>
      <c r="FUB747"/>
      <c r="FUC747"/>
      <c r="FUD747"/>
      <c r="FUE747"/>
      <c r="FUF747"/>
      <c r="FUG747"/>
      <c r="FUH747"/>
      <c r="FUI747"/>
      <c r="FUJ747"/>
      <c r="FUK747"/>
      <c r="FUL747"/>
      <c r="FUM747"/>
      <c r="FUN747"/>
      <c r="FUO747"/>
      <c r="FUP747"/>
      <c r="FUQ747"/>
      <c r="FUR747"/>
      <c r="FUS747"/>
      <c r="FUT747"/>
      <c r="FUU747"/>
      <c r="FUV747"/>
      <c r="FUW747"/>
      <c r="FUX747"/>
      <c r="FUY747"/>
      <c r="FUZ747"/>
      <c r="FVA747"/>
      <c r="FVB747"/>
      <c r="FVC747"/>
      <c r="FVD747"/>
      <c r="FVE747"/>
      <c r="FVF747"/>
      <c r="FVG747"/>
      <c r="FVH747"/>
      <c r="FVI747"/>
      <c r="FVJ747"/>
      <c r="FVK747"/>
      <c r="FVL747"/>
      <c r="FVM747"/>
      <c r="FVN747"/>
      <c r="FVO747"/>
      <c r="FVP747"/>
      <c r="FVQ747"/>
      <c r="FVR747"/>
      <c r="FVS747"/>
      <c r="FVT747"/>
      <c r="FVU747"/>
      <c r="FVV747"/>
      <c r="FVW747"/>
      <c r="FVX747"/>
      <c r="FVY747"/>
      <c r="FVZ747"/>
      <c r="FWA747"/>
      <c r="FWB747"/>
      <c r="FWC747"/>
      <c r="FWD747"/>
      <c r="FWE747"/>
      <c r="FWF747"/>
      <c r="FWG747"/>
      <c r="FWH747"/>
      <c r="FWI747"/>
      <c r="FWJ747"/>
      <c r="FWK747"/>
      <c r="FWL747"/>
      <c r="FWM747"/>
      <c r="FWN747"/>
      <c r="FWO747"/>
      <c r="FWP747"/>
      <c r="FWQ747"/>
      <c r="FWR747"/>
      <c r="FWS747"/>
      <c r="FWT747"/>
      <c r="FWU747"/>
      <c r="FWV747"/>
      <c r="FWW747"/>
      <c r="FWX747"/>
      <c r="FWY747"/>
      <c r="FWZ747"/>
      <c r="FXA747"/>
      <c r="FXB747"/>
      <c r="FXC747"/>
      <c r="FXD747"/>
      <c r="FXE747"/>
      <c r="FXF747"/>
      <c r="FXG747"/>
      <c r="FXH747"/>
      <c r="FXI747"/>
      <c r="FXJ747"/>
      <c r="FXK747"/>
      <c r="FXL747"/>
      <c r="FXM747"/>
      <c r="FXN747"/>
      <c r="FXO747"/>
      <c r="FXP747"/>
      <c r="FXQ747"/>
      <c r="FXR747"/>
      <c r="FXS747"/>
      <c r="FXT747"/>
      <c r="FXU747"/>
      <c r="FXV747"/>
      <c r="FXW747"/>
      <c r="FXX747"/>
      <c r="FXY747"/>
      <c r="FXZ747"/>
      <c r="FYA747"/>
      <c r="FYB747"/>
      <c r="FYC747"/>
      <c r="FYD747"/>
      <c r="FYE747"/>
      <c r="FYF747"/>
      <c r="FYG747"/>
      <c r="FYH747"/>
      <c r="FYI747"/>
      <c r="FYJ747"/>
      <c r="FYK747"/>
      <c r="FYL747"/>
      <c r="FYM747"/>
      <c r="FYN747"/>
      <c r="FYO747"/>
      <c r="FYP747"/>
      <c r="FYQ747"/>
      <c r="FYR747"/>
      <c r="FYS747"/>
      <c r="FYT747"/>
      <c r="FYU747"/>
      <c r="FYV747"/>
      <c r="FYW747"/>
      <c r="FYX747"/>
      <c r="FYY747"/>
      <c r="FYZ747"/>
      <c r="FZA747"/>
      <c r="FZB747"/>
      <c r="FZC747"/>
      <c r="FZD747"/>
      <c r="FZE747"/>
      <c r="FZF747"/>
      <c r="FZG747"/>
      <c r="FZH747"/>
      <c r="FZI747"/>
      <c r="FZJ747"/>
      <c r="FZK747"/>
      <c r="FZL747"/>
      <c r="FZM747"/>
      <c r="FZN747"/>
      <c r="FZO747"/>
      <c r="FZP747"/>
      <c r="FZQ747"/>
      <c r="FZR747"/>
      <c r="FZS747"/>
      <c r="FZT747"/>
      <c r="FZU747"/>
      <c r="FZV747"/>
      <c r="FZW747"/>
      <c r="FZX747"/>
      <c r="FZY747"/>
      <c r="FZZ747"/>
      <c r="GAA747"/>
      <c r="GAB747"/>
      <c r="GAC747"/>
      <c r="GAD747"/>
      <c r="GAE747"/>
      <c r="GAF747"/>
      <c r="GAG747"/>
      <c r="GAH747"/>
      <c r="GAI747"/>
      <c r="GAJ747"/>
      <c r="GAK747"/>
      <c r="GAL747"/>
      <c r="GAM747"/>
      <c r="GAN747"/>
      <c r="GAO747"/>
      <c r="GAP747"/>
      <c r="GAQ747"/>
      <c r="GAR747"/>
      <c r="GAS747"/>
      <c r="GAT747"/>
      <c r="GAU747"/>
      <c r="GAV747"/>
      <c r="GAW747"/>
      <c r="GAX747"/>
      <c r="GAY747"/>
      <c r="GAZ747"/>
      <c r="GBA747"/>
      <c r="GBB747"/>
      <c r="GBC747"/>
      <c r="GBD747"/>
      <c r="GBE747"/>
      <c r="GBF747"/>
      <c r="GBG747"/>
      <c r="GBH747"/>
      <c r="GBI747"/>
      <c r="GBJ747"/>
      <c r="GBK747"/>
      <c r="GBL747"/>
      <c r="GBM747"/>
      <c r="GBN747"/>
      <c r="GBO747"/>
      <c r="GBP747"/>
      <c r="GBQ747"/>
      <c r="GBR747"/>
      <c r="GBS747"/>
      <c r="GBT747"/>
      <c r="GBU747"/>
      <c r="GBV747"/>
      <c r="GBW747"/>
      <c r="GBX747"/>
      <c r="GBY747"/>
      <c r="GBZ747"/>
      <c r="GCA747"/>
      <c r="GCB747"/>
      <c r="GCC747"/>
      <c r="GCD747"/>
      <c r="GCE747"/>
      <c r="GCF747"/>
      <c r="GCG747"/>
      <c r="GCH747"/>
      <c r="GCI747"/>
      <c r="GCJ747"/>
      <c r="GCK747"/>
      <c r="GCL747"/>
      <c r="GCM747"/>
      <c r="GCN747"/>
      <c r="GCO747"/>
      <c r="GCP747"/>
      <c r="GCQ747"/>
      <c r="GCR747"/>
      <c r="GCS747"/>
      <c r="GCT747"/>
      <c r="GCU747"/>
      <c r="GCV747"/>
      <c r="GCW747"/>
      <c r="GCX747"/>
      <c r="GCY747"/>
      <c r="GCZ747"/>
      <c r="GDA747"/>
      <c r="GDB747"/>
      <c r="GDC747"/>
      <c r="GDD747"/>
      <c r="GDE747"/>
      <c r="GDF747"/>
      <c r="GDG747"/>
      <c r="GDH747"/>
      <c r="GDI747"/>
      <c r="GDJ747"/>
      <c r="GDK747"/>
      <c r="GDL747"/>
      <c r="GDM747"/>
      <c r="GDN747"/>
      <c r="GDO747"/>
      <c r="GDP747"/>
      <c r="GDQ747"/>
      <c r="GDR747"/>
      <c r="GDS747"/>
      <c r="GDT747"/>
      <c r="GDU747"/>
      <c r="GDV747"/>
      <c r="GDW747"/>
      <c r="GDX747"/>
      <c r="GDY747"/>
      <c r="GDZ747"/>
      <c r="GEA747"/>
      <c r="GEB747"/>
      <c r="GEC747"/>
      <c r="GED747"/>
      <c r="GEE747"/>
      <c r="GEF747"/>
      <c r="GEG747"/>
      <c r="GEH747"/>
      <c r="GEI747"/>
      <c r="GEJ747"/>
      <c r="GEK747"/>
      <c r="GEL747"/>
      <c r="GEM747"/>
      <c r="GEN747"/>
      <c r="GEO747"/>
      <c r="GEP747"/>
      <c r="GEQ747"/>
      <c r="GER747"/>
      <c r="GES747"/>
      <c r="GET747"/>
      <c r="GEU747"/>
      <c r="GEV747"/>
      <c r="GEW747"/>
      <c r="GEX747"/>
      <c r="GEY747"/>
      <c r="GEZ747"/>
      <c r="GFA747"/>
      <c r="GFB747"/>
      <c r="GFC747"/>
      <c r="GFD747"/>
      <c r="GFE747"/>
      <c r="GFF747"/>
      <c r="GFG747"/>
      <c r="GFH747"/>
      <c r="GFI747"/>
      <c r="GFJ747"/>
      <c r="GFK747"/>
      <c r="GFL747"/>
      <c r="GFM747"/>
      <c r="GFN747"/>
      <c r="GFO747"/>
      <c r="GFP747"/>
      <c r="GFQ747"/>
      <c r="GFR747"/>
      <c r="GFS747"/>
      <c r="GFT747"/>
      <c r="GFU747"/>
      <c r="GFV747"/>
      <c r="GFW747"/>
      <c r="GFX747"/>
      <c r="GFY747"/>
      <c r="GFZ747"/>
      <c r="GGA747"/>
      <c r="GGB747"/>
      <c r="GGC747"/>
      <c r="GGD747"/>
      <c r="GGE747"/>
      <c r="GGF747"/>
      <c r="GGG747"/>
      <c r="GGH747"/>
      <c r="GGI747"/>
      <c r="GGJ747"/>
      <c r="GGK747"/>
      <c r="GGL747"/>
      <c r="GGM747"/>
      <c r="GGN747"/>
      <c r="GGO747"/>
      <c r="GGP747"/>
      <c r="GGQ747"/>
      <c r="GGR747"/>
      <c r="GGS747"/>
      <c r="GGT747"/>
      <c r="GGU747"/>
      <c r="GGV747"/>
      <c r="GGW747"/>
      <c r="GGX747"/>
      <c r="GGY747"/>
      <c r="GGZ747"/>
      <c r="GHA747"/>
      <c r="GHB747"/>
      <c r="GHC747"/>
      <c r="GHD747"/>
      <c r="GHE747"/>
      <c r="GHF747"/>
      <c r="GHG747"/>
      <c r="GHH747"/>
      <c r="GHI747"/>
      <c r="GHJ747"/>
      <c r="GHK747"/>
      <c r="GHL747"/>
      <c r="GHM747"/>
      <c r="GHN747"/>
      <c r="GHO747"/>
      <c r="GHP747"/>
      <c r="GHQ747"/>
      <c r="GHR747"/>
      <c r="GHS747"/>
      <c r="GHT747"/>
      <c r="GHU747"/>
      <c r="GHV747"/>
      <c r="GHW747"/>
      <c r="GHX747"/>
      <c r="GHY747"/>
      <c r="GHZ747"/>
      <c r="GIA747"/>
      <c r="GIB747"/>
      <c r="GIC747"/>
      <c r="GID747"/>
      <c r="GIE747"/>
      <c r="GIF747"/>
      <c r="GIG747"/>
      <c r="GIH747"/>
      <c r="GII747"/>
      <c r="GIJ747"/>
      <c r="GIK747"/>
      <c r="GIL747"/>
      <c r="GIM747"/>
      <c r="GIN747"/>
      <c r="GIO747"/>
      <c r="GIP747"/>
      <c r="GIQ747"/>
      <c r="GIR747"/>
      <c r="GIS747"/>
      <c r="GIT747"/>
      <c r="GIU747"/>
      <c r="GIV747"/>
      <c r="GIW747"/>
      <c r="GIX747"/>
      <c r="GIY747"/>
      <c r="GIZ747"/>
      <c r="GJA747"/>
      <c r="GJB747"/>
      <c r="GJC747"/>
      <c r="GJD747"/>
      <c r="GJE747"/>
      <c r="GJF747"/>
      <c r="GJG747"/>
      <c r="GJH747"/>
      <c r="GJI747"/>
      <c r="GJJ747"/>
      <c r="GJK747"/>
      <c r="GJL747"/>
      <c r="GJM747"/>
      <c r="GJN747"/>
      <c r="GJO747"/>
      <c r="GJP747"/>
      <c r="GJQ747"/>
      <c r="GJR747"/>
      <c r="GJS747"/>
      <c r="GJT747"/>
      <c r="GJU747"/>
      <c r="GJV747"/>
      <c r="GJW747"/>
      <c r="GJX747"/>
      <c r="GJY747"/>
      <c r="GJZ747"/>
      <c r="GKA747"/>
      <c r="GKB747"/>
      <c r="GKC747"/>
      <c r="GKD747"/>
      <c r="GKE747"/>
      <c r="GKF747"/>
      <c r="GKG747"/>
      <c r="GKH747"/>
      <c r="GKI747"/>
      <c r="GKJ747"/>
      <c r="GKK747"/>
      <c r="GKL747"/>
      <c r="GKM747"/>
      <c r="GKN747"/>
      <c r="GKO747"/>
      <c r="GKP747"/>
      <c r="GKQ747"/>
      <c r="GKR747"/>
      <c r="GKS747"/>
      <c r="GKT747"/>
      <c r="GKU747"/>
      <c r="GKV747"/>
      <c r="GKW747"/>
      <c r="GKX747"/>
      <c r="GKY747"/>
      <c r="GKZ747"/>
      <c r="GLA747"/>
      <c r="GLB747"/>
      <c r="GLC747"/>
      <c r="GLD747"/>
      <c r="GLE747"/>
      <c r="GLF747"/>
      <c r="GLG747"/>
      <c r="GLH747"/>
      <c r="GLI747"/>
      <c r="GLJ747"/>
      <c r="GLK747"/>
      <c r="GLL747"/>
      <c r="GLM747"/>
      <c r="GLN747"/>
      <c r="GLO747"/>
      <c r="GLP747"/>
      <c r="GLQ747"/>
      <c r="GLR747"/>
      <c r="GLS747"/>
      <c r="GLT747"/>
      <c r="GLU747"/>
      <c r="GLV747"/>
      <c r="GLW747"/>
      <c r="GLX747"/>
      <c r="GLY747"/>
      <c r="GLZ747"/>
      <c r="GMA747"/>
      <c r="GMB747"/>
      <c r="GMC747"/>
      <c r="GMD747"/>
      <c r="GME747"/>
      <c r="GMF747"/>
      <c r="GMG747"/>
      <c r="GMH747"/>
      <c r="GMI747"/>
      <c r="GMJ747"/>
      <c r="GMK747"/>
      <c r="GML747"/>
      <c r="GMM747"/>
      <c r="GMN747"/>
      <c r="GMO747"/>
      <c r="GMP747"/>
      <c r="GMQ747"/>
      <c r="GMR747"/>
      <c r="GMS747"/>
      <c r="GMT747"/>
      <c r="GMU747"/>
      <c r="GMV747"/>
      <c r="GMW747"/>
      <c r="GMX747"/>
      <c r="GMY747"/>
      <c r="GMZ747"/>
      <c r="GNA747"/>
      <c r="GNB747"/>
      <c r="GNC747"/>
      <c r="GND747"/>
      <c r="GNE747"/>
      <c r="GNF747"/>
      <c r="GNG747"/>
      <c r="GNH747"/>
      <c r="GNI747"/>
      <c r="GNJ747"/>
      <c r="GNK747"/>
      <c r="GNL747"/>
      <c r="GNM747"/>
      <c r="GNN747"/>
      <c r="GNO747"/>
      <c r="GNP747"/>
      <c r="GNQ747"/>
      <c r="GNR747"/>
      <c r="GNS747"/>
      <c r="GNT747"/>
      <c r="GNU747"/>
      <c r="GNV747"/>
      <c r="GNW747"/>
      <c r="GNX747"/>
      <c r="GNY747"/>
      <c r="GNZ747"/>
      <c r="GOA747"/>
      <c r="GOB747"/>
      <c r="GOC747"/>
      <c r="GOD747"/>
      <c r="GOE747"/>
      <c r="GOF747"/>
      <c r="GOG747"/>
      <c r="GOH747"/>
      <c r="GOI747"/>
      <c r="GOJ747"/>
      <c r="GOK747"/>
      <c r="GOL747"/>
      <c r="GOM747"/>
      <c r="GON747"/>
      <c r="GOO747"/>
      <c r="GOP747"/>
      <c r="GOQ747"/>
      <c r="GOR747"/>
      <c r="GOS747"/>
      <c r="GOT747"/>
      <c r="GOU747"/>
      <c r="GOV747"/>
      <c r="GOW747"/>
      <c r="GOX747"/>
      <c r="GOY747"/>
      <c r="GOZ747"/>
      <c r="GPA747"/>
      <c r="GPB747"/>
      <c r="GPC747"/>
      <c r="GPD747"/>
      <c r="GPE747"/>
      <c r="GPF747"/>
      <c r="GPG747"/>
      <c r="GPH747"/>
      <c r="GPI747"/>
      <c r="GPJ747"/>
      <c r="GPK747"/>
      <c r="GPL747"/>
      <c r="GPM747"/>
      <c r="GPN747"/>
      <c r="GPO747"/>
      <c r="GPP747"/>
      <c r="GPQ747"/>
      <c r="GPR747"/>
      <c r="GPS747"/>
      <c r="GPT747"/>
      <c r="GPU747"/>
      <c r="GPV747"/>
      <c r="GPW747"/>
      <c r="GPX747"/>
      <c r="GPY747"/>
      <c r="GPZ747"/>
      <c r="GQA747"/>
      <c r="GQB747"/>
      <c r="GQC747"/>
      <c r="GQD747"/>
      <c r="GQE747"/>
      <c r="GQF747"/>
      <c r="GQG747"/>
      <c r="GQH747"/>
      <c r="GQI747"/>
      <c r="GQJ747"/>
      <c r="GQK747"/>
      <c r="GQL747"/>
      <c r="GQM747"/>
      <c r="GQN747"/>
      <c r="GQO747"/>
      <c r="GQP747"/>
      <c r="GQQ747"/>
      <c r="GQR747"/>
      <c r="GQS747"/>
      <c r="GQT747"/>
      <c r="GQU747"/>
      <c r="GQV747"/>
      <c r="GQW747"/>
      <c r="GQX747"/>
      <c r="GQY747"/>
      <c r="GQZ747"/>
      <c r="GRA747"/>
      <c r="GRB747"/>
      <c r="GRC747"/>
      <c r="GRD747"/>
      <c r="GRE747"/>
      <c r="GRF747"/>
      <c r="GRG747"/>
      <c r="GRH747"/>
      <c r="GRI747"/>
      <c r="GRJ747"/>
      <c r="GRK747"/>
      <c r="GRL747"/>
      <c r="GRM747"/>
      <c r="GRN747"/>
      <c r="GRO747"/>
      <c r="GRP747"/>
      <c r="GRQ747"/>
      <c r="GRR747"/>
      <c r="GRS747"/>
      <c r="GRT747"/>
      <c r="GRU747"/>
      <c r="GRV747"/>
      <c r="GRW747"/>
      <c r="GRX747"/>
      <c r="GRY747"/>
      <c r="GRZ747"/>
      <c r="GSA747"/>
      <c r="GSB747"/>
      <c r="GSC747"/>
      <c r="GSD747"/>
      <c r="GSE747"/>
      <c r="GSF747"/>
      <c r="GSG747"/>
      <c r="GSH747"/>
      <c r="GSI747"/>
      <c r="GSJ747"/>
      <c r="GSK747"/>
      <c r="GSL747"/>
      <c r="GSM747"/>
      <c r="GSN747"/>
      <c r="GSO747"/>
      <c r="GSP747"/>
      <c r="GSQ747"/>
      <c r="GSR747"/>
      <c r="GSS747"/>
      <c r="GST747"/>
      <c r="GSU747"/>
      <c r="GSV747"/>
      <c r="GSW747"/>
      <c r="GSX747"/>
      <c r="GSY747"/>
      <c r="GSZ747"/>
      <c r="GTA747"/>
      <c r="GTB747"/>
      <c r="GTC747"/>
      <c r="GTD747"/>
      <c r="GTE747"/>
      <c r="GTF747"/>
      <c r="GTG747"/>
      <c r="GTH747"/>
      <c r="GTI747"/>
      <c r="GTJ747"/>
      <c r="GTK747"/>
      <c r="GTL747"/>
      <c r="GTM747"/>
      <c r="GTN747"/>
      <c r="GTO747"/>
      <c r="GTP747"/>
      <c r="GTQ747"/>
      <c r="GTR747"/>
      <c r="GTS747"/>
      <c r="GTT747"/>
      <c r="GTU747"/>
      <c r="GTV747"/>
      <c r="GTW747"/>
      <c r="GTX747"/>
      <c r="GTY747"/>
      <c r="GTZ747"/>
      <c r="GUA747"/>
      <c r="GUB747"/>
      <c r="GUC747"/>
      <c r="GUD747"/>
      <c r="GUE747"/>
      <c r="GUF747"/>
      <c r="GUG747"/>
      <c r="GUH747"/>
      <c r="GUI747"/>
      <c r="GUJ747"/>
      <c r="GUK747"/>
      <c r="GUL747"/>
      <c r="GUM747"/>
      <c r="GUN747"/>
      <c r="GUO747"/>
      <c r="GUP747"/>
      <c r="GUQ747"/>
      <c r="GUR747"/>
      <c r="GUS747"/>
      <c r="GUT747"/>
      <c r="GUU747"/>
      <c r="GUV747"/>
      <c r="GUW747"/>
      <c r="GUX747"/>
      <c r="GUY747"/>
      <c r="GUZ747"/>
      <c r="GVA747"/>
      <c r="GVB747"/>
      <c r="GVC747"/>
      <c r="GVD747"/>
      <c r="GVE747"/>
      <c r="GVF747"/>
      <c r="GVG747"/>
      <c r="GVH747"/>
      <c r="GVI747"/>
      <c r="GVJ747"/>
      <c r="GVK747"/>
      <c r="GVL747"/>
      <c r="GVM747"/>
      <c r="GVN747"/>
      <c r="GVO747"/>
      <c r="GVP747"/>
      <c r="GVQ747"/>
      <c r="GVR747"/>
      <c r="GVS747"/>
      <c r="GVT747"/>
      <c r="GVU747"/>
      <c r="GVV747"/>
      <c r="GVW747"/>
      <c r="GVX747"/>
      <c r="GVY747"/>
      <c r="GVZ747"/>
      <c r="GWA747"/>
      <c r="GWB747"/>
      <c r="GWC747"/>
      <c r="GWD747"/>
      <c r="GWE747"/>
      <c r="GWF747"/>
      <c r="GWG747"/>
      <c r="GWH747"/>
      <c r="GWI747"/>
      <c r="GWJ747"/>
      <c r="GWK747"/>
      <c r="GWL747"/>
      <c r="GWM747"/>
      <c r="GWN747"/>
      <c r="GWO747"/>
      <c r="GWP747"/>
      <c r="GWQ747"/>
      <c r="GWR747"/>
      <c r="GWS747"/>
      <c r="GWT747"/>
      <c r="GWU747"/>
      <c r="GWV747"/>
      <c r="GWW747"/>
      <c r="GWX747"/>
      <c r="GWY747"/>
      <c r="GWZ747"/>
      <c r="GXA747"/>
      <c r="GXB747"/>
      <c r="GXC747"/>
      <c r="GXD747"/>
      <c r="GXE747"/>
      <c r="GXF747"/>
      <c r="GXG747"/>
      <c r="GXH747"/>
      <c r="GXI747"/>
      <c r="GXJ747"/>
      <c r="GXK747"/>
      <c r="GXL747"/>
      <c r="GXM747"/>
      <c r="GXN747"/>
      <c r="GXO747"/>
      <c r="GXP747"/>
      <c r="GXQ747"/>
      <c r="GXR747"/>
      <c r="GXS747"/>
      <c r="GXT747"/>
      <c r="GXU747"/>
      <c r="GXV747"/>
      <c r="GXW747"/>
      <c r="GXX747"/>
      <c r="GXY747"/>
      <c r="GXZ747"/>
      <c r="GYA747"/>
      <c r="GYB747"/>
      <c r="GYC747"/>
      <c r="GYD747"/>
      <c r="GYE747"/>
      <c r="GYF747"/>
      <c r="GYG747"/>
      <c r="GYH747"/>
      <c r="GYI747"/>
      <c r="GYJ747"/>
      <c r="GYK747"/>
      <c r="GYL747"/>
      <c r="GYM747"/>
      <c r="GYN747"/>
      <c r="GYO747"/>
      <c r="GYP747"/>
      <c r="GYQ747"/>
      <c r="GYR747"/>
      <c r="GYS747"/>
      <c r="GYT747"/>
      <c r="GYU747"/>
      <c r="GYV747"/>
      <c r="GYW747"/>
      <c r="GYX747"/>
      <c r="GYY747"/>
      <c r="GYZ747"/>
      <c r="GZA747"/>
      <c r="GZB747"/>
      <c r="GZC747"/>
      <c r="GZD747"/>
      <c r="GZE747"/>
      <c r="GZF747"/>
      <c r="GZG747"/>
      <c r="GZH747"/>
      <c r="GZI747"/>
      <c r="GZJ747"/>
      <c r="GZK747"/>
      <c r="GZL747"/>
      <c r="GZM747"/>
      <c r="GZN747"/>
      <c r="GZO747"/>
      <c r="GZP747"/>
      <c r="GZQ747"/>
      <c r="GZR747"/>
      <c r="GZS747"/>
      <c r="GZT747"/>
      <c r="GZU747"/>
      <c r="GZV747"/>
      <c r="GZW747"/>
      <c r="GZX747"/>
      <c r="GZY747"/>
      <c r="GZZ747"/>
      <c r="HAA747"/>
      <c r="HAB747"/>
      <c r="HAC747"/>
      <c r="HAD747"/>
      <c r="HAE747"/>
      <c r="HAF747"/>
      <c r="HAG747"/>
      <c r="HAH747"/>
      <c r="HAI747"/>
      <c r="HAJ747"/>
      <c r="HAK747"/>
      <c r="HAL747"/>
      <c r="HAM747"/>
      <c r="HAN747"/>
      <c r="HAO747"/>
      <c r="HAP747"/>
      <c r="HAQ747"/>
      <c r="HAR747"/>
      <c r="HAS747"/>
      <c r="HAT747"/>
      <c r="HAU747"/>
      <c r="HAV747"/>
      <c r="HAW747"/>
      <c r="HAX747"/>
      <c r="HAY747"/>
      <c r="HAZ747"/>
      <c r="HBA747"/>
      <c r="HBB747"/>
      <c r="HBC747"/>
      <c r="HBD747"/>
      <c r="HBE747"/>
      <c r="HBF747"/>
      <c r="HBG747"/>
      <c r="HBH747"/>
      <c r="HBI747"/>
      <c r="HBJ747"/>
      <c r="HBK747"/>
      <c r="HBL747"/>
      <c r="HBM747"/>
      <c r="HBN747"/>
      <c r="HBO747"/>
      <c r="HBP747"/>
      <c r="HBQ747"/>
      <c r="HBR747"/>
      <c r="HBS747"/>
      <c r="HBT747"/>
      <c r="HBU747"/>
      <c r="HBV747"/>
      <c r="HBW747"/>
      <c r="HBX747"/>
      <c r="HBY747"/>
      <c r="HBZ747"/>
      <c r="HCA747"/>
      <c r="HCB747"/>
      <c r="HCC747"/>
      <c r="HCD747"/>
      <c r="HCE747"/>
      <c r="HCF747"/>
      <c r="HCG747"/>
      <c r="HCH747"/>
      <c r="HCI747"/>
      <c r="HCJ747"/>
      <c r="HCK747"/>
      <c r="HCL747"/>
      <c r="HCM747"/>
      <c r="HCN747"/>
      <c r="HCO747"/>
      <c r="HCP747"/>
      <c r="HCQ747"/>
      <c r="HCR747"/>
      <c r="HCS747"/>
      <c r="HCT747"/>
      <c r="HCU747"/>
      <c r="HCV747"/>
      <c r="HCW747"/>
      <c r="HCX747"/>
      <c r="HCY747"/>
      <c r="HCZ747"/>
      <c r="HDA747"/>
      <c r="HDB747"/>
      <c r="HDC747"/>
      <c r="HDD747"/>
      <c r="HDE747"/>
      <c r="HDF747"/>
      <c r="HDG747"/>
      <c r="HDH747"/>
      <c r="HDI747"/>
      <c r="HDJ747"/>
      <c r="HDK747"/>
      <c r="HDL747"/>
      <c r="HDM747"/>
      <c r="HDN747"/>
      <c r="HDO747"/>
      <c r="HDP747"/>
      <c r="HDQ747"/>
      <c r="HDR747"/>
      <c r="HDS747"/>
      <c r="HDT747"/>
      <c r="HDU747"/>
      <c r="HDV747"/>
      <c r="HDW747"/>
      <c r="HDX747"/>
      <c r="HDY747"/>
      <c r="HDZ747"/>
      <c r="HEA747"/>
      <c r="HEB747"/>
      <c r="HEC747"/>
      <c r="HED747"/>
      <c r="HEE747"/>
      <c r="HEF747"/>
      <c r="HEG747"/>
      <c r="HEH747"/>
      <c r="HEI747"/>
      <c r="HEJ747"/>
      <c r="HEK747"/>
      <c r="HEL747"/>
      <c r="HEM747"/>
      <c r="HEN747"/>
      <c r="HEO747"/>
      <c r="HEP747"/>
      <c r="HEQ747"/>
      <c r="HER747"/>
      <c r="HES747"/>
      <c r="HET747"/>
      <c r="HEU747"/>
      <c r="HEV747"/>
      <c r="HEW747"/>
      <c r="HEX747"/>
      <c r="HEY747"/>
      <c r="HEZ747"/>
      <c r="HFA747"/>
      <c r="HFB747"/>
      <c r="HFC747"/>
      <c r="HFD747"/>
      <c r="HFE747"/>
      <c r="HFF747"/>
      <c r="HFG747"/>
      <c r="HFH747"/>
      <c r="HFI747"/>
      <c r="HFJ747"/>
      <c r="HFK747"/>
      <c r="HFL747"/>
      <c r="HFM747"/>
      <c r="HFN747"/>
      <c r="HFO747"/>
      <c r="HFP747"/>
      <c r="HFQ747"/>
      <c r="HFR747"/>
      <c r="HFS747"/>
      <c r="HFT747"/>
      <c r="HFU747"/>
      <c r="HFV747"/>
      <c r="HFW747"/>
      <c r="HFX747"/>
      <c r="HFY747"/>
      <c r="HFZ747"/>
      <c r="HGA747"/>
      <c r="HGB747"/>
      <c r="HGC747"/>
      <c r="HGD747"/>
      <c r="HGE747"/>
      <c r="HGF747"/>
      <c r="HGG747"/>
      <c r="HGH747"/>
      <c r="HGI747"/>
      <c r="HGJ747"/>
      <c r="HGK747"/>
      <c r="HGL747"/>
      <c r="HGM747"/>
      <c r="HGN747"/>
      <c r="HGO747"/>
      <c r="HGP747"/>
      <c r="HGQ747"/>
      <c r="HGR747"/>
      <c r="HGS747"/>
      <c r="HGT747"/>
      <c r="HGU747"/>
      <c r="HGV747"/>
      <c r="HGW747"/>
      <c r="HGX747"/>
      <c r="HGY747"/>
      <c r="HGZ747"/>
      <c r="HHA747"/>
      <c r="HHB747"/>
      <c r="HHC747"/>
      <c r="HHD747"/>
      <c r="HHE747"/>
      <c r="HHF747"/>
      <c r="HHG747"/>
      <c r="HHH747"/>
      <c r="HHI747"/>
      <c r="HHJ747"/>
      <c r="HHK747"/>
      <c r="HHL747"/>
      <c r="HHM747"/>
      <c r="HHN747"/>
      <c r="HHO747"/>
      <c r="HHP747"/>
      <c r="HHQ747"/>
      <c r="HHR747"/>
      <c r="HHS747"/>
      <c r="HHT747"/>
      <c r="HHU747"/>
      <c r="HHV747"/>
      <c r="HHW747"/>
      <c r="HHX747"/>
      <c r="HHY747"/>
      <c r="HHZ747"/>
      <c r="HIA747"/>
      <c r="HIB747"/>
      <c r="HIC747"/>
      <c r="HID747"/>
      <c r="HIE747"/>
      <c r="HIF747"/>
      <c r="HIG747"/>
      <c r="HIH747"/>
      <c r="HII747"/>
      <c r="HIJ747"/>
      <c r="HIK747"/>
      <c r="HIL747"/>
      <c r="HIM747"/>
      <c r="HIN747"/>
      <c r="HIO747"/>
      <c r="HIP747"/>
      <c r="HIQ747"/>
      <c r="HIR747"/>
      <c r="HIS747"/>
      <c r="HIT747"/>
      <c r="HIU747"/>
      <c r="HIV747"/>
      <c r="HIW747"/>
      <c r="HIX747"/>
      <c r="HIY747"/>
      <c r="HIZ747"/>
      <c r="HJA747"/>
      <c r="HJB747"/>
      <c r="HJC747"/>
      <c r="HJD747"/>
      <c r="HJE747"/>
      <c r="HJF747"/>
      <c r="HJG747"/>
      <c r="HJH747"/>
      <c r="HJI747"/>
      <c r="HJJ747"/>
      <c r="HJK747"/>
      <c r="HJL747"/>
      <c r="HJM747"/>
      <c r="HJN747"/>
      <c r="HJO747"/>
      <c r="HJP747"/>
      <c r="HJQ747"/>
      <c r="HJR747"/>
      <c r="HJS747"/>
      <c r="HJT747"/>
      <c r="HJU747"/>
      <c r="HJV747"/>
      <c r="HJW747"/>
      <c r="HJX747"/>
      <c r="HJY747"/>
      <c r="HJZ747"/>
      <c r="HKA747"/>
      <c r="HKB747"/>
      <c r="HKC747"/>
      <c r="HKD747"/>
      <c r="HKE747"/>
      <c r="HKF747"/>
      <c r="HKG747"/>
      <c r="HKH747"/>
      <c r="HKI747"/>
      <c r="HKJ747"/>
      <c r="HKK747"/>
      <c r="HKL747"/>
      <c r="HKM747"/>
      <c r="HKN747"/>
      <c r="HKO747"/>
      <c r="HKP747"/>
      <c r="HKQ747"/>
      <c r="HKR747"/>
      <c r="HKS747"/>
      <c r="HKT747"/>
      <c r="HKU747"/>
      <c r="HKV747"/>
      <c r="HKW747"/>
      <c r="HKX747"/>
      <c r="HKY747"/>
      <c r="HKZ747"/>
      <c r="HLA747"/>
      <c r="HLB747"/>
      <c r="HLC747"/>
      <c r="HLD747"/>
      <c r="HLE747"/>
      <c r="HLF747"/>
      <c r="HLG747"/>
      <c r="HLH747"/>
      <c r="HLI747"/>
      <c r="HLJ747"/>
      <c r="HLK747"/>
      <c r="HLL747"/>
      <c r="HLM747"/>
      <c r="HLN747"/>
      <c r="HLO747"/>
      <c r="HLP747"/>
      <c r="HLQ747"/>
      <c r="HLR747"/>
      <c r="HLS747"/>
      <c r="HLT747"/>
      <c r="HLU747"/>
      <c r="HLV747"/>
      <c r="HLW747"/>
      <c r="HLX747"/>
      <c r="HLY747"/>
      <c r="HLZ747"/>
      <c r="HMA747"/>
      <c r="HMB747"/>
      <c r="HMC747"/>
      <c r="HMD747"/>
      <c r="HME747"/>
      <c r="HMF747"/>
      <c r="HMG747"/>
      <c r="HMH747"/>
      <c r="HMI747"/>
      <c r="HMJ747"/>
      <c r="HMK747"/>
      <c r="HML747"/>
      <c r="HMM747"/>
      <c r="HMN747"/>
      <c r="HMO747"/>
      <c r="HMP747"/>
      <c r="HMQ747"/>
      <c r="HMR747"/>
      <c r="HMS747"/>
      <c r="HMT747"/>
      <c r="HMU747"/>
      <c r="HMV747"/>
      <c r="HMW747"/>
      <c r="HMX747"/>
      <c r="HMY747"/>
      <c r="HMZ747"/>
      <c r="HNA747"/>
      <c r="HNB747"/>
      <c r="HNC747"/>
      <c r="HND747"/>
      <c r="HNE747"/>
      <c r="HNF747"/>
      <c r="HNG747"/>
      <c r="HNH747"/>
      <c r="HNI747"/>
      <c r="HNJ747"/>
      <c r="HNK747"/>
      <c r="HNL747"/>
      <c r="HNM747"/>
      <c r="HNN747"/>
      <c r="HNO747"/>
      <c r="HNP747"/>
      <c r="HNQ747"/>
      <c r="HNR747"/>
      <c r="HNS747"/>
      <c r="HNT747"/>
      <c r="HNU747"/>
      <c r="HNV747"/>
      <c r="HNW747"/>
      <c r="HNX747"/>
      <c r="HNY747"/>
      <c r="HNZ747"/>
      <c r="HOA747"/>
      <c r="HOB747"/>
      <c r="HOC747"/>
      <c r="HOD747"/>
      <c r="HOE747"/>
      <c r="HOF747"/>
      <c r="HOG747"/>
      <c r="HOH747"/>
      <c r="HOI747"/>
      <c r="HOJ747"/>
      <c r="HOK747"/>
      <c r="HOL747"/>
      <c r="HOM747"/>
      <c r="HON747"/>
      <c r="HOO747"/>
      <c r="HOP747"/>
      <c r="HOQ747"/>
      <c r="HOR747"/>
      <c r="HOS747"/>
      <c r="HOT747"/>
      <c r="HOU747"/>
      <c r="HOV747"/>
      <c r="HOW747"/>
      <c r="HOX747"/>
      <c r="HOY747"/>
      <c r="HOZ747"/>
      <c r="HPA747"/>
      <c r="HPB747"/>
      <c r="HPC747"/>
      <c r="HPD747"/>
      <c r="HPE747"/>
      <c r="HPF747"/>
      <c r="HPG747"/>
      <c r="HPH747"/>
      <c r="HPI747"/>
      <c r="HPJ747"/>
      <c r="HPK747"/>
      <c r="HPL747"/>
      <c r="HPM747"/>
      <c r="HPN747"/>
      <c r="HPO747"/>
      <c r="HPP747"/>
      <c r="HPQ747"/>
      <c r="HPR747"/>
      <c r="HPS747"/>
      <c r="HPT747"/>
      <c r="HPU747"/>
      <c r="HPV747"/>
      <c r="HPW747"/>
      <c r="HPX747"/>
      <c r="HPY747"/>
      <c r="HPZ747"/>
      <c r="HQA747"/>
      <c r="HQB747"/>
      <c r="HQC747"/>
      <c r="HQD747"/>
      <c r="HQE747"/>
      <c r="HQF747"/>
      <c r="HQG747"/>
      <c r="HQH747"/>
      <c r="HQI747"/>
      <c r="HQJ747"/>
      <c r="HQK747"/>
      <c r="HQL747"/>
      <c r="HQM747"/>
      <c r="HQN747"/>
      <c r="HQO747"/>
      <c r="HQP747"/>
      <c r="HQQ747"/>
      <c r="HQR747"/>
      <c r="HQS747"/>
      <c r="HQT747"/>
      <c r="HQU747"/>
      <c r="HQV747"/>
      <c r="HQW747"/>
      <c r="HQX747"/>
      <c r="HQY747"/>
      <c r="HQZ747"/>
      <c r="HRA747"/>
      <c r="HRB747"/>
      <c r="HRC747"/>
      <c r="HRD747"/>
      <c r="HRE747"/>
      <c r="HRF747"/>
      <c r="HRG747"/>
      <c r="HRH747"/>
      <c r="HRI747"/>
      <c r="HRJ747"/>
      <c r="HRK747"/>
      <c r="HRL747"/>
      <c r="HRM747"/>
      <c r="HRN747"/>
      <c r="HRO747"/>
      <c r="HRP747"/>
      <c r="HRQ747"/>
      <c r="HRR747"/>
      <c r="HRS747"/>
      <c r="HRT747"/>
      <c r="HRU747"/>
      <c r="HRV747"/>
      <c r="HRW747"/>
      <c r="HRX747"/>
      <c r="HRY747"/>
      <c r="HRZ747"/>
      <c r="HSA747"/>
      <c r="HSB747"/>
      <c r="HSC747"/>
      <c r="HSD747"/>
      <c r="HSE747"/>
      <c r="HSF747"/>
      <c r="HSG747"/>
      <c r="HSH747"/>
      <c r="HSI747"/>
      <c r="HSJ747"/>
      <c r="HSK747"/>
      <c r="HSL747"/>
      <c r="HSM747"/>
      <c r="HSN747"/>
      <c r="HSO747"/>
      <c r="HSP747"/>
      <c r="HSQ747"/>
      <c r="HSR747"/>
      <c r="HSS747"/>
      <c r="HST747"/>
      <c r="HSU747"/>
      <c r="HSV747"/>
      <c r="HSW747"/>
      <c r="HSX747"/>
      <c r="HSY747"/>
      <c r="HSZ747"/>
      <c r="HTA747"/>
      <c r="HTB747"/>
      <c r="HTC747"/>
      <c r="HTD747"/>
      <c r="HTE747"/>
      <c r="HTF747"/>
      <c r="HTG747"/>
      <c r="HTH747"/>
      <c r="HTI747"/>
      <c r="HTJ747"/>
      <c r="HTK747"/>
      <c r="HTL747"/>
      <c r="HTM747"/>
      <c r="HTN747"/>
      <c r="HTO747"/>
      <c r="HTP747"/>
      <c r="HTQ747"/>
      <c r="HTR747"/>
      <c r="HTS747"/>
      <c r="HTT747"/>
      <c r="HTU747"/>
      <c r="HTV747"/>
      <c r="HTW747"/>
      <c r="HTX747"/>
      <c r="HTY747"/>
      <c r="HTZ747"/>
      <c r="HUA747"/>
      <c r="HUB747"/>
      <c r="HUC747"/>
      <c r="HUD747"/>
      <c r="HUE747"/>
      <c r="HUF747"/>
      <c r="HUG747"/>
      <c r="HUH747"/>
      <c r="HUI747"/>
      <c r="HUJ747"/>
      <c r="HUK747"/>
      <c r="HUL747"/>
      <c r="HUM747"/>
      <c r="HUN747"/>
      <c r="HUO747"/>
      <c r="HUP747"/>
      <c r="HUQ747"/>
      <c r="HUR747"/>
      <c r="HUS747"/>
      <c r="HUT747"/>
      <c r="HUU747"/>
      <c r="HUV747"/>
      <c r="HUW747"/>
      <c r="HUX747"/>
      <c r="HUY747"/>
      <c r="HUZ747"/>
      <c r="HVA747"/>
      <c r="HVB747"/>
      <c r="HVC747"/>
      <c r="HVD747"/>
      <c r="HVE747"/>
      <c r="HVF747"/>
      <c r="HVG747"/>
      <c r="HVH747"/>
      <c r="HVI747"/>
      <c r="HVJ747"/>
      <c r="HVK747"/>
      <c r="HVL747"/>
      <c r="HVM747"/>
      <c r="HVN747"/>
      <c r="HVO747"/>
      <c r="HVP747"/>
      <c r="HVQ747"/>
      <c r="HVR747"/>
      <c r="HVS747"/>
      <c r="HVT747"/>
      <c r="HVU747"/>
      <c r="HVV747"/>
      <c r="HVW747"/>
      <c r="HVX747"/>
      <c r="HVY747"/>
      <c r="HVZ747"/>
      <c r="HWA747"/>
      <c r="HWB747"/>
      <c r="HWC747"/>
      <c r="HWD747"/>
      <c r="HWE747"/>
      <c r="HWF747"/>
      <c r="HWG747"/>
      <c r="HWH747"/>
      <c r="HWI747"/>
      <c r="HWJ747"/>
      <c r="HWK747"/>
      <c r="HWL747"/>
      <c r="HWM747"/>
      <c r="HWN747"/>
      <c r="HWO747"/>
      <c r="HWP747"/>
      <c r="HWQ747"/>
      <c r="HWR747"/>
      <c r="HWS747"/>
      <c r="HWT747"/>
      <c r="HWU747"/>
      <c r="HWV747"/>
      <c r="HWW747"/>
      <c r="HWX747"/>
      <c r="HWY747"/>
      <c r="HWZ747"/>
      <c r="HXA747"/>
      <c r="HXB747"/>
      <c r="HXC747"/>
      <c r="HXD747"/>
      <c r="HXE747"/>
      <c r="HXF747"/>
      <c r="HXG747"/>
      <c r="HXH747"/>
      <c r="HXI747"/>
      <c r="HXJ747"/>
      <c r="HXK747"/>
      <c r="HXL747"/>
      <c r="HXM747"/>
      <c r="HXN747"/>
      <c r="HXO747"/>
      <c r="HXP747"/>
      <c r="HXQ747"/>
      <c r="HXR747"/>
      <c r="HXS747"/>
      <c r="HXT747"/>
      <c r="HXU747"/>
      <c r="HXV747"/>
      <c r="HXW747"/>
      <c r="HXX747"/>
      <c r="HXY747"/>
      <c r="HXZ747"/>
      <c r="HYA747"/>
      <c r="HYB747"/>
      <c r="HYC747"/>
      <c r="HYD747"/>
      <c r="HYE747"/>
      <c r="HYF747"/>
      <c r="HYG747"/>
      <c r="HYH747"/>
      <c r="HYI747"/>
      <c r="HYJ747"/>
      <c r="HYK747"/>
      <c r="HYL747"/>
      <c r="HYM747"/>
      <c r="HYN747"/>
      <c r="HYO747"/>
      <c r="HYP747"/>
      <c r="HYQ747"/>
      <c r="HYR747"/>
      <c r="HYS747"/>
      <c r="HYT747"/>
      <c r="HYU747"/>
      <c r="HYV747"/>
      <c r="HYW747"/>
      <c r="HYX747"/>
      <c r="HYY747"/>
      <c r="HYZ747"/>
      <c r="HZA747"/>
      <c r="HZB747"/>
      <c r="HZC747"/>
      <c r="HZD747"/>
      <c r="HZE747"/>
      <c r="HZF747"/>
      <c r="HZG747"/>
      <c r="HZH747"/>
      <c r="HZI747"/>
      <c r="HZJ747"/>
      <c r="HZK747"/>
      <c r="HZL747"/>
      <c r="HZM747"/>
      <c r="HZN747"/>
      <c r="HZO747"/>
      <c r="HZP747"/>
      <c r="HZQ747"/>
      <c r="HZR747"/>
      <c r="HZS747"/>
      <c r="HZT747"/>
      <c r="HZU747"/>
      <c r="HZV747"/>
      <c r="HZW747"/>
      <c r="HZX747"/>
      <c r="HZY747"/>
      <c r="HZZ747"/>
      <c r="IAA747"/>
      <c r="IAB747"/>
      <c r="IAC747"/>
      <c r="IAD747"/>
      <c r="IAE747"/>
      <c r="IAF747"/>
      <c r="IAG747"/>
      <c r="IAH747"/>
      <c r="IAI747"/>
      <c r="IAJ747"/>
      <c r="IAK747"/>
      <c r="IAL747"/>
      <c r="IAM747"/>
      <c r="IAN747"/>
      <c r="IAO747"/>
      <c r="IAP747"/>
      <c r="IAQ747"/>
      <c r="IAR747"/>
      <c r="IAS747"/>
      <c r="IAT747"/>
      <c r="IAU747"/>
      <c r="IAV747"/>
      <c r="IAW747"/>
      <c r="IAX747"/>
      <c r="IAY747"/>
      <c r="IAZ747"/>
      <c r="IBA747"/>
      <c r="IBB747"/>
      <c r="IBC747"/>
      <c r="IBD747"/>
      <c r="IBE747"/>
      <c r="IBF747"/>
      <c r="IBG747"/>
      <c r="IBH747"/>
      <c r="IBI747"/>
      <c r="IBJ747"/>
      <c r="IBK747"/>
      <c r="IBL747"/>
      <c r="IBM747"/>
      <c r="IBN747"/>
      <c r="IBO747"/>
      <c r="IBP747"/>
      <c r="IBQ747"/>
      <c r="IBR747"/>
      <c r="IBS747"/>
      <c r="IBT747"/>
      <c r="IBU747"/>
      <c r="IBV747"/>
      <c r="IBW747"/>
      <c r="IBX747"/>
      <c r="IBY747"/>
      <c r="IBZ747"/>
      <c r="ICA747"/>
      <c r="ICB747"/>
      <c r="ICC747"/>
      <c r="ICD747"/>
      <c r="ICE747"/>
      <c r="ICF747"/>
      <c r="ICG747"/>
      <c r="ICH747"/>
      <c r="ICI747"/>
      <c r="ICJ747"/>
      <c r="ICK747"/>
      <c r="ICL747"/>
      <c r="ICM747"/>
      <c r="ICN747"/>
      <c r="ICO747"/>
      <c r="ICP747"/>
      <c r="ICQ747"/>
      <c r="ICR747"/>
      <c r="ICS747"/>
      <c r="ICT747"/>
      <c r="ICU747"/>
      <c r="ICV747"/>
      <c r="ICW747"/>
      <c r="ICX747"/>
      <c r="ICY747"/>
      <c r="ICZ747"/>
      <c r="IDA747"/>
      <c r="IDB747"/>
      <c r="IDC747"/>
      <c r="IDD747"/>
      <c r="IDE747"/>
      <c r="IDF747"/>
      <c r="IDG747"/>
      <c r="IDH747"/>
      <c r="IDI747"/>
      <c r="IDJ747"/>
      <c r="IDK747"/>
      <c r="IDL747"/>
      <c r="IDM747"/>
      <c r="IDN747"/>
      <c r="IDO747"/>
      <c r="IDP747"/>
      <c r="IDQ747"/>
      <c r="IDR747"/>
      <c r="IDS747"/>
      <c r="IDT747"/>
      <c r="IDU747"/>
      <c r="IDV747"/>
      <c r="IDW747"/>
      <c r="IDX747"/>
      <c r="IDY747"/>
      <c r="IDZ747"/>
      <c r="IEA747"/>
      <c r="IEB747"/>
      <c r="IEC747"/>
      <c r="IED747"/>
      <c r="IEE747"/>
      <c r="IEF747"/>
      <c r="IEG747"/>
      <c r="IEH747"/>
      <c r="IEI747"/>
      <c r="IEJ747"/>
      <c r="IEK747"/>
      <c r="IEL747"/>
      <c r="IEM747"/>
      <c r="IEN747"/>
      <c r="IEO747"/>
      <c r="IEP747"/>
      <c r="IEQ747"/>
      <c r="IER747"/>
      <c r="IES747"/>
      <c r="IET747"/>
      <c r="IEU747"/>
      <c r="IEV747"/>
      <c r="IEW747"/>
      <c r="IEX747"/>
      <c r="IEY747"/>
      <c r="IEZ747"/>
      <c r="IFA747"/>
      <c r="IFB747"/>
      <c r="IFC747"/>
      <c r="IFD747"/>
      <c r="IFE747"/>
      <c r="IFF747"/>
      <c r="IFG747"/>
      <c r="IFH747"/>
      <c r="IFI747"/>
      <c r="IFJ747"/>
      <c r="IFK747"/>
      <c r="IFL747"/>
      <c r="IFM747"/>
      <c r="IFN747"/>
      <c r="IFO747"/>
      <c r="IFP747"/>
      <c r="IFQ747"/>
      <c r="IFR747"/>
      <c r="IFS747"/>
      <c r="IFT747"/>
      <c r="IFU747"/>
      <c r="IFV747"/>
      <c r="IFW747"/>
      <c r="IFX747"/>
      <c r="IFY747"/>
      <c r="IFZ747"/>
      <c r="IGA747"/>
      <c r="IGB747"/>
      <c r="IGC747"/>
      <c r="IGD747"/>
      <c r="IGE747"/>
      <c r="IGF747"/>
      <c r="IGG747"/>
      <c r="IGH747"/>
      <c r="IGI747"/>
      <c r="IGJ747"/>
      <c r="IGK747"/>
      <c r="IGL747"/>
      <c r="IGM747"/>
      <c r="IGN747"/>
      <c r="IGO747"/>
      <c r="IGP747"/>
      <c r="IGQ747"/>
      <c r="IGR747"/>
      <c r="IGS747"/>
      <c r="IGT747"/>
      <c r="IGU747"/>
      <c r="IGV747"/>
      <c r="IGW747"/>
      <c r="IGX747"/>
      <c r="IGY747"/>
      <c r="IGZ747"/>
      <c r="IHA747"/>
      <c r="IHB747"/>
      <c r="IHC747"/>
      <c r="IHD747"/>
      <c r="IHE747"/>
      <c r="IHF747"/>
      <c r="IHG747"/>
      <c r="IHH747"/>
      <c r="IHI747"/>
      <c r="IHJ747"/>
      <c r="IHK747"/>
      <c r="IHL747"/>
      <c r="IHM747"/>
      <c r="IHN747"/>
      <c r="IHO747"/>
      <c r="IHP747"/>
      <c r="IHQ747"/>
      <c r="IHR747"/>
      <c r="IHS747"/>
      <c r="IHT747"/>
      <c r="IHU747"/>
      <c r="IHV747"/>
      <c r="IHW747"/>
      <c r="IHX747"/>
      <c r="IHY747"/>
      <c r="IHZ747"/>
      <c r="IIA747"/>
      <c r="IIB747"/>
      <c r="IIC747"/>
      <c r="IID747"/>
      <c r="IIE747"/>
      <c r="IIF747"/>
      <c r="IIG747"/>
      <c r="IIH747"/>
      <c r="III747"/>
      <c r="IIJ747"/>
      <c r="IIK747"/>
      <c r="IIL747"/>
      <c r="IIM747"/>
      <c r="IIN747"/>
      <c r="IIO747"/>
      <c r="IIP747"/>
      <c r="IIQ747"/>
      <c r="IIR747"/>
      <c r="IIS747"/>
      <c r="IIT747"/>
      <c r="IIU747"/>
      <c r="IIV747"/>
      <c r="IIW747"/>
      <c r="IIX747"/>
      <c r="IIY747"/>
      <c r="IIZ747"/>
      <c r="IJA747"/>
      <c r="IJB747"/>
      <c r="IJC747"/>
      <c r="IJD747"/>
      <c r="IJE747"/>
      <c r="IJF747"/>
      <c r="IJG747"/>
      <c r="IJH747"/>
      <c r="IJI747"/>
      <c r="IJJ747"/>
      <c r="IJK747"/>
      <c r="IJL747"/>
      <c r="IJM747"/>
      <c r="IJN747"/>
      <c r="IJO747"/>
      <c r="IJP747"/>
      <c r="IJQ747"/>
      <c r="IJR747"/>
      <c r="IJS747"/>
      <c r="IJT747"/>
      <c r="IJU747"/>
      <c r="IJV747"/>
      <c r="IJW747"/>
      <c r="IJX747"/>
      <c r="IJY747"/>
      <c r="IJZ747"/>
      <c r="IKA747"/>
      <c r="IKB747"/>
      <c r="IKC747"/>
      <c r="IKD747"/>
      <c r="IKE747"/>
      <c r="IKF747"/>
      <c r="IKG747"/>
      <c r="IKH747"/>
      <c r="IKI747"/>
      <c r="IKJ747"/>
      <c r="IKK747"/>
      <c r="IKL747"/>
      <c r="IKM747"/>
      <c r="IKN747"/>
      <c r="IKO747"/>
      <c r="IKP747"/>
      <c r="IKQ747"/>
      <c r="IKR747"/>
      <c r="IKS747"/>
      <c r="IKT747"/>
      <c r="IKU747"/>
      <c r="IKV747"/>
      <c r="IKW747"/>
      <c r="IKX747"/>
      <c r="IKY747"/>
      <c r="IKZ747"/>
      <c r="ILA747"/>
      <c r="ILB747"/>
      <c r="ILC747"/>
      <c r="ILD747"/>
      <c r="ILE747"/>
      <c r="ILF747"/>
      <c r="ILG747"/>
      <c r="ILH747"/>
      <c r="ILI747"/>
      <c r="ILJ747"/>
      <c r="ILK747"/>
      <c r="ILL747"/>
      <c r="ILM747"/>
      <c r="ILN747"/>
      <c r="ILO747"/>
      <c r="ILP747"/>
      <c r="ILQ747"/>
      <c r="ILR747"/>
      <c r="ILS747"/>
      <c r="ILT747"/>
      <c r="ILU747"/>
      <c r="ILV747"/>
      <c r="ILW747"/>
      <c r="ILX747"/>
      <c r="ILY747"/>
      <c r="ILZ747"/>
      <c r="IMA747"/>
      <c r="IMB747"/>
      <c r="IMC747"/>
      <c r="IMD747"/>
      <c r="IME747"/>
      <c r="IMF747"/>
      <c r="IMG747"/>
      <c r="IMH747"/>
      <c r="IMI747"/>
      <c r="IMJ747"/>
      <c r="IMK747"/>
      <c r="IML747"/>
      <c r="IMM747"/>
      <c r="IMN747"/>
      <c r="IMO747"/>
      <c r="IMP747"/>
      <c r="IMQ747"/>
      <c r="IMR747"/>
      <c r="IMS747"/>
      <c r="IMT747"/>
      <c r="IMU747"/>
      <c r="IMV747"/>
      <c r="IMW747"/>
      <c r="IMX747"/>
      <c r="IMY747"/>
      <c r="IMZ747"/>
      <c r="INA747"/>
      <c r="INB747"/>
      <c r="INC747"/>
      <c r="IND747"/>
      <c r="INE747"/>
      <c r="INF747"/>
      <c r="ING747"/>
      <c r="INH747"/>
      <c r="INI747"/>
      <c r="INJ747"/>
      <c r="INK747"/>
      <c r="INL747"/>
      <c r="INM747"/>
      <c r="INN747"/>
      <c r="INO747"/>
      <c r="INP747"/>
      <c r="INQ747"/>
      <c r="INR747"/>
      <c r="INS747"/>
      <c r="INT747"/>
      <c r="INU747"/>
      <c r="INV747"/>
      <c r="INW747"/>
      <c r="INX747"/>
      <c r="INY747"/>
      <c r="INZ747"/>
      <c r="IOA747"/>
      <c r="IOB747"/>
      <c r="IOC747"/>
      <c r="IOD747"/>
      <c r="IOE747"/>
      <c r="IOF747"/>
      <c r="IOG747"/>
      <c r="IOH747"/>
      <c r="IOI747"/>
      <c r="IOJ747"/>
      <c r="IOK747"/>
      <c r="IOL747"/>
      <c r="IOM747"/>
      <c r="ION747"/>
      <c r="IOO747"/>
      <c r="IOP747"/>
      <c r="IOQ747"/>
      <c r="IOR747"/>
      <c r="IOS747"/>
      <c r="IOT747"/>
      <c r="IOU747"/>
      <c r="IOV747"/>
      <c r="IOW747"/>
      <c r="IOX747"/>
      <c r="IOY747"/>
      <c r="IOZ747"/>
      <c r="IPA747"/>
      <c r="IPB747"/>
      <c r="IPC747"/>
      <c r="IPD747"/>
      <c r="IPE747"/>
      <c r="IPF747"/>
      <c r="IPG747"/>
      <c r="IPH747"/>
      <c r="IPI747"/>
      <c r="IPJ747"/>
      <c r="IPK747"/>
      <c r="IPL747"/>
      <c r="IPM747"/>
      <c r="IPN747"/>
      <c r="IPO747"/>
      <c r="IPP747"/>
      <c r="IPQ747"/>
      <c r="IPR747"/>
      <c r="IPS747"/>
      <c r="IPT747"/>
      <c r="IPU747"/>
      <c r="IPV747"/>
      <c r="IPW747"/>
      <c r="IPX747"/>
      <c r="IPY747"/>
      <c r="IPZ747"/>
      <c r="IQA747"/>
      <c r="IQB747"/>
      <c r="IQC747"/>
      <c r="IQD747"/>
      <c r="IQE747"/>
      <c r="IQF747"/>
      <c r="IQG747"/>
      <c r="IQH747"/>
      <c r="IQI747"/>
      <c r="IQJ747"/>
      <c r="IQK747"/>
      <c r="IQL747"/>
      <c r="IQM747"/>
      <c r="IQN747"/>
      <c r="IQO747"/>
      <c r="IQP747"/>
      <c r="IQQ747"/>
      <c r="IQR747"/>
      <c r="IQS747"/>
      <c r="IQT747"/>
      <c r="IQU747"/>
      <c r="IQV747"/>
      <c r="IQW747"/>
      <c r="IQX747"/>
      <c r="IQY747"/>
      <c r="IQZ747"/>
      <c r="IRA747"/>
      <c r="IRB747"/>
      <c r="IRC747"/>
      <c r="IRD747"/>
      <c r="IRE747"/>
      <c r="IRF747"/>
      <c r="IRG747"/>
      <c r="IRH747"/>
      <c r="IRI747"/>
      <c r="IRJ747"/>
      <c r="IRK747"/>
      <c r="IRL747"/>
      <c r="IRM747"/>
      <c r="IRN747"/>
      <c r="IRO747"/>
      <c r="IRP747"/>
      <c r="IRQ747"/>
      <c r="IRR747"/>
      <c r="IRS747"/>
      <c r="IRT747"/>
      <c r="IRU747"/>
      <c r="IRV747"/>
      <c r="IRW747"/>
      <c r="IRX747"/>
      <c r="IRY747"/>
      <c r="IRZ747"/>
      <c r="ISA747"/>
      <c r="ISB747"/>
      <c r="ISC747"/>
      <c r="ISD747"/>
      <c r="ISE747"/>
      <c r="ISF747"/>
      <c r="ISG747"/>
      <c r="ISH747"/>
      <c r="ISI747"/>
      <c r="ISJ747"/>
      <c r="ISK747"/>
      <c r="ISL747"/>
      <c r="ISM747"/>
      <c r="ISN747"/>
      <c r="ISO747"/>
      <c r="ISP747"/>
      <c r="ISQ747"/>
      <c r="ISR747"/>
      <c r="ISS747"/>
      <c r="IST747"/>
      <c r="ISU747"/>
      <c r="ISV747"/>
      <c r="ISW747"/>
      <c r="ISX747"/>
      <c r="ISY747"/>
      <c r="ISZ747"/>
      <c r="ITA747"/>
      <c r="ITB747"/>
      <c r="ITC747"/>
      <c r="ITD747"/>
      <c r="ITE747"/>
      <c r="ITF747"/>
      <c r="ITG747"/>
      <c r="ITH747"/>
      <c r="ITI747"/>
      <c r="ITJ747"/>
      <c r="ITK747"/>
      <c r="ITL747"/>
      <c r="ITM747"/>
      <c r="ITN747"/>
      <c r="ITO747"/>
      <c r="ITP747"/>
      <c r="ITQ747"/>
      <c r="ITR747"/>
      <c r="ITS747"/>
      <c r="ITT747"/>
      <c r="ITU747"/>
      <c r="ITV747"/>
      <c r="ITW747"/>
      <c r="ITX747"/>
      <c r="ITY747"/>
      <c r="ITZ747"/>
      <c r="IUA747"/>
      <c r="IUB747"/>
      <c r="IUC747"/>
      <c r="IUD747"/>
      <c r="IUE747"/>
      <c r="IUF747"/>
      <c r="IUG747"/>
      <c r="IUH747"/>
      <c r="IUI747"/>
      <c r="IUJ747"/>
      <c r="IUK747"/>
      <c r="IUL747"/>
      <c r="IUM747"/>
      <c r="IUN747"/>
      <c r="IUO747"/>
      <c r="IUP747"/>
      <c r="IUQ747"/>
      <c r="IUR747"/>
      <c r="IUS747"/>
      <c r="IUT747"/>
      <c r="IUU747"/>
      <c r="IUV747"/>
      <c r="IUW747"/>
      <c r="IUX747"/>
      <c r="IUY747"/>
      <c r="IUZ747"/>
      <c r="IVA747"/>
      <c r="IVB747"/>
      <c r="IVC747"/>
      <c r="IVD747"/>
      <c r="IVE747"/>
      <c r="IVF747"/>
      <c r="IVG747"/>
      <c r="IVH747"/>
      <c r="IVI747"/>
      <c r="IVJ747"/>
      <c r="IVK747"/>
      <c r="IVL747"/>
      <c r="IVM747"/>
      <c r="IVN747"/>
      <c r="IVO747"/>
      <c r="IVP747"/>
      <c r="IVQ747"/>
      <c r="IVR747"/>
      <c r="IVS747"/>
      <c r="IVT747"/>
      <c r="IVU747"/>
      <c r="IVV747"/>
      <c r="IVW747"/>
      <c r="IVX747"/>
      <c r="IVY747"/>
      <c r="IVZ747"/>
      <c r="IWA747"/>
      <c r="IWB747"/>
      <c r="IWC747"/>
      <c r="IWD747"/>
      <c r="IWE747"/>
      <c r="IWF747"/>
      <c r="IWG747"/>
      <c r="IWH747"/>
      <c r="IWI747"/>
      <c r="IWJ747"/>
      <c r="IWK747"/>
      <c r="IWL747"/>
      <c r="IWM747"/>
      <c r="IWN747"/>
      <c r="IWO747"/>
      <c r="IWP747"/>
      <c r="IWQ747"/>
      <c r="IWR747"/>
      <c r="IWS747"/>
      <c r="IWT747"/>
      <c r="IWU747"/>
      <c r="IWV747"/>
      <c r="IWW747"/>
      <c r="IWX747"/>
      <c r="IWY747"/>
      <c r="IWZ747"/>
      <c r="IXA747"/>
      <c r="IXB747"/>
      <c r="IXC747"/>
      <c r="IXD747"/>
      <c r="IXE747"/>
      <c r="IXF747"/>
      <c r="IXG747"/>
      <c r="IXH747"/>
      <c r="IXI747"/>
      <c r="IXJ747"/>
      <c r="IXK747"/>
      <c r="IXL747"/>
      <c r="IXM747"/>
      <c r="IXN747"/>
      <c r="IXO747"/>
      <c r="IXP747"/>
      <c r="IXQ747"/>
      <c r="IXR747"/>
      <c r="IXS747"/>
      <c r="IXT747"/>
      <c r="IXU747"/>
      <c r="IXV747"/>
      <c r="IXW747"/>
      <c r="IXX747"/>
      <c r="IXY747"/>
      <c r="IXZ747"/>
      <c r="IYA747"/>
      <c r="IYB747"/>
      <c r="IYC747"/>
      <c r="IYD747"/>
      <c r="IYE747"/>
      <c r="IYF747"/>
      <c r="IYG747"/>
      <c r="IYH747"/>
      <c r="IYI747"/>
      <c r="IYJ747"/>
      <c r="IYK747"/>
      <c r="IYL747"/>
      <c r="IYM747"/>
      <c r="IYN747"/>
      <c r="IYO747"/>
      <c r="IYP747"/>
      <c r="IYQ747"/>
      <c r="IYR747"/>
      <c r="IYS747"/>
      <c r="IYT747"/>
      <c r="IYU747"/>
      <c r="IYV747"/>
      <c r="IYW747"/>
      <c r="IYX747"/>
      <c r="IYY747"/>
      <c r="IYZ747"/>
      <c r="IZA747"/>
      <c r="IZB747"/>
      <c r="IZC747"/>
      <c r="IZD747"/>
      <c r="IZE747"/>
      <c r="IZF747"/>
      <c r="IZG747"/>
      <c r="IZH747"/>
      <c r="IZI747"/>
      <c r="IZJ747"/>
      <c r="IZK747"/>
      <c r="IZL747"/>
      <c r="IZM747"/>
      <c r="IZN747"/>
      <c r="IZO747"/>
      <c r="IZP747"/>
      <c r="IZQ747"/>
      <c r="IZR747"/>
      <c r="IZS747"/>
      <c r="IZT747"/>
      <c r="IZU747"/>
      <c r="IZV747"/>
      <c r="IZW747"/>
      <c r="IZX747"/>
      <c r="IZY747"/>
      <c r="IZZ747"/>
      <c r="JAA747"/>
      <c r="JAB747"/>
      <c r="JAC747"/>
      <c r="JAD747"/>
      <c r="JAE747"/>
      <c r="JAF747"/>
      <c r="JAG747"/>
      <c r="JAH747"/>
      <c r="JAI747"/>
      <c r="JAJ747"/>
      <c r="JAK747"/>
      <c r="JAL747"/>
      <c r="JAM747"/>
      <c r="JAN747"/>
      <c r="JAO747"/>
      <c r="JAP747"/>
      <c r="JAQ747"/>
      <c r="JAR747"/>
      <c r="JAS747"/>
      <c r="JAT747"/>
      <c r="JAU747"/>
      <c r="JAV747"/>
      <c r="JAW747"/>
      <c r="JAX747"/>
      <c r="JAY747"/>
      <c r="JAZ747"/>
      <c r="JBA747"/>
      <c r="JBB747"/>
      <c r="JBC747"/>
      <c r="JBD747"/>
      <c r="JBE747"/>
      <c r="JBF747"/>
      <c r="JBG747"/>
      <c r="JBH747"/>
      <c r="JBI747"/>
      <c r="JBJ747"/>
      <c r="JBK747"/>
      <c r="JBL747"/>
      <c r="JBM747"/>
      <c r="JBN747"/>
      <c r="JBO747"/>
      <c r="JBP747"/>
      <c r="JBQ747"/>
      <c r="JBR747"/>
      <c r="JBS747"/>
      <c r="JBT747"/>
      <c r="JBU747"/>
      <c r="JBV747"/>
      <c r="JBW747"/>
      <c r="JBX747"/>
      <c r="JBY747"/>
      <c r="JBZ747"/>
      <c r="JCA747"/>
      <c r="JCB747"/>
      <c r="JCC747"/>
      <c r="JCD747"/>
      <c r="JCE747"/>
      <c r="JCF747"/>
      <c r="JCG747"/>
      <c r="JCH747"/>
      <c r="JCI747"/>
      <c r="JCJ747"/>
      <c r="JCK747"/>
      <c r="JCL747"/>
      <c r="JCM747"/>
      <c r="JCN747"/>
      <c r="JCO747"/>
      <c r="JCP747"/>
      <c r="JCQ747"/>
      <c r="JCR747"/>
      <c r="JCS747"/>
      <c r="JCT747"/>
      <c r="JCU747"/>
      <c r="JCV747"/>
      <c r="JCW747"/>
      <c r="JCX747"/>
      <c r="JCY747"/>
      <c r="JCZ747"/>
      <c r="JDA747"/>
      <c r="JDB747"/>
      <c r="JDC747"/>
      <c r="JDD747"/>
      <c r="JDE747"/>
      <c r="JDF747"/>
      <c r="JDG747"/>
      <c r="JDH747"/>
      <c r="JDI747"/>
      <c r="JDJ747"/>
      <c r="JDK747"/>
      <c r="JDL747"/>
      <c r="JDM747"/>
      <c r="JDN747"/>
      <c r="JDO747"/>
      <c r="JDP747"/>
      <c r="JDQ747"/>
      <c r="JDR747"/>
      <c r="JDS747"/>
      <c r="JDT747"/>
      <c r="JDU747"/>
      <c r="JDV747"/>
      <c r="JDW747"/>
      <c r="JDX747"/>
      <c r="JDY747"/>
      <c r="JDZ747"/>
      <c r="JEA747"/>
      <c r="JEB747"/>
      <c r="JEC747"/>
      <c r="JED747"/>
      <c r="JEE747"/>
      <c r="JEF747"/>
      <c r="JEG747"/>
      <c r="JEH747"/>
      <c r="JEI747"/>
      <c r="JEJ747"/>
      <c r="JEK747"/>
      <c r="JEL747"/>
      <c r="JEM747"/>
      <c r="JEN747"/>
      <c r="JEO747"/>
      <c r="JEP747"/>
      <c r="JEQ747"/>
      <c r="JER747"/>
      <c r="JES747"/>
      <c r="JET747"/>
      <c r="JEU747"/>
      <c r="JEV747"/>
      <c r="JEW747"/>
      <c r="JEX747"/>
      <c r="JEY747"/>
      <c r="JEZ747"/>
      <c r="JFA747"/>
      <c r="JFB747"/>
      <c r="JFC747"/>
      <c r="JFD747"/>
      <c r="JFE747"/>
      <c r="JFF747"/>
      <c r="JFG747"/>
      <c r="JFH747"/>
      <c r="JFI747"/>
      <c r="JFJ747"/>
      <c r="JFK747"/>
      <c r="JFL747"/>
      <c r="JFM747"/>
      <c r="JFN747"/>
      <c r="JFO747"/>
      <c r="JFP747"/>
      <c r="JFQ747"/>
      <c r="JFR747"/>
      <c r="JFS747"/>
      <c r="JFT747"/>
      <c r="JFU747"/>
      <c r="JFV747"/>
      <c r="JFW747"/>
      <c r="JFX747"/>
      <c r="JFY747"/>
      <c r="JFZ747"/>
      <c r="JGA747"/>
      <c r="JGB747"/>
      <c r="JGC747"/>
      <c r="JGD747"/>
      <c r="JGE747"/>
      <c r="JGF747"/>
      <c r="JGG747"/>
      <c r="JGH747"/>
      <c r="JGI747"/>
      <c r="JGJ747"/>
      <c r="JGK747"/>
      <c r="JGL747"/>
      <c r="JGM747"/>
      <c r="JGN747"/>
      <c r="JGO747"/>
      <c r="JGP747"/>
      <c r="JGQ747"/>
      <c r="JGR747"/>
      <c r="JGS747"/>
      <c r="JGT747"/>
      <c r="JGU747"/>
      <c r="JGV747"/>
      <c r="JGW747"/>
      <c r="JGX747"/>
      <c r="JGY747"/>
      <c r="JGZ747"/>
      <c r="JHA747"/>
      <c r="JHB747"/>
      <c r="JHC747"/>
      <c r="JHD747"/>
      <c r="JHE747"/>
      <c r="JHF747"/>
      <c r="JHG747"/>
      <c r="JHH747"/>
      <c r="JHI747"/>
      <c r="JHJ747"/>
      <c r="JHK747"/>
      <c r="JHL747"/>
      <c r="JHM747"/>
      <c r="JHN747"/>
      <c r="JHO747"/>
      <c r="JHP747"/>
      <c r="JHQ747"/>
      <c r="JHR747"/>
      <c r="JHS747"/>
      <c r="JHT747"/>
      <c r="JHU747"/>
      <c r="JHV747"/>
      <c r="JHW747"/>
      <c r="JHX747"/>
      <c r="JHY747"/>
      <c r="JHZ747"/>
      <c r="JIA747"/>
      <c r="JIB747"/>
      <c r="JIC747"/>
      <c r="JID747"/>
      <c r="JIE747"/>
      <c r="JIF747"/>
      <c r="JIG747"/>
      <c r="JIH747"/>
      <c r="JII747"/>
      <c r="JIJ747"/>
      <c r="JIK747"/>
      <c r="JIL747"/>
      <c r="JIM747"/>
      <c r="JIN747"/>
      <c r="JIO747"/>
      <c r="JIP747"/>
      <c r="JIQ747"/>
      <c r="JIR747"/>
      <c r="JIS747"/>
      <c r="JIT747"/>
      <c r="JIU747"/>
      <c r="JIV747"/>
      <c r="JIW747"/>
      <c r="JIX747"/>
      <c r="JIY747"/>
      <c r="JIZ747"/>
      <c r="JJA747"/>
      <c r="JJB747"/>
      <c r="JJC747"/>
      <c r="JJD747"/>
      <c r="JJE747"/>
      <c r="JJF747"/>
      <c r="JJG747"/>
      <c r="JJH747"/>
      <c r="JJI747"/>
      <c r="JJJ747"/>
      <c r="JJK747"/>
      <c r="JJL747"/>
      <c r="JJM747"/>
      <c r="JJN747"/>
      <c r="JJO747"/>
      <c r="JJP747"/>
      <c r="JJQ747"/>
      <c r="JJR747"/>
      <c r="JJS747"/>
      <c r="JJT747"/>
      <c r="JJU747"/>
      <c r="JJV747"/>
      <c r="JJW747"/>
      <c r="JJX747"/>
      <c r="JJY747"/>
      <c r="JJZ747"/>
      <c r="JKA747"/>
      <c r="JKB747"/>
      <c r="JKC747"/>
      <c r="JKD747"/>
      <c r="JKE747"/>
      <c r="JKF747"/>
      <c r="JKG747"/>
      <c r="JKH747"/>
      <c r="JKI747"/>
      <c r="JKJ747"/>
      <c r="JKK747"/>
      <c r="JKL747"/>
      <c r="JKM747"/>
      <c r="JKN747"/>
      <c r="JKO747"/>
      <c r="JKP747"/>
      <c r="JKQ747"/>
      <c r="JKR747"/>
      <c r="JKS747"/>
      <c r="JKT747"/>
      <c r="JKU747"/>
      <c r="JKV747"/>
      <c r="JKW747"/>
      <c r="JKX747"/>
      <c r="JKY747"/>
      <c r="JKZ747"/>
      <c r="JLA747"/>
      <c r="JLB747"/>
      <c r="JLC747"/>
      <c r="JLD747"/>
      <c r="JLE747"/>
      <c r="JLF747"/>
      <c r="JLG747"/>
      <c r="JLH747"/>
      <c r="JLI747"/>
      <c r="JLJ747"/>
      <c r="JLK747"/>
      <c r="JLL747"/>
      <c r="JLM747"/>
      <c r="JLN747"/>
      <c r="JLO747"/>
      <c r="JLP747"/>
      <c r="JLQ747"/>
      <c r="JLR747"/>
      <c r="JLS747"/>
      <c r="JLT747"/>
      <c r="JLU747"/>
      <c r="JLV747"/>
      <c r="JLW747"/>
      <c r="JLX747"/>
      <c r="JLY747"/>
      <c r="JLZ747"/>
      <c r="JMA747"/>
      <c r="JMB747"/>
      <c r="JMC747"/>
      <c r="JMD747"/>
      <c r="JME747"/>
      <c r="JMF747"/>
      <c r="JMG747"/>
      <c r="JMH747"/>
      <c r="JMI747"/>
      <c r="JMJ747"/>
      <c r="JMK747"/>
      <c r="JML747"/>
      <c r="JMM747"/>
      <c r="JMN747"/>
      <c r="JMO747"/>
      <c r="JMP747"/>
      <c r="JMQ747"/>
      <c r="JMR747"/>
      <c r="JMS747"/>
      <c r="JMT747"/>
      <c r="JMU747"/>
      <c r="JMV747"/>
      <c r="JMW747"/>
      <c r="JMX747"/>
      <c r="JMY747"/>
      <c r="JMZ747"/>
      <c r="JNA747"/>
      <c r="JNB747"/>
      <c r="JNC747"/>
      <c r="JND747"/>
      <c r="JNE747"/>
      <c r="JNF747"/>
      <c r="JNG747"/>
      <c r="JNH747"/>
      <c r="JNI747"/>
      <c r="JNJ747"/>
      <c r="JNK747"/>
      <c r="JNL747"/>
      <c r="JNM747"/>
      <c r="JNN747"/>
      <c r="JNO747"/>
      <c r="JNP747"/>
      <c r="JNQ747"/>
      <c r="JNR747"/>
      <c r="JNS747"/>
      <c r="JNT747"/>
      <c r="JNU747"/>
      <c r="JNV747"/>
      <c r="JNW747"/>
      <c r="JNX747"/>
      <c r="JNY747"/>
      <c r="JNZ747"/>
      <c r="JOA747"/>
      <c r="JOB747"/>
      <c r="JOC747"/>
      <c r="JOD747"/>
      <c r="JOE747"/>
      <c r="JOF747"/>
      <c r="JOG747"/>
      <c r="JOH747"/>
      <c r="JOI747"/>
      <c r="JOJ747"/>
      <c r="JOK747"/>
      <c r="JOL747"/>
      <c r="JOM747"/>
      <c r="JON747"/>
      <c r="JOO747"/>
      <c r="JOP747"/>
      <c r="JOQ747"/>
      <c r="JOR747"/>
      <c r="JOS747"/>
      <c r="JOT747"/>
      <c r="JOU747"/>
      <c r="JOV747"/>
      <c r="JOW747"/>
      <c r="JOX747"/>
      <c r="JOY747"/>
      <c r="JOZ747"/>
      <c r="JPA747"/>
      <c r="JPB747"/>
      <c r="JPC747"/>
      <c r="JPD747"/>
      <c r="JPE747"/>
      <c r="JPF747"/>
      <c r="JPG747"/>
      <c r="JPH747"/>
      <c r="JPI747"/>
      <c r="JPJ747"/>
      <c r="JPK747"/>
      <c r="JPL747"/>
      <c r="JPM747"/>
      <c r="JPN747"/>
      <c r="JPO747"/>
      <c r="JPP747"/>
      <c r="JPQ747"/>
      <c r="JPR747"/>
      <c r="JPS747"/>
      <c r="JPT747"/>
      <c r="JPU747"/>
      <c r="JPV747"/>
      <c r="JPW747"/>
      <c r="JPX747"/>
      <c r="JPY747"/>
      <c r="JPZ747"/>
      <c r="JQA747"/>
      <c r="JQB747"/>
      <c r="JQC747"/>
      <c r="JQD747"/>
      <c r="JQE747"/>
      <c r="JQF747"/>
      <c r="JQG747"/>
      <c r="JQH747"/>
      <c r="JQI747"/>
      <c r="JQJ747"/>
      <c r="JQK747"/>
      <c r="JQL747"/>
      <c r="JQM747"/>
      <c r="JQN747"/>
      <c r="JQO747"/>
      <c r="JQP747"/>
      <c r="JQQ747"/>
      <c r="JQR747"/>
      <c r="JQS747"/>
      <c r="JQT747"/>
      <c r="JQU747"/>
      <c r="JQV747"/>
      <c r="JQW747"/>
      <c r="JQX747"/>
      <c r="JQY747"/>
      <c r="JQZ747"/>
      <c r="JRA747"/>
      <c r="JRB747"/>
      <c r="JRC747"/>
      <c r="JRD747"/>
      <c r="JRE747"/>
      <c r="JRF747"/>
      <c r="JRG747"/>
      <c r="JRH747"/>
      <c r="JRI747"/>
      <c r="JRJ747"/>
      <c r="JRK747"/>
      <c r="JRL747"/>
      <c r="JRM747"/>
      <c r="JRN747"/>
      <c r="JRO747"/>
      <c r="JRP747"/>
      <c r="JRQ747"/>
      <c r="JRR747"/>
      <c r="JRS747"/>
      <c r="JRT747"/>
      <c r="JRU747"/>
      <c r="JRV747"/>
      <c r="JRW747"/>
      <c r="JRX747"/>
      <c r="JRY747"/>
      <c r="JRZ747"/>
      <c r="JSA747"/>
      <c r="JSB747"/>
      <c r="JSC747"/>
      <c r="JSD747"/>
      <c r="JSE747"/>
      <c r="JSF747"/>
      <c r="JSG747"/>
      <c r="JSH747"/>
      <c r="JSI747"/>
      <c r="JSJ747"/>
      <c r="JSK747"/>
      <c r="JSL747"/>
      <c r="JSM747"/>
      <c r="JSN747"/>
      <c r="JSO747"/>
      <c r="JSP747"/>
      <c r="JSQ747"/>
      <c r="JSR747"/>
      <c r="JSS747"/>
      <c r="JST747"/>
      <c r="JSU747"/>
      <c r="JSV747"/>
      <c r="JSW747"/>
      <c r="JSX747"/>
      <c r="JSY747"/>
      <c r="JSZ747"/>
      <c r="JTA747"/>
      <c r="JTB747"/>
      <c r="JTC747"/>
      <c r="JTD747"/>
      <c r="JTE747"/>
      <c r="JTF747"/>
      <c r="JTG747"/>
      <c r="JTH747"/>
      <c r="JTI747"/>
      <c r="JTJ747"/>
      <c r="JTK747"/>
      <c r="JTL747"/>
      <c r="JTM747"/>
      <c r="JTN747"/>
      <c r="JTO747"/>
      <c r="JTP747"/>
      <c r="JTQ747"/>
      <c r="JTR747"/>
      <c r="JTS747"/>
      <c r="JTT747"/>
      <c r="JTU747"/>
      <c r="JTV747"/>
      <c r="JTW747"/>
      <c r="JTX747"/>
      <c r="JTY747"/>
      <c r="JTZ747"/>
      <c r="JUA747"/>
      <c r="JUB747"/>
      <c r="JUC747"/>
      <c r="JUD747"/>
      <c r="JUE747"/>
      <c r="JUF747"/>
      <c r="JUG747"/>
      <c r="JUH747"/>
      <c r="JUI747"/>
      <c r="JUJ747"/>
      <c r="JUK747"/>
      <c r="JUL747"/>
      <c r="JUM747"/>
      <c r="JUN747"/>
      <c r="JUO747"/>
      <c r="JUP747"/>
      <c r="JUQ747"/>
      <c r="JUR747"/>
      <c r="JUS747"/>
      <c r="JUT747"/>
      <c r="JUU747"/>
      <c r="JUV747"/>
      <c r="JUW747"/>
      <c r="JUX747"/>
      <c r="JUY747"/>
      <c r="JUZ747"/>
      <c r="JVA747"/>
      <c r="JVB747"/>
      <c r="JVC747"/>
      <c r="JVD747"/>
      <c r="JVE747"/>
      <c r="JVF747"/>
      <c r="JVG747"/>
      <c r="JVH747"/>
      <c r="JVI747"/>
      <c r="JVJ747"/>
      <c r="JVK747"/>
      <c r="JVL747"/>
      <c r="JVM747"/>
      <c r="JVN747"/>
      <c r="JVO747"/>
      <c r="JVP747"/>
      <c r="JVQ747"/>
      <c r="JVR747"/>
      <c r="JVS747"/>
      <c r="JVT747"/>
      <c r="JVU747"/>
      <c r="JVV747"/>
      <c r="JVW747"/>
      <c r="JVX747"/>
      <c r="JVY747"/>
      <c r="JVZ747"/>
      <c r="JWA747"/>
      <c r="JWB747"/>
      <c r="JWC747"/>
      <c r="JWD747"/>
      <c r="JWE747"/>
      <c r="JWF747"/>
      <c r="JWG747"/>
      <c r="JWH747"/>
      <c r="JWI747"/>
      <c r="JWJ747"/>
      <c r="JWK747"/>
      <c r="JWL747"/>
      <c r="JWM747"/>
      <c r="JWN747"/>
      <c r="JWO747"/>
      <c r="JWP747"/>
      <c r="JWQ747"/>
      <c r="JWR747"/>
      <c r="JWS747"/>
      <c r="JWT747"/>
      <c r="JWU747"/>
      <c r="JWV747"/>
      <c r="JWW747"/>
      <c r="JWX747"/>
      <c r="JWY747"/>
      <c r="JWZ747"/>
      <c r="JXA747"/>
      <c r="JXB747"/>
      <c r="JXC747"/>
      <c r="JXD747"/>
      <c r="JXE747"/>
      <c r="JXF747"/>
      <c r="JXG747"/>
      <c r="JXH747"/>
      <c r="JXI747"/>
      <c r="JXJ747"/>
      <c r="JXK747"/>
      <c r="JXL747"/>
      <c r="JXM747"/>
      <c r="JXN747"/>
      <c r="JXO747"/>
      <c r="JXP747"/>
      <c r="JXQ747"/>
      <c r="JXR747"/>
      <c r="JXS747"/>
      <c r="JXT747"/>
      <c r="JXU747"/>
      <c r="JXV747"/>
      <c r="JXW747"/>
      <c r="JXX747"/>
      <c r="JXY747"/>
      <c r="JXZ747"/>
      <c r="JYA747"/>
      <c r="JYB747"/>
      <c r="JYC747"/>
      <c r="JYD747"/>
      <c r="JYE747"/>
      <c r="JYF747"/>
      <c r="JYG747"/>
      <c r="JYH747"/>
      <c r="JYI747"/>
      <c r="JYJ747"/>
      <c r="JYK747"/>
      <c r="JYL747"/>
      <c r="JYM747"/>
      <c r="JYN747"/>
      <c r="JYO747"/>
      <c r="JYP747"/>
      <c r="JYQ747"/>
      <c r="JYR747"/>
      <c r="JYS747"/>
      <c r="JYT747"/>
      <c r="JYU747"/>
      <c r="JYV747"/>
      <c r="JYW747"/>
      <c r="JYX747"/>
      <c r="JYY747"/>
      <c r="JYZ747"/>
      <c r="JZA747"/>
      <c r="JZB747"/>
      <c r="JZC747"/>
      <c r="JZD747"/>
      <c r="JZE747"/>
      <c r="JZF747"/>
      <c r="JZG747"/>
      <c r="JZH747"/>
      <c r="JZI747"/>
      <c r="JZJ747"/>
      <c r="JZK747"/>
      <c r="JZL747"/>
      <c r="JZM747"/>
      <c r="JZN747"/>
      <c r="JZO747"/>
      <c r="JZP747"/>
      <c r="JZQ747"/>
      <c r="JZR747"/>
      <c r="JZS747"/>
      <c r="JZT747"/>
      <c r="JZU747"/>
      <c r="JZV747"/>
      <c r="JZW747"/>
      <c r="JZX747"/>
      <c r="JZY747"/>
      <c r="JZZ747"/>
      <c r="KAA747"/>
      <c r="KAB747"/>
      <c r="KAC747"/>
      <c r="KAD747"/>
      <c r="KAE747"/>
      <c r="KAF747"/>
      <c r="KAG747"/>
      <c r="KAH747"/>
      <c r="KAI747"/>
      <c r="KAJ747"/>
      <c r="KAK747"/>
      <c r="KAL747"/>
      <c r="KAM747"/>
      <c r="KAN747"/>
      <c r="KAO747"/>
      <c r="KAP747"/>
      <c r="KAQ747"/>
      <c r="KAR747"/>
      <c r="KAS747"/>
      <c r="KAT747"/>
      <c r="KAU747"/>
      <c r="KAV747"/>
      <c r="KAW747"/>
      <c r="KAX747"/>
      <c r="KAY747"/>
      <c r="KAZ747"/>
      <c r="KBA747"/>
      <c r="KBB747"/>
      <c r="KBC747"/>
      <c r="KBD747"/>
      <c r="KBE747"/>
      <c r="KBF747"/>
      <c r="KBG747"/>
      <c r="KBH747"/>
      <c r="KBI747"/>
      <c r="KBJ747"/>
      <c r="KBK747"/>
      <c r="KBL747"/>
      <c r="KBM747"/>
      <c r="KBN747"/>
      <c r="KBO747"/>
      <c r="KBP747"/>
      <c r="KBQ747"/>
      <c r="KBR747"/>
      <c r="KBS747"/>
      <c r="KBT747"/>
      <c r="KBU747"/>
      <c r="KBV747"/>
      <c r="KBW747"/>
      <c r="KBX747"/>
      <c r="KBY747"/>
      <c r="KBZ747"/>
      <c r="KCA747"/>
      <c r="KCB747"/>
      <c r="KCC747"/>
      <c r="KCD747"/>
      <c r="KCE747"/>
      <c r="KCF747"/>
      <c r="KCG747"/>
      <c r="KCH747"/>
      <c r="KCI747"/>
      <c r="KCJ747"/>
      <c r="KCK747"/>
      <c r="KCL747"/>
      <c r="KCM747"/>
      <c r="KCN747"/>
      <c r="KCO747"/>
      <c r="KCP747"/>
      <c r="KCQ747"/>
      <c r="KCR747"/>
      <c r="KCS747"/>
      <c r="KCT747"/>
      <c r="KCU747"/>
      <c r="KCV747"/>
      <c r="KCW747"/>
      <c r="KCX747"/>
      <c r="KCY747"/>
      <c r="KCZ747"/>
      <c r="KDA747"/>
      <c r="KDB747"/>
      <c r="KDC747"/>
      <c r="KDD747"/>
      <c r="KDE747"/>
      <c r="KDF747"/>
      <c r="KDG747"/>
      <c r="KDH747"/>
      <c r="KDI747"/>
      <c r="KDJ747"/>
      <c r="KDK747"/>
      <c r="KDL747"/>
      <c r="KDM747"/>
      <c r="KDN747"/>
      <c r="KDO747"/>
      <c r="KDP747"/>
      <c r="KDQ747"/>
      <c r="KDR747"/>
      <c r="KDS747"/>
      <c r="KDT747"/>
      <c r="KDU747"/>
      <c r="KDV747"/>
      <c r="KDW747"/>
      <c r="KDX747"/>
      <c r="KDY747"/>
      <c r="KDZ747"/>
      <c r="KEA747"/>
      <c r="KEB747"/>
      <c r="KEC747"/>
      <c r="KED747"/>
      <c r="KEE747"/>
      <c r="KEF747"/>
      <c r="KEG747"/>
      <c r="KEH747"/>
      <c r="KEI747"/>
      <c r="KEJ747"/>
      <c r="KEK747"/>
      <c r="KEL747"/>
      <c r="KEM747"/>
      <c r="KEN747"/>
      <c r="KEO747"/>
      <c r="KEP747"/>
      <c r="KEQ747"/>
      <c r="KER747"/>
      <c r="KES747"/>
      <c r="KET747"/>
      <c r="KEU747"/>
      <c r="KEV747"/>
      <c r="KEW747"/>
      <c r="KEX747"/>
      <c r="KEY747"/>
      <c r="KEZ747"/>
      <c r="KFA747"/>
      <c r="KFB747"/>
      <c r="KFC747"/>
      <c r="KFD747"/>
      <c r="KFE747"/>
      <c r="KFF747"/>
      <c r="KFG747"/>
      <c r="KFH747"/>
      <c r="KFI747"/>
      <c r="KFJ747"/>
      <c r="KFK747"/>
      <c r="KFL747"/>
      <c r="KFM747"/>
      <c r="KFN747"/>
      <c r="KFO747"/>
      <c r="KFP747"/>
      <c r="KFQ747"/>
      <c r="KFR747"/>
      <c r="KFS747"/>
      <c r="KFT747"/>
      <c r="KFU747"/>
      <c r="KFV747"/>
      <c r="KFW747"/>
      <c r="KFX747"/>
      <c r="KFY747"/>
      <c r="KFZ747"/>
      <c r="KGA747"/>
      <c r="KGB747"/>
      <c r="KGC747"/>
      <c r="KGD747"/>
      <c r="KGE747"/>
      <c r="KGF747"/>
      <c r="KGG747"/>
      <c r="KGH747"/>
      <c r="KGI747"/>
      <c r="KGJ747"/>
      <c r="KGK747"/>
      <c r="KGL747"/>
      <c r="KGM747"/>
      <c r="KGN747"/>
      <c r="KGO747"/>
      <c r="KGP747"/>
      <c r="KGQ747"/>
      <c r="KGR747"/>
      <c r="KGS747"/>
      <c r="KGT747"/>
      <c r="KGU747"/>
      <c r="KGV747"/>
      <c r="KGW747"/>
      <c r="KGX747"/>
      <c r="KGY747"/>
      <c r="KGZ747"/>
      <c r="KHA747"/>
      <c r="KHB747"/>
      <c r="KHC747"/>
      <c r="KHD747"/>
      <c r="KHE747"/>
      <c r="KHF747"/>
      <c r="KHG747"/>
      <c r="KHH747"/>
      <c r="KHI747"/>
      <c r="KHJ747"/>
      <c r="KHK747"/>
      <c r="KHL747"/>
      <c r="KHM747"/>
      <c r="KHN747"/>
      <c r="KHO747"/>
      <c r="KHP747"/>
      <c r="KHQ747"/>
      <c r="KHR747"/>
      <c r="KHS747"/>
      <c r="KHT747"/>
      <c r="KHU747"/>
      <c r="KHV747"/>
      <c r="KHW747"/>
      <c r="KHX747"/>
      <c r="KHY747"/>
      <c r="KHZ747"/>
      <c r="KIA747"/>
      <c r="KIB747"/>
      <c r="KIC747"/>
      <c r="KID747"/>
      <c r="KIE747"/>
      <c r="KIF747"/>
      <c r="KIG747"/>
      <c r="KIH747"/>
      <c r="KII747"/>
      <c r="KIJ747"/>
      <c r="KIK747"/>
      <c r="KIL747"/>
      <c r="KIM747"/>
      <c r="KIN747"/>
      <c r="KIO747"/>
      <c r="KIP747"/>
      <c r="KIQ747"/>
      <c r="KIR747"/>
      <c r="KIS747"/>
      <c r="KIT747"/>
      <c r="KIU747"/>
      <c r="KIV747"/>
      <c r="KIW747"/>
      <c r="KIX747"/>
      <c r="KIY747"/>
      <c r="KIZ747"/>
      <c r="KJA747"/>
      <c r="KJB747"/>
      <c r="KJC747"/>
      <c r="KJD747"/>
      <c r="KJE747"/>
      <c r="KJF747"/>
      <c r="KJG747"/>
      <c r="KJH747"/>
      <c r="KJI747"/>
      <c r="KJJ747"/>
      <c r="KJK747"/>
      <c r="KJL747"/>
      <c r="KJM747"/>
      <c r="KJN747"/>
      <c r="KJO747"/>
      <c r="KJP747"/>
      <c r="KJQ747"/>
      <c r="KJR747"/>
      <c r="KJS747"/>
      <c r="KJT747"/>
      <c r="KJU747"/>
      <c r="KJV747"/>
      <c r="KJW747"/>
      <c r="KJX747"/>
      <c r="KJY747"/>
      <c r="KJZ747"/>
      <c r="KKA747"/>
      <c r="KKB747"/>
      <c r="KKC747"/>
      <c r="KKD747"/>
      <c r="KKE747"/>
      <c r="KKF747"/>
      <c r="KKG747"/>
      <c r="KKH747"/>
      <c r="KKI747"/>
      <c r="KKJ747"/>
      <c r="KKK747"/>
      <c r="KKL747"/>
      <c r="KKM747"/>
      <c r="KKN747"/>
      <c r="KKO747"/>
      <c r="KKP747"/>
      <c r="KKQ747"/>
      <c r="KKR747"/>
      <c r="KKS747"/>
      <c r="KKT747"/>
      <c r="KKU747"/>
      <c r="KKV747"/>
      <c r="KKW747"/>
      <c r="KKX747"/>
      <c r="KKY747"/>
      <c r="KKZ747"/>
      <c r="KLA747"/>
      <c r="KLB747"/>
      <c r="KLC747"/>
      <c r="KLD747"/>
      <c r="KLE747"/>
      <c r="KLF747"/>
      <c r="KLG747"/>
      <c r="KLH747"/>
      <c r="KLI747"/>
      <c r="KLJ747"/>
      <c r="KLK747"/>
      <c r="KLL747"/>
      <c r="KLM747"/>
      <c r="KLN747"/>
      <c r="KLO747"/>
      <c r="KLP747"/>
      <c r="KLQ747"/>
      <c r="KLR747"/>
      <c r="KLS747"/>
      <c r="KLT747"/>
      <c r="KLU747"/>
      <c r="KLV747"/>
      <c r="KLW747"/>
      <c r="KLX747"/>
      <c r="KLY747"/>
      <c r="KLZ747"/>
      <c r="KMA747"/>
      <c r="KMB747"/>
      <c r="KMC747"/>
      <c r="KMD747"/>
      <c r="KME747"/>
      <c r="KMF747"/>
      <c r="KMG747"/>
      <c r="KMH747"/>
      <c r="KMI747"/>
      <c r="KMJ747"/>
      <c r="KMK747"/>
      <c r="KML747"/>
      <c r="KMM747"/>
      <c r="KMN747"/>
      <c r="KMO747"/>
      <c r="KMP747"/>
      <c r="KMQ747"/>
      <c r="KMR747"/>
      <c r="KMS747"/>
      <c r="KMT747"/>
      <c r="KMU747"/>
      <c r="KMV747"/>
      <c r="KMW747"/>
      <c r="KMX747"/>
      <c r="KMY747"/>
      <c r="KMZ747"/>
      <c r="KNA747"/>
      <c r="KNB747"/>
      <c r="KNC747"/>
      <c r="KND747"/>
      <c r="KNE747"/>
      <c r="KNF747"/>
      <c r="KNG747"/>
      <c r="KNH747"/>
      <c r="KNI747"/>
      <c r="KNJ747"/>
      <c r="KNK747"/>
      <c r="KNL747"/>
      <c r="KNM747"/>
      <c r="KNN747"/>
      <c r="KNO747"/>
      <c r="KNP747"/>
      <c r="KNQ747"/>
      <c r="KNR747"/>
      <c r="KNS747"/>
      <c r="KNT747"/>
      <c r="KNU747"/>
      <c r="KNV747"/>
      <c r="KNW747"/>
      <c r="KNX747"/>
      <c r="KNY747"/>
      <c r="KNZ747"/>
      <c r="KOA747"/>
      <c r="KOB747"/>
      <c r="KOC747"/>
      <c r="KOD747"/>
      <c r="KOE747"/>
      <c r="KOF747"/>
      <c r="KOG747"/>
      <c r="KOH747"/>
      <c r="KOI747"/>
      <c r="KOJ747"/>
      <c r="KOK747"/>
      <c r="KOL747"/>
      <c r="KOM747"/>
      <c r="KON747"/>
      <c r="KOO747"/>
      <c r="KOP747"/>
      <c r="KOQ747"/>
      <c r="KOR747"/>
      <c r="KOS747"/>
      <c r="KOT747"/>
      <c r="KOU747"/>
      <c r="KOV747"/>
      <c r="KOW747"/>
      <c r="KOX747"/>
      <c r="KOY747"/>
      <c r="KOZ747"/>
      <c r="KPA747"/>
      <c r="KPB747"/>
      <c r="KPC747"/>
      <c r="KPD747"/>
      <c r="KPE747"/>
      <c r="KPF747"/>
      <c r="KPG747"/>
      <c r="KPH747"/>
      <c r="KPI747"/>
      <c r="KPJ747"/>
      <c r="KPK747"/>
      <c r="KPL747"/>
      <c r="KPM747"/>
      <c r="KPN747"/>
      <c r="KPO747"/>
      <c r="KPP747"/>
      <c r="KPQ747"/>
      <c r="KPR747"/>
      <c r="KPS747"/>
      <c r="KPT747"/>
      <c r="KPU747"/>
      <c r="KPV747"/>
      <c r="KPW747"/>
      <c r="KPX747"/>
      <c r="KPY747"/>
      <c r="KPZ747"/>
      <c r="KQA747"/>
      <c r="KQB747"/>
      <c r="KQC747"/>
      <c r="KQD747"/>
      <c r="KQE747"/>
      <c r="KQF747"/>
      <c r="KQG747"/>
      <c r="KQH747"/>
      <c r="KQI747"/>
      <c r="KQJ747"/>
      <c r="KQK747"/>
      <c r="KQL747"/>
      <c r="KQM747"/>
      <c r="KQN747"/>
      <c r="KQO747"/>
      <c r="KQP747"/>
      <c r="KQQ747"/>
      <c r="KQR747"/>
      <c r="KQS747"/>
      <c r="KQT747"/>
      <c r="KQU747"/>
      <c r="KQV747"/>
      <c r="KQW747"/>
      <c r="KQX747"/>
      <c r="KQY747"/>
      <c r="KQZ747"/>
      <c r="KRA747"/>
      <c r="KRB747"/>
      <c r="KRC747"/>
      <c r="KRD747"/>
      <c r="KRE747"/>
      <c r="KRF747"/>
      <c r="KRG747"/>
      <c r="KRH747"/>
      <c r="KRI747"/>
      <c r="KRJ747"/>
      <c r="KRK747"/>
      <c r="KRL747"/>
      <c r="KRM747"/>
      <c r="KRN747"/>
      <c r="KRO747"/>
      <c r="KRP747"/>
      <c r="KRQ747"/>
      <c r="KRR747"/>
      <c r="KRS747"/>
      <c r="KRT747"/>
      <c r="KRU747"/>
      <c r="KRV747"/>
      <c r="KRW747"/>
      <c r="KRX747"/>
      <c r="KRY747"/>
      <c r="KRZ747"/>
      <c r="KSA747"/>
      <c r="KSB747"/>
      <c r="KSC747"/>
      <c r="KSD747"/>
      <c r="KSE747"/>
      <c r="KSF747"/>
      <c r="KSG747"/>
      <c r="KSH747"/>
      <c r="KSI747"/>
      <c r="KSJ747"/>
      <c r="KSK747"/>
      <c r="KSL747"/>
      <c r="KSM747"/>
      <c r="KSN747"/>
      <c r="KSO747"/>
      <c r="KSP747"/>
      <c r="KSQ747"/>
      <c r="KSR747"/>
      <c r="KSS747"/>
      <c r="KST747"/>
      <c r="KSU747"/>
      <c r="KSV747"/>
      <c r="KSW747"/>
      <c r="KSX747"/>
      <c r="KSY747"/>
      <c r="KSZ747"/>
      <c r="KTA747"/>
      <c r="KTB747"/>
      <c r="KTC747"/>
      <c r="KTD747"/>
      <c r="KTE747"/>
      <c r="KTF747"/>
      <c r="KTG747"/>
      <c r="KTH747"/>
      <c r="KTI747"/>
      <c r="KTJ747"/>
      <c r="KTK747"/>
      <c r="KTL747"/>
      <c r="KTM747"/>
      <c r="KTN747"/>
      <c r="KTO747"/>
      <c r="KTP747"/>
      <c r="KTQ747"/>
      <c r="KTR747"/>
      <c r="KTS747"/>
      <c r="KTT747"/>
      <c r="KTU747"/>
      <c r="KTV747"/>
      <c r="KTW747"/>
      <c r="KTX747"/>
      <c r="KTY747"/>
      <c r="KTZ747"/>
      <c r="KUA747"/>
      <c r="KUB747"/>
      <c r="KUC747"/>
      <c r="KUD747"/>
      <c r="KUE747"/>
      <c r="KUF747"/>
      <c r="KUG747"/>
      <c r="KUH747"/>
      <c r="KUI747"/>
      <c r="KUJ747"/>
      <c r="KUK747"/>
      <c r="KUL747"/>
      <c r="KUM747"/>
      <c r="KUN747"/>
      <c r="KUO747"/>
      <c r="KUP747"/>
      <c r="KUQ747"/>
      <c r="KUR747"/>
      <c r="KUS747"/>
      <c r="KUT747"/>
      <c r="KUU747"/>
      <c r="KUV747"/>
      <c r="KUW747"/>
      <c r="KUX747"/>
      <c r="KUY747"/>
      <c r="KUZ747"/>
      <c r="KVA747"/>
      <c r="KVB747"/>
      <c r="KVC747"/>
      <c r="KVD747"/>
      <c r="KVE747"/>
      <c r="KVF747"/>
      <c r="KVG747"/>
      <c r="KVH747"/>
      <c r="KVI747"/>
      <c r="KVJ747"/>
      <c r="KVK747"/>
      <c r="KVL747"/>
      <c r="KVM747"/>
      <c r="KVN747"/>
      <c r="KVO747"/>
      <c r="KVP747"/>
      <c r="KVQ747"/>
      <c r="KVR747"/>
      <c r="KVS747"/>
      <c r="KVT747"/>
      <c r="KVU747"/>
      <c r="KVV747"/>
      <c r="KVW747"/>
      <c r="KVX747"/>
      <c r="KVY747"/>
      <c r="KVZ747"/>
      <c r="KWA747"/>
      <c r="KWB747"/>
      <c r="KWC747"/>
      <c r="KWD747"/>
      <c r="KWE747"/>
      <c r="KWF747"/>
      <c r="KWG747"/>
      <c r="KWH747"/>
      <c r="KWI747"/>
      <c r="KWJ747"/>
      <c r="KWK747"/>
      <c r="KWL747"/>
      <c r="KWM747"/>
      <c r="KWN747"/>
      <c r="KWO747"/>
      <c r="KWP747"/>
      <c r="KWQ747"/>
      <c r="KWR747"/>
      <c r="KWS747"/>
      <c r="KWT747"/>
      <c r="KWU747"/>
      <c r="KWV747"/>
      <c r="KWW747"/>
      <c r="KWX747"/>
      <c r="KWY747"/>
      <c r="KWZ747"/>
      <c r="KXA747"/>
      <c r="KXB747"/>
      <c r="KXC747"/>
      <c r="KXD747"/>
      <c r="KXE747"/>
      <c r="KXF747"/>
      <c r="KXG747"/>
      <c r="KXH747"/>
      <c r="KXI747"/>
      <c r="KXJ747"/>
      <c r="KXK747"/>
      <c r="KXL747"/>
      <c r="KXM747"/>
      <c r="KXN747"/>
      <c r="KXO747"/>
      <c r="KXP747"/>
      <c r="KXQ747"/>
      <c r="KXR747"/>
      <c r="KXS747"/>
      <c r="KXT747"/>
      <c r="KXU747"/>
      <c r="KXV747"/>
      <c r="KXW747"/>
      <c r="KXX747"/>
      <c r="KXY747"/>
      <c r="KXZ747"/>
      <c r="KYA747"/>
      <c r="KYB747"/>
      <c r="KYC747"/>
      <c r="KYD747"/>
      <c r="KYE747"/>
      <c r="KYF747"/>
      <c r="KYG747"/>
      <c r="KYH747"/>
      <c r="KYI747"/>
      <c r="KYJ747"/>
      <c r="KYK747"/>
      <c r="KYL747"/>
      <c r="KYM747"/>
      <c r="KYN747"/>
      <c r="KYO747"/>
      <c r="KYP747"/>
      <c r="KYQ747"/>
      <c r="KYR747"/>
      <c r="KYS747"/>
      <c r="KYT747"/>
      <c r="KYU747"/>
      <c r="KYV747"/>
      <c r="KYW747"/>
      <c r="KYX747"/>
      <c r="KYY747"/>
      <c r="KYZ747"/>
      <c r="KZA747"/>
      <c r="KZB747"/>
      <c r="KZC747"/>
      <c r="KZD747"/>
      <c r="KZE747"/>
      <c r="KZF747"/>
      <c r="KZG747"/>
      <c r="KZH747"/>
      <c r="KZI747"/>
      <c r="KZJ747"/>
      <c r="KZK747"/>
      <c r="KZL747"/>
      <c r="KZM747"/>
      <c r="KZN747"/>
      <c r="KZO747"/>
      <c r="KZP747"/>
      <c r="KZQ747"/>
      <c r="KZR747"/>
      <c r="KZS747"/>
      <c r="KZT747"/>
      <c r="KZU747"/>
      <c r="KZV747"/>
      <c r="KZW747"/>
      <c r="KZX747"/>
      <c r="KZY747"/>
      <c r="KZZ747"/>
      <c r="LAA747"/>
      <c r="LAB747"/>
      <c r="LAC747"/>
      <c r="LAD747"/>
      <c r="LAE747"/>
      <c r="LAF747"/>
      <c r="LAG747"/>
      <c r="LAH747"/>
      <c r="LAI747"/>
      <c r="LAJ747"/>
      <c r="LAK747"/>
      <c r="LAL747"/>
      <c r="LAM747"/>
      <c r="LAN747"/>
      <c r="LAO747"/>
      <c r="LAP747"/>
      <c r="LAQ747"/>
      <c r="LAR747"/>
      <c r="LAS747"/>
      <c r="LAT747"/>
      <c r="LAU747"/>
      <c r="LAV747"/>
      <c r="LAW747"/>
      <c r="LAX747"/>
      <c r="LAY747"/>
      <c r="LAZ747"/>
      <c r="LBA747"/>
      <c r="LBB747"/>
      <c r="LBC747"/>
      <c r="LBD747"/>
      <c r="LBE747"/>
      <c r="LBF747"/>
      <c r="LBG747"/>
      <c r="LBH747"/>
      <c r="LBI747"/>
      <c r="LBJ747"/>
      <c r="LBK747"/>
      <c r="LBL747"/>
      <c r="LBM747"/>
      <c r="LBN747"/>
      <c r="LBO747"/>
      <c r="LBP747"/>
      <c r="LBQ747"/>
      <c r="LBR747"/>
      <c r="LBS747"/>
      <c r="LBT747"/>
      <c r="LBU747"/>
      <c r="LBV747"/>
      <c r="LBW747"/>
      <c r="LBX747"/>
      <c r="LBY747"/>
      <c r="LBZ747"/>
      <c r="LCA747"/>
      <c r="LCB747"/>
      <c r="LCC747"/>
      <c r="LCD747"/>
      <c r="LCE747"/>
      <c r="LCF747"/>
      <c r="LCG747"/>
      <c r="LCH747"/>
      <c r="LCI747"/>
      <c r="LCJ747"/>
      <c r="LCK747"/>
      <c r="LCL747"/>
      <c r="LCM747"/>
      <c r="LCN747"/>
      <c r="LCO747"/>
      <c r="LCP747"/>
      <c r="LCQ747"/>
      <c r="LCR747"/>
      <c r="LCS747"/>
      <c r="LCT747"/>
      <c r="LCU747"/>
      <c r="LCV747"/>
      <c r="LCW747"/>
      <c r="LCX747"/>
      <c r="LCY747"/>
      <c r="LCZ747"/>
      <c r="LDA747"/>
      <c r="LDB747"/>
      <c r="LDC747"/>
      <c r="LDD747"/>
      <c r="LDE747"/>
      <c r="LDF747"/>
      <c r="LDG747"/>
      <c r="LDH747"/>
      <c r="LDI747"/>
      <c r="LDJ747"/>
      <c r="LDK747"/>
      <c r="LDL747"/>
      <c r="LDM747"/>
      <c r="LDN747"/>
      <c r="LDO747"/>
      <c r="LDP747"/>
      <c r="LDQ747"/>
      <c r="LDR747"/>
      <c r="LDS747"/>
      <c r="LDT747"/>
      <c r="LDU747"/>
      <c r="LDV747"/>
      <c r="LDW747"/>
      <c r="LDX747"/>
      <c r="LDY747"/>
      <c r="LDZ747"/>
      <c r="LEA747"/>
      <c r="LEB747"/>
      <c r="LEC747"/>
      <c r="LED747"/>
      <c r="LEE747"/>
      <c r="LEF747"/>
      <c r="LEG747"/>
      <c r="LEH747"/>
      <c r="LEI747"/>
      <c r="LEJ747"/>
      <c r="LEK747"/>
      <c r="LEL747"/>
      <c r="LEM747"/>
      <c r="LEN747"/>
      <c r="LEO747"/>
      <c r="LEP747"/>
      <c r="LEQ747"/>
      <c r="LER747"/>
      <c r="LES747"/>
      <c r="LET747"/>
      <c r="LEU747"/>
      <c r="LEV747"/>
      <c r="LEW747"/>
      <c r="LEX747"/>
      <c r="LEY747"/>
      <c r="LEZ747"/>
      <c r="LFA747"/>
      <c r="LFB747"/>
      <c r="LFC747"/>
      <c r="LFD747"/>
      <c r="LFE747"/>
      <c r="LFF747"/>
      <c r="LFG747"/>
      <c r="LFH747"/>
      <c r="LFI747"/>
      <c r="LFJ747"/>
      <c r="LFK747"/>
      <c r="LFL747"/>
      <c r="LFM747"/>
      <c r="LFN747"/>
      <c r="LFO747"/>
      <c r="LFP747"/>
      <c r="LFQ747"/>
      <c r="LFR747"/>
      <c r="LFS747"/>
      <c r="LFT747"/>
      <c r="LFU747"/>
      <c r="LFV747"/>
      <c r="LFW747"/>
      <c r="LFX747"/>
      <c r="LFY747"/>
      <c r="LFZ747"/>
      <c r="LGA747"/>
      <c r="LGB747"/>
      <c r="LGC747"/>
      <c r="LGD747"/>
      <c r="LGE747"/>
      <c r="LGF747"/>
      <c r="LGG747"/>
      <c r="LGH747"/>
      <c r="LGI747"/>
      <c r="LGJ747"/>
      <c r="LGK747"/>
      <c r="LGL747"/>
      <c r="LGM747"/>
      <c r="LGN747"/>
      <c r="LGO747"/>
      <c r="LGP747"/>
      <c r="LGQ747"/>
      <c r="LGR747"/>
      <c r="LGS747"/>
      <c r="LGT747"/>
      <c r="LGU747"/>
      <c r="LGV747"/>
      <c r="LGW747"/>
      <c r="LGX747"/>
      <c r="LGY747"/>
      <c r="LGZ747"/>
      <c r="LHA747"/>
      <c r="LHB747"/>
      <c r="LHC747"/>
      <c r="LHD747"/>
      <c r="LHE747"/>
      <c r="LHF747"/>
      <c r="LHG747"/>
      <c r="LHH747"/>
      <c r="LHI747"/>
      <c r="LHJ747"/>
      <c r="LHK747"/>
      <c r="LHL747"/>
      <c r="LHM747"/>
      <c r="LHN747"/>
      <c r="LHO747"/>
      <c r="LHP747"/>
      <c r="LHQ747"/>
      <c r="LHR747"/>
      <c r="LHS747"/>
      <c r="LHT747"/>
      <c r="LHU747"/>
      <c r="LHV747"/>
      <c r="LHW747"/>
      <c r="LHX747"/>
      <c r="LHY747"/>
      <c r="LHZ747"/>
      <c r="LIA747"/>
      <c r="LIB747"/>
      <c r="LIC747"/>
      <c r="LID747"/>
      <c r="LIE747"/>
      <c r="LIF747"/>
      <c r="LIG747"/>
      <c r="LIH747"/>
      <c r="LII747"/>
      <c r="LIJ747"/>
      <c r="LIK747"/>
      <c r="LIL747"/>
      <c r="LIM747"/>
      <c r="LIN747"/>
      <c r="LIO747"/>
      <c r="LIP747"/>
      <c r="LIQ747"/>
      <c r="LIR747"/>
      <c r="LIS747"/>
      <c r="LIT747"/>
      <c r="LIU747"/>
      <c r="LIV747"/>
      <c r="LIW747"/>
      <c r="LIX747"/>
      <c r="LIY747"/>
      <c r="LIZ747"/>
      <c r="LJA747"/>
      <c r="LJB747"/>
      <c r="LJC747"/>
      <c r="LJD747"/>
      <c r="LJE747"/>
      <c r="LJF747"/>
      <c r="LJG747"/>
      <c r="LJH747"/>
      <c r="LJI747"/>
      <c r="LJJ747"/>
      <c r="LJK747"/>
      <c r="LJL747"/>
      <c r="LJM747"/>
      <c r="LJN747"/>
      <c r="LJO747"/>
      <c r="LJP747"/>
      <c r="LJQ747"/>
      <c r="LJR747"/>
      <c r="LJS747"/>
      <c r="LJT747"/>
      <c r="LJU747"/>
      <c r="LJV747"/>
      <c r="LJW747"/>
      <c r="LJX747"/>
      <c r="LJY747"/>
      <c r="LJZ747"/>
      <c r="LKA747"/>
      <c r="LKB747"/>
      <c r="LKC747"/>
      <c r="LKD747"/>
      <c r="LKE747"/>
      <c r="LKF747"/>
      <c r="LKG747"/>
      <c r="LKH747"/>
      <c r="LKI747"/>
      <c r="LKJ747"/>
      <c r="LKK747"/>
      <c r="LKL747"/>
      <c r="LKM747"/>
      <c r="LKN747"/>
      <c r="LKO747"/>
      <c r="LKP747"/>
      <c r="LKQ747"/>
      <c r="LKR747"/>
      <c r="LKS747"/>
      <c r="LKT747"/>
      <c r="LKU747"/>
      <c r="LKV747"/>
      <c r="LKW747"/>
      <c r="LKX747"/>
      <c r="LKY747"/>
      <c r="LKZ747"/>
      <c r="LLA747"/>
      <c r="LLB747"/>
      <c r="LLC747"/>
      <c r="LLD747"/>
      <c r="LLE747"/>
      <c r="LLF747"/>
      <c r="LLG747"/>
      <c r="LLH747"/>
      <c r="LLI747"/>
      <c r="LLJ747"/>
      <c r="LLK747"/>
      <c r="LLL747"/>
      <c r="LLM747"/>
      <c r="LLN747"/>
      <c r="LLO747"/>
      <c r="LLP747"/>
      <c r="LLQ747"/>
      <c r="LLR747"/>
      <c r="LLS747"/>
      <c r="LLT747"/>
      <c r="LLU747"/>
      <c r="LLV747"/>
      <c r="LLW747"/>
      <c r="LLX747"/>
      <c r="LLY747"/>
      <c r="LLZ747"/>
      <c r="LMA747"/>
      <c r="LMB747"/>
      <c r="LMC747"/>
      <c r="LMD747"/>
      <c r="LME747"/>
      <c r="LMF747"/>
      <c r="LMG747"/>
      <c r="LMH747"/>
      <c r="LMI747"/>
      <c r="LMJ747"/>
      <c r="LMK747"/>
      <c r="LML747"/>
      <c r="LMM747"/>
      <c r="LMN747"/>
      <c r="LMO747"/>
      <c r="LMP747"/>
      <c r="LMQ747"/>
      <c r="LMR747"/>
      <c r="LMS747"/>
      <c r="LMT747"/>
      <c r="LMU747"/>
      <c r="LMV747"/>
      <c r="LMW747"/>
      <c r="LMX747"/>
      <c r="LMY747"/>
      <c r="LMZ747"/>
      <c r="LNA747"/>
      <c r="LNB747"/>
      <c r="LNC747"/>
      <c r="LND747"/>
      <c r="LNE747"/>
      <c r="LNF747"/>
      <c r="LNG747"/>
      <c r="LNH747"/>
      <c r="LNI747"/>
      <c r="LNJ747"/>
      <c r="LNK747"/>
      <c r="LNL747"/>
      <c r="LNM747"/>
      <c r="LNN747"/>
      <c r="LNO747"/>
      <c r="LNP747"/>
      <c r="LNQ747"/>
      <c r="LNR747"/>
      <c r="LNS747"/>
      <c r="LNT747"/>
      <c r="LNU747"/>
      <c r="LNV747"/>
      <c r="LNW747"/>
      <c r="LNX747"/>
      <c r="LNY747"/>
      <c r="LNZ747"/>
      <c r="LOA747"/>
      <c r="LOB747"/>
      <c r="LOC747"/>
      <c r="LOD747"/>
      <c r="LOE747"/>
      <c r="LOF747"/>
      <c r="LOG747"/>
      <c r="LOH747"/>
      <c r="LOI747"/>
      <c r="LOJ747"/>
      <c r="LOK747"/>
      <c r="LOL747"/>
      <c r="LOM747"/>
      <c r="LON747"/>
      <c r="LOO747"/>
      <c r="LOP747"/>
      <c r="LOQ747"/>
      <c r="LOR747"/>
      <c r="LOS747"/>
      <c r="LOT747"/>
      <c r="LOU747"/>
      <c r="LOV747"/>
      <c r="LOW747"/>
      <c r="LOX747"/>
      <c r="LOY747"/>
      <c r="LOZ747"/>
      <c r="LPA747"/>
      <c r="LPB747"/>
      <c r="LPC747"/>
      <c r="LPD747"/>
      <c r="LPE747"/>
      <c r="LPF747"/>
      <c r="LPG747"/>
      <c r="LPH747"/>
      <c r="LPI747"/>
      <c r="LPJ747"/>
      <c r="LPK747"/>
      <c r="LPL747"/>
      <c r="LPM747"/>
      <c r="LPN747"/>
      <c r="LPO747"/>
      <c r="LPP747"/>
      <c r="LPQ747"/>
      <c r="LPR747"/>
      <c r="LPS747"/>
      <c r="LPT747"/>
      <c r="LPU747"/>
      <c r="LPV747"/>
      <c r="LPW747"/>
      <c r="LPX747"/>
      <c r="LPY747"/>
      <c r="LPZ747"/>
      <c r="LQA747"/>
      <c r="LQB747"/>
      <c r="LQC747"/>
      <c r="LQD747"/>
      <c r="LQE747"/>
      <c r="LQF747"/>
      <c r="LQG747"/>
      <c r="LQH747"/>
      <c r="LQI747"/>
      <c r="LQJ747"/>
      <c r="LQK747"/>
      <c r="LQL747"/>
      <c r="LQM747"/>
      <c r="LQN747"/>
      <c r="LQO747"/>
      <c r="LQP747"/>
      <c r="LQQ747"/>
      <c r="LQR747"/>
      <c r="LQS747"/>
      <c r="LQT747"/>
      <c r="LQU747"/>
      <c r="LQV747"/>
      <c r="LQW747"/>
      <c r="LQX747"/>
      <c r="LQY747"/>
      <c r="LQZ747"/>
      <c r="LRA747"/>
      <c r="LRB747"/>
      <c r="LRC747"/>
      <c r="LRD747"/>
      <c r="LRE747"/>
      <c r="LRF747"/>
      <c r="LRG747"/>
      <c r="LRH747"/>
      <c r="LRI747"/>
      <c r="LRJ747"/>
      <c r="LRK747"/>
      <c r="LRL747"/>
      <c r="LRM747"/>
      <c r="LRN747"/>
      <c r="LRO747"/>
      <c r="LRP747"/>
      <c r="LRQ747"/>
      <c r="LRR747"/>
      <c r="LRS747"/>
      <c r="LRT747"/>
      <c r="LRU747"/>
      <c r="LRV747"/>
      <c r="LRW747"/>
      <c r="LRX747"/>
      <c r="LRY747"/>
      <c r="LRZ747"/>
      <c r="LSA747"/>
      <c r="LSB747"/>
      <c r="LSC747"/>
      <c r="LSD747"/>
      <c r="LSE747"/>
      <c r="LSF747"/>
      <c r="LSG747"/>
      <c r="LSH747"/>
      <c r="LSI747"/>
      <c r="LSJ747"/>
      <c r="LSK747"/>
      <c r="LSL747"/>
      <c r="LSM747"/>
      <c r="LSN747"/>
      <c r="LSO747"/>
      <c r="LSP747"/>
      <c r="LSQ747"/>
      <c r="LSR747"/>
      <c r="LSS747"/>
      <c r="LST747"/>
      <c r="LSU747"/>
      <c r="LSV747"/>
      <c r="LSW747"/>
      <c r="LSX747"/>
      <c r="LSY747"/>
      <c r="LSZ747"/>
      <c r="LTA747"/>
      <c r="LTB747"/>
      <c r="LTC747"/>
      <c r="LTD747"/>
      <c r="LTE747"/>
      <c r="LTF747"/>
      <c r="LTG747"/>
      <c r="LTH747"/>
      <c r="LTI747"/>
      <c r="LTJ747"/>
      <c r="LTK747"/>
      <c r="LTL747"/>
      <c r="LTM747"/>
      <c r="LTN747"/>
      <c r="LTO747"/>
      <c r="LTP747"/>
      <c r="LTQ747"/>
      <c r="LTR747"/>
      <c r="LTS747"/>
      <c r="LTT747"/>
      <c r="LTU747"/>
      <c r="LTV747"/>
      <c r="LTW747"/>
      <c r="LTX747"/>
      <c r="LTY747"/>
      <c r="LTZ747"/>
      <c r="LUA747"/>
      <c r="LUB747"/>
      <c r="LUC747"/>
      <c r="LUD747"/>
      <c r="LUE747"/>
      <c r="LUF747"/>
      <c r="LUG747"/>
      <c r="LUH747"/>
      <c r="LUI747"/>
      <c r="LUJ747"/>
      <c r="LUK747"/>
      <c r="LUL747"/>
      <c r="LUM747"/>
      <c r="LUN747"/>
      <c r="LUO747"/>
      <c r="LUP747"/>
      <c r="LUQ747"/>
      <c r="LUR747"/>
      <c r="LUS747"/>
      <c r="LUT747"/>
      <c r="LUU747"/>
      <c r="LUV747"/>
      <c r="LUW747"/>
      <c r="LUX747"/>
      <c r="LUY747"/>
      <c r="LUZ747"/>
      <c r="LVA747"/>
      <c r="LVB747"/>
      <c r="LVC747"/>
      <c r="LVD747"/>
      <c r="LVE747"/>
      <c r="LVF747"/>
      <c r="LVG747"/>
      <c r="LVH747"/>
      <c r="LVI747"/>
      <c r="LVJ747"/>
      <c r="LVK747"/>
      <c r="LVL747"/>
      <c r="LVM747"/>
      <c r="LVN747"/>
      <c r="LVO747"/>
      <c r="LVP747"/>
      <c r="LVQ747"/>
      <c r="LVR747"/>
      <c r="LVS747"/>
      <c r="LVT747"/>
      <c r="LVU747"/>
      <c r="LVV747"/>
      <c r="LVW747"/>
      <c r="LVX747"/>
      <c r="LVY747"/>
      <c r="LVZ747"/>
      <c r="LWA747"/>
      <c r="LWB747"/>
      <c r="LWC747"/>
      <c r="LWD747"/>
      <c r="LWE747"/>
      <c r="LWF747"/>
      <c r="LWG747"/>
      <c r="LWH747"/>
      <c r="LWI747"/>
      <c r="LWJ747"/>
      <c r="LWK747"/>
      <c r="LWL747"/>
      <c r="LWM747"/>
      <c r="LWN747"/>
      <c r="LWO747"/>
      <c r="LWP747"/>
      <c r="LWQ747"/>
      <c r="LWR747"/>
      <c r="LWS747"/>
      <c r="LWT747"/>
      <c r="LWU747"/>
      <c r="LWV747"/>
      <c r="LWW747"/>
      <c r="LWX747"/>
      <c r="LWY747"/>
      <c r="LWZ747"/>
      <c r="LXA747"/>
      <c r="LXB747"/>
      <c r="LXC747"/>
      <c r="LXD747"/>
      <c r="LXE747"/>
      <c r="LXF747"/>
      <c r="LXG747"/>
      <c r="LXH747"/>
      <c r="LXI747"/>
      <c r="LXJ747"/>
      <c r="LXK747"/>
      <c r="LXL747"/>
      <c r="LXM747"/>
      <c r="LXN747"/>
      <c r="LXO747"/>
      <c r="LXP747"/>
      <c r="LXQ747"/>
      <c r="LXR747"/>
      <c r="LXS747"/>
      <c r="LXT747"/>
      <c r="LXU747"/>
      <c r="LXV747"/>
      <c r="LXW747"/>
      <c r="LXX747"/>
      <c r="LXY747"/>
      <c r="LXZ747"/>
      <c r="LYA747"/>
      <c r="LYB747"/>
      <c r="LYC747"/>
      <c r="LYD747"/>
      <c r="LYE747"/>
      <c r="LYF747"/>
      <c r="LYG747"/>
      <c r="LYH747"/>
      <c r="LYI747"/>
      <c r="LYJ747"/>
      <c r="LYK747"/>
      <c r="LYL747"/>
      <c r="LYM747"/>
      <c r="LYN747"/>
      <c r="LYO747"/>
      <c r="LYP747"/>
      <c r="LYQ747"/>
      <c r="LYR747"/>
      <c r="LYS747"/>
      <c r="LYT747"/>
      <c r="LYU747"/>
      <c r="LYV747"/>
      <c r="LYW747"/>
      <c r="LYX747"/>
      <c r="LYY747"/>
      <c r="LYZ747"/>
      <c r="LZA747"/>
      <c r="LZB747"/>
      <c r="LZC747"/>
      <c r="LZD747"/>
      <c r="LZE747"/>
      <c r="LZF747"/>
      <c r="LZG747"/>
      <c r="LZH747"/>
      <c r="LZI747"/>
      <c r="LZJ747"/>
      <c r="LZK747"/>
      <c r="LZL747"/>
      <c r="LZM747"/>
      <c r="LZN747"/>
      <c r="LZO747"/>
      <c r="LZP747"/>
      <c r="LZQ747"/>
      <c r="LZR747"/>
      <c r="LZS747"/>
      <c r="LZT747"/>
      <c r="LZU747"/>
      <c r="LZV747"/>
      <c r="LZW747"/>
      <c r="LZX747"/>
      <c r="LZY747"/>
      <c r="LZZ747"/>
      <c r="MAA747"/>
      <c r="MAB747"/>
      <c r="MAC747"/>
      <c r="MAD747"/>
      <c r="MAE747"/>
      <c r="MAF747"/>
      <c r="MAG747"/>
      <c r="MAH747"/>
      <c r="MAI747"/>
      <c r="MAJ747"/>
      <c r="MAK747"/>
      <c r="MAL747"/>
      <c r="MAM747"/>
      <c r="MAN747"/>
      <c r="MAO747"/>
      <c r="MAP747"/>
      <c r="MAQ747"/>
      <c r="MAR747"/>
      <c r="MAS747"/>
      <c r="MAT747"/>
      <c r="MAU747"/>
      <c r="MAV747"/>
      <c r="MAW747"/>
      <c r="MAX747"/>
      <c r="MAY747"/>
      <c r="MAZ747"/>
      <c r="MBA747"/>
      <c r="MBB747"/>
      <c r="MBC747"/>
      <c r="MBD747"/>
      <c r="MBE747"/>
      <c r="MBF747"/>
      <c r="MBG747"/>
      <c r="MBH747"/>
      <c r="MBI747"/>
      <c r="MBJ747"/>
      <c r="MBK747"/>
      <c r="MBL747"/>
      <c r="MBM747"/>
      <c r="MBN747"/>
      <c r="MBO747"/>
      <c r="MBP747"/>
      <c r="MBQ747"/>
      <c r="MBR747"/>
      <c r="MBS747"/>
      <c r="MBT747"/>
      <c r="MBU747"/>
      <c r="MBV747"/>
      <c r="MBW747"/>
      <c r="MBX747"/>
      <c r="MBY747"/>
      <c r="MBZ747"/>
      <c r="MCA747"/>
      <c r="MCB747"/>
      <c r="MCC747"/>
      <c r="MCD747"/>
      <c r="MCE747"/>
      <c r="MCF747"/>
      <c r="MCG747"/>
      <c r="MCH747"/>
      <c r="MCI747"/>
      <c r="MCJ747"/>
      <c r="MCK747"/>
      <c r="MCL747"/>
      <c r="MCM747"/>
      <c r="MCN747"/>
      <c r="MCO747"/>
      <c r="MCP747"/>
      <c r="MCQ747"/>
      <c r="MCR747"/>
      <c r="MCS747"/>
      <c r="MCT747"/>
      <c r="MCU747"/>
      <c r="MCV747"/>
      <c r="MCW747"/>
      <c r="MCX747"/>
      <c r="MCY747"/>
      <c r="MCZ747"/>
      <c r="MDA747"/>
      <c r="MDB747"/>
      <c r="MDC747"/>
      <c r="MDD747"/>
      <c r="MDE747"/>
      <c r="MDF747"/>
      <c r="MDG747"/>
      <c r="MDH747"/>
      <c r="MDI747"/>
      <c r="MDJ747"/>
      <c r="MDK747"/>
      <c r="MDL747"/>
      <c r="MDM747"/>
      <c r="MDN747"/>
      <c r="MDO747"/>
      <c r="MDP747"/>
      <c r="MDQ747"/>
      <c r="MDR747"/>
      <c r="MDS747"/>
      <c r="MDT747"/>
      <c r="MDU747"/>
      <c r="MDV747"/>
      <c r="MDW747"/>
      <c r="MDX747"/>
      <c r="MDY747"/>
      <c r="MDZ747"/>
      <c r="MEA747"/>
      <c r="MEB747"/>
      <c r="MEC747"/>
      <c r="MED747"/>
      <c r="MEE747"/>
      <c r="MEF747"/>
      <c r="MEG747"/>
      <c r="MEH747"/>
      <c r="MEI747"/>
      <c r="MEJ747"/>
      <c r="MEK747"/>
      <c r="MEL747"/>
      <c r="MEM747"/>
      <c r="MEN747"/>
      <c r="MEO747"/>
      <c r="MEP747"/>
      <c r="MEQ747"/>
      <c r="MER747"/>
      <c r="MES747"/>
      <c r="MET747"/>
      <c r="MEU747"/>
      <c r="MEV747"/>
      <c r="MEW747"/>
      <c r="MEX747"/>
      <c r="MEY747"/>
      <c r="MEZ747"/>
      <c r="MFA747"/>
      <c r="MFB747"/>
      <c r="MFC747"/>
      <c r="MFD747"/>
      <c r="MFE747"/>
      <c r="MFF747"/>
      <c r="MFG747"/>
      <c r="MFH747"/>
      <c r="MFI747"/>
      <c r="MFJ747"/>
      <c r="MFK747"/>
      <c r="MFL747"/>
      <c r="MFM747"/>
      <c r="MFN747"/>
      <c r="MFO747"/>
      <c r="MFP747"/>
      <c r="MFQ747"/>
      <c r="MFR747"/>
      <c r="MFS747"/>
      <c r="MFT747"/>
      <c r="MFU747"/>
      <c r="MFV747"/>
      <c r="MFW747"/>
      <c r="MFX747"/>
      <c r="MFY747"/>
      <c r="MFZ747"/>
      <c r="MGA747"/>
      <c r="MGB747"/>
      <c r="MGC747"/>
      <c r="MGD747"/>
      <c r="MGE747"/>
      <c r="MGF747"/>
      <c r="MGG747"/>
      <c r="MGH747"/>
      <c r="MGI747"/>
      <c r="MGJ747"/>
      <c r="MGK747"/>
      <c r="MGL747"/>
      <c r="MGM747"/>
      <c r="MGN747"/>
      <c r="MGO747"/>
      <c r="MGP747"/>
      <c r="MGQ747"/>
      <c r="MGR747"/>
      <c r="MGS747"/>
      <c r="MGT747"/>
      <c r="MGU747"/>
      <c r="MGV747"/>
      <c r="MGW747"/>
      <c r="MGX747"/>
      <c r="MGY747"/>
      <c r="MGZ747"/>
      <c r="MHA747"/>
      <c r="MHB747"/>
      <c r="MHC747"/>
      <c r="MHD747"/>
      <c r="MHE747"/>
      <c r="MHF747"/>
      <c r="MHG747"/>
      <c r="MHH747"/>
      <c r="MHI747"/>
      <c r="MHJ747"/>
      <c r="MHK747"/>
      <c r="MHL747"/>
      <c r="MHM747"/>
      <c r="MHN747"/>
      <c r="MHO747"/>
      <c r="MHP747"/>
      <c r="MHQ747"/>
      <c r="MHR747"/>
      <c r="MHS747"/>
      <c r="MHT747"/>
      <c r="MHU747"/>
      <c r="MHV747"/>
      <c r="MHW747"/>
      <c r="MHX747"/>
      <c r="MHY747"/>
      <c r="MHZ747"/>
      <c r="MIA747"/>
      <c r="MIB747"/>
      <c r="MIC747"/>
      <c r="MID747"/>
      <c r="MIE747"/>
      <c r="MIF747"/>
      <c r="MIG747"/>
      <c r="MIH747"/>
      <c r="MII747"/>
      <c r="MIJ747"/>
      <c r="MIK747"/>
      <c r="MIL747"/>
      <c r="MIM747"/>
      <c r="MIN747"/>
      <c r="MIO747"/>
      <c r="MIP747"/>
      <c r="MIQ747"/>
      <c r="MIR747"/>
      <c r="MIS747"/>
      <c r="MIT747"/>
      <c r="MIU747"/>
      <c r="MIV747"/>
      <c r="MIW747"/>
      <c r="MIX747"/>
      <c r="MIY747"/>
      <c r="MIZ747"/>
      <c r="MJA747"/>
      <c r="MJB747"/>
      <c r="MJC747"/>
      <c r="MJD747"/>
      <c r="MJE747"/>
      <c r="MJF747"/>
      <c r="MJG747"/>
      <c r="MJH747"/>
      <c r="MJI747"/>
      <c r="MJJ747"/>
      <c r="MJK747"/>
      <c r="MJL747"/>
      <c r="MJM747"/>
      <c r="MJN747"/>
      <c r="MJO747"/>
      <c r="MJP747"/>
      <c r="MJQ747"/>
      <c r="MJR747"/>
      <c r="MJS747"/>
      <c r="MJT747"/>
      <c r="MJU747"/>
      <c r="MJV747"/>
      <c r="MJW747"/>
      <c r="MJX747"/>
      <c r="MJY747"/>
      <c r="MJZ747"/>
      <c r="MKA747"/>
      <c r="MKB747"/>
      <c r="MKC747"/>
      <c r="MKD747"/>
      <c r="MKE747"/>
      <c r="MKF747"/>
      <c r="MKG747"/>
      <c r="MKH747"/>
      <c r="MKI747"/>
      <c r="MKJ747"/>
      <c r="MKK747"/>
      <c r="MKL747"/>
      <c r="MKM747"/>
      <c r="MKN747"/>
      <c r="MKO747"/>
      <c r="MKP747"/>
      <c r="MKQ747"/>
      <c r="MKR747"/>
      <c r="MKS747"/>
      <c r="MKT747"/>
      <c r="MKU747"/>
      <c r="MKV747"/>
      <c r="MKW747"/>
      <c r="MKX747"/>
      <c r="MKY747"/>
      <c r="MKZ747"/>
      <c r="MLA747"/>
      <c r="MLB747"/>
      <c r="MLC747"/>
      <c r="MLD747"/>
      <c r="MLE747"/>
      <c r="MLF747"/>
      <c r="MLG747"/>
      <c r="MLH747"/>
      <c r="MLI747"/>
      <c r="MLJ747"/>
      <c r="MLK747"/>
      <c r="MLL747"/>
      <c r="MLM747"/>
      <c r="MLN747"/>
      <c r="MLO747"/>
      <c r="MLP747"/>
      <c r="MLQ747"/>
      <c r="MLR747"/>
      <c r="MLS747"/>
      <c r="MLT747"/>
      <c r="MLU747"/>
      <c r="MLV747"/>
      <c r="MLW747"/>
      <c r="MLX747"/>
      <c r="MLY747"/>
      <c r="MLZ747"/>
      <c r="MMA747"/>
      <c r="MMB747"/>
      <c r="MMC747"/>
      <c r="MMD747"/>
      <c r="MME747"/>
      <c r="MMF747"/>
      <c r="MMG747"/>
      <c r="MMH747"/>
      <c r="MMI747"/>
      <c r="MMJ747"/>
      <c r="MMK747"/>
      <c r="MML747"/>
      <c r="MMM747"/>
      <c r="MMN747"/>
      <c r="MMO747"/>
      <c r="MMP747"/>
      <c r="MMQ747"/>
      <c r="MMR747"/>
      <c r="MMS747"/>
      <c r="MMT747"/>
      <c r="MMU747"/>
      <c r="MMV747"/>
      <c r="MMW747"/>
      <c r="MMX747"/>
      <c r="MMY747"/>
      <c r="MMZ747"/>
      <c r="MNA747"/>
      <c r="MNB747"/>
      <c r="MNC747"/>
      <c r="MND747"/>
      <c r="MNE747"/>
      <c r="MNF747"/>
      <c r="MNG747"/>
      <c r="MNH747"/>
      <c r="MNI747"/>
      <c r="MNJ747"/>
      <c r="MNK747"/>
      <c r="MNL747"/>
      <c r="MNM747"/>
      <c r="MNN747"/>
      <c r="MNO747"/>
      <c r="MNP747"/>
      <c r="MNQ747"/>
      <c r="MNR747"/>
      <c r="MNS747"/>
      <c r="MNT747"/>
      <c r="MNU747"/>
      <c r="MNV747"/>
      <c r="MNW747"/>
      <c r="MNX747"/>
      <c r="MNY747"/>
      <c r="MNZ747"/>
      <c r="MOA747"/>
      <c r="MOB747"/>
      <c r="MOC747"/>
      <c r="MOD747"/>
      <c r="MOE747"/>
      <c r="MOF747"/>
      <c r="MOG747"/>
      <c r="MOH747"/>
      <c r="MOI747"/>
      <c r="MOJ747"/>
      <c r="MOK747"/>
      <c r="MOL747"/>
      <c r="MOM747"/>
      <c r="MON747"/>
      <c r="MOO747"/>
      <c r="MOP747"/>
      <c r="MOQ747"/>
      <c r="MOR747"/>
      <c r="MOS747"/>
      <c r="MOT747"/>
      <c r="MOU747"/>
      <c r="MOV747"/>
      <c r="MOW747"/>
      <c r="MOX747"/>
      <c r="MOY747"/>
      <c r="MOZ747"/>
      <c r="MPA747"/>
      <c r="MPB747"/>
      <c r="MPC747"/>
      <c r="MPD747"/>
      <c r="MPE747"/>
      <c r="MPF747"/>
      <c r="MPG747"/>
      <c r="MPH747"/>
      <c r="MPI747"/>
      <c r="MPJ747"/>
      <c r="MPK747"/>
      <c r="MPL747"/>
      <c r="MPM747"/>
      <c r="MPN747"/>
      <c r="MPO747"/>
      <c r="MPP747"/>
      <c r="MPQ747"/>
      <c r="MPR747"/>
      <c r="MPS747"/>
      <c r="MPT747"/>
      <c r="MPU747"/>
      <c r="MPV747"/>
      <c r="MPW747"/>
      <c r="MPX747"/>
      <c r="MPY747"/>
      <c r="MPZ747"/>
      <c r="MQA747"/>
      <c r="MQB747"/>
      <c r="MQC747"/>
      <c r="MQD747"/>
      <c r="MQE747"/>
      <c r="MQF747"/>
      <c r="MQG747"/>
      <c r="MQH747"/>
      <c r="MQI747"/>
      <c r="MQJ747"/>
      <c r="MQK747"/>
      <c r="MQL747"/>
      <c r="MQM747"/>
      <c r="MQN747"/>
      <c r="MQO747"/>
      <c r="MQP747"/>
      <c r="MQQ747"/>
      <c r="MQR747"/>
      <c r="MQS747"/>
      <c r="MQT747"/>
      <c r="MQU747"/>
      <c r="MQV747"/>
      <c r="MQW747"/>
      <c r="MQX747"/>
      <c r="MQY747"/>
      <c r="MQZ747"/>
      <c r="MRA747"/>
      <c r="MRB747"/>
      <c r="MRC747"/>
      <c r="MRD747"/>
      <c r="MRE747"/>
      <c r="MRF747"/>
      <c r="MRG747"/>
      <c r="MRH747"/>
      <c r="MRI747"/>
      <c r="MRJ747"/>
      <c r="MRK747"/>
      <c r="MRL747"/>
      <c r="MRM747"/>
      <c r="MRN747"/>
      <c r="MRO747"/>
      <c r="MRP747"/>
      <c r="MRQ747"/>
      <c r="MRR747"/>
      <c r="MRS747"/>
      <c r="MRT747"/>
      <c r="MRU747"/>
      <c r="MRV747"/>
      <c r="MRW747"/>
      <c r="MRX747"/>
      <c r="MRY747"/>
      <c r="MRZ747"/>
      <c r="MSA747"/>
      <c r="MSB747"/>
      <c r="MSC747"/>
      <c r="MSD747"/>
      <c r="MSE747"/>
      <c r="MSF747"/>
      <c r="MSG747"/>
      <c r="MSH747"/>
      <c r="MSI747"/>
      <c r="MSJ747"/>
      <c r="MSK747"/>
      <c r="MSL747"/>
      <c r="MSM747"/>
      <c r="MSN747"/>
      <c r="MSO747"/>
      <c r="MSP747"/>
      <c r="MSQ747"/>
      <c r="MSR747"/>
      <c r="MSS747"/>
      <c r="MST747"/>
      <c r="MSU747"/>
      <c r="MSV747"/>
      <c r="MSW747"/>
      <c r="MSX747"/>
      <c r="MSY747"/>
      <c r="MSZ747"/>
      <c r="MTA747"/>
      <c r="MTB747"/>
      <c r="MTC747"/>
      <c r="MTD747"/>
      <c r="MTE747"/>
      <c r="MTF747"/>
      <c r="MTG747"/>
      <c r="MTH747"/>
      <c r="MTI747"/>
      <c r="MTJ747"/>
      <c r="MTK747"/>
      <c r="MTL747"/>
      <c r="MTM747"/>
      <c r="MTN747"/>
      <c r="MTO747"/>
      <c r="MTP747"/>
      <c r="MTQ747"/>
      <c r="MTR747"/>
      <c r="MTS747"/>
      <c r="MTT747"/>
      <c r="MTU747"/>
      <c r="MTV747"/>
      <c r="MTW747"/>
      <c r="MTX747"/>
      <c r="MTY747"/>
      <c r="MTZ747"/>
      <c r="MUA747"/>
      <c r="MUB747"/>
      <c r="MUC747"/>
      <c r="MUD747"/>
      <c r="MUE747"/>
      <c r="MUF747"/>
      <c r="MUG747"/>
      <c r="MUH747"/>
      <c r="MUI747"/>
      <c r="MUJ747"/>
      <c r="MUK747"/>
      <c r="MUL747"/>
      <c r="MUM747"/>
      <c r="MUN747"/>
      <c r="MUO747"/>
      <c r="MUP747"/>
      <c r="MUQ747"/>
      <c r="MUR747"/>
      <c r="MUS747"/>
      <c r="MUT747"/>
      <c r="MUU747"/>
      <c r="MUV747"/>
      <c r="MUW747"/>
      <c r="MUX747"/>
      <c r="MUY747"/>
      <c r="MUZ747"/>
      <c r="MVA747"/>
      <c r="MVB747"/>
      <c r="MVC747"/>
      <c r="MVD747"/>
      <c r="MVE747"/>
      <c r="MVF747"/>
      <c r="MVG747"/>
      <c r="MVH747"/>
      <c r="MVI747"/>
      <c r="MVJ747"/>
      <c r="MVK747"/>
      <c r="MVL747"/>
      <c r="MVM747"/>
      <c r="MVN747"/>
      <c r="MVO747"/>
      <c r="MVP747"/>
      <c r="MVQ747"/>
      <c r="MVR747"/>
      <c r="MVS747"/>
      <c r="MVT747"/>
      <c r="MVU747"/>
      <c r="MVV747"/>
      <c r="MVW747"/>
      <c r="MVX747"/>
      <c r="MVY747"/>
      <c r="MVZ747"/>
      <c r="MWA747"/>
      <c r="MWB747"/>
      <c r="MWC747"/>
      <c r="MWD747"/>
      <c r="MWE747"/>
      <c r="MWF747"/>
      <c r="MWG747"/>
      <c r="MWH747"/>
      <c r="MWI747"/>
      <c r="MWJ747"/>
      <c r="MWK747"/>
      <c r="MWL747"/>
      <c r="MWM747"/>
      <c r="MWN747"/>
      <c r="MWO747"/>
      <c r="MWP747"/>
      <c r="MWQ747"/>
      <c r="MWR747"/>
      <c r="MWS747"/>
      <c r="MWT747"/>
      <c r="MWU747"/>
      <c r="MWV747"/>
      <c r="MWW747"/>
      <c r="MWX747"/>
      <c r="MWY747"/>
      <c r="MWZ747"/>
      <c r="MXA747"/>
      <c r="MXB747"/>
      <c r="MXC747"/>
      <c r="MXD747"/>
      <c r="MXE747"/>
      <c r="MXF747"/>
      <c r="MXG747"/>
      <c r="MXH747"/>
      <c r="MXI747"/>
      <c r="MXJ747"/>
      <c r="MXK747"/>
      <c r="MXL747"/>
      <c r="MXM747"/>
      <c r="MXN747"/>
      <c r="MXO747"/>
      <c r="MXP747"/>
      <c r="MXQ747"/>
      <c r="MXR747"/>
      <c r="MXS747"/>
      <c r="MXT747"/>
      <c r="MXU747"/>
      <c r="MXV747"/>
      <c r="MXW747"/>
      <c r="MXX747"/>
      <c r="MXY747"/>
      <c r="MXZ747"/>
      <c r="MYA747"/>
      <c r="MYB747"/>
      <c r="MYC747"/>
      <c r="MYD747"/>
      <c r="MYE747"/>
      <c r="MYF747"/>
      <c r="MYG747"/>
      <c r="MYH747"/>
      <c r="MYI747"/>
      <c r="MYJ747"/>
      <c r="MYK747"/>
      <c r="MYL747"/>
      <c r="MYM747"/>
      <c r="MYN747"/>
      <c r="MYO747"/>
      <c r="MYP747"/>
      <c r="MYQ747"/>
      <c r="MYR747"/>
      <c r="MYS747"/>
      <c r="MYT747"/>
      <c r="MYU747"/>
      <c r="MYV747"/>
      <c r="MYW747"/>
      <c r="MYX747"/>
      <c r="MYY747"/>
      <c r="MYZ747"/>
      <c r="MZA747"/>
      <c r="MZB747"/>
      <c r="MZC747"/>
      <c r="MZD747"/>
      <c r="MZE747"/>
      <c r="MZF747"/>
      <c r="MZG747"/>
      <c r="MZH747"/>
      <c r="MZI747"/>
      <c r="MZJ747"/>
      <c r="MZK747"/>
      <c r="MZL747"/>
      <c r="MZM747"/>
      <c r="MZN747"/>
      <c r="MZO747"/>
      <c r="MZP747"/>
      <c r="MZQ747"/>
      <c r="MZR747"/>
      <c r="MZS747"/>
      <c r="MZT747"/>
      <c r="MZU747"/>
      <c r="MZV747"/>
      <c r="MZW747"/>
      <c r="MZX747"/>
      <c r="MZY747"/>
      <c r="MZZ747"/>
      <c r="NAA747"/>
      <c r="NAB747"/>
      <c r="NAC747"/>
      <c r="NAD747"/>
      <c r="NAE747"/>
      <c r="NAF747"/>
      <c r="NAG747"/>
      <c r="NAH747"/>
      <c r="NAI747"/>
      <c r="NAJ747"/>
      <c r="NAK747"/>
      <c r="NAL747"/>
      <c r="NAM747"/>
      <c r="NAN747"/>
      <c r="NAO747"/>
      <c r="NAP747"/>
      <c r="NAQ747"/>
      <c r="NAR747"/>
      <c r="NAS747"/>
      <c r="NAT747"/>
      <c r="NAU747"/>
      <c r="NAV747"/>
      <c r="NAW747"/>
      <c r="NAX747"/>
      <c r="NAY747"/>
      <c r="NAZ747"/>
      <c r="NBA747"/>
      <c r="NBB747"/>
      <c r="NBC747"/>
      <c r="NBD747"/>
      <c r="NBE747"/>
      <c r="NBF747"/>
      <c r="NBG747"/>
      <c r="NBH747"/>
      <c r="NBI747"/>
      <c r="NBJ747"/>
      <c r="NBK747"/>
      <c r="NBL747"/>
      <c r="NBM747"/>
      <c r="NBN747"/>
      <c r="NBO747"/>
      <c r="NBP747"/>
      <c r="NBQ747"/>
      <c r="NBR747"/>
      <c r="NBS747"/>
      <c r="NBT747"/>
      <c r="NBU747"/>
      <c r="NBV747"/>
      <c r="NBW747"/>
      <c r="NBX747"/>
      <c r="NBY747"/>
      <c r="NBZ747"/>
      <c r="NCA747"/>
      <c r="NCB747"/>
      <c r="NCC747"/>
      <c r="NCD747"/>
      <c r="NCE747"/>
      <c r="NCF747"/>
      <c r="NCG747"/>
      <c r="NCH747"/>
      <c r="NCI747"/>
      <c r="NCJ747"/>
      <c r="NCK747"/>
      <c r="NCL747"/>
      <c r="NCM747"/>
      <c r="NCN747"/>
      <c r="NCO747"/>
      <c r="NCP747"/>
      <c r="NCQ747"/>
      <c r="NCR747"/>
      <c r="NCS747"/>
      <c r="NCT747"/>
      <c r="NCU747"/>
      <c r="NCV747"/>
      <c r="NCW747"/>
      <c r="NCX747"/>
      <c r="NCY747"/>
      <c r="NCZ747"/>
      <c r="NDA747"/>
      <c r="NDB747"/>
      <c r="NDC747"/>
      <c r="NDD747"/>
      <c r="NDE747"/>
      <c r="NDF747"/>
      <c r="NDG747"/>
      <c r="NDH747"/>
      <c r="NDI747"/>
      <c r="NDJ747"/>
      <c r="NDK747"/>
      <c r="NDL747"/>
      <c r="NDM747"/>
      <c r="NDN747"/>
      <c r="NDO747"/>
      <c r="NDP747"/>
      <c r="NDQ747"/>
      <c r="NDR747"/>
      <c r="NDS747"/>
      <c r="NDT747"/>
      <c r="NDU747"/>
      <c r="NDV747"/>
      <c r="NDW747"/>
      <c r="NDX747"/>
      <c r="NDY747"/>
      <c r="NDZ747"/>
      <c r="NEA747"/>
      <c r="NEB747"/>
      <c r="NEC747"/>
      <c r="NED747"/>
      <c r="NEE747"/>
      <c r="NEF747"/>
      <c r="NEG747"/>
      <c r="NEH747"/>
      <c r="NEI747"/>
      <c r="NEJ747"/>
      <c r="NEK747"/>
      <c r="NEL747"/>
      <c r="NEM747"/>
      <c r="NEN747"/>
      <c r="NEO747"/>
      <c r="NEP747"/>
      <c r="NEQ747"/>
      <c r="NER747"/>
      <c r="NES747"/>
      <c r="NET747"/>
      <c r="NEU747"/>
      <c r="NEV747"/>
      <c r="NEW747"/>
      <c r="NEX747"/>
      <c r="NEY747"/>
      <c r="NEZ747"/>
      <c r="NFA747"/>
      <c r="NFB747"/>
      <c r="NFC747"/>
      <c r="NFD747"/>
      <c r="NFE747"/>
      <c r="NFF747"/>
      <c r="NFG747"/>
      <c r="NFH747"/>
      <c r="NFI747"/>
      <c r="NFJ747"/>
      <c r="NFK747"/>
      <c r="NFL747"/>
      <c r="NFM747"/>
      <c r="NFN747"/>
      <c r="NFO747"/>
      <c r="NFP747"/>
      <c r="NFQ747"/>
      <c r="NFR747"/>
      <c r="NFS747"/>
      <c r="NFT747"/>
      <c r="NFU747"/>
      <c r="NFV747"/>
      <c r="NFW747"/>
      <c r="NFX747"/>
      <c r="NFY747"/>
      <c r="NFZ747"/>
      <c r="NGA747"/>
      <c r="NGB747"/>
      <c r="NGC747"/>
      <c r="NGD747"/>
      <c r="NGE747"/>
      <c r="NGF747"/>
      <c r="NGG747"/>
      <c r="NGH747"/>
      <c r="NGI747"/>
      <c r="NGJ747"/>
      <c r="NGK747"/>
      <c r="NGL747"/>
      <c r="NGM747"/>
      <c r="NGN747"/>
      <c r="NGO747"/>
      <c r="NGP747"/>
      <c r="NGQ747"/>
      <c r="NGR747"/>
      <c r="NGS747"/>
      <c r="NGT747"/>
      <c r="NGU747"/>
      <c r="NGV747"/>
      <c r="NGW747"/>
      <c r="NGX747"/>
      <c r="NGY747"/>
      <c r="NGZ747"/>
      <c r="NHA747"/>
      <c r="NHB747"/>
      <c r="NHC747"/>
      <c r="NHD747"/>
      <c r="NHE747"/>
      <c r="NHF747"/>
      <c r="NHG747"/>
      <c r="NHH747"/>
      <c r="NHI747"/>
      <c r="NHJ747"/>
      <c r="NHK747"/>
      <c r="NHL747"/>
      <c r="NHM747"/>
      <c r="NHN747"/>
      <c r="NHO747"/>
      <c r="NHP747"/>
      <c r="NHQ747"/>
      <c r="NHR747"/>
      <c r="NHS747"/>
      <c r="NHT747"/>
      <c r="NHU747"/>
      <c r="NHV747"/>
      <c r="NHW747"/>
      <c r="NHX747"/>
      <c r="NHY747"/>
      <c r="NHZ747"/>
      <c r="NIA747"/>
      <c r="NIB747"/>
      <c r="NIC747"/>
      <c r="NID747"/>
      <c r="NIE747"/>
      <c r="NIF747"/>
      <c r="NIG747"/>
      <c r="NIH747"/>
      <c r="NII747"/>
      <c r="NIJ747"/>
      <c r="NIK747"/>
      <c r="NIL747"/>
      <c r="NIM747"/>
      <c r="NIN747"/>
      <c r="NIO747"/>
      <c r="NIP747"/>
      <c r="NIQ747"/>
      <c r="NIR747"/>
      <c r="NIS747"/>
      <c r="NIT747"/>
      <c r="NIU747"/>
      <c r="NIV747"/>
      <c r="NIW747"/>
      <c r="NIX747"/>
      <c r="NIY747"/>
      <c r="NIZ747"/>
      <c r="NJA747"/>
      <c r="NJB747"/>
      <c r="NJC747"/>
      <c r="NJD747"/>
      <c r="NJE747"/>
      <c r="NJF747"/>
      <c r="NJG747"/>
      <c r="NJH747"/>
      <c r="NJI747"/>
      <c r="NJJ747"/>
      <c r="NJK747"/>
      <c r="NJL747"/>
      <c r="NJM747"/>
      <c r="NJN747"/>
      <c r="NJO747"/>
      <c r="NJP747"/>
      <c r="NJQ747"/>
      <c r="NJR747"/>
      <c r="NJS747"/>
      <c r="NJT747"/>
      <c r="NJU747"/>
      <c r="NJV747"/>
      <c r="NJW747"/>
      <c r="NJX747"/>
      <c r="NJY747"/>
      <c r="NJZ747"/>
      <c r="NKA747"/>
      <c r="NKB747"/>
      <c r="NKC747"/>
      <c r="NKD747"/>
      <c r="NKE747"/>
      <c r="NKF747"/>
      <c r="NKG747"/>
      <c r="NKH747"/>
      <c r="NKI747"/>
      <c r="NKJ747"/>
      <c r="NKK747"/>
      <c r="NKL747"/>
      <c r="NKM747"/>
      <c r="NKN747"/>
      <c r="NKO747"/>
      <c r="NKP747"/>
      <c r="NKQ747"/>
      <c r="NKR747"/>
      <c r="NKS747"/>
      <c r="NKT747"/>
      <c r="NKU747"/>
      <c r="NKV747"/>
      <c r="NKW747"/>
      <c r="NKX747"/>
      <c r="NKY747"/>
      <c r="NKZ747"/>
      <c r="NLA747"/>
      <c r="NLB747"/>
      <c r="NLC747"/>
      <c r="NLD747"/>
      <c r="NLE747"/>
      <c r="NLF747"/>
      <c r="NLG747"/>
      <c r="NLH747"/>
      <c r="NLI747"/>
      <c r="NLJ747"/>
      <c r="NLK747"/>
      <c r="NLL747"/>
      <c r="NLM747"/>
      <c r="NLN747"/>
      <c r="NLO747"/>
      <c r="NLP747"/>
      <c r="NLQ747"/>
      <c r="NLR747"/>
      <c r="NLS747"/>
      <c r="NLT747"/>
      <c r="NLU747"/>
      <c r="NLV747"/>
      <c r="NLW747"/>
      <c r="NLX747"/>
      <c r="NLY747"/>
      <c r="NLZ747"/>
      <c r="NMA747"/>
      <c r="NMB747"/>
      <c r="NMC747"/>
      <c r="NMD747"/>
      <c r="NME747"/>
      <c r="NMF747"/>
      <c r="NMG747"/>
      <c r="NMH747"/>
      <c r="NMI747"/>
      <c r="NMJ747"/>
      <c r="NMK747"/>
      <c r="NML747"/>
      <c r="NMM747"/>
      <c r="NMN747"/>
      <c r="NMO747"/>
      <c r="NMP747"/>
      <c r="NMQ747"/>
      <c r="NMR747"/>
      <c r="NMS747"/>
      <c r="NMT747"/>
      <c r="NMU747"/>
      <c r="NMV747"/>
      <c r="NMW747"/>
      <c r="NMX747"/>
      <c r="NMY747"/>
      <c r="NMZ747"/>
      <c r="NNA747"/>
      <c r="NNB747"/>
      <c r="NNC747"/>
      <c r="NND747"/>
      <c r="NNE747"/>
      <c r="NNF747"/>
      <c r="NNG747"/>
      <c r="NNH747"/>
      <c r="NNI747"/>
      <c r="NNJ747"/>
      <c r="NNK747"/>
      <c r="NNL747"/>
      <c r="NNM747"/>
      <c r="NNN747"/>
      <c r="NNO747"/>
      <c r="NNP747"/>
      <c r="NNQ747"/>
      <c r="NNR747"/>
      <c r="NNS747"/>
      <c r="NNT747"/>
      <c r="NNU747"/>
      <c r="NNV747"/>
      <c r="NNW747"/>
      <c r="NNX747"/>
      <c r="NNY747"/>
      <c r="NNZ747"/>
      <c r="NOA747"/>
      <c r="NOB747"/>
      <c r="NOC747"/>
      <c r="NOD747"/>
      <c r="NOE747"/>
      <c r="NOF747"/>
      <c r="NOG747"/>
      <c r="NOH747"/>
      <c r="NOI747"/>
      <c r="NOJ747"/>
      <c r="NOK747"/>
      <c r="NOL747"/>
      <c r="NOM747"/>
      <c r="NON747"/>
      <c r="NOO747"/>
      <c r="NOP747"/>
      <c r="NOQ747"/>
      <c r="NOR747"/>
      <c r="NOS747"/>
      <c r="NOT747"/>
      <c r="NOU747"/>
      <c r="NOV747"/>
      <c r="NOW747"/>
      <c r="NOX747"/>
      <c r="NOY747"/>
      <c r="NOZ747"/>
      <c r="NPA747"/>
      <c r="NPB747"/>
      <c r="NPC747"/>
      <c r="NPD747"/>
      <c r="NPE747"/>
      <c r="NPF747"/>
      <c r="NPG747"/>
      <c r="NPH747"/>
      <c r="NPI747"/>
      <c r="NPJ747"/>
      <c r="NPK747"/>
      <c r="NPL747"/>
      <c r="NPM747"/>
      <c r="NPN747"/>
      <c r="NPO747"/>
      <c r="NPP747"/>
      <c r="NPQ747"/>
      <c r="NPR747"/>
      <c r="NPS747"/>
      <c r="NPT747"/>
      <c r="NPU747"/>
      <c r="NPV747"/>
      <c r="NPW747"/>
      <c r="NPX747"/>
      <c r="NPY747"/>
      <c r="NPZ747"/>
      <c r="NQA747"/>
      <c r="NQB747"/>
      <c r="NQC747"/>
      <c r="NQD747"/>
      <c r="NQE747"/>
      <c r="NQF747"/>
      <c r="NQG747"/>
      <c r="NQH747"/>
      <c r="NQI747"/>
      <c r="NQJ747"/>
      <c r="NQK747"/>
      <c r="NQL747"/>
      <c r="NQM747"/>
      <c r="NQN747"/>
      <c r="NQO747"/>
      <c r="NQP747"/>
      <c r="NQQ747"/>
      <c r="NQR747"/>
      <c r="NQS747"/>
      <c r="NQT747"/>
      <c r="NQU747"/>
      <c r="NQV747"/>
      <c r="NQW747"/>
      <c r="NQX747"/>
      <c r="NQY747"/>
      <c r="NQZ747"/>
      <c r="NRA747"/>
      <c r="NRB747"/>
      <c r="NRC747"/>
      <c r="NRD747"/>
      <c r="NRE747"/>
      <c r="NRF747"/>
      <c r="NRG747"/>
      <c r="NRH747"/>
      <c r="NRI747"/>
      <c r="NRJ747"/>
      <c r="NRK747"/>
      <c r="NRL747"/>
      <c r="NRM747"/>
      <c r="NRN747"/>
      <c r="NRO747"/>
      <c r="NRP747"/>
      <c r="NRQ747"/>
      <c r="NRR747"/>
      <c r="NRS747"/>
      <c r="NRT747"/>
      <c r="NRU747"/>
      <c r="NRV747"/>
      <c r="NRW747"/>
      <c r="NRX747"/>
      <c r="NRY747"/>
      <c r="NRZ747"/>
      <c r="NSA747"/>
      <c r="NSB747"/>
      <c r="NSC747"/>
      <c r="NSD747"/>
      <c r="NSE747"/>
      <c r="NSF747"/>
      <c r="NSG747"/>
      <c r="NSH747"/>
      <c r="NSI747"/>
      <c r="NSJ747"/>
      <c r="NSK747"/>
      <c r="NSL747"/>
      <c r="NSM747"/>
      <c r="NSN747"/>
      <c r="NSO747"/>
      <c r="NSP747"/>
      <c r="NSQ747"/>
      <c r="NSR747"/>
      <c r="NSS747"/>
      <c r="NST747"/>
      <c r="NSU747"/>
      <c r="NSV747"/>
      <c r="NSW747"/>
      <c r="NSX747"/>
      <c r="NSY747"/>
      <c r="NSZ747"/>
      <c r="NTA747"/>
      <c r="NTB747"/>
      <c r="NTC747"/>
      <c r="NTD747"/>
      <c r="NTE747"/>
      <c r="NTF747"/>
      <c r="NTG747"/>
      <c r="NTH747"/>
      <c r="NTI747"/>
      <c r="NTJ747"/>
      <c r="NTK747"/>
      <c r="NTL747"/>
      <c r="NTM747"/>
      <c r="NTN747"/>
      <c r="NTO747"/>
      <c r="NTP747"/>
      <c r="NTQ747"/>
      <c r="NTR747"/>
      <c r="NTS747"/>
      <c r="NTT747"/>
      <c r="NTU747"/>
      <c r="NTV747"/>
      <c r="NTW747"/>
      <c r="NTX747"/>
      <c r="NTY747"/>
      <c r="NTZ747"/>
      <c r="NUA747"/>
      <c r="NUB747"/>
      <c r="NUC747"/>
      <c r="NUD747"/>
      <c r="NUE747"/>
      <c r="NUF747"/>
      <c r="NUG747"/>
      <c r="NUH747"/>
      <c r="NUI747"/>
      <c r="NUJ747"/>
      <c r="NUK747"/>
      <c r="NUL747"/>
      <c r="NUM747"/>
      <c r="NUN747"/>
      <c r="NUO747"/>
      <c r="NUP747"/>
      <c r="NUQ747"/>
      <c r="NUR747"/>
      <c r="NUS747"/>
      <c r="NUT747"/>
      <c r="NUU747"/>
      <c r="NUV747"/>
      <c r="NUW747"/>
      <c r="NUX747"/>
      <c r="NUY747"/>
      <c r="NUZ747"/>
      <c r="NVA747"/>
      <c r="NVB747"/>
      <c r="NVC747"/>
      <c r="NVD747"/>
      <c r="NVE747"/>
      <c r="NVF747"/>
      <c r="NVG747"/>
      <c r="NVH747"/>
      <c r="NVI747"/>
      <c r="NVJ747"/>
      <c r="NVK747"/>
      <c r="NVL747"/>
      <c r="NVM747"/>
      <c r="NVN747"/>
      <c r="NVO747"/>
      <c r="NVP747"/>
      <c r="NVQ747"/>
      <c r="NVR747"/>
      <c r="NVS747"/>
      <c r="NVT747"/>
      <c r="NVU747"/>
      <c r="NVV747"/>
      <c r="NVW747"/>
      <c r="NVX747"/>
      <c r="NVY747"/>
      <c r="NVZ747"/>
      <c r="NWA747"/>
      <c r="NWB747"/>
      <c r="NWC747"/>
      <c r="NWD747"/>
      <c r="NWE747"/>
      <c r="NWF747"/>
      <c r="NWG747"/>
      <c r="NWH747"/>
      <c r="NWI747"/>
      <c r="NWJ747"/>
      <c r="NWK747"/>
      <c r="NWL747"/>
      <c r="NWM747"/>
      <c r="NWN747"/>
      <c r="NWO747"/>
      <c r="NWP747"/>
      <c r="NWQ747"/>
      <c r="NWR747"/>
      <c r="NWS747"/>
      <c r="NWT747"/>
      <c r="NWU747"/>
      <c r="NWV747"/>
      <c r="NWW747"/>
      <c r="NWX747"/>
      <c r="NWY747"/>
      <c r="NWZ747"/>
      <c r="NXA747"/>
      <c r="NXB747"/>
      <c r="NXC747"/>
      <c r="NXD747"/>
      <c r="NXE747"/>
      <c r="NXF747"/>
      <c r="NXG747"/>
      <c r="NXH747"/>
      <c r="NXI747"/>
      <c r="NXJ747"/>
      <c r="NXK747"/>
      <c r="NXL747"/>
      <c r="NXM747"/>
      <c r="NXN747"/>
      <c r="NXO747"/>
      <c r="NXP747"/>
      <c r="NXQ747"/>
      <c r="NXR747"/>
      <c r="NXS747"/>
      <c r="NXT747"/>
      <c r="NXU747"/>
      <c r="NXV747"/>
      <c r="NXW747"/>
      <c r="NXX747"/>
      <c r="NXY747"/>
      <c r="NXZ747"/>
      <c r="NYA747"/>
      <c r="NYB747"/>
      <c r="NYC747"/>
      <c r="NYD747"/>
      <c r="NYE747"/>
      <c r="NYF747"/>
      <c r="NYG747"/>
      <c r="NYH747"/>
      <c r="NYI747"/>
      <c r="NYJ747"/>
      <c r="NYK747"/>
      <c r="NYL747"/>
      <c r="NYM747"/>
      <c r="NYN747"/>
      <c r="NYO747"/>
      <c r="NYP747"/>
      <c r="NYQ747"/>
      <c r="NYR747"/>
      <c r="NYS747"/>
      <c r="NYT747"/>
      <c r="NYU747"/>
      <c r="NYV747"/>
      <c r="NYW747"/>
      <c r="NYX747"/>
      <c r="NYY747"/>
      <c r="NYZ747"/>
      <c r="NZA747"/>
      <c r="NZB747"/>
      <c r="NZC747"/>
      <c r="NZD747"/>
      <c r="NZE747"/>
      <c r="NZF747"/>
      <c r="NZG747"/>
      <c r="NZH747"/>
      <c r="NZI747"/>
      <c r="NZJ747"/>
      <c r="NZK747"/>
      <c r="NZL747"/>
      <c r="NZM747"/>
      <c r="NZN747"/>
      <c r="NZO747"/>
      <c r="NZP747"/>
      <c r="NZQ747"/>
      <c r="NZR747"/>
      <c r="NZS747"/>
      <c r="NZT747"/>
      <c r="NZU747"/>
      <c r="NZV747"/>
      <c r="NZW747"/>
      <c r="NZX747"/>
      <c r="NZY747"/>
      <c r="NZZ747"/>
      <c r="OAA747"/>
      <c r="OAB747"/>
      <c r="OAC747"/>
      <c r="OAD747"/>
      <c r="OAE747"/>
      <c r="OAF747"/>
      <c r="OAG747"/>
      <c r="OAH747"/>
      <c r="OAI747"/>
      <c r="OAJ747"/>
      <c r="OAK747"/>
      <c r="OAL747"/>
      <c r="OAM747"/>
      <c r="OAN747"/>
      <c r="OAO747"/>
      <c r="OAP747"/>
      <c r="OAQ747"/>
      <c r="OAR747"/>
      <c r="OAS747"/>
      <c r="OAT747"/>
      <c r="OAU747"/>
      <c r="OAV747"/>
      <c r="OAW747"/>
      <c r="OAX747"/>
      <c r="OAY747"/>
      <c r="OAZ747"/>
      <c r="OBA747"/>
      <c r="OBB747"/>
      <c r="OBC747"/>
      <c r="OBD747"/>
      <c r="OBE747"/>
      <c r="OBF747"/>
      <c r="OBG747"/>
      <c r="OBH747"/>
      <c r="OBI747"/>
      <c r="OBJ747"/>
      <c r="OBK747"/>
      <c r="OBL747"/>
      <c r="OBM747"/>
      <c r="OBN747"/>
      <c r="OBO747"/>
      <c r="OBP747"/>
      <c r="OBQ747"/>
      <c r="OBR747"/>
      <c r="OBS747"/>
      <c r="OBT747"/>
      <c r="OBU747"/>
      <c r="OBV747"/>
      <c r="OBW747"/>
      <c r="OBX747"/>
      <c r="OBY747"/>
      <c r="OBZ747"/>
      <c r="OCA747"/>
      <c r="OCB747"/>
      <c r="OCC747"/>
      <c r="OCD747"/>
      <c r="OCE747"/>
      <c r="OCF747"/>
      <c r="OCG747"/>
      <c r="OCH747"/>
      <c r="OCI747"/>
      <c r="OCJ747"/>
      <c r="OCK747"/>
      <c r="OCL747"/>
      <c r="OCM747"/>
      <c r="OCN747"/>
      <c r="OCO747"/>
      <c r="OCP747"/>
      <c r="OCQ747"/>
      <c r="OCR747"/>
      <c r="OCS747"/>
      <c r="OCT747"/>
      <c r="OCU747"/>
      <c r="OCV747"/>
      <c r="OCW747"/>
      <c r="OCX747"/>
      <c r="OCY747"/>
      <c r="OCZ747"/>
      <c r="ODA747"/>
      <c r="ODB747"/>
      <c r="ODC747"/>
      <c r="ODD747"/>
      <c r="ODE747"/>
      <c r="ODF747"/>
      <c r="ODG747"/>
      <c r="ODH747"/>
      <c r="ODI747"/>
      <c r="ODJ747"/>
      <c r="ODK747"/>
      <c r="ODL747"/>
      <c r="ODM747"/>
      <c r="ODN747"/>
      <c r="ODO747"/>
      <c r="ODP747"/>
      <c r="ODQ747"/>
      <c r="ODR747"/>
      <c r="ODS747"/>
      <c r="ODT747"/>
      <c r="ODU747"/>
      <c r="ODV747"/>
      <c r="ODW747"/>
      <c r="ODX747"/>
      <c r="ODY747"/>
      <c r="ODZ747"/>
      <c r="OEA747"/>
      <c r="OEB747"/>
      <c r="OEC747"/>
      <c r="OED747"/>
      <c r="OEE747"/>
      <c r="OEF747"/>
      <c r="OEG747"/>
      <c r="OEH747"/>
      <c r="OEI747"/>
      <c r="OEJ747"/>
      <c r="OEK747"/>
      <c r="OEL747"/>
      <c r="OEM747"/>
      <c r="OEN747"/>
      <c r="OEO747"/>
      <c r="OEP747"/>
      <c r="OEQ747"/>
      <c r="OER747"/>
      <c r="OES747"/>
      <c r="OET747"/>
      <c r="OEU747"/>
      <c r="OEV747"/>
      <c r="OEW747"/>
      <c r="OEX747"/>
      <c r="OEY747"/>
      <c r="OEZ747"/>
      <c r="OFA747"/>
      <c r="OFB747"/>
      <c r="OFC747"/>
      <c r="OFD747"/>
      <c r="OFE747"/>
      <c r="OFF747"/>
      <c r="OFG747"/>
      <c r="OFH747"/>
      <c r="OFI747"/>
      <c r="OFJ747"/>
      <c r="OFK747"/>
      <c r="OFL747"/>
      <c r="OFM747"/>
      <c r="OFN747"/>
      <c r="OFO747"/>
      <c r="OFP747"/>
      <c r="OFQ747"/>
      <c r="OFR747"/>
      <c r="OFS747"/>
      <c r="OFT747"/>
      <c r="OFU747"/>
      <c r="OFV747"/>
      <c r="OFW747"/>
      <c r="OFX747"/>
      <c r="OFY747"/>
      <c r="OFZ747"/>
      <c r="OGA747"/>
      <c r="OGB747"/>
      <c r="OGC747"/>
      <c r="OGD747"/>
      <c r="OGE747"/>
      <c r="OGF747"/>
      <c r="OGG747"/>
      <c r="OGH747"/>
      <c r="OGI747"/>
      <c r="OGJ747"/>
      <c r="OGK747"/>
      <c r="OGL747"/>
      <c r="OGM747"/>
      <c r="OGN747"/>
      <c r="OGO747"/>
      <c r="OGP747"/>
      <c r="OGQ747"/>
      <c r="OGR747"/>
      <c r="OGS747"/>
      <c r="OGT747"/>
      <c r="OGU747"/>
      <c r="OGV747"/>
      <c r="OGW747"/>
      <c r="OGX747"/>
      <c r="OGY747"/>
      <c r="OGZ747"/>
      <c r="OHA747"/>
      <c r="OHB747"/>
      <c r="OHC747"/>
      <c r="OHD747"/>
      <c r="OHE747"/>
      <c r="OHF747"/>
      <c r="OHG747"/>
      <c r="OHH747"/>
      <c r="OHI747"/>
      <c r="OHJ747"/>
      <c r="OHK747"/>
      <c r="OHL747"/>
      <c r="OHM747"/>
      <c r="OHN747"/>
      <c r="OHO747"/>
      <c r="OHP747"/>
      <c r="OHQ747"/>
      <c r="OHR747"/>
      <c r="OHS747"/>
      <c r="OHT747"/>
      <c r="OHU747"/>
      <c r="OHV747"/>
      <c r="OHW747"/>
      <c r="OHX747"/>
      <c r="OHY747"/>
      <c r="OHZ747"/>
      <c r="OIA747"/>
      <c r="OIB747"/>
      <c r="OIC747"/>
      <c r="OID747"/>
      <c r="OIE747"/>
      <c r="OIF747"/>
      <c r="OIG747"/>
      <c r="OIH747"/>
      <c r="OII747"/>
      <c r="OIJ747"/>
      <c r="OIK747"/>
      <c r="OIL747"/>
      <c r="OIM747"/>
      <c r="OIN747"/>
      <c r="OIO747"/>
      <c r="OIP747"/>
      <c r="OIQ747"/>
      <c r="OIR747"/>
      <c r="OIS747"/>
      <c r="OIT747"/>
      <c r="OIU747"/>
      <c r="OIV747"/>
      <c r="OIW747"/>
      <c r="OIX747"/>
      <c r="OIY747"/>
      <c r="OIZ747"/>
      <c r="OJA747"/>
      <c r="OJB747"/>
      <c r="OJC747"/>
      <c r="OJD747"/>
      <c r="OJE747"/>
      <c r="OJF747"/>
      <c r="OJG747"/>
      <c r="OJH747"/>
      <c r="OJI747"/>
      <c r="OJJ747"/>
      <c r="OJK747"/>
      <c r="OJL747"/>
      <c r="OJM747"/>
      <c r="OJN747"/>
      <c r="OJO747"/>
      <c r="OJP747"/>
      <c r="OJQ747"/>
      <c r="OJR747"/>
      <c r="OJS747"/>
      <c r="OJT747"/>
      <c r="OJU747"/>
      <c r="OJV747"/>
      <c r="OJW747"/>
      <c r="OJX747"/>
      <c r="OJY747"/>
      <c r="OJZ747"/>
      <c r="OKA747"/>
      <c r="OKB747"/>
      <c r="OKC747"/>
      <c r="OKD747"/>
      <c r="OKE747"/>
      <c r="OKF747"/>
      <c r="OKG747"/>
      <c r="OKH747"/>
      <c r="OKI747"/>
      <c r="OKJ747"/>
      <c r="OKK747"/>
      <c r="OKL747"/>
      <c r="OKM747"/>
      <c r="OKN747"/>
      <c r="OKO747"/>
      <c r="OKP747"/>
      <c r="OKQ747"/>
      <c r="OKR747"/>
      <c r="OKS747"/>
      <c r="OKT747"/>
      <c r="OKU747"/>
      <c r="OKV747"/>
      <c r="OKW747"/>
      <c r="OKX747"/>
      <c r="OKY747"/>
      <c r="OKZ747"/>
      <c r="OLA747"/>
      <c r="OLB747"/>
      <c r="OLC747"/>
      <c r="OLD747"/>
      <c r="OLE747"/>
      <c r="OLF747"/>
      <c r="OLG747"/>
      <c r="OLH747"/>
      <c r="OLI747"/>
      <c r="OLJ747"/>
      <c r="OLK747"/>
      <c r="OLL747"/>
      <c r="OLM747"/>
      <c r="OLN747"/>
      <c r="OLO747"/>
      <c r="OLP747"/>
      <c r="OLQ747"/>
      <c r="OLR747"/>
      <c r="OLS747"/>
      <c r="OLT747"/>
      <c r="OLU747"/>
      <c r="OLV747"/>
      <c r="OLW747"/>
      <c r="OLX747"/>
      <c r="OLY747"/>
      <c r="OLZ747"/>
      <c r="OMA747"/>
      <c r="OMB747"/>
      <c r="OMC747"/>
      <c r="OMD747"/>
      <c r="OME747"/>
      <c r="OMF747"/>
      <c r="OMG747"/>
      <c r="OMH747"/>
      <c r="OMI747"/>
      <c r="OMJ747"/>
      <c r="OMK747"/>
      <c r="OML747"/>
      <c r="OMM747"/>
      <c r="OMN747"/>
      <c r="OMO747"/>
      <c r="OMP747"/>
      <c r="OMQ747"/>
      <c r="OMR747"/>
      <c r="OMS747"/>
      <c r="OMT747"/>
      <c r="OMU747"/>
      <c r="OMV747"/>
      <c r="OMW747"/>
      <c r="OMX747"/>
      <c r="OMY747"/>
      <c r="OMZ747"/>
      <c r="ONA747"/>
      <c r="ONB747"/>
      <c r="ONC747"/>
      <c r="OND747"/>
      <c r="ONE747"/>
      <c r="ONF747"/>
      <c r="ONG747"/>
      <c r="ONH747"/>
      <c r="ONI747"/>
      <c r="ONJ747"/>
      <c r="ONK747"/>
      <c r="ONL747"/>
      <c r="ONM747"/>
      <c r="ONN747"/>
      <c r="ONO747"/>
      <c r="ONP747"/>
      <c r="ONQ747"/>
      <c r="ONR747"/>
      <c r="ONS747"/>
      <c r="ONT747"/>
      <c r="ONU747"/>
      <c r="ONV747"/>
      <c r="ONW747"/>
      <c r="ONX747"/>
      <c r="ONY747"/>
      <c r="ONZ747"/>
      <c r="OOA747"/>
      <c r="OOB747"/>
      <c r="OOC747"/>
      <c r="OOD747"/>
      <c r="OOE747"/>
      <c r="OOF747"/>
      <c r="OOG747"/>
      <c r="OOH747"/>
      <c r="OOI747"/>
      <c r="OOJ747"/>
      <c r="OOK747"/>
      <c r="OOL747"/>
      <c r="OOM747"/>
      <c r="OON747"/>
      <c r="OOO747"/>
      <c r="OOP747"/>
      <c r="OOQ747"/>
      <c r="OOR747"/>
      <c r="OOS747"/>
      <c r="OOT747"/>
      <c r="OOU747"/>
      <c r="OOV747"/>
      <c r="OOW747"/>
      <c r="OOX747"/>
      <c r="OOY747"/>
      <c r="OOZ747"/>
      <c r="OPA747"/>
      <c r="OPB747"/>
      <c r="OPC747"/>
      <c r="OPD747"/>
      <c r="OPE747"/>
      <c r="OPF747"/>
      <c r="OPG747"/>
      <c r="OPH747"/>
      <c r="OPI747"/>
      <c r="OPJ747"/>
      <c r="OPK747"/>
      <c r="OPL747"/>
      <c r="OPM747"/>
      <c r="OPN747"/>
      <c r="OPO747"/>
      <c r="OPP747"/>
      <c r="OPQ747"/>
      <c r="OPR747"/>
      <c r="OPS747"/>
      <c r="OPT747"/>
      <c r="OPU747"/>
      <c r="OPV747"/>
      <c r="OPW747"/>
      <c r="OPX747"/>
      <c r="OPY747"/>
      <c r="OPZ747"/>
      <c r="OQA747"/>
      <c r="OQB747"/>
      <c r="OQC747"/>
      <c r="OQD747"/>
      <c r="OQE747"/>
      <c r="OQF747"/>
      <c r="OQG747"/>
      <c r="OQH747"/>
      <c r="OQI747"/>
      <c r="OQJ747"/>
      <c r="OQK747"/>
      <c r="OQL747"/>
      <c r="OQM747"/>
      <c r="OQN747"/>
      <c r="OQO747"/>
      <c r="OQP747"/>
      <c r="OQQ747"/>
      <c r="OQR747"/>
      <c r="OQS747"/>
      <c r="OQT747"/>
      <c r="OQU747"/>
      <c r="OQV747"/>
      <c r="OQW747"/>
      <c r="OQX747"/>
      <c r="OQY747"/>
      <c r="OQZ747"/>
      <c r="ORA747"/>
      <c r="ORB747"/>
      <c r="ORC747"/>
      <c r="ORD747"/>
      <c r="ORE747"/>
      <c r="ORF747"/>
      <c r="ORG747"/>
      <c r="ORH747"/>
      <c r="ORI747"/>
      <c r="ORJ747"/>
      <c r="ORK747"/>
      <c r="ORL747"/>
      <c r="ORM747"/>
      <c r="ORN747"/>
      <c r="ORO747"/>
      <c r="ORP747"/>
      <c r="ORQ747"/>
      <c r="ORR747"/>
      <c r="ORS747"/>
      <c r="ORT747"/>
      <c r="ORU747"/>
      <c r="ORV747"/>
      <c r="ORW747"/>
      <c r="ORX747"/>
      <c r="ORY747"/>
      <c r="ORZ747"/>
      <c r="OSA747"/>
      <c r="OSB747"/>
      <c r="OSC747"/>
      <c r="OSD747"/>
      <c r="OSE747"/>
      <c r="OSF747"/>
      <c r="OSG747"/>
      <c r="OSH747"/>
      <c r="OSI747"/>
      <c r="OSJ747"/>
      <c r="OSK747"/>
      <c r="OSL747"/>
      <c r="OSM747"/>
      <c r="OSN747"/>
      <c r="OSO747"/>
      <c r="OSP747"/>
      <c r="OSQ747"/>
      <c r="OSR747"/>
      <c r="OSS747"/>
      <c r="OST747"/>
      <c r="OSU747"/>
      <c r="OSV747"/>
      <c r="OSW747"/>
      <c r="OSX747"/>
      <c r="OSY747"/>
      <c r="OSZ747"/>
      <c r="OTA747"/>
      <c r="OTB747"/>
      <c r="OTC747"/>
      <c r="OTD747"/>
      <c r="OTE747"/>
      <c r="OTF747"/>
      <c r="OTG747"/>
      <c r="OTH747"/>
      <c r="OTI747"/>
      <c r="OTJ747"/>
      <c r="OTK747"/>
      <c r="OTL747"/>
      <c r="OTM747"/>
      <c r="OTN747"/>
      <c r="OTO747"/>
      <c r="OTP747"/>
      <c r="OTQ747"/>
      <c r="OTR747"/>
      <c r="OTS747"/>
      <c r="OTT747"/>
      <c r="OTU747"/>
      <c r="OTV747"/>
      <c r="OTW747"/>
      <c r="OTX747"/>
      <c r="OTY747"/>
      <c r="OTZ747"/>
      <c r="OUA747"/>
      <c r="OUB747"/>
      <c r="OUC747"/>
      <c r="OUD747"/>
      <c r="OUE747"/>
      <c r="OUF747"/>
      <c r="OUG747"/>
      <c r="OUH747"/>
      <c r="OUI747"/>
      <c r="OUJ747"/>
      <c r="OUK747"/>
      <c r="OUL747"/>
      <c r="OUM747"/>
      <c r="OUN747"/>
      <c r="OUO747"/>
      <c r="OUP747"/>
      <c r="OUQ747"/>
      <c r="OUR747"/>
      <c r="OUS747"/>
      <c r="OUT747"/>
      <c r="OUU747"/>
      <c r="OUV747"/>
      <c r="OUW747"/>
      <c r="OUX747"/>
      <c r="OUY747"/>
      <c r="OUZ747"/>
      <c r="OVA747"/>
      <c r="OVB747"/>
      <c r="OVC747"/>
      <c r="OVD747"/>
      <c r="OVE747"/>
      <c r="OVF747"/>
      <c r="OVG747"/>
      <c r="OVH747"/>
      <c r="OVI747"/>
      <c r="OVJ747"/>
      <c r="OVK747"/>
      <c r="OVL747"/>
      <c r="OVM747"/>
      <c r="OVN747"/>
      <c r="OVO747"/>
      <c r="OVP747"/>
      <c r="OVQ747"/>
      <c r="OVR747"/>
      <c r="OVS747"/>
      <c r="OVT747"/>
      <c r="OVU747"/>
      <c r="OVV747"/>
      <c r="OVW747"/>
      <c r="OVX747"/>
      <c r="OVY747"/>
      <c r="OVZ747"/>
      <c r="OWA747"/>
      <c r="OWB747"/>
      <c r="OWC747"/>
      <c r="OWD747"/>
      <c r="OWE747"/>
      <c r="OWF747"/>
      <c r="OWG747"/>
      <c r="OWH747"/>
      <c r="OWI747"/>
      <c r="OWJ747"/>
      <c r="OWK747"/>
      <c r="OWL747"/>
      <c r="OWM747"/>
      <c r="OWN747"/>
      <c r="OWO747"/>
      <c r="OWP747"/>
      <c r="OWQ747"/>
      <c r="OWR747"/>
      <c r="OWS747"/>
      <c r="OWT747"/>
      <c r="OWU747"/>
      <c r="OWV747"/>
      <c r="OWW747"/>
      <c r="OWX747"/>
      <c r="OWY747"/>
      <c r="OWZ747"/>
      <c r="OXA747"/>
      <c r="OXB747"/>
      <c r="OXC747"/>
      <c r="OXD747"/>
      <c r="OXE747"/>
      <c r="OXF747"/>
      <c r="OXG747"/>
      <c r="OXH747"/>
      <c r="OXI747"/>
      <c r="OXJ747"/>
      <c r="OXK747"/>
      <c r="OXL747"/>
      <c r="OXM747"/>
      <c r="OXN747"/>
      <c r="OXO747"/>
      <c r="OXP747"/>
      <c r="OXQ747"/>
      <c r="OXR747"/>
      <c r="OXS747"/>
      <c r="OXT747"/>
      <c r="OXU747"/>
      <c r="OXV747"/>
      <c r="OXW747"/>
      <c r="OXX747"/>
      <c r="OXY747"/>
      <c r="OXZ747"/>
      <c r="OYA747"/>
      <c r="OYB747"/>
      <c r="OYC747"/>
      <c r="OYD747"/>
      <c r="OYE747"/>
      <c r="OYF747"/>
      <c r="OYG747"/>
      <c r="OYH747"/>
      <c r="OYI747"/>
      <c r="OYJ747"/>
      <c r="OYK747"/>
      <c r="OYL747"/>
      <c r="OYM747"/>
      <c r="OYN747"/>
      <c r="OYO747"/>
      <c r="OYP747"/>
      <c r="OYQ747"/>
      <c r="OYR747"/>
      <c r="OYS747"/>
      <c r="OYT747"/>
      <c r="OYU747"/>
      <c r="OYV747"/>
      <c r="OYW747"/>
      <c r="OYX747"/>
      <c r="OYY747"/>
      <c r="OYZ747"/>
      <c r="OZA747"/>
      <c r="OZB747"/>
      <c r="OZC747"/>
      <c r="OZD747"/>
      <c r="OZE747"/>
      <c r="OZF747"/>
      <c r="OZG747"/>
      <c r="OZH747"/>
      <c r="OZI747"/>
      <c r="OZJ747"/>
      <c r="OZK747"/>
      <c r="OZL747"/>
      <c r="OZM747"/>
      <c r="OZN747"/>
      <c r="OZO747"/>
      <c r="OZP747"/>
      <c r="OZQ747"/>
      <c r="OZR747"/>
      <c r="OZS747"/>
      <c r="OZT747"/>
      <c r="OZU747"/>
      <c r="OZV747"/>
      <c r="OZW747"/>
      <c r="OZX747"/>
      <c r="OZY747"/>
      <c r="OZZ747"/>
      <c r="PAA747"/>
      <c r="PAB747"/>
      <c r="PAC747"/>
      <c r="PAD747"/>
      <c r="PAE747"/>
      <c r="PAF747"/>
      <c r="PAG747"/>
      <c r="PAH747"/>
      <c r="PAI747"/>
      <c r="PAJ747"/>
      <c r="PAK747"/>
      <c r="PAL747"/>
      <c r="PAM747"/>
      <c r="PAN747"/>
      <c r="PAO747"/>
      <c r="PAP747"/>
      <c r="PAQ747"/>
      <c r="PAR747"/>
      <c r="PAS747"/>
      <c r="PAT747"/>
      <c r="PAU747"/>
      <c r="PAV747"/>
      <c r="PAW747"/>
      <c r="PAX747"/>
      <c r="PAY747"/>
      <c r="PAZ747"/>
      <c r="PBA747"/>
      <c r="PBB747"/>
      <c r="PBC747"/>
      <c r="PBD747"/>
      <c r="PBE747"/>
      <c r="PBF747"/>
      <c r="PBG747"/>
      <c r="PBH747"/>
      <c r="PBI747"/>
      <c r="PBJ747"/>
      <c r="PBK747"/>
      <c r="PBL747"/>
      <c r="PBM747"/>
      <c r="PBN747"/>
      <c r="PBO747"/>
      <c r="PBP747"/>
      <c r="PBQ747"/>
      <c r="PBR747"/>
      <c r="PBS747"/>
      <c r="PBT747"/>
      <c r="PBU747"/>
      <c r="PBV747"/>
      <c r="PBW747"/>
      <c r="PBX747"/>
      <c r="PBY747"/>
      <c r="PBZ747"/>
      <c r="PCA747"/>
      <c r="PCB747"/>
      <c r="PCC747"/>
      <c r="PCD747"/>
      <c r="PCE747"/>
      <c r="PCF747"/>
      <c r="PCG747"/>
      <c r="PCH747"/>
      <c r="PCI747"/>
      <c r="PCJ747"/>
      <c r="PCK747"/>
      <c r="PCL747"/>
      <c r="PCM747"/>
      <c r="PCN747"/>
      <c r="PCO747"/>
      <c r="PCP747"/>
      <c r="PCQ747"/>
      <c r="PCR747"/>
      <c r="PCS747"/>
      <c r="PCT747"/>
      <c r="PCU747"/>
      <c r="PCV747"/>
      <c r="PCW747"/>
      <c r="PCX747"/>
      <c r="PCY747"/>
      <c r="PCZ747"/>
      <c r="PDA747"/>
      <c r="PDB747"/>
      <c r="PDC747"/>
      <c r="PDD747"/>
      <c r="PDE747"/>
      <c r="PDF747"/>
      <c r="PDG747"/>
      <c r="PDH747"/>
      <c r="PDI747"/>
      <c r="PDJ747"/>
      <c r="PDK747"/>
      <c r="PDL747"/>
      <c r="PDM747"/>
      <c r="PDN747"/>
      <c r="PDO747"/>
      <c r="PDP747"/>
      <c r="PDQ747"/>
      <c r="PDR747"/>
      <c r="PDS747"/>
      <c r="PDT747"/>
      <c r="PDU747"/>
      <c r="PDV747"/>
      <c r="PDW747"/>
      <c r="PDX747"/>
      <c r="PDY747"/>
      <c r="PDZ747"/>
      <c r="PEA747"/>
      <c r="PEB747"/>
      <c r="PEC747"/>
      <c r="PED747"/>
      <c r="PEE747"/>
      <c r="PEF747"/>
      <c r="PEG747"/>
      <c r="PEH747"/>
      <c r="PEI747"/>
      <c r="PEJ747"/>
      <c r="PEK747"/>
      <c r="PEL747"/>
      <c r="PEM747"/>
      <c r="PEN747"/>
      <c r="PEO747"/>
      <c r="PEP747"/>
      <c r="PEQ747"/>
      <c r="PER747"/>
      <c r="PES747"/>
      <c r="PET747"/>
      <c r="PEU747"/>
      <c r="PEV747"/>
      <c r="PEW747"/>
      <c r="PEX747"/>
      <c r="PEY747"/>
      <c r="PEZ747"/>
      <c r="PFA747"/>
      <c r="PFB747"/>
      <c r="PFC747"/>
      <c r="PFD747"/>
      <c r="PFE747"/>
      <c r="PFF747"/>
      <c r="PFG747"/>
      <c r="PFH747"/>
      <c r="PFI747"/>
      <c r="PFJ747"/>
      <c r="PFK747"/>
      <c r="PFL747"/>
      <c r="PFM747"/>
      <c r="PFN747"/>
      <c r="PFO747"/>
      <c r="PFP747"/>
      <c r="PFQ747"/>
      <c r="PFR747"/>
      <c r="PFS747"/>
      <c r="PFT747"/>
      <c r="PFU747"/>
      <c r="PFV747"/>
      <c r="PFW747"/>
      <c r="PFX747"/>
      <c r="PFY747"/>
      <c r="PFZ747"/>
      <c r="PGA747"/>
      <c r="PGB747"/>
      <c r="PGC747"/>
      <c r="PGD747"/>
      <c r="PGE747"/>
      <c r="PGF747"/>
      <c r="PGG747"/>
      <c r="PGH747"/>
      <c r="PGI747"/>
      <c r="PGJ747"/>
      <c r="PGK747"/>
      <c r="PGL747"/>
      <c r="PGM747"/>
      <c r="PGN747"/>
      <c r="PGO747"/>
      <c r="PGP747"/>
      <c r="PGQ747"/>
      <c r="PGR747"/>
      <c r="PGS747"/>
      <c r="PGT747"/>
      <c r="PGU747"/>
      <c r="PGV747"/>
      <c r="PGW747"/>
      <c r="PGX747"/>
      <c r="PGY747"/>
      <c r="PGZ747"/>
      <c r="PHA747"/>
      <c r="PHB747"/>
      <c r="PHC747"/>
      <c r="PHD747"/>
      <c r="PHE747"/>
      <c r="PHF747"/>
      <c r="PHG747"/>
      <c r="PHH747"/>
      <c r="PHI747"/>
      <c r="PHJ747"/>
      <c r="PHK747"/>
      <c r="PHL747"/>
      <c r="PHM747"/>
      <c r="PHN747"/>
      <c r="PHO747"/>
      <c r="PHP747"/>
      <c r="PHQ747"/>
      <c r="PHR747"/>
      <c r="PHS747"/>
      <c r="PHT747"/>
      <c r="PHU747"/>
      <c r="PHV747"/>
      <c r="PHW747"/>
      <c r="PHX747"/>
      <c r="PHY747"/>
      <c r="PHZ747"/>
      <c r="PIA747"/>
      <c r="PIB747"/>
      <c r="PIC747"/>
      <c r="PID747"/>
      <c r="PIE747"/>
      <c r="PIF747"/>
      <c r="PIG747"/>
      <c r="PIH747"/>
      <c r="PII747"/>
      <c r="PIJ747"/>
      <c r="PIK747"/>
      <c r="PIL747"/>
      <c r="PIM747"/>
      <c r="PIN747"/>
      <c r="PIO747"/>
      <c r="PIP747"/>
      <c r="PIQ747"/>
      <c r="PIR747"/>
      <c r="PIS747"/>
      <c r="PIT747"/>
      <c r="PIU747"/>
      <c r="PIV747"/>
      <c r="PIW747"/>
      <c r="PIX747"/>
      <c r="PIY747"/>
      <c r="PIZ747"/>
      <c r="PJA747"/>
      <c r="PJB747"/>
      <c r="PJC747"/>
      <c r="PJD747"/>
      <c r="PJE747"/>
      <c r="PJF747"/>
      <c r="PJG747"/>
      <c r="PJH747"/>
      <c r="PJI747"/>
      <c r="PJJ747"/>
      <c r="PJK747"/>
      <c r="PJL747"/>
      <c r="PJM747"/>
      <c r="PJN747"/>
      <c r="PJO747"/>
      <c r="PJP747"/>
      <c r="PJQ747"/>
      <c r="PJR747"/>
      <c r="PJS747"/>
      <c r="PJT747"/>
      <c r="PJU747"/>
      <c r="PJV747"/>
      <c r="PJW747"/>
      <c r="PJX747"/>
      <c r="PJY747"/>
      <c r="PJZ747"/>
      <c r="PKA747"/>
      <c r="PKB747"/>
      <c r="PKC747"/>
      <c r="PKD747"/>
      <c r="PKE747"/>
      <c r="PKF747"/>
      <c r="PKG747"/>
      <c r="PKH747"/>
      <c r="PKI747"/>
      <c r="PKJ747"/>
      <c r="PKK747"/>
      <c r="PKL747"/>
      <c r="PKM747"/>
      <c r="PKN747"/>
      <c r="PKO747"/>
      <c r="PKP747"/>
      <c r="PKQ747"/>
      <c r="PKR747"/>
      <c r="PKS747"/>
      <c r="PKT747"/>
      <c r="PKU747"/>
      <c r="PKV747"/>
      <c r="PKW747"/>
      <c r="PKX747"/>
      <c r="PKY747"/>
      <c r="PKZ747"/>
      <c r="PLA747"/>
      <c r="PLB747"/>
      <c r="PLC747"/>
      <c r="PLD747"/>
      <c r="PLE747"/>
      <c r="PLF747"/>
      <c r="PLG747"/>
      <c r="PLH747"/>
      <c r="PLI747"/>
      <c r="PLJ747"/>
      <c r="PLK747"/>
      <c r="PLL747"/>
      <c r="PLM747"/>
      <c r="PLN747"/>
      <c r="PLO747"/>
      <c r="PLP747"/>
      <c r="PLQ747"/>
      <c r="PLR747"/>
      <c r="PLS747"/>
      <c r="PLT747"/>
      <c r="PLU747"/>
      <c r="PLV747"/>
      <c r="PLW747"/>
      <c r="PLX747"/>
      <c r="PLY747"/>
      <c r="PLZ747"/>
      <c r="PMA747"/>
      <c r="PMB747"/>
      <c r="PMC747"/>
      <c r="PMD747"/>
      <c r="PME747"/>
      <c r="PMF747"/>
      <c r="PMG747"/>
      <c r="PMH747"/>
      <c r="PMI747"/>
      <c r="PMJ747"/>
      <c r="PMK747"/>
      <c r="PML747"/>
      <c r="PMM747"/>
      <c r="PMN747"/>
      <c r="PMO747"/>
      <c r="PMP747"/>
      <c r="PMQ747"/>
      <c r="PMR747"/>
      <c r="PMS747"/>
      <c r="PMT747"/>
      <c r="PMU747"/>
      <c r="PMV747"/>
      <c r="PMW747"/>
      <c r="PMX747"/>
      <c r="PMY747"/>
      <c r="PMZ747"/>
      <c r="PNA747"/>
      <c r="PNB747"/>
      <c r="PNC747"/>
      <c r="PND747"/>
      <c r="PNE747"/>
      <c r="PNF747"/>
      <c r="PNG747"/>
      <c r="PNH747"/>
      <c r="PNI747"/>
      <c r="PNJ747"/>
      <c r="PNK747"/>
      <c r="PNL747"/>
      <c r="PNM747"/>
      <c r="PNN747"/>
      <c r="PNO747"/>
      <c r="PNP747"/>
      <c r="PNQ747"/>
      <c r="PNR747"/>
      <c r="PNS747"/>
      <c r="PNT747"/>
      <c r="PNU747"/>
      <c r="PNV747"/>
      <c r="PNW747"/>
      <c r="PNX747"/>
      <c r="PNY747"/>
      <c r="PNZ747"/>
      <c r="POA747"/>
      <c r="POB747"/>
      <c r="POC747"/>
      <c r="POD747"/>
      <c r="POE747"/>
      <c r="POF747"/>
      <c r="POG747"/>
      <c r="POH747"/>
      <c r="POI747"/>
      <c r="POJ747"/>
      <c r="POK747"/>
      <c r="POL747"/>
      <c r="POM747"/>
      <c r="PON747"/>
      <c r="POO747"/>
      <c r="POP747"/>
      <c r="POQ747"/>
      <c r="POR747"/>
      <c r="POS747"/>
      <c r="POT747"/>
      <c r="POU747"/>
      <c r="POV747"/>
      <c r="POW747"/>
      <c r="POX747"/>
      <c r="POY747"/>
      <c r="POZ747"/>
      <c r="PPA747"/>
      <c r="PPB747"/>
      <c r="PPC747"/>
      <c r="PPD747"/>
      <c r="PPE747"/>
      <c r="PPF747"/>
      <c r="PPG747"/>
      <c r="PPH747"/>
      <c r="PPI747"/>
      <c r="PPJ747"/>
      <c r="PPK747"/>
      <c r="PPL747"/>
      <c r="PPM747"/>
      <c r="PPN747"/>
      <c r="PPO747"/>
      <c r="PPP747"/>
      <c r="PPQ747"/>
      <c r="PPR747"/>
      <c r="PPS747"/>
      <c r="PPT747"/>
      <c r="PPU747"/>
      <c r="PPV747"/>
      <c r="PPW747"/>
      <c r="PPX747"/>
      <c r="PPY747"/>
      <c r="PPZ747"/>
      <c r="PQA747"/>
      <c r="PQB747"/>
      <c r="PQC747"/>
      <c r="PQD747"/>
      <c r="PQE747"/>
      <c r="PQF747"/>
      <c r="PQG747"/>
      <c r="PQH747"/>
      <c r="PQI747"/>
      <c r="PQJ747"/>
      <c r="PQK747"/>
      <c r="PQL747"/>
      <c r="PQM747"/>
      <c r="PQN747"/>
      <c r="PQO747"/>
      <c r="PQP747"/>
      <c r="PQQ747"/>
      <c r="PQR747"/>
      <c r="PQS747"/>
      <c r="PQT747"/>
      <c r="PQU747"/>
      <c r="PQV747"/>
      <c r="PQW747"/>
      <c r="PQX747"/>
      <c r="PQY747"/>
      <c r="PQZ747"/>
      <c r="PRA747"/>
      <c r="PRB747"/>
      <c r="PRC747"/>
      <c r="PRD747"/>
      <c r="PRE747"/>
      <c r="PRF747"/>
      <c r="PRG747"/>
      <c r="PRH747"/>
      <c r="PRI747"/>
      <c r="PRJ747"/>
      <c r="PRK747"/>
      <c r="PRL747"/>
      <c r="PRM747"/>
      <c r="PRN747"/>
      <c r="PRO747"/>
      <c r="PRP747"/>
      <c r="PRQ747"/>
      <c r="PRR747"/>
      <c r="PRS747"/>
      <c r="PRT747"/>
      <c r="PRU747"/>
      <c r="PRV747"/>
      <c r="PRW747"/>
      <c r="PRX747"/>
      <c r="PRY747"/>
      <c r="PRZ747"/>
      <c r="PSA747"/>
      <c r="PSB747"/>
      <c r="PSC747"/>
      <c r="PSD747"/>
      <c r="PSE747"/>
      <c r="PSF747"/>
      <c r="PSG747"/>
      <c r="PSH747"/>
      <c r="PSI747"/>
      <c r="PSJ747"/>
      <c r="PSK747"/>
      <c r="PSL747"/>
      <c r="PSM747"/>
      <c r="PSN747"/>
      <c r="PSO747"/>
      <c r="PSP747"/>
      <c r="PSQ747"/>
      <c r="PSR747"/>
      <c r="PSS747"/>
      <c r="PST747"/>
      <c r="PSU747"/>
      <c r="PSV747"/>
      <c r="PSW747"/>
      <c r="PSX747"/>
      <c r="PSY747"/>
      <c r="PSZ747"/>
      <c r="PTA747"/>
      <c r="PTB747"/>
      <c r="PTC747"/>
      <c r="PTD747"/>
      <c r="PTE747"/>
      <c r="PTF747"/>
      <c r="PTG747"/>
      <c r="PTH747"/>
      <c r="PTI747"/>
      <c r="PTJ747"/>
      <c r="PTK747"/>
      <c r="PTL747"/>
      <c r="PTM747"/>
      <c r="PTN747"/>
      <c r="PTO747"/>
      <c r="PTP747"/>
      <c r="PTQ747"/>
      <c r="PTR747"/>
      <c r="PTS747"/>
      <c r="PTT747"/>
      <c r="PTU747"/>
      <c r="PTV747"/>
      <c r="PTW747"/>
      <c r="PTX747"/>
      <c r="PTY747"/>
      <c r="PTZ747"/>
      <c r="PUA747"/>
      <c r="PUB747"/>
      <c r="PUC747"/>
      <c r="PUD747"/>
      <c r="PUE747"/>
      <c r="PUF747"/>
      <c r="PUG747"/>
      <c r="PUH747"/>
      <c r="PUI747"/>
      <c r="PUJ747"/>
      <c r="PUK747"/>
      <c r="PUL747"/>
      <c r="PUM747"/>
      <c r="PUN747"/>
      <c r="PUO747"/>
      <c r="PUP747"/>
      <c r="PUQ747"/>
      <c r="PUR747"/>
      <c r="PUS747"/>
      <c r="PUT747"/>
      <c r="PUU747"/>
      <c r="PUV747"/>
      <c r="PUW747"/>
      <c r="PUX747"/>
      <c r="PUY747"/>
      <c r="PUZ747"/>
      <c r="PVA747"/>
      <c r="PVB747"/>
      <c r="PVC747"/>
      <c r="PVD747"/>
      <c r="PVE747"/>
      <c r="PVF747"/>
      <c r="PVG747"/>
      <c r="PVH747"/>
      <c r="PVI747"/>
      <c r="PVJ747"/>
      <c r="PVK747"/>
      <c r="PVL747"/>
      <c r="PVM747"/>
      <c r="PVN747"/>
      <c r="PVO747"/>
      <c r="PVP747"/>
      <c r="PVQ747"/>
      <c r="PVR747"/>
      <c r="PVS747"/>
      <c r="PVT747"/>
      <c r="PVU747"/>
      <c r="PVV747"/>
      <c r="PVW747"/>
      <c r="PVX747"/>
      <c r="PVY747"/>
      <c r="PVZ747"/>
      <c r="PWA747"/>
      <c r="PWB747"/>
      <c r="PWC747"/>
      <c r="PWD747"/>
      <c r="PWE747"/>
      <c r="PWF747"/>
      <c r="PWG747"/>
      <c r="PWH747"/>
      <c r="PWI747"/>
      <c r="PWJ747"/>
      <c r="PWK747"/>
      <c r="PWL747"/>
      <c r="PWM747"/>
      <c r="PWN747"/>
      <c r="PWO747"/>
      <c r="PWP747"/>
      <c r="PWQ747"/>
      <c r="PWR747"/>
      <c r="PWS747"/>
      <c r="PWT747"/>
      <c r="PWU747"/>
      <c r="PWV747"/>
      <c r="PWW747"/>
      <c r="PWX747"/>
      <c r="PWY747"/>
      <c r="PWZ747"/>
      <c r="PXA747"/>
      <c r="PXB747"/>
      <c r="PXC747"/>
      <c r="PXD747"/>
      <c r="PXE747"/>
      <c r="PXF747"/>
      <c r="PXG747"/>
      <c r="PXH747"/>
      <c r="PXI747"/>
      <c r="PXJ747"/>
      <c r="PXK747"/>
      <c r="PXL747"/>
      <c r="PXM747"/>
      <c r="PXN747"/>
      <c r="PXO747"/>
      <c r="PXP747"/>
      <c r="PXQ747"/>
      <c r="PXR747"/>
      <c r="PXS747"/>
      <c r="PXT747"/>
      <c r="PXU747"/>
      <c r="PXV747"/>
      <c r="PXW747"/>
      <c r="PXX747"/>
      <c r="PXY747"/>
      <c r="PXZ747"/>
      <c r="PYA747"/>
      <c r="PYB747"/>
      <c r="PYC747"/>
      <c r="PYD747"/>
      <c r="PYE747"/>
      <c r="PYF747"/>
      <c r="PYG747"/>
      <c r="PYH747"/>
      <c r="PYI747"/>
      <c r="PYJ747"/>
      <c r="PYK747"/>
      <c r="PYL747"/>
      <c r="PYM747"/>
      <c r="PYN747"/>
      <c r="PYO747"/>
      <c r="PYP747"/>
      <c r="PYQ747"/>
      <c r="PYR747"/>
      <c r="PYS747"/>
      <c r="PYT747"/>
      <c r="PYU747"/>
      <c r="PYV747"/>
      <c r="PYW747"/>
      <c r="PYX747"/>
      <c r="PYY747"/>
      <c r="PYZ747"/>
      <c r="PZA747"/>
      <c r="PZB747"/>
      <c r="PZC747"/>
      <c r="PZD747"/>
      <c r="PZE747"/>
      <c r="PZF747"/>
      <c r="PZG747"/>
      <c r="PZH747"/>
      <c r="PZI747"/>
      <c r="PZJ747"/>
      <c r="PZK747"/>
      <c r="PZL747"/>
      <c r="PZM747"/>
      <c r="PZN747"/>
      <c r="PZO747"/>
      <c r="PZP747"/>
      <c r="PZQ747"/>
      <c r="PZR747"/>
      <c r="PZS747"/>
      <c r="PZT747"/>
      <c r="PZU747"/>
      <c r="PZV747"/>
      <c r="PZW747"/>
      <c r="PZX747"/>
      <c r="PZY747"/>
      <c r="PZZ747"/>
      <c r="QAA747"/>
      <c r="QAB747"/>
      <c r="QAC747"/>
      <c r="QAD747"/>
      <c r="QAE747"/>
      <c r="QAF747"/>
      <c r="QAG747"/>
      <c r="QAH747"/>
      <c r="QAI747"/>
      <c r="QAJ747"/>
      <c r="QAK747"/>
      <c r="QAL747"/>
      <c r="QAM747"/>
      <c r="QAN747"/>
      <c r="QAO747"/>
      <c r="QAP747"/>
      <c r="QAQ747"/>
      <c r="QAR747"/>
      <c r="QAS747"/>
      <c r="QAT747"/>
      <c r="QAU747"/>
      <c r="QAV747"/>
      <c r="QAW747"/>
      <c r="QAX747"/>
      <c r="QAY747"/>
      <c r="QAZ747"/>
      <c r="QBA747"/>
      <c r="QBB747"/>
      <c r="QBC747"/>
      <c r="QBD747"/>
      <c r="QBE747"/>
      <c r="QBF747"/>
      <c r="QBG747"/>
      <c r="QBH747"/>
      <c r="QBI747"/>
      <c r="QBJ747"/>
      <c r="QBK747"/>
      <c r="QBL747"/>
      <c r="QBM747"/>
      <c r="QBN747"/>
      <c r="QBO747"/>
      <c r="QBP747"/>
      <c r="QBQ747"/>
      <c r="QBR747"/>
      <c r="QBS747"/>
      <c r="QBT747"/>
      <c r="QBU747"/>
      <c r="QBV747"/>
      <c r="QBW747"/>
      <c r="QBX747"/>
      <c r="QBY747"/>
      <c r="QBZ747"/>
      <c r="QCA747"/>
      <c r="QCB747"/>
      <c r="QCC747"/>
      <c r="QCD747"/>
      <c r="QCE747"/>
      <c r="QCF747"/>
      <c r="QCG747"/>
      <c r="QCH747"/>
      <c r="QCI747"/>
      <c r="QCJ747"/>
      <c r="QCK747"/>
      <c r="QCL747"/>
      <c r="QCM747"/>
      <c r="QCN747"/>
      <c r="QCO747"/>
      <c r="QCP747"/>
      <c r="QCQ747"/>
      <c r="QCR747"/>
      <c r="QCS747"/>
      <c r="QCT747"/>
      <c r="QCU747"/>
      <c r="QCV747"/>
      <c r="QCW747"/>
      <c r="QCX747"/>
      <c r="QCY747"/>
      <c r="QCZ747"/>
      <c r="QDA747"/>
      <c r="QDB747"/>
      <c r="QDC747"/>
      <c r="QDD747"/>
      <c r="QDE747"/>
      <c r="QDF747"/>
      <c r="QDG747"/>
      <c r="QDH747"/>
      <c r="QDI747"/>
      <c r="QDJ747"/>
      <c r="QDK747"/>
      <c r="QDL747"/>
      <c r="QDM747"/>
      <c r="QDN747"/>
      <c r="QDO747"/>
      <c r="QDP747"/>
      <c r="QDQ747"/>
      <c r="QDR747"/>
      <c r="QDS747"/>
      <c r="QDT747"/>
      <c r="QDU747"/>
      <c r="QDV747"/>
      <c r="QDW747"/>
      <c r="QDX747"/>
      <c r="QDY747"/>
      <c r="QDZ747"/>
      <c r="QEA747"/>
      <c r="QEB747"/>
      <c r="QEC747"/>
      <c r="QED747"/>
      <c r="QEE747"/>
      <c r="QEF747"/>
      <c r="QEG747"/>
      <c r="QEH747"/>
      <c r="QEI747"/>
      <c r="QEJ747"/>
      <c r="QEK747"/>
      <c r="QEL747"/>
      <c r="QEM747"/>
      <c r="QEN747"/>
      <c r="QEO747"/>
      <c r="QEP747"/>
      <c r="QEQ747"/>
      <c r="QER747"/>
      <c r="QES747"/>
      <c r="QET747"/>
      <c r="QEU747"/>
      <c r="QEV747"/>
      <c r="QEW747"/>
      <c r="QEX747"/>
      <c r="QEY747"/>
      <c r="QEZ747"/>
      <c r="QFA747"/>
      <c r="QFB747"/>
      <c r="QFC747"/>
      <c r="QFD747"/>
      <c r="QFE747"/>
      <c r="QFF747"/>
      <c r="QFG747"/>
      <c r="QFH747"/>
      <c r="QFI747"/>
      <c r="QFJ747"/>
      <c r="QFK747"/>
      <c r="QFL747"/>
      <c r="QFM747"/>
      <c r="QFN747"/>
      <c r="QFO747"/>
      <c r="QFP747"/>
      <c r="QFQ747"/>
      <c r="QFR747"/>
      <c r="QFS747"/>
      <c r="QFT747"/>
      <c r="QFU747"/>
      <c r="QFV747"/>
      <c r="QFW747"/>
      <c r="QFX747"/>
      <c r="QFY747"/>
      <c r="QFZ747"/>
      <c r="QGA747"/>
      <c r="QGB747"/>
      <c r="QGC747"/>
      <c r="QGD747"/>
      <c r="QGE747"/>
      <c r="QGF747"/>
      <c r="QGG747"/>
      <c r="QGH747"/>
      <c r="QGI747"/>
      <c r="QGJ747"/>
      <c r="QGK747"/>
      <c r="QGL747"/>
      <c r="QGM747"/>
      <c r="QGN747"/>
      <c r="QGO747"/>
      <c r="QGP747"/>
      <c r="QGQ747"/>
      <c r="QGR747"/>
      <c r="QGS747"/>
      <c r="QGT747"/>
      <c r="QGU747"/>
      <c r="QGV747"/>
      <c r="QGW747"/>
      <c r="QGX747"/>
      <c r="QGY747"/>
      <c r="QGZ747"/>
      <c r="QHA747"/>
      <c r="QHB747"/>
      <c r="QHC747"/>
      <c r="QHD747"/>
      <c r="QHE747"/>
      <c r="QHF747"/>
      <c r="QHG747"/>
      <c r="QHH747"/>
      <c r="QHI747"/>
      <c r="QHJ747"/>
      <c r="QHK747"/>
      <c r="QHL747"/>
      <c r="QHM747"/>
      <c r="QHN747"/>
      <c r="QHO747"/>
      <c r="QHP747"/>
      <c r="QHQ747"/>
      <c r="QHR747"/>
      <c r="QHS747"/>
      <c r="QHT747"/>
      <c r="QHU747"/>
      <c r="QHV747"/>
      <c r="QHW747"/>
      <c r="QHX747"/>
      <c r="QHY747"/>
      <c r="QHZ747"/>
      <c r="QIA747"/>
      <c r="QIB747"/>
      <c r="QIC747"/>
      <c r="QID747"/>
      <c r="QIE747"/>
      <c r="QIF747"/>
      <c r="QIG747"/>
      <c r="QIH747"/>
      <c r="QII747"/>
      <c r="QIJ747"/>
      <c r="QIK747"/>
      <c r="QIL747"/>
      <c r="QIM747"/>
      <c r="QIN747"/>
      <c r="QIO747"/>
      <c r="QIP747"/>
      <c r="QIQ747"/>
      <c r="QIR747"/>
      <c r="QIS747"/>
      <c r="QIT747"/>
      <c r="QIU747"/>
      <c r="QIV747"/>
      <c r="QIW747"/>
      <c r="QIX747"/>
      <c r="QIY747"/>
      <c r="QIZ747"/>
      <c r="QJA747"/>
      <c r="QJB747"/>
      <c r="QJC747"/>
      <c r="QJD747"/>
      <c r="QJE747"/>
      <c r="QJF747"/>
      <c r="QJG747"/>
      <c r="QJH747"/>
      <c r="QJI747"/>
      <c r="QJJ747"/>
      <c r="QJK747"/>
      <c r="QJL747"/>
      <c r="QJM747"/>
      <c r="QJN747"/>
      <c r="QJO747"/>
      <c r="QJP747"/>
      <c r="QJQ747"/>
      <c r="QJR747"/>
      <c r="QJS747"/>
      <c r="QJT747"/>
      <c r="QJU747"/>
      <c r="QJV747"/>
      <c r="QJW747"/>
      <c r="QJX747"/>
      <c r="QJY747"/>
      <c r="QJZ747"/>
      <c r="QKA747"/>
      <c r="QKB747"/>
      <c r="QKC747"/>
      <c r="QKD747"/>
      <c r="QKE747"/>
      <c r="QKF747"/>
      <c r="QKG747"/>
      <c r="QKH747"/>
      <c r="QKI747"/>
      <c r="QKJ747"/>
      <c r="QKK747"/>
      <c r="QKL747"/>
      <c r="QKM747"/>
      <c r="QKN747"/>
      <c r="QKO747"/>
      <c r="QKP747"/>
      <c r="QKQ747"/>
      <c r="QKR747"/>
      <c r="QKS747"/>
      <c r="QKT747"/>
      <c r="QKU747"/>
      <c r="QKV747"/>
      <c r="QKW747"/>
      <c r="QKX747"/>
      <c r="QKY747"/>
      <c r="QKZ747"/>
      <c r="QLA747"/>
      <c r="QLB747"/>
      <c r="QLC747"/>
      <c r="QLD747"/>
      <c r="QLE747"/>
      <c r="QLF747"/>
      <c r="QLG747"/>
      <c r="QLH747"/>
      <c r="QLI747"/>
      <c r="QLJ747"/>
      <c r="QLK747"/>
      <c r="QLL747"/>
      <c r="QLM747"/>
      <c r="QLN747"/>
      <c r="QLO747"/>
      <c r="QLP747"/>
      <c r="QLQ747"/>
      <c r="QLR747"/>
      <c r="QLS747"/>
      <c r="QLT747"/>
      <c r="QLU747"/>
      <c r="QLV747"/>
      <c r="QLW747"/>
      <c r="QLX747"/>
      <c r="QLY747"/>
      <c r="QLZ747"/>
      <c r="QMA747"/>
      <c r="QMB747"/>
      <c r="QMC747"/>
      <c r="QMD747"/>
      <c r="QME747"/>
      <c r="QMF747"/>
      <c r="QMG747"/>
      <c r="QMH747"/>
      <c r="QMI747"/>
      <c r="QMJ747"/>
      <c r="QMK747"/>
      <c r="QML747"/>
      <c r="QMM747"/>
      <c r="QMN747"/>
      <c r="QMO747"/>
      <c r="QMP747"/>
      <c r="QMQ747"/>
      <c r="QMR747"/>
      <c r="QMS747"/>
      <c r="QMT747"/>
      <c r="QMU747"/>
      <c r="QMV747"/>
      <c r="QMW747"/>
      <c r="QMX747"/>
      <c r="QMY747"/>
      <c r="QMZ747"/>
      <c r="QNA747"/>
      <c r="QNB747"/>
      <c r="QNC747"/>
      <c r="QND747"/>
      <c r="QNE747"/>
      <c r="QNF747"/>
      <c r="QNG747"/>
      <c r="QNH747"/>
      <c r="QNI747"/>
      <c r="QNJ747"/>
      <c r="QNK747"/>
      <c r="QNL747"/>
      <c r="QNM747"/>
      <c r="QNN747"/>
      <c r="QNO747"/>
      <c r="QNP747"/>
      <c r="QNQ747"/>
      <c r="QNR747"/>
      <c r="QNS747"/>
      <c r="QNT747"/>
      <c r="QNU747"/>
      <c r="QNV747"/>
      <c r="QNW747"/>
      <c r="QNX747"/>
      <c r="QNY747"/>
      <c r="QNZ747"/>
      <c r="QOA747"/>
      <c r="QOB747"/>
      <c r="QOC747"/>
      <c r="QOD747"/>
      <c r="QOE747"/>
      <c r="QOF747"/>
      <c r="QOG747"/>
      <c r="QOH747"/>
      <c r="QOI747"/>
      <c r="QOJ747"/>
      <c r="QOK747"/>
      <c r="QOL747"/>
      <c r="QOM747"/>
      <c r="QON747"/>
      <c r="QOO747"/>
      <c r="QOP747"/>
      <c r="QOQ747"/>
      <c r="QOR747"/>
      <c r="QOS747"/>
      <c r="QOT747"/>
      <c r="QOU747"/>
      <c r="QOV747"/>
      <c r="QOW747"/>
      <c r="QOX747"/>
      <c r="QOY747"/>
      <c r="QOZ747"/>
      <c r="QPA747"/>
      <c r="QPB747"/>
      <c r="QPC747"/>
      <c r="QPD747"/>
      <c r="QPE747"/>
      <c r="QPF747"/>
      <c r="QPG747"/>
      <c r="QPH747"/>
      <c r="QPI747"/>
      <c r="QPJ747"/>
      <c r="QPK747"/>
      <c r="QPL747"/>
      <c r="QPM747"/>
      <c r="QPN747"/>
      <c r="QPO747"/>
      <c r="QPP747"/>
      <c r="QPQ747"/>
      <c r="QPR747"/>
      <c r="QPS747"/>
      <c r="QPT747"/>
      <c r="QPU747"/>
      <c r="QPV747"/>
      <c r="QPW747"/>
      <c r="QPX747"/>
      <c r="QPY747"/>
      <c r="QPZ747"/>
      <c r="QQA747"/>
      <c r="QQB747"/>
      <c r="QQC747"/>
      <c r="QQD747"/>
      <c r="QQE747"/>
      <c r="QQF747"/>
      <c r="QQG747"/>
      <c r="QQH747"/>
      <c r="QQI747"/>
      <c r="QQJ747"/>
      <c r="QQK747"/>
      <c r="QQL747"/>
      <c r="QQM747"/>
      <c r="QQN747"/>
      <c r="QQO747"/>
      <c r="QQP747"/>
      <c r="QQQ747"/>
      <c r="QQR747"/>
      <c r="QQS747"/>
      <c r="QQT747"/>
      <c r="QQU747"/>
      <c r="QQV747"/>
      <c r="QQW747"/>
      <c r="QQX747"/>
      <c r="QQY747"/>
      <c r="QQZ747"/>
      <c r="QRA747"/>
      <c r="QRB747"/>
      <c r="QRC747"/>
      <c r="QRD747"/>
      <c r="QRE747"/>
      <c r="QRF747"/>
      <c r="QRG747"/>
      <c r="QRH747"/>
      <c r="QRI747"/>
      <c r="QRJ747"/>
      <c r="QRK747"/>
      <c r="QRL747"/>
      <c r="QRM747"/>
      <c r="QRN747"/>
      <c r="QRO747"/>
      <c r="QRP747"/>
      <c r="QRQ747"/>
      <c r="QRR747"/>
      <c r="QRS747"/>
      <c r="QRT747"/>
      <c r="QRU747"/>
      <c r="QRV747"/>
      <c r="QRW747"/>
      <c r="QRX747"/>
      <c r="QRY747"/>
      <c r="QRZ747"/>
      <c r="QSA747"/>
      <c r="QSB747"/>
      <c r="QSC747"/>
      <c r="QSD747"/>
      <c r="QSE747"/>
      <c r="QSF747"/>
      <c r="QSG747"/>
      <c r="QSH747"/>
      <c r="QSI747"/>
      <c r="QSJ747"/>
      <c r="QSK747"/>
      <c r="QSL747"/>
      <c r="QSM747"/>
      <c r="QSN747"/>
      <c r="QSO747"/>
      <c r="QSP747"/>
      <c r="QSQ747"/>
      <c r="QSR747"/>
      <c r="QSS747"/>
      <c r="QST747"/>
      <c r="QSU747"/>
      <c r="QSV747"/>
      <c r="QSW747"/>
      <c r="QSX747"/>
      <c r="QSY747"/>
      <c r="QSZ747"/>
      <c r="QTA747"/>
      <c r="QTB747"/>
      <c r="QTC747"/>
      <c r="QTD747"/>
      <c r="QTE747"/>
      <c r="QTF747"/>
      <c r="QTG747"/>
      <c r="QTH747"/>
      <c r="QTI747"/>
      <c r="QTJ747"/>
      <c r="QTK747"/>
      <c r="QTL747"/>
      <c r="QTM747"/>
      <c r="QTN747"/>
      <c r="QTO747"/>
      <c r="QTP747"/>
      <c r="QTQ747"/>
      <c r="QTR747"/>
      <c r="QTS747"/>
      <c r="QTT747"/>
      <c r="QTU747"/>
      <c r="QTV747"/>
      <c r="QTW747"/>
      <c r="QTX747"/>
      <c r="QTY747"/>
      <c r="QTZ747"/>
      <c r="QUA747"/>
      <c r="QUB747"/>
      <c r="QUC747"/>
      <c r="QUD747"/>
      <c r="QUE747"/>
      <c r="QUF747"/>
      <c r="QUG747"/>
      <c r="QUH747"/>
      <c r="QUI747"/>
      <c r="QUJ747"/>
      <c r="QUK747"/>
      <c r="QUL747"/>
      <c r="QUM747"/>
      <c r="QUN747"/>
      <c r="QUO747"/>
      <c r="QUP747"/>
      <c r="QUQ747"/>
      <c r="QUR747"/>
      <c r="QUS747"/>
      <c r="QUT747"/>
      <c r="QUU747"/>
      <c r="QUV747"/>
      <c r="QUW747"/>
      <c r="QUX747"/>
      <c r="QUY747"/>
      <c r="QUZ747"/>
      <c r="QVA747"/>
      <c r="QVB747"/>
      <c r="QVC747"/>
      <c r="QVD747"/>
      <c r="QVE747"/>
      <c r="QVF747"/>
      <c r="QVG747"/>
      <c r="QVH747"/>
      <c r="QVI747"/>
      <c r="QVJ747"/>
      <c r="QVK747"/>
      <c r="QVL747"/>
      <c r="QVM747"/>
      <c r="QVN747"/>
      <c r="QVO747"/>
      <c r="QVP747"/>
      <c r="QVQ747"/>
      <c r="QVR747"/>
      <c r="QVS747"/>
      <c r="QVT747"/>
      <c r="QVU747"/>
      <c r="QVV747"/>
      <c r="QVW747"/>
      <c r="QVX747"/>
      <c r="QVY747"/>
      <c r="QVZ747"/>
      <c r="QWA747"/>
      <c r="QWB747"/>
      <c r="QWC747"/>
      <c r="QWD747"/>
      <c r="QWE747"/>
      <c r="QWF747"/>
      <c r="QWG747"/>
      <c r="QWH747"/>
      <c r="QWI747"/>
      <c r="QWJ747"/>
      <c r="QWK747"/>
      <c r="QWL747"/>
      <c r="QWM747"/>
      <c r="QWN747"/>
      <c r="QWO747"/>
      <c r="QWP747"/>
      <c r="QWQ747"/>
      <c r="QWR747"/>
      <c r="QWS747"/>
      <c r="QWT747"/>
      <c r="QWU747"/>
      <c r="QWV747"/>
      <c r="QWW747"/>
      <c r="QWX747"/>
      <c r="QWY747"/>
      <c r="QWZ747"/>
      <c r="QXA747"/>
      <c r="QXB747"/>
      <c r="QXC747"/>
      <c r="QXD747"/>
      <c r="QXE747"/>
      <c r="QXF747"/>
      <c r="QXG747"/>
      <c r="QXH747"/>
      <c r="QXI747"/>
      <c r="QXJ747"/>
      <c r="QXK747"/>
      <c r="QXL747"/>
      <c r="QXM747"/>
      <c r="QXN747"/>
      <c r="QXO747"/>
      <c r="QXP747"/>
      <c r="QXQ747"/>
      <c r="QXR747"/>
      <c r="QXS747"/>
      <c r="QXT747"/>
      <c r="QXU747"/>
      <c r="QXV747"/>
      <c r="QXW747"/>
      <c r="QXX747"/>
      <c r="QXY747"/>
      <c r="QXZ747"/>
      <c r="QYA747"/>
      <c r="QYB747"/>
      <c r="QYC747"/>
      <c r="QYD747"/>
      <c r="QYE747"/>
      <c r="QYF747"/>
      <c r="QYG747"/>
      <c r="QYH747"/>
      <c r="QYI747"/>
      <c r="QYJ747"/>
      <c r="QYK747"/>
      <c r="QYL747"/>
      <c r="QYM747"/>
      <c r="QYN747"/>
      <c r="QYO747"/>
      <c r="QYP747"/>
      <c r="QYQ747"/>
      <c r="QYR747"/>
      <c r="QYS747"/>
      <c r="QYT747"/>
      <c r="QYU747"/>
      <c r="QYV747"/>
      <c r="QYW747"/>
      <c r="QYX747"/>
      <c r="QYY747"/>
      <c r="QYZ747"/>
      <c r="QZA747"/>
      <c r="QZB747"/>
      <c r="QZC747"/>
      <c r="QZD747"/>
      <c r="QZE747"/>
      <c r="QZF747"/>
      <c r="QZG747"/>
      <c r="QZH747"/>
      <c r="QZI747"/>
      <c r="QZJ747"/>
      <c r="QZK747"/>
      <c r="QZL747"/>
      <c r="QZM747"/>
      <c r="QZN747"/>
      <c r="QZO747"/>
      <c r="QZP747"/>
      <c r="QZQ747"/>
      <c r="QZR747"/>
      <c r="QZS747"/>
      <c r="QZT747"/>
      <c r="QZU747"/>
      <c r="QZV747"/>
      <c r="QZW747"/>
      <c r="QZX747"/>
      <c r="QZY747"/>
      <c r="QZZ747"/>
      <c r="RAA747"/>
      <c r="RAB747"/>
      <c r="RAC747"/>
      <c r="RAD747"/>
      <c r="RAE747"/>
      <c r="RAF747"/>
      <c r="RAG747"/>
      <c r="RAH747"/>
      <c r="RAI747"/>
      <c r="RAJ747"/>
      <c r="RAK747"/>
      <c r="RAL747"/>
      <c r="RAM747"/>
      <c r="RAN747"/>
      <c r="RAO747"/>
      <c r="RAP747"/>
      <c r="RAQ747"/>
      <c r="RAR747"/>
      <c r="RAS747"/>
      <c r="RAT747"/>
      <c r="RAU747"/>
      <c r="RAV747"/>
      <c r="RAW747"/>
      <c r="RAX747"/>
      <c r="RAY747"/>
      <c r="RAZ747"/>
      <c r="RBA747"/>
      <c r="RBB747"/>
      <c r="RBC747"/>
      <c r="RBD747"/>
      <c r="RBE747"/>
      <c r="RBF747"/>
      <c r="RBG747"/>
      <c r="RBH747"/>
      <c r="RBI747"/>
      <c r="RBJ747"/>
      <c r="RBK747"/>
      <c r="RBL747"/>
      <c r="RBM747"/>
      <c r="RBN747"/>
      <c r="RBO747"/>
      <c r="RBP747"/>
      <c r="RBQ747"/>
      <c r="RBR747"/>
      <c r="RBS747"/>
      <c r="RBT747"/>
      <c r="RBU747"/>
      <c r="RBV747"/>
      <c r="RBW747"/>
      <c r="RBX747"/>
      <c r="RBY747"/>
      <c r="RBZ747"/>
      <c r="RCA747"/>
      <c r="RCB747"/>
      <c r="RCC747"/>
      <c r="RCD747"/>
      <c r="RCE747"/>
      <c r="RCF747"/>
      <c r="RCG747"/>
      <c r="RCH747"/>
      <c r="RCI747"/>
      <c r="RCJ747"/>
      <c r="RCK747"/>
      <c r="RCL747"/>
      <c r="RCM747"/>
      <c r="RCN747"/>
      <c r="RCO747"/>
      <c r="RCP747"/>
      <c r="RCQ747"/>
      <c r="RCR747"/>
      <c r="RCS747"/>
      <c r="RCT747"/>
      <c r="RCU747"/>
      <c r="RCV747"/>
      <c r="RCW747"/>
      <c r="RCX747"/>
      <c r="RCY747"/>
      <c r="RCZ747"/>
      <c r="RDA747"/>
      <c r="RDB747"/>
      <c r="RDC747"/>
      <c r="RDD747"/>
      <c r="RDE747"/>
      <c r="RDF747"/>
      <c r="RDG747"/>
      <c r="RDH747"/>
      <c r="RDI747"/>
      <c r="RDJ747"/>
      <c r="RDK747"/>
      <c r="RDL747"/>
      <c r="RDM747"/>
      <c r="RDN747"/>
      <c r="RDO747"/>
      <c r="RDP747"/>
      <c r="RDQ747"/>
      <c r="RDR747"/>
      <c r="RDS747"/>
      <c r="RDT747"/>
      <c r="RDU747"/>
      <c r="RDV747"/>
      <c r="RDW747"/>
      <c r="RDX747"/>
      <c r="RDY747"/>
      <c r="RDZ747"/>
      <c r="REA747"/>
      <c r="REB747"/>
      <c r="REC747"/>
      <c r="RED747"/>
      <c r="REE747"/>
      <c r="REF747"/>
      <c r="REG747"/>
      <c r="REH747"/>
      <c r="REI747"/>
      <c r="REJ747"/>
      <c r="REK747"/>
      <c r="REL747"/>
      <c r="REM747"/>
      <c r="REN747"/>
      <c r="REO747"/>
      <c r="REP747"/>
      <c r="REQ747"/>
      <c r="RER747"/>
      <c r="RES747"/>
      <c r="RET747"/>
      <c r="REU747"/>
      <c r="REV747"/>
      <c r="REW747"/>
      <c r="REX747"/>
      <c r="REY747"/>
      <c r="REZ747"/>
      <c r="RFA747"/>
      <c r="RFB747"/>
      <c r="RFC747"/>
      <c r="RFD747"/>
      <c r="RFE747"/>
      <c r="RFF747"/>
      <c r="RFG747"/>
      <c r="RFH747"/>
      <c r="RFI747"/>
      <c r="RFJ747"/>
      <c r="RFK747"/>
      <c r="RFL747"/>
      <c r="RFM747"/>
      <c r="RFN747"/>
      <c r="RFO747"/>
      <c r="RFP747"/>
      <c r="RFQ747"/>
      <c r="RFR747"/>
      <c r="RFS747"/>
      <c r="RFT747"/>
      <c r="RFU747"/>
      <c r="RFV747"/>
      <c r="RFW747"/>
      <c r="RFX747"/>
      <c r="RFY747"/>
      <c r="RFZ747"/>
      <c r="RGA747"/>
      <c r="RGB747"/>
      <c r="RGC747"/>
      <c r="RGD747"/>
      <c r="RGE747"/>
      <c r="RGF747"/>
      <c r="RGG747"/>
      <c r="RGH747"/>
      <c r="RGI747"/>
      <c r="RGJ747"/>
      <c r="RGK747"/>
      <c r="RGL747"/>
      <c r="RGM747"/>
      <c r="RGN747"/>
      <c r="RGO747"/>
      <c r="RGP747"/>
      <c r="RGQ747"/>
      <c r="RGR747"/>
      <c r="RGS747"/>
      <c r="RGT747"/>
      <c r="RGU747"/>
      <c r="RGV747"/>
      <c r="RGW747"/>
      <c r="RGX747"/>
      <c r="RGY747"/>
      <c r="RGZ747"/>
      <c r="RHA747"/>
      <c r="RHB747"/>
      <c r="RHC747"/>
      <c r="RHD747"/>
      <c r="RHE747"/>
      <c r="RHF747"/>
      <c r="RHG747"/>
      <c r="RHH747"/>
      <c r="RHI747"/>
      <c r="RHJ747"/>
      <c r="RHK747"/>
      <c r="RHL747"/>
      <c r="RHM747"/>
      <c r="RHN747"/>
      <c r="RHO747"/>
      <c r="RHP747"/>
      <c r="RHQ747"/>
      <c r="RHR747"/>
      <c r="RHS747"/>
      <c r="RHT747"/>
      <c r="RHU747"/>
      <c r="RHV747"/>
      <c r="RHW747"/>
      <c r="RHX747"/>
      <c r="RHY747"/>
      <c r="RHZ747"/>
      <c r="RIA747"/>
      <c r="RIB747"/>
      <c r="RIC747"/>
      <c r="RID747"/>
      <c r="RIE747"/>
      <c r="RIF747"/>
      <c r="RIG747"/>
      <c r="RIH747"/>
      <c r="RII747"/>
      <c r="RIJ747"/>
      <c r="RIK747"/>
      <c r="RIL747"/>
      <c r="RIM747"/>
      <c r="RIN747"/>
      <c r="RIO747"/>
      <c r="RIP747"/>
      <c r="RIQ747"/>
      <c r="RIR747"/>
      <c r="RIS747"/>
      <c r="RIT747"/>
      <c r="RIU747"/>
      <c r="RIV747"/>
      <c r="RIW747"/>
      <c r="RIX747"/>
      <c r="RIY747"/>
      <c r="RIZ747"/>
      <c r="RJA747"/>
      <c r="RJB747"/>
      <c r="RJC747"/>
      <c r="RJD747"/>
      <c r="RJE747"/>
      <c r="RJF747"/>
      <c r="RJG747"/>
      <c r="RJH747"/>
      <c r="RJI747"/>
      <c r="RJJ747"/>
      <c r="RJK747"/>
      <c r="RJL747"/>
      <c r="RJM747"/>
      <c r="RJN747"/>
      <c r="RJO747"/>
      <c r="RJP747"/>
      <c r="RJQ747"/>
      <c r="RJR747"/>
      <c r="RJS747"/>
      <c r="RJT747"/>
      <c r="RJU747"/>
      <c r="RJV747"/>
      <c r="RJW747"/>
      <c r="RJX747"/>
      <c r="RJY747"/>
      <c r="RJZ747"/>
      <c r="RKA747"/>
      <c r="RKB747"/>
      <c r="RKC747"/>
      <c r="RKD747"/>
      <c r="RKE747"/>
      <c r="RKF747"/>
      <c r="RKG747"/>
      <c r="RKH747"/>
      <c r="RKI747"/>
      <c r="RKJ747"/>
      <c r="RKK747"/>
      <c r="RKL747"/>
      <c r="RKM747"/>
      <c r="RKN747"/>
      <c r="RKO747"/>
      <c r="RKP747"/>
      <c r="RKQ747"/>
      <c r="RKR747"/>
      <c r="RKS747"/>
      <c r="RKT747"/>
      <c r="RKU747"/>
      <c r="RKV747"/>
      <c r="RKW747"/>
      <c r="RKX747"/>
      <c r="RKY747"/>
      <c r="RKZ747"/>
      <c r="RLA747"/>
      <c r="RLB747"/>
      <c r="RLC747"/>
      <c r="RLD747"/>
      <c r="RLE747"/>
      <c r="RLF747"/>
      <c r="RLG747"/>
      <c r="RLH747"/>
      <c r="RLI747"/>
      <c r="RLJ747"/>
      <c r="RLK747"/>
      <c r="RLL747"/>
      <c r="RLM747"/>
      <c r="RLN747"/>
      <c r="RLO747"/>
      <c r="RLP747"/>
      <c r="RLQ747"/>
      <c r="RLR747"/>
      <c r="RLS747"/>
      <c r="RLT747"/>
      <c r="RLU747"/>
      <c r="RLV747"/>
      <c r="RLW747"/>
      <c r="RLX747"/>
      <c r="RLY747"/>
      <c r="RLZ747"/>
      <c r="RMA747"/>
      <c r="RMB747"/>
      <c r="RMC747"/>
      <c r="RMD747"/>
      <c r="RME747"/>
      <c r="RMF747"/>
      <c r="RMG747"/>
      <c r="RMH747"/>
      <c r="RMI747"/>
      <c r="RMJ747"/>
      <c r="RMK747"/>
      <c r="RML747"/>
      <c r="RMM747"/>
      <c r="RMN747"/>
      <c r="RMO747"/>
      <c r="RMP747"/>
      <c r="RMQ747"/>
      <c r="RMR747"/>
      <c r="RMS747"/>
      <c r="RMT747"/>
      <c r="RMU747"/>
      <c r="RMV747"/>
      <c r="RMW747"/>
      <c r="RMX747"/>
      <c r="RMY747"/>
      <c r="RMZ747"/>
      <c r="RNA747"/>
      <c r="RNB747"/>
      <c r="RNC747"/>
      <c r="RND747"/>
      <c r="RNE747"/>
      <c r="RNF747"/>
      <c r="RNG747"/>
      <c r="RNH747"/>
      <c r="RNI747"/>
      <c r="RNJ747"/>
      <c r="RNK747"/>
      <c r="RNL747"/>
      <c r="RNM747"/>
      <c r="RNN747"/>
      <c r="RNO747"/>
      <c r="RNP747"/>
      <c r="RNQ747"/>
      <c r="RNR747"/>
      <c r="RNS747"/>
      <c r="RNT747"/>
      <c r="RNU747"/>
      <c r="RNV747"/>
      <c r="RNW747"/>
      <c r="RNX747"/>
      <c r="RNY747"/>
      <c r="RNZ747"/>
      <c r="ROA747"/>
      <c r="ROB747"/>
      <c r="ROC747"/>
      <c r="ROD747"/>
      <c r="ROE747"/>
      <c r="ROF747"/>
      <c r="ROG747"/>
      <c r="ROH747"/>
      <c r="ROI747"/>
      <c r="ROJ747"/>
      <c r="ROK747"/>
      <c r="ROL747"/>
      <c r="ROM747"/>
      <c r="RON747"/>
      <c r="ROO747"/>
      <c r="ROP747"/>
      <c r="ROQ747"/>
      <c r="ROR747"/>
      <c r="ROS747"/>
      <c r="ROT747"/>
      <c r="ROU747"/>
      <c r="ROV747"/>
      <c r="ROW747"/>
      <c r="ROX747"/>
      <c r="ROY747"/>
      <c r="ROZ747"/>
      <c r="RPA747"/>
      <c r="RPB747"/>
      <c r="RPC747"/>
      <c r="RPD747"/>
      <c r="RPE747"/>
      <c r="RPF747"/>
      <c r="RPG747"/>
      <c r="RPH747"/>
      <c r="RPI747"/>
      <c r="RPJ747"/>
      <c r="RPK747"/>
      <c r="RPL747"/>
      <c r="RPM747"/>
      <c r="RPN747"/>
      <c r="RPO747"/>
      <c r="RPP747"/>
      <c r="RPQ747"/>
      <c r="RPR747"/>
      <c r="RPS747"/>
      <c r="RPT747"/>
      <c r="RPU747"/>
      <c r="RPV747"/>
      <c r="RPW747"/>
      <c r="RPX747"/>
      <c r="RPY747"/>
      <c r="RPZ747"/>
      <c r="RQA747"/>
      <c r="RQB747"/>
      <c r="RQC747"/>
      <c r="RQD747"/>
      <c r="RQE747"/>
      <c r="RQF747"/>
      <c r="RQG747"/>
      <c r="RQH747"/>
      <c r="RQI747"/>
      <c r="RQJ747"/>
      <c r="RQK747"/>
      <c r="RQL747"/>
      <c r="RQM747"/>
      <c r="RQN747"/>
      <c r="RQO747"/>
      <c r="RQP747"/>
      <c r="RQQ747"/>
      <c r="RQR747"/>
      <c r="RQS747"/>
      <c r="RQT747"/>
      <c r="RQU747"/>
      <c r="RQV747"/>
      <c r="RQW747"/>
      <c r="RQX747"/>
      <c r="RQY747"/>
      <c r="RQZ747"/>
      <c r="RRA747"/>
      <c r="RRB747"/>
      <c r="RRC747"/>
      <c r="RRD747"/>
      <c r="RRE747"/>
      <c r="RRF747"/>
      <c r="RRG747"/>
      <c r="RRH747"/>
      <c r="RRI747"/>
      <c r="RRJ747"/>
      <c r="RRK747"/>
      <c r="RRL747"/>
      <c r="RRM747"/>
      <c r="RRN747"/>
      <c r="RRO747"/>
      <c r="RRP747"/>
      <c r="RRQ747"/>
      <c r="RRR747"/>
      <c r="RRS747"/>
      <c r="RRT747"/>
      <c r="RRU747"/>
      <c r="RRV747"/>
      <c r="RRW747"/>
      <c r="RRX747"/>
      <c r="RRY747"/>
      <c r="RRZ747"/>
      <c r="RSA747"/>
      <c r="RSB747"/>
      <c r="RSC747"/>
      <c r="RSD747"/>
      <c r="RSE747"/>
      <c r="RSF747"/>
      <c r="RSG747"/>
      <c r="RSH747"/>
      <c r="RSI747"/>
      <c r="RSJ747"/>
      <c r="RSK747"/>
      <c r="RSL747"/>
      <c r="RSM747"/>
      <c r="RSN747"/>
      <c r="RSO747"/>
      <c r="RSP747"/>
      <c r="RSQ747"/>
      <c r="RSR747"/>
      <c r="RSS747"/>
      <c r="RST747"/>
      <c r="RSU747"/>
      <c r="RSV747"/>
      <c r="RSW747"/>
      <c r="RSX747"/>
      <c r="RSY747"/>
      <c r="RSZ747"/>
      <c r="RTA747"/>
      <c r="RTB747"/>
      <c r="RTC747"/>
      <c r="RTD747"/>
      <c r="RTE747"/>
      <c r="RTF747"/>
      <c r="RTG747"/>
      <c r="RTH747"/>
      <c r="RTI747"/>
      <c r="RTJ747"/>
      <c r="RTK747"/>
      <c r="RTL747"/>
      <c r="RTM747"/>
      <c r="RTN747"/>
      <c r="RTO747"/>
      <c r="RTP747"/>
      <c r="RTQ747"/>
      <c r="RTR747"/>
      <c r="RTS747"/>
      <c r="RTT747"/>
      <c r="RTU747"/>
      <c r="RTV747"/>
      <c r="RTW747"/>
      <c r="RTX747"/>
      <c r="RTY747"/>
      <c r="RTZ747"/>
      <c r="RUA747"/>
      <c r="RUB747"/>
      <c r="RUC747"/>
      <c r="RUD747"/>
      <c r="RUE747"/>
      <c r="RUF747"/>
      <c r="RUG747"/>
      <c r="RUH747"/>
      <c r="RUI747"/>
      <c r="RUJ747"/>
      <c r="RUK747"/>
      <c r="RUL747"/>
      <c r="RUM747"/>
      <c r="RUN747"/>
      <c r="RUO747"/>
      <c r="RUP747"/>
      <c r="RUQ747"/>
      <c r="RUR747"/>
      <c r="RUS747"/>
      <c r="RUT747"/>
      <c r="RUU747"/>
      <c r="RUV747"/>
      <c r="RUW747"/>
      <c r="RUX747"/>
      <c r="RUY747"/>
      <c r="RUZ747"/>
      <c r="RVA747"/>
      <c r="RVB747"/>
      <c r="RVC747"/>
      <c r="RVD747"/>
      <c r="RVE747"/>
      <c r="RVF747"/>
      <c r="RVG747"/>
      <c r="RVH747"/>
      <c r="RVI747"/>
      <c r="RVJ747"/>
      <c r="RVK747"/>
      <c r="RVL747"/>
      <c r="RVM747"/>
      <c r="RVN747"/>
      <c r="RVO747"/>
      <c r="RVP747"/>
      <c r="RVQ747"/>
      <c r="RVR747"/>
      <c r="RVS747"/>
      <c r="RVT747"/>
      <c r="RVU747"/>
      <c r="RVV747"/>
      <c r="RVW747"/>
      <c r="RVX747"/>
      <c r="RVY747"/>
      <c r="RVZ747"/>
      <c r="RWA747"/>
      <c r="RWB747"/>
      <c r="RWC747"/>
      <c r="RWD747"/>
      <c r="RWE747"/>
      <c r="RWF747"/>
      <c r="RWG747"/>
      <c r="RWH747"/>
      <c r="RWI747"/>
      <c r="RWJ747"/>
      <c r="RWK747"/>
      <c r="RWL747"/>
      <c r="RWM747"/>
      <c r="RWN747"/>
      <c r="RWO747"/>
      <c r="RWP747"/>
      <c r="RWQ747"/>
      <c r="RWR747"/>
      <c r="RWS747"/>
      <c r="RWT747"/>
      <c r="RWU747"/>
      <c r="RWV747"/>
      <c r="RWW747"/>
      <c r="RWX747"/>
      <c r="RWY747"/>
      <c r="RWZ747"/>
      <c r="RXA747"/>
      <c r="RXB747"/>
      <c r="RXC747"/>
      <c r="RXD747"/>
      <c r="RXE747"/>
      <c r="RXF747"/>
      <c r="RXG747"/>
      <c r="RXH747"/>
      <c r="RXI747"/>
      <c r="RXJ747"/>
      <c r="RXK747"/>
      <c r="RXL747"/>
      <c r="RXM747"/>
      <c r="RXN747"/>
      <c r="RXO747"/>
      <c r="RXP747"/>
      <c r="RXQ747"/>
      <c r="RXR747"/>
      <c r="RXS747"/>
      <c r="RXT747"/>
      <c r="RXU747"/>
      <c r="RXV747"/>
      <c r="RXW747"/>
      <c r="RXX747"/>
      <c r="RXY747"/>
      <c r="RXZ747"/>
      <c r="RYA747"/>
      <c r="RYB747"/>
      <c r="RYC747"/>
      <c r="RYD747"/>
      <c r="RYE747"/>
      <c r="RYF747"/>
      <c r="RYG747"/>
      <c r="RYH747"/>
      <c r="RYI747"/>
      <c r="RYJ747"/>
      <c r="RYK747"/>
      <c r="RYL747"/>
      <c r="RYM747"/>
      <c r="RYN747"/>
      <c r="RYO747"/>
      <c r="RYP747"/>
      <c r="RYQ747"/>
      <c r="RYR747"/>
      <c r="RYS747"/>
      <c r="RYT747"/>
      <c r="RYU747"/>
      <c r="RYV747"/>
      <c r="RYW747"/>
      <c r="RYX747"/>
      <c r="RYY747"/>
      <c r="RYZ747"/>
      <c r="RZA747"/>
      <c r="RZB747"/>
      <c r="RZC747"/>
      <c r="RZD747"/>
      <c r="RZE747"/>
      <c r="RZF747"/>
      <c r="RZG747"/>
      <c r="RZH747"/>
      <c r="RZI747"/>
      <c r="RZJ747"/>
      <c r="RZK747"/>
      <c r="RZL747"/>
      <c r="RZM747"/>
      <c r="RZN747"/>
      <c r="RZO747"/>
      <c r="RZP747"/>
      <c r="RZQ747"/>
      <c r="RZR747"/>
      <c r="RZS747"/>
      <c r="RZT747"/>
      <c r="RZU747"/>
      <c r="RZV747"/>
      <c r="RZW747"/>
      <c r="RZX747"/>
      <c r="RZY747"/>
      <c r="RZZ747"/>
      <c r="SAA747"/>
      <c r="SAB747"/>
      <c r="SAC747"/>
      <c r="SAD747"/>
      <c r="SAE747"/>
      <c r="SAF747"/>
      <c r="SAG747"/>
      <c r="SAH747"/>
      <c r="SAI747"/>
      <c r="SAJ747"/>
      <c r="SAK747"/>
      <c r="SAL747"/>
      <c r="SAM747"/>
      <c r="SAN747"/>
      <c r="SAO747"/>
      <c r="SAP747"/>
      <c r="SAQ747"/>
      <c r="SAR747"/>
      <c r="SAS747"/>
      <c r="SAT747"/>
      <c r="SAU747"/>
      <c r="SAV747"/>
      <c r="SAW747"/>
      <c r="SAX747"/>
      <c r="SAY747"/>
      <c r="SAZ747"/>
      <c r="SBA747"/>
      <c r="SBB747"/>
      <c r="SBC747"/>
      <c r="SBD747"/>
      <c r="SBE747"/>
      <c r="SBF747"/>
      <c r="SBG747"/>
      <c r="SBH747"/>
      <c r="SBI747"/>
      <c r="SBJ747"/>
      <c r="SBK747"/>
      <c r="SBL747"/>
      <c r="SBM747"/>
      <c r="SBN747"/>
      <c r="SBO747"/>
      <c r="SBP747"/>
      <c r="SBQ747"/>
      <c r="SBR747"/>
      <c r="SBS747"/>
      <c r="SBT747"/>
      <c r="SBU747"/>
      <c r="SBV747"/>
      <c r="SBW747"/>
      <c r="SBX747"/>
      <c r="SBY747"/>
      <c r="SBZ747"/>
      <c r="SCA747"/>
      <c r="SCB747"/>
      <c r="SCC747"/>
      <c r="SCD747"/>
      <c r="SCE747"/>
      <c r="SCF747"/>
      <c r="SCG747"/>
      <c r="SCH747"/>
      <c r="SCI747"/>
      <c r="SCJ747"/>
      <c r="SCK747"/>
      <c r="SCL747"/>
      <c r="SCM747"/>
      <c r="SCN747"/>
      <c r="SCO747"/>
      <c r="SCP747"/>
      <c r="SCQ747"/>
      <c r="SCR747"/>
      <c r="SCS747"/>
      <c r="SCT747"/>
      <c r="SCU747"/>
      <c r="SCV747"/>
      <c r="SCW747"/>
      <c r="SCX747"/>
      <c r="SCY747"/>
      <c r="SCZ747"/>
      <c r="SDA747"/>
      <c r="SDB747"/>
      <c r="SDC747"/>
      <c r="SDD747"/>
      <c r="SDE747"/>
      <c r="SDF747"/>
      <c r="SDG747"/>
      <c r="SDH747"/>
      <c r="SDI747"/>
      <c r="SDJ747"/>
      <c r="SDK747"/>
      <c r="SDL747"/>
      <c r="SDM747"/>
      <c r="SDN747"/>
      <c r="SDO747"/>
      <c r="SDP747"/>
      <c r="SDQ747"/>
      <c r="SDR747"/>
      <c r="SDS747"/>
      <c r="SDT747"/>
      <c r="SDU747"/>
      <c r="SDV747"/>
      <c r="SDW747"/>
      <c r="SDX747"/>
      <c r="SDY747"/>
      <c r="SDZ747"/>
      <c r="SEA747"/>
      <c r="SEB747"/>
      <c r="SEC747"/>
      <c r="SED747"/>
      <c r="SEE747"/>
      <c r="SEF747"/>
      <c r="SEG747"/>
      <c r="SEH747"/>
      <c r="SEI747"/>
      <c r="SEJ747"/>
      <c r="SEK747"/>
      <c r="SEL747"/>
      <c r="SEM747"/>
      <c r="SEN747"/>
      <c r="SEO747"/>
      <c r="SEP747"/>
      <c r="SEQ747"/>
      <c r="SER747"/>
      <c r="SES747"/>
      <c r="SET747"/>
      <c r="SEU747"/>
      <c r="SEV747"/>
      <c r="SEW747"/>
      <c r="SEX747"/>
      <c r="SEY747"/>
      <c r="SEZ747"/>
      <c r="SFA747"/>
      <c r="SFB747"/>
      <c r="SFC747"/>
      <c r="SFD747"/>
      <c r="SFE747"/>
      <c r="SFF747"/>
      <c r="SFG747"/>
      <c r="SFH747"/>
      <c r="SFI747"/>
      <c r="SFJ747"/>
      <c r="SFK747"/>
      <c r="SFL747"/>
      <c r="SFM747"/>
      <c r="SFN747"/>
      <c r="SFO747"/>
      <c r="SFP747"/>
      <c r="SFQ747"/>
      <c r="SFR747"/>
      <c r="SFS747"/>
      <c r="SFT747"/>
      <c r="SFU747"/>
      <c r="SFV747"/>
      <c r="SFW747"/>
      <c r="SFX747"/>
      <c r="SFY747"/>
      <c r="SFZ747"/>
      <c r="SGA747"/>
      <c r="SGB747"/>
      <c r="SGC747"/>
      <c r="SGD747"/>
      <c r="SGE747"/>
      <c r="SGF747"/>
      <c r="SGG747"/>
      <c r="SGH747"/>
      <c r="SGI747"/>
      <c r="SGJ747"/>
      <c r="SGK747"/>
      <c r="SGL747"/>
      <c r="SGM747"/>
      <c r="SGN747"/>
      <c r="SGO747"/>
      <c r="SGP747"/>
      <c r="SGQ747"/>
      <c r="SGR747"/>
      <c r="SGS747"/>
      <c r="SGT747"/>
      <c r="SGU747"/>
      <c r="SGV747"/>
      <c r="SGW747"/>
      <c r="SGX747"/>
      <c r="SGY747"/>
      <c r="SGZ747"/>
      <c r="SHA747"/>
      <c r="SHB747"/>
      <c r="SHC747"/>
      <c r="SHD747"/>
      <c r="SHE747"/>
      <c r="SHF747"/>
      <c r="SHG747"/>
      <c r="SHH747"/>
      <c r="SHI747"/>
      <c r="SHJ747"/>
      <c r="SHK747"/>
      <c r="SHL747"/>
      <c r="SHM747"/>
      <c r="SHN747"/>
      <c r="SHO747"/>
      <c r="SHP747"/>
      <c r="SHQ747"/>
      <c r="SHR747"/>
      <c r="SHS747"/>
      <c r="SHT747"/>
      <c r="SHU747"/>
      <c r="SHV747"/>
      <c r="SHW747"/>
      <c r="SHX747"/>
      <c r="SHY747"/>
      <c r="SHZ747"/>
      <c r="SIA747"/>
      <c r="SIB747"/>
      <c r="SIC747"/>
      <c r="SID747"/>
      <c r="SIE747"/>
      <c r="SIF747"/>
      <c r="SIG747"/>
      <c r="SIH747"/>
      <c r="SII747"/>
      <c r="SIJ747"/>
      <c r="SIK747"/>
      <c r="SIL747"/>
      <c r="SIM747"/>
      <c r="SIN747"/>
      <c r="SIO747"/>
      <c r="SIP747"/>
      <c r="SIQ747"/>
      <c r="SIR747"/>
      <c r="SIS747"/>
      <c r="SIT747"/>
      <c r="SIU747"/>
      <c r="SIV747"/>
      <c r="SIW747"/>
      <c r="SIX747"/>
      <c r="SIY747"/>
      <c r="SIZ747"/>
      <c r="SJA747"/>
      <c r="SJB747"/>
      <c r="SJC747"/>
      <c r="SJD747"/>
      <c r="SJE747"/>
      <c r="SJF747"/>
      <c r="SJG747"/>
      <c r="SJH747"/>
      <c r="SJI747"/>
      <c r="SJJ747"/>
      <c r="SJK747"/>
      <c r="SJL747"/>
      <c r="SJM747"/>
      <c r="SJN747"/>
      <c r="SJO747"/>
      <c r="SJP747"/>
      <c r="SJQ747"/>
      <c r="SJR747"/>
      <c r="SJS747"/>
      <c r="SJT747"/>
      <c r="SJU747"/>
      <c r="SJV747"/>
      <c r="SJW747"/>
      <c r="SJX747"/>
      <c r="SJY747"/>
      <c r="SJZ747"/>
      <c r="SKA747"/>
      <c r="SKB747"/>
      <c r="SKC747"/>
      <c r="SKD747"/>
      <c r="SKE747"/>
      <c r="SKF747"/>
      <c r="SKG747"/>
      <c r="SKH747"/>
      <c r="SKI747"/>
      <c r="SKJ747"/>
      <c r="SKK747"/>
      <c r="SKL747"/>
      <c r="SKM747"/>
      <c r="SKN747"/>
      <c r="SKO747"/>
      <c r="SKP747"/>
      <c r="SKQ747"/>
      <c r="SKR747"/>
      <c r="SKS747"/>
      <c r="SKT747"/>
      <c r="SKU747"/>
      <c r="SKV747"/>
      <c r="SKW747"/>
      <c r="SKX747"/>
      <c r="SKY747"/>
      <c r="SKZ747"/>
      <c r="SLA747"/>
      <c r="SLB747"/>
      <c r="SLC747"/>
      <c r="SLD747"/>
      <c r="SLE747"/>
      <c r="SLF747"/>
      <c r="SLG747"/>
      <c r="SLH747"/>
      <c r="SLI747"/>
      <c r="SLJ747"/>
      <c r="SLK747"/>
      <c r="SLL747"/>
      <c r="SLM747"/>
      <c r="SLN747"/>
      <c r="SLO747"/>
      <c r="SLP747"/>
      <c r="SLQ747"/>
      <c r="SLR747"/>
      <c r="SLS747"/>
      <c r="SLT747"/>
      <c r="SLU747"/>
      <c r="SLV747"/>
      <c r="SLW747"/>
      <c r="SLX747"/>
      <c r="SLY747"/>
      <c r="SLZ747"/>
      <c r="SMA747"/>
      <c r="SMB747"/>
      <c r="SMC747"/>
      <c r="SMD747"/>
      <c r="SME747"/>
      <c r="SMF747"/>
      <c r="SMG747"/>
      <c r="SMH747"/>
      <c r="SMI747"/>
      <c r="SMJ747"/>
      <c r="SMK747"/>
      <c r="SML747"/>
      <c r="SMM747"/>
      <c r="SMN747"/>
      <c r="SMO747"/>
      <c r="SMP747"/>
      <c r="SMQ747"/>
      <c r="SMR747"/>
      <c r="SMS747"/>
      <c r="SMT747"/>
      <c r="SMU747"/>
      <c r="SMV747"/>
      <c r="SMW747"/>
      <c r="SMX747"/>
      <c r="SMY747"/>
      <c r="SMZ747"/>
      <c r="SNA747"/>
      <c r="SNB747"/>
      <c r="SNC747"/>
      <c r="SND747"/>
      <c r="SNE747"/>
      <c r="SNF747"/>
      <c r="SNG747"/>
      <c r="SNH747"/>
      <c r="SNI747"/>
      <c r="SNJ747"/>
      <c r="SNK747"/>
      <c r="SNL747"/>
      <c r="SNM747"/>
      <c r="SNN747"/>
      <c r="SNO747"/>
      <c r="SNP747"/>
      <c r="SNQ747"/>
      <c r="SNR747"/>
      <c r="SNS747"/>
      <c r="SNT747"/>
      <c r="SNU747"/>
      <c r="SNV747"/>
      <c r="SNW747"/>
      <c r="SNX747"/>
      <c r="SNY747"/>
      <c r="SNZ747"/>
      <c r="SOA747"/>
      <c r="SOB747"/>
      <c r="SOC747"/>
      <c r="SOD747"/>
      <c r="SOE747"/>
      <c r="SOF747"/>
      <c r="SOG747"/>
      <c r="SOH747"/>
      <c r="SOI747"/>
      <c r="SOJ747"/>
      <c r="SOK747"/>
      <c r="SOL747"/>
      <c r="SOM747"/>
      <c r="SON747"/>
      <c r="SOO747"/>
      <c r="SOP747"/>
      <c r="SOQ747"/>
      <c r="SOR747"/>
      <c r="SOS747"/>
      <c r="SOT747"/>
      <c r="SOU747"/>
      <c r="SOV747"/>
      <c r="SOW747"/>
      <c r="SOX747"/>
      <c r="SOY747"/>
      <c r="SOZ747"/>
      <c r="SPA747"/>
      <c r="SPB747"/>
      <c r="SPC747"/>
      <c r="SPD747"/>
      <c r="SPE747"/>
      <c r="SPF747"/>
      <c r="SPG747"/>
      <c r="SPH747"/>
      <c r="SPI747"/>
      <c r="SPJ747"/>
      <c r="SPK747"/>
      <c r="SPL747"/>
      <c r="SPM747"/>
      <c r="SPN747"/>
      <c r="SPO747"/>
      <c r="SPP747"/>
      <c r="SPQ747"/>
      <c r="SPR747"/>
      <c r="SPS747"/>
      <c r="SPT747"/>
      <c r="SPU747"/>
      <c r="SPV747"/>
      <c r="SPW747"/>
      <c r="SPX747"/>
      <c r="SPY747"/>
      <c r="SPZ747"/>
      <c r="SQA747"/>
      <c r="SQB747"/>
      <c r="SQC747"/>
      <c r="SQD747"/>
      <c r="SQE747"/>
      <c r="SQF747"/>
      <c r="SQG747"/>
      <c r="SQH747"/>
      <c r="SQI747"/>
      <c r="SQJ747"/>
      <c r="SQK747"/>
      <c r="SQL747"/>
      <c r="SQM747"/>
      <c r="SQN747"/>
      <c r="SQO747"/>
      <c r="SQP747"/>
      <c r="SQQ747"/>
      <c r="SQR747"/>
      <c r="SQS747"/>
      <c r="SQT747"/>
      <c r="SQU747"/>
      <c r="SQV747"/>
      <c r="SQW747"/>
      <c r="SQX747"/>
      <c r="SQY747"/>
      <c r="SQZ747"/>
      <c r="SRA747"/>
      <c r="SRB747"/>
      <c r="SRC747"/>
      <c r="SRD747"/>
      <c r="SRE747"/>
      <c r="SRF747"/>
      <c r="SRG747"/>
      <c r="SRH747"/>
      <c r="SRI747"/>
      <c r="SRJ747"/>
      <c r="SRK747"/>
      <c r="SRL747"/>
      <c r="SRM747"/>
      <c r="SRN747"/>
      <c r="SRO747"/>
      <c r="SRP747"/>
      <c r="SRQ747"/>
      <c r="SRR747"/>
      <c r="SRS747"/>
      <c r="SRT747"/>
      <c r="SRU747"/>
      <c r="SRV747"/>
      <c r="SRW747"/>
      <c r="SRX747"/>
      <c r="SRY747"/>
      <c r="SRZ747"/>
      <c r="SSA747"/>
      <c r="SSB747"/>
      <c r="SSC747"/>
      <c r="SSD747"/>
      <c r="SSE747"/>
      <c r="SSF747"/>
      <c r="SSG747"/>
      <c r="SSH747"/>
      <c r="SSI747"/>
      <c r="SSJ747"/>
      <c r="SSK747"/>
      <c r="SSL747"/>
      <c r="SSM747"/>
      <c r="SSN747"/>
      <c r="SSO747"/>
      <c r="SSP747"/>
      <c r="SSQ747"/>
      <c r="SSR747"/>
      <c r="SSS747"/>
      <c r="SST747"/>
      <c r="SSU747"/>
      <c r="SSV747"/>
      <c r="SSW747"/>
      <c r="SSX747"/>
      <c r="SSY747"/>
      <c r="SSZ747"/>
      <c r="STA747"/>
      <c r="STB747"/>
      <c r="STC747"/>
      <c r="STD747"/>
      <c r="STE747"/>
      <c r="STF747"/>
      <c r="STG747"/>
      <c r="STH747"/>
      <c r="STI747"/>
      <c r="STJ747"/>
      <c r="STK747"/>
      <c r="STL747"/>
      <c r="STM747"/>
      <c r="STN747"/>
      <c r="STO747"/>
      <c r="STP747"/>
      <c r="STQ747"/>
      <c r="STR747"/>
      <c r="STS747"/>
      <c r="STT747"/>
      <c r="STU747"/>
      <c r="STV747"/>
      <c r="STW747"/>
      <c r="STX747"/>
      <c r="STY747"/>
      <c r="STZ747"/>
      <c r="SUA747"/>
      <c r="SUB747"/>
      <c r="SUC747"/>
      <c r="SUD747"/>
      <c r="SUE747"/>
      <c r="SUF747"/>
      <c r="SUG747"/>
      <c r="SUH747"/>
      <c r="SUI747"/>
      <c r="SUJ747"/>
      <c r="SUK747"/>
      <c r="SUL747"/>
      <c r="SUM747"/>
      <c r="SUN747"/>
      <c r="SUO747"/>
      <c r="SUP747"/>
      <c r="SUQ747"/>
      <c r="SUR747"/>
      <c r="SUS747"/>
      <c r="SUT747"/>
      <c r="SUU747"/>
      <c r="SUV747"/>
      <c r="SUW747"/>
      <c r="SUX747"/>
      <c r="SUY747"/>
      <c r="SUZ747"/>
      <c r="SVA747"/>
      <c r="SVB747"/>
      <c r="SVC747"/>
      <c r="SVD747"/>
      <c r="SVE747"/>
      <c r="SVF747"/>
      <c r="SVG747"/>
      <c r="SVH747"/>
      <c r="SVI747"/>
      <c r="SVJ747"/>
      <c r="SVK747"/>
      <c r="SVL747"/>
      <c r="SVM747"/>
      <c r="SVN747"/>
      <c r="SVO747"/>
      <c r="SVP747"/>
      <c r="SVQ747"/>
      <c r="SVR747"/>
      <c r="SVS747"/>
      <c r="SVT747"/>
      <c r="SVU747"/>
      <c r="SVV747"/>
      <c r="SVW747"/>
      <c r="SVX747"/>
      <c r="SVY747"/>
      <c r="SVZ747"/>
      <c r="SWA747"/>
      <c r="SWB747"/>
      <c r="SWC747"/>
      <c r="SWD747"/>
      <c r="SWE747"/>
      <c r="SWF747"/>
      <c r="SWG747"/>
      <c r="SWH747"/>
      <c r="SWI747"/>
      <c r="SWJ747"/>
      <c r="SWK747"/>
      <c r="SWL747"/>
      <c r="SWM747"/>
      <c r="SWN747"/>
      <c r="SWO747"/>
      <c r="SWP747"/>
      <c r="SWQ747"/>
      <c r="SWR747"/>
      <c r="SWS747"/>
      <c r="SWT747"/>
      <c r="SWU747"/>
      <c r="SWV747"/>
      <c r="SWW747"/>
      <c r="SWX747"/>
      <c r="SWY747"/>
      <c r="SWZ747"/>
      <c r="SXA747"/>
      <c r="SXB747"/>
      <c r="SXC747"/>
      <c r="SXD747"/>
      <c r="SXE747"/>
      <c r="SXF747"/>
      <c r="SXG747"/>
      <c r="SXH747"/>
      <c r="SXI747"/>
      <c r="SXJ747"/>
      <c r="SXK747"/>
      <c r="SXL747"/>
      <c r="SXM747"/>
      <c r="SXN747"/>
      <c r="SXO747"/>
      <c r="SXP747"/>
      <c r="SXQ747"/>
      <c r="SXR747"/>
      <c r="SXS747"/>
      <c r="SXT747"/>
      <c r="SXU747"/>
      <c r="SXV747"/>
      <c r="SXW747"/>
      <c r="SXX747"/>
      <c r="SXY747"/>
      <c r="SXZ747"/>
      <c r="SYA747"/>
      <c r="SYB747"/>
      <c r="SYC747"/>
      <c r="SYD747"/>
      <c r="SYE747"/>
      <c r="SYF747"/>
      <c r="SYG747"/>
      <c r="SYH747"/>
      <c r="SYI747"/>
      <c r="SYJ747"/>
      <c r="SYK747"/>
      <c r="SYL747"/>
      <c r="SYM747"/>
      <c r="SYN747"/>
      <c r="SYO747"/>
      <c r="SYP747"/>
      <c r="SYQ747"/>
      <c r="SYR747"/>
      <c r="SYS747"/>
      <c r="SYT747"/>
      <c r="SYU747"/>
      <c r="SYV747"/>
      <c r="SYW747"/>
      <c r="SYX747"/>
      <c r="SYY747"/>
      <c r="SYZ747"/>
      <c r="SZA747"/>
      <c r="SZB747"/>
      <c r="SZC747"/>
      <c r="SZD747"/>
      <c r="SZE747"/>
      <c r="SZF747"/>
      <c r="SZG747"/>
      <c r="SZH747"/>
      <c r="SZI747"/>
      <c r="SZJ747"/>
      <c r="SZK747"/>
      <c r="SZL747"/>
      <c r="SZM747"/>
      <c r="SZN747"/>
      <c r="SZO747"/>
      <c r="SZP747"/>
      <c r="SZQ747"/>
      <c r="SZR747"/>
      <c r="SZS747"/>
      <c r="SZT747"/>
      <c r="SZU747"/>
      <c r="SZV747"/>
      <c r="SZW747"/>
      <c r="SZX747"/>
      <c r="SZY747"/>
      <c r="SZZ747"/>
      <c r="TAA747"/>
      <c r="TAB747"/>
      <c r="TAC747"/>
      <c r="TAD747"/>
      <c r="TAE747"/>
      <c r="TAF747"/>
      <c r="TAG747"/>
      <c r="TAH747"/>
      <c r="TAI747"/>
      <c r="TAJ747"/>
      <c r="TAK747"/>
      <c r="TAL747"/>
      <c r="TAM747"/>
      <c r="TAN747"/>
      <c r="TAO747"/>
      <c r="TAP747"/>
      <c r="TAQ747"/>
      <c r="TAR747"/>
      <c r="TAS747"/>
      <c r="TAT747"/>
      <c r="TAU747"/>
      <c r="TAV747"/>
      <c r="TAW747"/>
      <c r="TAX747"/>
      <c r="TAY747"/>
      <c r="TAZ747"/>
      <c r="TBA747"/>
      <c r="TBB747"/>
      <c r="TBC747"/>
      <c r="TBD747"/>
      <c r="TBE747"/>
      <c r="TBF747"/>
      <c r="TBG747"/>
      <c r="TBH747"/>
      <c r="TBI747"/>
      <c r="TBJ747"/>
      <c r="TBK747"/>
      <c r="TBL747"/>
      <c r="TBM747"/>
      <c r="TBN747"/>
      <c r="TBO747"/>
      <c r="TBP747"/>
      <c r="TBQ747"/>
      <c r="TBR747"/>
      <c r="TBS747"/>
      <c r="TBT747"/>
      <c r="TBU747"/>
      <c r="TBV747"/>
      <c r="TBW747"/>
      <c r="TBX747"/>
      <c r="TBY747"/>
      <c r="TBZ747"/>
      <c r="TCA747"/>
      <c r="TCB747"/>
      <c r="TCC747"/>
      <c r="TCD747"/>
      <c r="TCE747"/>
      <c r="TCF747"/>
      <c r="TCG747"/>
      <c r="TCH747"/>
      <c r="TCI747"/>
      <c r="TCJ747"/>
      <c r="TCK747"/>
      <c r="TCL747"/>
      <c r="TCM747"/>
      <c r="TCN747"/>
      <c r="TCO747"/>
      <c r="TCP747"/>
      <c r="TCQ747"/>
      <c r="TCR747"/>
      <c r="TCS747"/>
      <c r="TCT747"/>
      <c r="TCU747"/>
      <c r="TCV747"/>
      <c r="TCW747"/>
      <c r="TCX747"/>
      <c r="TCY747"/>
      <c r="TCZ747"/>
      <c r="TDA747"/>
      <c r="TDB747"/>
      <c r="TDC747"/>
      <c r="TDD747"/>
      <c r="TDE747"/>
      <c r="TDF747"/>
      <c r="TDG747"/>
      <c r="TDH747"/>
      <c r="TDI747"/>
      <c r="TDJ747"/>
      <c r="TDK747"/>
      <c r="TDL747"/>
      <c r="TDM747"/>
      <c r="TDN747"/>
      <c r="TDO747"/>
      <c r="TDP747"/>
      <c r="TDQ747"/>
      <c r="TDR747"/>
      <c r="TDS747"/>
      <c r="TDT747"/>
      <c r="TDU747"/>
      <c r="TDV747"/>
      <c r="TDW747"/>
      <c r="TDX747"/>
      <c r="TDY747"/>
      <c r="TDZ747"/>
      <c r="TEA747"/>
      <c r="TEB747"/>
      <c r="TEC747"/>
      <c r="TED747"/>
      <c r="TEE747"/>
      <c r="TEF747"/>
      <c r="TEG747"/>
      <c r="TEH747"/>
      <c r="TEI747"/>
      <c r="TEJ747"/>
      <c r="TEK747"/>
      <c r="TEL747"/>
      <c r="TEM747"/>
      <c r="TEN747"/>
      <c r="TEO747"/>
      <c r="TEP747"/>
      <c r="TEQ747"/>
      <c r="TER747"/>
      <c r="TES747"/>
      <c r="TET747"/>
      <c r="TEU747"/>
      <c r="TEV747"/>
      <c r="TEW747"/>
      <c r="TEX747"/>
      <c r="TEY747"/>
      <c r="TEZ747"/>
      <c r="TFA747"/>
      <c r="TFB747"/>
      <c r="TFC747"/>
      <c r="TFD747"/>
      <c r="TFE747"/>
      <c r="TFF747"/>
      <c r="TFG747"/>
      <c r="TFH747"/>
      <c r="TFI747"/>
      <c r="TFJ747"/>
      <c r="TFK747"/>
      <c r="TFL747"/>
      <c r="TFM747"/>
      <c r="TFN747"/>
      <c r="TFO747"/>
      <c r="TFP747"/>
      <c r="TFQ747"/>
      <c r="TFR747"/>
      <c r="TFS747"/>
      <c r="TFT747"/>
      <c r="TFU747"/>
      <c r="TFV747"/>
      <c r="TFW747"/>
      <c r="TFX747"/>
      <c r="TFY747"/>
      <c r="TFZ747"/>
      <c r="TGA747"/>
      <c r="TGB747"/>
      <c r="TGC747"/>
      <c r="TGD747"/>
      <c r="TGE747"/>
      <c r="TGF747"/>
      <c r="TGG747"/>
      <c r="TGH747"/>
      <c r="TGI747"/>
      <c r="TGJ747"/>
      <c r="TGK747"/>
      <c r="TGL747"/>
      <c r="TGM747"/>
      <c r="TGN747"/>
      <c r="TGO747"/>
      <c r="TGP747"/>
      <c r="TGQ747"/>
      <c r="TGR747"/>
      <c r="TGS747"/>
      <c r="TGT747"/>
      <c r="TGU747"/>
      <c r="TGV747"/>
      <c r="TGW747"/>
      <c r="TGX747"/>
      <c r="TGY747"/>
      <c r="TGZ747"/>
      <c r="THA747"/>
      <c r="THB747"/>
      <c r="THC747"/>
      <c r="THD747"/>
      <c r="THE747"/>
      <c r="THF747"/>
      <c r="THG747"/>
      <c r="THH747"/>
      <c r="THI747"/>
      <c r="THJ747"/>
      <c r="THK747"/>
      <c r="THL747"/>
      <c r="THM747"/>
      <c r="THN747"/>
      <c r="THO747"/>
      <c r="THP747"/>
      <c r="THQ747"/>
      <c r="THR747"/>
      <c r="THS747"/>
      <c r="THT747"/>
      <c r="THU747"/>
      <c r="THV747"/>
      <c r="THW747"/>
      <c r="THX747"/>
      <c r="THY747"/>
      <c r="THZ747"/>
      <c r="TIA747"/>
      <c r="TIB747"/>
      <c r="TIC747"/>
      <c r="TID747"/>
      <c r="TIE747"/>
      <c r="TIF747"/>
      <c r="TIG747"/>
      <c r="TIH747"/>
      <c r="TII747"/>
      <c r="TIJ747"/>
      <c r="TIK747"/>
      <c r="TIL747"/>
      <c r="TIM747"/>
      <c r="TIN747"/>
      <c r="TIO747"/>
      <c r="TIP747"/>
      <c r="TIQ747"/>
      <c r="TIR747"/>
      <c r="TIS747"/>
      <c r="TIT747"/>
      <c r="TIU747"/>
      <c r="TIV747"/>
      <c r="TIW747"/>
      <c r="TIX747"/>
      <c r="TIY747"/>
      <c r="TIZ747"/>
      <c r="TJA747"/>
      <c r="TJB747"/>
      <c r="TJC747"/>
      <c r="TJD747"/>
      <c r="TJE747"/>
      <c r="TJF747"/>
      <c r="TJG747"/>
      <c r="TJH747"/>
      <c r="TJI747"/>
      <c r="TJJ747"/>
      <c r="TJK747"/>
      <c r="TJL747"/>
      <c r="TJM747"/>
      <c r="TJN747"/>
      <c r="TJO747"/>
      <c r="TJP747"/>
      <c r="TJQ747"/>
      <c r="TJR747"/>
      <c r="TJS747"/>
      <c r="TJT747"/>
      <c r="TJU747"/>
      <c r="TJV747"/>
      <c r="TJW747"/>
      <c r="TJX747"/>
      <c r="TJY747"/>
      <c r="TJZ747"/>
      <c r="TKA747"/>
      <c r="TKB747"/>
      <c r="TKC747"/>
      <c r="TKD747"/>
      <c r="TKE747"/>
      <c r="TKF747"/>
      <c r="TKG747"/>
      <c r="TKH747"/>
      <c r="TKI747"/>
      <c r="TKJ747"/>
      <c r="TKK747"/>
      <c r="TKL747"/>
      <c r="TKM747"/>
      <c r="TKN747"/>
      <c r="TKO747"/>
      <c r="TKP747"/>
      <c r="TKQ747"/>
      <c r="TKR747"/>
      <c r="TKS747"/>
      <c r="TKT747"/>
      <c r="TKU747"/>
      <c r="TKV747"/>
      <c r="TKW747"/>
      <c r="TKX747"/>
      <c r="TKY747"/>
      <c r="TKZ747"/>
      <c r="TLA747"/>
      <c r="TLB747"/>
      <c r="TLC747"/>
      <c r="TLD747"/>
      <c r="TLE747"/>
      <c r="TLF747"/>
      <c r="TLG747"/>
      <c r="TLH747"/>
      <c r="TLI747"/>
      <c r="TLJ747"/>
      <c r="TLK747"/>
      <c r="TLL747"/>
      <c r="TLM747"/>
      <c r="TLN747"/>
      <c r="TLO747"/>
      <c r="TLP747"/>
      <c r="TLQ747"/>
      <c r="TLR747"/>
      <c r="TLS747"/>
      <c r="TLT747"/>
      <c r="TLU747"/>
      <c r="TLV747"/>
      <c r="TLW747"/>
      <c r="TLX747"/>
      <c r="TLY747"/>
      <c r="TLZ747"/>
      <c r="TMA747"/>
      <c r="TMB747"/>
      <c r="TMC747"/>
      <c r="TMD747"/>
      <c r="TME747"/>
      <c r="TMF747"/>
      <c r="TMG747"/>
      <c r="TMH747"/>
      <c r="TMI747"/>
      <c r="TMJ747"/>
      <c r="TMK747"/>
      <c r="TML747"/>
      <c r="TMM747"/>
      <c r="TMN747"/>
      <c r="TMO747"/>
      <c r="TMP747"/>
      <c r="TMQ747"/>
      <c r="TMR747"/>
      <c r="TMS747"/>
      <c r="TMT747"/>
      <c r="TMU747"/>
      <c r="TMV747"/>
      <c r="TMW747"/>
      <c r="TMX747"/>
      <c r="TMY747"/>
      <c r="TMZ747"/>
      <c r="TNA747"/>
      <c r="TNB747"/>
      <c r="TNC747"/>
      <c r="TND747"/>
      <c r="TNE747"/>
      <c r="TNF747"/>
      <c r="TNG747"/>
      <c r="TNH747"/>
      <c r="TNI747"/>
      <c r="TNJ747"/>
      <c r="TNK747"/>
      <c r="TNL747"/>
      <c r="TNM747"/>
      <c r="TNN747"/>
      <c r="TNO747"/>
      <c r="TNP747"/>
      <c r="TNQ747"/>
      <c r="TNR747"/>
      <c r="TNS747"/>
      <c r="TNT747"/>
      <c r="TNU747"/>
      <c r="TNV747"/>
      <c r="TNW747"/>
      <c r="TNX747"/>
      <c r="TNY747"/>
      <c r="TNZ747"/>
      <c r="TOA747"/>
      <c r="TOB747"/>
      <c r="TOC747"/>
      <c r="TOD747"/>
      <c r="TOE747"/>
      <c r="TOF747"/>
      <c r="TOG747"/>
      <c r="TOH747"/>
      <c r="TOI747"/>
      <c r="TOJ747"/>
      <c r="TOK747"/>
      <c r="TOL747"/>
      <c r="TOM747"/>
      <c r="TON747"/>
      <c r="TOO747"/>
      <c r="TOP747"/>
      <c r="TOQ747"/>
      <c r="TOR747"/>
      <c r="TOS747"/>
      <c r="TOT747"/>
      <c r="TOU747"/>
      <c r="TOV747"/>
      <c r="TOW747"/>
      <c r="TOX747"/>
      <c r="TOY747"/>
      <c r="TOZ747"/>
      <c r="TPA747"/>
      <c r="TPB747"/>
      <c r="TPC747"/>
      <c r="TPD747"/>
      <c r="TPE747"/>
      <c r="TPF747"/>
      <c r="TPG747"/>
      <c r="TPH747"/>
      <c r="TPI747"/>
      <c r="TPJ747"/>
      <c r="TPK747"/>
      <c r="TPL747"/>
      <c r="TPM747"/>
      <c r="TPN747"/>
      <c r="TPO747"/>
      <c r="TPP747"/>
      <c r="TPQ747"/>
      <c r="TPR747"/>
      <c r="TPS747"/>
      <c r="TPT747"/>
      <c r="TPU747"/>
      <c r="TPV747"/>
      <c r="TPW747"/>
      <c r="TPX747"/>
      <c r="TPY747"/>
      <c r="TPZ747"/>
      <c r="TQA747"/>
      <c r="TQB747"/>
      <c r="TQC747"/>
      <c r="TQD747"/>
      <c r="TQE747"/>
      <c r="TQF747"/>
      <c r="TQG747"/>
      <c r="TQH747"/>
      <c r="TQI747"/>
      <c r="TQJ747"/>
      <c r="TQK747"/>
      <c r="TQL747"/>
      <c r="TQM747"/>
      <c r="TQN747"/>
      <c r="TQO747"/>
      <c r="TQP747"/>
      <c r="TQQ747"/>
      <c r="TQR747"/>
      <c r="TQS747"/>
      <c r="TQT747"/>
      <c r="TQU747"/>
      <c r="TQV747"/>
      <c r="TQW747"/>
      <c r="TQX747"/>
      <c r="TQY747"/>
      <c r="TQZ747"/>
      <c r="TRA747"/>
      <c r="TRB747"/>
      <c r="TRC747"/>
      <c r="TRD747"/>
      <c r="TRE747"/>
      <c r="TRF747"/>
      <c r="TRG747"/>
      <c r="TRH747"/>
      <c r="TRI747"/>
      <c r="TRJ747"/>
      <c r="TRK747"/>
      <c r="TRL747"/>
      <c r="TRM747"/>
      <c r="TRN747"/>
      <c r="TRO747"/>
      <c r="TRP747"/>
      <c r="TRQ747"/>
      <c r="TRR747"/>
      <c r="TRS747"/>
      <c r="TRT747"/>
      <c r="TRU747"/>
      <c r="TRV747"/>
      <c r="TRW747"/>
      <c r="TRX747"/>
      <c r="TRY747"/>
      <c r="TRZ747"/>
      <c r="TSA747"/>
      <c r="TSB747"/>
      <c r="TSC747"/>
      <c r="TSD747"/>
      <c r="TSE747"/>
      <c r="TSF747"/>
      <c r="TSG747"/>
      <c r="TSH747"/>
      <c r="TSI747"/>
      <c r="TSJ747"/>
      <c r="TSK747"/>
      <c r="TSL747"/>
      <c r="TSM747"/>
      <c r="TSN747"/>
      <c r="TSO747"/>
      <c r="TSP747"/>
      <c r="TSQ747"/>
      <c r="TSR747"/>
      <c r="TSS747"/>
      <c r="TST747"/>
      <c r="TSU747"/>
      <c r="TSV747"/>
      <c r="TSW747"/>
      <c r="TSX747"/>
      <c r="TSY747"/>
      <c r="TSZ747"/>
      <c r="TTA747"/>
      <c r="TTB747"/>
      <c r="TTC747"/>
      <c r="TTD747"/>
      <c r="TTE747"/>
      <c r="TTF747"/>
      <c r="TTG747"/>
      <c r="TTH747"/>
      <c r="TTI747"/>
      <c r="TTJ747"/>
      <c r="TTK747"/>
      <c r="TTL747"/>
      <c r="TTM747"/>
      <c r="TTN747"/>
      <c r="TTO747"/>
      <c r="TTP747"/>
      <c r="TTQ747"/>
      <c r="TTR747"/>
      <c r="TTS747"/>
      <c r="TTT747"/>
      <c r="TTU747"/>
      <c r="TTV747"/>
      <c r="TTW747"/>
      <c r="TTX747"/>
      <c r="TTY747"/>
      <c r="TTZ747"/>
      <c r="TUA747"/>
      <c r="TUB747"/>
      <c r="TUC747"/>
      <c r="TUD747"/>
      <c r="TUE747"/>
      <c r="TUF747"/>
      <c r="TUG747"/>
      <c r="TUH747"/>
      <c r="TUI747"/>
      <c r="TUJ747"/>
      <c r="TUK747"/>
      <c r="TUL747"/>
      <c r="TUM747"/>
      <c r="TUN747"/>
      <c r="TUO747"/>
      <c r="TUP747"/>
      <c r="TUQ747"/>
      <c r="TUR747"/>
      <c r="TUS747"/>
      <c r="TUT747"/>
      <c r="TUU747"/>
      <c r="TUV747"/>
      <c r="TUW747"/>
      <c r="TUX747"/>
      <c r="TUY747"/>
      <c r="TUZ747"/>
      <c r="TVA747"/>
      <c r="TVB747"/>
      <c r="TVC747"/>
      <c r="TVD747"/>
      <c r="TVE747"/>
      <c r="TVF747"/>
      <c r="TVG747"/>
      <c r="TVH747"/>
      <c r="TVI747"/>
      <c r="TVJ747"/>
      <c r="TVK747"/>
      <c r="TVL747"/>
      <c r="TVM747"/>
      <c r="TVN747"/>
      <c r="TVO747"/>
      <c r="TVP747"/>
      <c r="TVQ747"/>
      <c r="TVR747"/>
      <c r="TVS747"/>
      <c r="TVT747"/>
      <c r="TVU747"/>
      <c r="TVV747"/>
      <c r="TVW747"/>
      <c r="TVX747"/>
      <c r="TVY747"/>
      <c r="TVZ747"/>
      <c r="TWA747"/>
      <c r="TWB747"/>
      <c r="TWC747"/>
      <c r="TWD747"/>
      <c r="TWE747"/>
      <c r="TWF747"/>
      <c r="TWG747"/>
      <c r="TWH747"/>
      <c r="TWI747"/>
      <c r="TWJ747"/>
      <c r="TWK747"/>
      <c r="TWL747"/>
      <c r="TWM747"/>
      <c r="TWN747"/>
      <c r="TWO747"/>
      <c r="TWP747"/>
      <c r="TWQ747"/>
      <c r="TWR747"/>
      <c r="TWS747"/>
      <c r="TWT747"/>
      <c r="TWU747"/>
      <c r="TWV747"/>
      <c r="TWW747"/>
      <c r="TWX747"/>
      <c r="TWY747"/>
      <c r="TWZ747"/>
      <c r="TXA747"/>
      <c r="TXB747"/>
      <c r="TXC747"/>
      <c r="TXD747"/>
      <c r="TXE747"/>
      <c r="TXF747"/>
      <c r="TXG747"/>
      <c r="TXH747"/>
      <c r="TXI747"/>
      <c r="TXJ747"/>
      <c r="TXK747"/>
      <c r="TXL747"/>
      <c r="TXM747"/>
      <c r="TXN747"/>
      <c r="TXO747"/>
      <c r="TXP747"/>
      <c r="TXQ747"/>
      <c r="TXR747"/>
      <c r="TXS747"/>
      <c r="TXT747"/>
      <c r="TXU747"/>
      <c r="TXV747"/>
      <c r="TXW747"/>
      <c r="TXX747"/>
      <c r="TXY747"/>
      <c r="TXZ747"/>
      <c r="TYA747"/>
      <c r="TYB747"/>
      <c r="TYC747"/>
      <c r="TYD747"/>
      <c r="TYE747"/>
      <c r="TYF747"/>
      <c r="TYG747"/>
      <c r="TYH747"/>
      <c r="TYI747"/>
      <c r="TYJ747"/>
      <c r="TYK747"/>
      <c r="TYL747"/>
      <c r="TYM747"/>
      <c r="TYN747"/>
      <c r="TYO747"/>
      <c r="TYP747"/>
      <c r="TYQ747"/>
      <c r="TYR747"/>
      <c r="TYS747"/>
      <c r="TYT747"/>
      <c r="TYU747"/>
      <c r="TYV747"/>
      <c r="TYW747"/>
      <c r="TYX747"/>
      <c r="TYY747"/>
      <c r="TYZ747"/>
      <c r="TZA747"/>
      <c r="TZB747"/>
      <c r="TZC747"/>
      <c r="TZD747"/>
      <c r="TZE747"/>
      <c r="TZF747"/>
      <c r="TZG747"/>
      <c r="TZH747"/>
      <c r="TZI747"/>
      <c r="TZJ747"/>
      <c r="TZK747"/>
      <c r="TZL747"/>
      <c r="TZM747"/>
      <c r="TZN747"/>
      <c r="TZO747"/>
      <c r="TZP747"/>
      <c r="TZQ747"/>
      <c r="TZR747"/>
      <c r="TZS747"/>
      <c r="TZT747"/>
      <c r="TZU747"/>
      <c r="TZV747"/>
      <c r="TZW747"/>
      <c r="TZX747"/>
      <c r="TZY747"/>
      <c r="TZZ747"/>
      <c r="UAA747"/>
      <c r="UAB747"/>
      <c r="UAC747"/>
      <c r="UAD747"/>
      <c r="UAE747"/>
      <c r="UAF747"/>
      <c r="UAG747"/>
      <c r="UAH747"/>
      <c r="UAI747"/>
      <c r="UAJ747"/>
      <c r="UAK747"/>
      <c r="UAL747"/>
      <c r="UAM747"/>
      <c r="UAN747"/>
      <c r="UAO747"/>
      <c r="UAP747"/>
      <c r="UAQ747"/>
      <c r="UAR747"/>
      <c r="UAS747"/>
      <c r="UAT747"/>
      <c r="UAU747"/>
      <c r="UAV747"/>
      <c r="UAW747"/>
      <c r="UAX747"/>
      <c r="UAY747"/>
      <c r="UAZ747"/>
      <c r="UBA747"/>
      <c r="UBB747"/>
      <c r="UBC747"/>
      <c r="UBD747"/>
      <c r="UBE747"/>
      <c r="UBF747"/>
      <c r="UBG747"/>
      <c r="UBH747"/>
      <c r="UBI747"/>
      <c r="UBJ747"/>
      <c r="UBK747"/>
      <c r="UBL747"/>
      <c r="UBM747"/>
      <c r="UBN747"/>
      <c r="UBO747"/>
      <c r="UBP747"/>
      <c r="UBQ747"/>
      <c r="UBR747"/>
      <c r="UBS747"/>
      <c r="UBT747"/>
      <c r="UBU747"/>
      <c r="UBV747"/>
      <c r="UBW747"/>
      <c r="UBX747"/>
      <c r="UBY747"/>
      <c r="UBZ747"/>
      <c r="UCA747"/>
      <c r="UCB747"/>
      <c r="UCC747"/>
      <c r="UCD747"/>
      <c r="UCE747"/>
      <c r="UCF747"/>
      <c r="UCG747"/>
      <c r="UCH747"/>
      <c r="UCI747"/>
      <c r="UCJ747"/>
      <c r="UCK747"/>
      <c r="UCL747"/>
      <c r="UCM747"/>
      <c r="UCN747"/>
      <c r="UCO747"/>
      <c r="UCP747"/>
      <c r="UCQ747"/>
      <c r="UCR747"/>
      <c r="UCS747"/>
      <c r="UCT747"/>
      <c r="UCU747"/>
      <c r="UCV747"/>
      <c r="UCW747"/>
      <c r="UCX747"/>
      <c r="UCY747"/>
      <c r="UCZ747"/>
      <c r="UDA747"/>
      <c r="UDB747"/>
      <c r="UDC747"/>
      <c r="UDD747"/>
      <c r="UDE747"/>
      <c r="UDF747"/>
      <c r="UDG747"/>
      <c r="UDH747"/>
      <c r="UDI747"/>
      <c r="UDJ747"/>
      <c r="UDK747"/>
      <c r="UDL747"/>
      <c r="UDM747"/>
      <c r="UDN747"/>
      <c r="UDO747"/>
      <c r="UDP747"/>
      <c r="UDQ747"/>
      <c r="UDR747"/>
      <c r="UDS747"/>
      <c r="UDT747"/>
      <c r="UDU747"/>
      <c r="UDV747"/>
      <c r="UDW747"/>
      <c r="UDX747"/>
      <c r="UDY747"/>
      <c r="UDZ747"/>
      <c r="UEA747"/>
      <c r="UEB747"/>
      <c r="UEC747"/>
      <c r="UED747"/>
      <c r="UEE747"/>
      <c r="UEF747"/>
      <c r="UEG747"/>
      <c r="UEH747"/>
      <c r="UEI747"/>
      <c r="UEJ747"/>
      <c r="UEK747"/>
      <c r="UEL747"/>
      <c r="UEM747"/>
      <c r="UEN747"/>
      <c r="UEO747"/>
      <c r="UEP747"/>
      <c r="UEQ747"/>
      <c r="UER747"/>
      <c r="UES747"/>
      <c r="UET747"/>
      <c r="UEU747"/>
      <c r="UEV747"/>
      <c r="UEW747"/>
      <c r="UEX747"/>
      <c r="UEY747"/>
      <c r="UEZ747"/>
      <c r="UFA747"/>
      <c r="UFB747"/>
      <c r="UFC747"/>
      <c r="UFD747"/>
      <c r="UFE747"/>
      <c r="UFF747"/>
      <c r="UFG747"/>
      <c r="UFH747"/>
      <c r="UFI747"/>
      <c r="UFJ747"/>
      <c r="UFK747"/>
      <c r="UFL747"/>
      <c r="UFM747"/>
      <c r="UFN747"/>
      <c r="UFO747"/>
      <c r="UFP747"/>
      <c r="UFQ747"/>
      <c r="UFR747"/>
      <c r="UFS747"/>
      <c r="UFT747"/>
      <c r="UFU747"/>
      <c r="UFV747"/>
      <c r="UFW747"/>
      <c r="UFX747"/>
      <c r="UFY747"/>
      <c r="UFZ747"/>
      <c r="UGA747"/>
      <c r="UGB747"/>
      <c r="UGC747"/>
      <c r="UGD747"/>
      <c r="UGE747"/>
      <c r="UGF747"/>
      <c r="UGG747"/>
      <c r="UGH747"/>
      <c r="UGI747"/>
      <c r="UGJ747"/>
      <c r="UGK747"/>
      <c r="UGL747"/>
      <c r="UGM747"/>
      <c r="UGN747"/>
      <c r="UGO747"/>
      <c r="UGP747"/>
      <c r="UGQ747"/>
      <c r="UGR747"/>
      <c r="UGS747"/>
      <c r="UGT747"/>
      <c r="UGU747"/>
      <c r="UGV747"/>
      <c r="UGW747"/>
      <c r="UGX747"/>
      <c r="UGY747"/>
      <c r="UGZ747"/>
      <c r="UHA747"/>
      <c r="UHB747"/>
      <c r="UHC747"/>
      <c r="UHD747"/>
      <c r="UHE747"/>
      <c r="UHF747"/>
      <c r="UHG747"/>
      <c r="UHH747"/>
      <c r="UHI747"/>
      <c r="UHJ747"/>
      <c r="UHK747"/>
      <c r="UHL747"/>
      <c r="UHM747"/>
      <c r="UHN747"/>
      <c r="UHO747"/>
      <c r="UHP747"/>
      <c r="UHQ747"/>
      <c r="UHR747"/>
      <c r="UHS747"/>
      <c r="UHT747"/>
      <c r="UHU747"/>
      <c r="UHV747"/>
      <c r="UHW747"/>
      <c r="UHX747"/>
      <c r="UHY747"/>
      <c r="UHZ747"/>
      <c r="UIA747"/>
      <c r="UIB747"/>
      <c r="UIC747"/>
      <c r="UID747"/>
      <c r="UIE747"/>
      <c r="UIF747"/>
      <c r="UIG747"/>
      <c r="UIH747"/>
      <c r="UII747"/>
      <c r="UIJ747"/>
      <c r="UIK747"/>
      <c r="UIL747"/>
      <c r="UIM747"/>
      <c r="UIN747"/>
      <c r="UIO747"/>
      <c r="UIP747"/>
      <c r="UIQ747"/>
      <c r="UIR747"/>
      <c r="UIS747"/>
      <c r="UIT747"/>
      <c r="UIU747"/>
      <c r="UIV747"/>
      <c r="UIW747"/>
      <c r="UIX747"/>
      <c r="UIY747"/>
      <c r="UIZ747"/>
      <c r="UJA747"/>
      <c r="UJB747"/>
      <c r="UJC747"/>
      <c r="UJD747"/>
      <c r="UJE747"/>
      <c r="UJF747"/>
      <c r="UJG747"/>
      <c r="UJH747"/>
      <c r="UJI747"/>
      <c r="UJJ747"/>
      <c r="UJK747"/>
      <c r="UJL747"/>
      <c r="UJM747"/>
      <c r="UJN747"/>
      <c r="UJO747"/>
      <c r="UJP747"/>
      <c r="UJQ747"/>
      <c r="UJR747"/>
      <c r="UJS747"/>
      <c r="UJT747"/>
      <c r="UJU747"/>
      <c r="UJV747"/>
      <c r="UJW747"/>
      <c r="UJX747"/>
      <c r="UJY747"/>
      <c r="UJZ747"/>
      <c r="UKA747"/>
      <c r="UKB747"/>
      <c r="UKC747"/>
      <c r="UKD747"/>
      <c r="UKE747"/>
      <c r="UKF747"/>
      <c r="UKG747"/>
      <c r="UKH747"/>
      <c r="UKI747"/>
      <c r="UKJ747"/>
      <c r="UKK747"/>
      <c r="UKL747"/>
      <c r="UKM747"/>
      <c r="UKN747"/>
      <c r="UKO747"/>
      <c r="UKP747"/>
      <c r="UKQ747"/>
      <c r="UKR747"/>
      <c r="UKS747"/>
      <c r="UKT747"/>
      <c r="UKU747"/>
      <c r="UKV747"/>
      <c r="UKW747"/>
      <c r="UKX747"/>
      <c r="UKY747"/>
      <c r="UKZ747"/>
      <c r="ULA747"/>
      <c r="ULB747"/>
      <c r="ULC747"/>
      <c r="ULD747"/>
      <c r="ULE747"/>
      <c r="ULF747"/>
      <c r="ULG747"/>
      <c r="ULH747"/>
      <c r="ULI747"/>
      <c r="ULJ747"/>
      <c r="ULK747"/>
      <c r="ULL747"/>
      <c r="ULM747"/>
      <c r="ULN747"/>
      <c r="ULO747"/>
      <c r="ULP747"/>
      <c r="ULQ747"/>
      <c r="ULR747"/>
      <c r="ULS747"/>
      <c r="ULT747"/>
      <c r="ULU747"/>
      <c r="ULV747"/>
      <c r="ULW747"/>
      <c r="ULX747"/>
      <c r="ULY747"/>
      <c r="ULZ747"/>
      <c r="UMA747"/>
      <c r="UMB747"/>
      <c r="UMC747"/>
      <c r="UMD747"/>
      <c r="UME747"/>
      <c r="UMF747"/>
      <c r="UMG747"/>
      <c r="UMH747"/>
      <c r="UMI747"/>
      <c r="UMJ747"/>
      <c r="UMK747"/>
      <c r="UML747"/>
      <c r="UMM747"/>
      <c r="UMN747"/>
      <c r="UMO747"/>
      <c r="UMP747"/>
      <c r="UMQ747"/>
      <c r="UMR747"/>
      <c r="UMS747"/>
      <c r="UMT747"/>
      <c r="UMU747"/>
      <c r="UMV747"/>
      <c r="UMW747"/>
      <c r="UMX747"/>
      <c r="UMY747"/>
      <c r="UMZ747"/>
      <c r="UNA747"/>
      <c r="UNB747"/>
      <c r="UNC747"/>
      <c r="UND747"/>
      <c r="UNE747"/>
      <c r="UNF747"/>
      <c r="UNG747"/>
      <c r="UNH747"/>
      <c r="UNI747"/>
      <c r="UNJ747"/>
      <c r="UNK747"/>
      <c r="UNL747"/>
      <c r="UNM747"/>
      <c r="UNN747"/>
      <c r="UNO747"/>
      <c r="UNP747"/>
      <c r="UNQ747"/>
      <c r="UNR747"/>
      <c r="UNS747"/>
      <c r="UNT747"/>
      <c r="UNU747"/>
      <c r="UNV747"/>
      <c r="UNW747"/>
      <c r="UNX747"/>
      <c r="UNY747"/>
      <c r="UNZ747"/>
      <c r="UOA747"/>
      <c r="UOB747"/>
      <c r="UOC747"/>
      <c r="UOD747"/>
      <c r="UOE747"/>
      <c r="UOF747"/>
      <c r="UOG747"/>
      <c r="UOH747"/>
      <c r="UOI747"/>
      <c r="UOJ747"/>
      <c r="UOK747"/>
      <c r="UOL747"/>
      <c r="UOM747"/>
      <c r="UON747"/>
      <c r="UOO747"/>
      <c r="UOP747"/>
      <c r="UOQ747"/>
      <c r="UOR747"/>
      <c r="UOS747"/>
      <c r="UOT747"/>
      <c r="UOU747"/>
      <c r="UOV747"/>
      <c r="UOW747"/>
      <c r="UOX747"/>
      <c r="UOY747"/>
      <c r="UOZ747"/>
      <c r="UPA747"/>
      <c r="UPB747"/>
      <c r="UPC747"/>
      <c r="UPD747"/>
      <c r="UPE747"/>
      <c r="UPF747"/>
      <c r="UPG747"/>
      <c r="UPH747"/>
      <c r="UPI747"/>
      <c r="UPJ747"/>
      <c r="UPK747"/>
      <c r="UPL747"/>
      <c r="UPM747"/>
      <c r="UPN747"/>
      <c r="UPO747"/>
      <c r="UPP747"/>
      <c r="UPQ747"/>
      <c r="UPR747"/>
      <c r="UPS747"/>
      <c r="UPT747"/>
      <c r="UPU747"/>
      <c r="UPV747"/>
      <c r="UPW747"/>
      <c r="UPX747"/>
      <c r="UPY747"/>
      <c r="UPZ747"/>
      <c r="UQA747"/>
      <c r="UQB747"/>
      <c r="UQC747"/>
      <c r="UQD747"/>
      <c r="UQE747"/>
      <c r="UQF747"/>
      <c r="UQG747"/>
      <c r="UQH747"/>
      <c r="UQI747"/>
      <c r="UQJ747"/>
      <c r="UQK747"/>
      <c r="UQL747"/>
      <c r="UQM747"/>
      <c r="UQN747"/>
      <c r="UQO747"/>
      <c r="UQP747"/>
      <c r="UQQ747"/>
      <c r="UQR747"/>
      <c r="UQS747"/>
      <c r="UQT747"/>
      <c r="UQU747"/>
      <c r="UQV747"/>
      <c r="UQW747"/>
      <c r="UQX747"/>
      <c r="UQY747"/>
      <c r="UQZ747"/>
      <c r="URA747"/>
      <c r="URB747"/>
      <c r="URC747"/>
      <c r="URD747"/>
      <c r="URE747"/>
      <c r="URF747"/>
      <c r="URG747"/>
      <c r="URH747"/>
      <c r="URI747"/>
      <c r="URJ747"/>
      <c r="URK747"/>
      <c r="URL747"/>
      <c r="URM747"/>
      <c r="URN747"/>
      <c r="URO747"/>
      <c r="URP747"/>
      <c r="URQ747"/>
      <c r="URR747"/>
      <c r="URS747"/>
      <c r="URT747"/>
      <c r="URU747"/>
      <c r="URV747"/>
      <c r="URW747"/>
      <c r="URX747"/>
      <c r="URY747"/>
      <c r="URZ747"/>
      <c r="USA747"/>
      <c r="USB747"/>
      <c r="USC747"/>
      <c r="USD747"/>
      <c r="USE747"/>
      <c r="USF747"/>
      <c r="USG747"/>
      <c r="USH747"/>
      <c r="USI747"/>
      <c r="USJ747"/>
      <c r="USK747"/>
      <c r="USL747"/>
      <c r="USM747"/>
      <c r="USN747"/>
      <c r="USO747"/>
      <c r="USP747"/>
      <c r="USQ747"/>
      <c r="USR747"/>
      <c r="USS747"/>
      <c r="UST747"/>
      <c r="USU747"/>
      <c r="USV747"/>
      <c r="USW747"/>
      <c r="USX747"/>
      <c r="USY747"/>
      <c r="USZ747"/>
      <c r="UTA747"/>
      <c r="UTB747"/>
      <c r="UTC747"/>
      <c r="UTD747"/>
      <c r="UTE747"/>
      <c r="UTF747"/>
      <c r="UTG747"/>
      <c r="UTH747"/>
      <c r="UTI747"/>
      <c r="UTJ747"/>
      <c r="UTK747"/>
      <c r="UTL747"/>
      <c r="UTM747"/>
      <c r="UTN747"/>
      <c r="UTO747"/>
      <c r="UTP747"/>
      <c r="UTQ747"/>
      <c r="UTR747"/>
      <c r="UTS747"/>
      <c r="UTT747"/>
      <c r="UTU747"/>
      <c r="UTV747"/>
      <c r="UTW747"/>
      <c r="UTX747"/>
      <c r="UTY747"/>
      <c r="UTZ747"/>
      <c r="UUA747"/>
      <c r="UUB747"/>
      <c r="UUC747"/>
      <c r="UUD747"/>
      <c r="UUE747"/>
      <c r="UUF747"/>
      <c r="UUG747"/>
      <c r="UUH747"/>
      <c r="UUI747"/>
      <c r="UUJ747"/>
      <c r="UUK747"/>
      <c r="UUL747"/>
      <c r="UUM747"/>
      <c r="UUN747"/>
      <c r="UUO747"/>
      <c r="UUP747"/>
      <c r="UUQ747"/>
      <c r="UUR747"/>
      <c r="UUS747"/>
      <c r="UUT747"/>
      <c r="UUU747"/>
      <c r="UUV747"/>
      <c r="UUW747"/>
      <c r="UUX747"/>
      <c r="UUY747"/>
      <c r="UUZ747"/>
      <c r="UVA747"/>
      <c r="UVB747"/>
      <c r="UVC747"/>
      <c r="UVD747"/>
      <c r="UVE747"/>
      <c r="UVF747"/>
      <c r="UVG747"/>
      <c r="UVH747"/>
      <c r="UVI747"/>
      <c r="UVJ747"/>
      <c r="UVK747"/>
      <c r="UVL747"/>
      <c r="UVM747"/>
      <c r="UVN747"/>
      <c r="UVO747"/>
      <c r="UVP747"/>
      <c r="UVQ747"/>
      <c r="UVR747"/>
      <c r="UVS747"/>
      <c r="UVT747"/>
      <c r="UVU747"/>
      <c r="UVV747"/>
      <c r="UVW747"/>
      <c r="UVX747"/>
      <c r="UVY747"/>
      <c r="UVZ747"/>
      <c r="UWA747"/>
      <c r="UWB747"/>
      <c r="UWC747"/>
      <c r="UWD747"/>
      <c r="UWE747"/>
      <c r="UWF747"/>
      <c r="UWG747"/>
      <c r="UWH747"/>
      <c r="UWI747"/>
      <c r="UWJ747"/>
      <c r="UWK747"/>
      <c r="UWL747"/>
      <c r="UWM747"/>
      <c r="UWN747"/>
      <c r="UWO747"/>
      <c r="UWP747"/>
      <c r="UWQ747"/>
      <c r="UWR747"/>
      <c r="UWS747"/>
      <c r="UWT747"/>
      <c r="UWU747"/>
      <c r="UWV747"/>
      <c r="UWW747"/>
      <c r="UWX747"/>
      <c r="UWY747"/>
      <c r="UWZ747"/>
      <c r="UXA747"/>
      <c r="UXB747"/>
      <c r="UXC747"/>
      <c r="UXD747"/>
      <c r="UXE747"/>
      <c r="UXF747"/>
      <c r="UXG747"/>
      <c r="UXH747"/>
      <c r="UXI747"/>
      <c r="UXJ747"/>
      <c r="UXK747"/>
      <c r="UXL747"/>
      <c r="UXM747"/>
      <c r="UXN747"/>
      <c r="UXO747"/>
      <c r="UXP747"/>
      <c r="UXQ747"/>
      <c r="UXR747"/>
      <c r="UXS747"/>
      <c r="UXT747"/>
      <c r="UXU747"/>
      <c r="UXV747"/>
      <c r="UXW747"/>
      <c r="UXX747"/>
      <c r="UXY747"/>
      <c r="UXZ747"/>
      <c r="UYA747"/>
      <c r="UYB747"/>
      <c r="UYC747"/>
      <c r="UYD747"/>
      <c r="UYE747"/>
      <c r="UYF747"/>
      <c r="UYG747"/>
      <c r="UYH747"/>
      <c r="UYI747"/>
      <c r="UYJ747"/>
      <c r="UYK747"/>
      <c r="UYL747"/>
      <c r="UYM747"/>
      <c r="UYN747"/>
      <c r="UYO747"/>
      <c r="UYP747"/>
      <c r="UYQ747"/>
      <c r="UYR747"/>
      <c r="UYS747"/>
      <c r="UYT747"/>
      <c r="UYU747"/>
      <c r="UYV747"/>
      <c r="UYW747"/>
      <c r="UYX747"/>
      <c r="UYY747"/>
      <c r="UYZ747"/>
      <c r="UZA747"/>
      <c r="UZB747"/>
      <c r="UZC747"/>
      <c r="UZD747"/>
      <c r="UZE747"/>
      <c r="UZF747"/>
      <c r="UZG747"/>
      <c r="UZH747"/>
      <c r="UZI747"/>
      <c r="UZJ747"/>
      <c r="UZK747"/>
      <c r="UZL747"/>
      <c r="UZM747"/>
      <c r="UZN747"/>
      <c r="UZO747"/>
      <c r="UZP747"/>
      <c r="UZQ747"/>
      <c r="UZR747"/>
      <c r="UZS747"/>
      <c r="UZT747"/>
      <c r="UZU747"/>
      <c r="UZV747"/>
      <c r="UZW747"/>
      <c r="UZX747"/>
      <c r="UZY747"/>
      <c r="UZZ747"/>
      <c r="VAA747"/>
      <c r="VAB747"/>
      <c r="VAC747"/>
      <c r="VAD747"/>
      <c r="VAE747"/>
      <c r="VAF747"/>
      <c r="VAG747"/>
      <c r="VAH747"/>
      <c r="VAI747"/>
      <c r="VAJ747"/>
      <c r="VAK747"/>
      <c r="VAL747"/>
      <c r="VAM747"/>
      <c r="VAN747"/>
      <c r="VAO747"/>
      <c r="VAP747"/>
      <c r="VAQ747"/>
      <c r="VAR747"/>
      <c r="VAS747"/>
      <c r="VAT747"/>
      <c r="VAU747"/>
      <c r="VAV747"/>
      <c r="VAW747"/>
      <c r="VAX747"/>
      <c r="VAY747"/>
      <c r="VAZ747"/>
      <c r="VBA747"/>
      <c r="VBB747"/>
      <c r="VBC747"/>
      <c r="VBD747"/>
      <c r="VBE747"/>
      <c r="VBF747"/>
      <c r="VBG747"/>
      <c r="VBH747"/>
      <c r="VBI747"/>
      <c r="VBJ747"/>
      <c r="VBK747"/>
      <c r="VBL747"/>
      <c r="VBM747"/>
      <c r="VBN747"/>
      <c r="VBO747"/>
      <c r="VBP747"/>
      <c r="VBQ747"/>
      <c r="VBR747"/>
      <c r="VBS747"/>
      <c r="VBT747"/>
      <c r="VBU747"/>
      <c r="VBV747"/>
      <c r="VBW747"/>
      <c r="VBX747"/>
      <c r="VBY747"/>
      <c r="VBZ747"/>
      <c r="VCA747"/>
      <c r="VCB747"/>
      <c r="VCC747"/>
      <c r="VCD747"/>
      <c r="VCE747"/>
      <c r="VCF747"/>
      <c r="VCG747"/>
      <c r="VCH747"/>
      <c r="VCI747"/>
      <c r="VCJ747"/>
      <c r="VCK747"/>
      <c r="VCL747"/>
      <c r="VCM747"/>
      <c r="VCN747"/>
      <c r="VCO747"/>
      <c r="VCP747"/>
      <c r="VCQ747"/>
      <c r="VCR747"/>
      <c r="VCS747"/>
      <c r="VCT747"/>
      <c r="VCU747"/>
      <c r="VCV747"/>
      <c r="VCW747"/>
      <c r="VCX747"/>
      <c r="VCY747"/>
      <c r="VCZ747"/>
      <c r="VDA747"/>
      <c r="VDB747"/>
      <c r="VDC747"/>
      <c r="VDD747"/>
      <c r="VDE747"/>
      <c r="VDF747"/>
      <c r="VDG747"/>
      <c r="VDH747"/>
      <c r="VDI747"/>
      <c r="VDJ747"/>
      <c r="VDK747"/>
      <c r="VDL747"/>
      <c r="VDM747"/>
      <c r="VDN747"/>
      <c r="VDO747"/>
      <c r="VDP747"/>
      <c r="VDQ747"/>
      <c r="VDR747"/>
      <c r="VDS747"/>
      <c r="VDT747"/>
      <c r="VDU747"/>
      <c r="VDV747"/>
      <c r="VDW747"/>
      <c r="VDX747"/>
      <c r="VDY747"/>
      <c r="VDZ747"/>
      <c r="VEA747"/>
      <c r="VEB747"/>
      <c r="VEC747"/>
      <c r="VED747"/>
      <c r="VEE747"/>
      <c r="VEF747"/>
      <c r="VEG747"/>
      <c r="VEH747"/>
      <c r="VEI747"/>
      <c r="VEJ747"/>
      <c r="VEK747"/>
      <c r="VEL747"/>
      <c r="VEM747"/>
      <c r="VEN747"/>
      <c r="VEO747"/>
      <c r="VEP747"/>
      <c r="VEQ747"/>
      <c r="VER747"/>
      <c r="VES747"/>
      <c r="VET747"/>
      <c r="VEU747"/>
      <c r="VEV747"/>
      <c r="VEW747"/>
      <c r="VEX747"/>
      <c r="VEY747"/>
      <c r="VEZ747"/>
      <c r="VFA747"/>
      <c r="VFB747"/>
      <c r="VFC747"/>
      <c r="VFD747"/>
      <c r="VFE747"/>
      <c r="VFF747"/>
      <c r="VFG747"/>
      <c r="VFH747"/>
      <c r="VFI747"/>
      <c r="VFJ747"/>
      <c r="VFK747"/>
      <c r="VFL747"/>
      <c r="VFM747"/>
      <c r="VFN747"/>
      <c r="VFO747"/>
      <c r="VFP747"/>
      <c r="VFQ747"/>
      <c r="VFR747"/>
      <c r="VFS747"/>
      <c r="VFT747"/>
      <c r="VFU747"/>
      <c r="VFV747"/>
      <c r="VFW747"/>
      <c r="VFX747"/>
      <c r="VFY747"/>
      <c r="VFZ747"/>
      <c r="VGA747"/>
      <c r="VGB747"/>
      <c r="VGC747"/>
      <c r="VGD747"/>
      <c r="VGE747"/>
      <c r="VGF747"/>
      <c r="VGG747"/>
      <c r="VGH747"/>
      <c r="VGI747"/>
      <c r="VGJ747"/>
      <c r="VGK747"/>
      <c r="VGL747"/>
      <c r="VGM747"/>
      <c r="VGN747"/>
      <c r="VGO747"/>
      <c r="VGP747"/>
      <c r="VGQ747"/>
      <c r="VGR747"/>
      <c r="VGS747"/>
      <c r="VGT747"/>
      <c r="VGU747"/>
      <c r="VGV747"/>
      <c r="VGW747"/>
      <c r="VGX747"/>
      <c r="VGY747"/>
      <c r="VGZ747"/>
      <c r="VHA747"/>
      <c r="VHB747"/>
      <c r="VHC747"/>
      <c r="VHD747"/>
      <c r="VHE747"/>
      <c r="VHF747"/>
      <c r="VHG747"/>
      <c r="VHH747"/>
      <c r="VHI747"/>
      <c r="VHJ747"/>
      <c r="VHK747"/>
      <c r="VHL747"/>
      <c r="VHM747"/>
      <c r="VHN747"/>
      <c r="VHO747"/>
      <c r="VHP747"/>
      <c r="VHQ747"/>
      <c r="VHR747"/>
      <c r="VHS747"/>
      <c r="VHT747"/>
      <c r="VHU747"/>
      <c r="VHV747"/>
      <c r="VHW747"/>
      <c r="VHX747"/>
      <c r="VHY747"/>
      <c r="VHZ747"/>
      <c r="VIA747"/>
      <c r="VIB747"/>
      <c r="VIC747"/>
      <c r="VID747"/>
      <c r="VIE747"/>
      <c r="VIF747"/>
      <c r="VIG747"/>
      <c r="VIH747"/>
      <c r="VII747"/>
      <c r="VIJ747"/>
      <c r="VIK747"/>
      <c r="VIL747"/>
      <c r="VIM747"/>
      <c r="VIN747"/>
      <c r="VIO747"/>
      <c r="VIP747"/>
      <c r="VIQ747"/>
      <c r="VIR747"/>
      <c r="VIS747"/>
      <c r="VIT747"/>
      <c r="VIU747"/>
      <c r="VIV747"/>
      <c r="VIW747"/>
      <c r="VIX747"/>
      <c r="VIY747"/>
      <c r="VIZ747"/>
      <c r="VJA747"/>
      <c r="VJB747"/>
      <c r="VJC747"/>
      <c r="VJD747"/>
      <c r="VJE747"/>
      <c r="VJF747"/>
      <c r="VJG747"/>
      <c r="VJH747"/>
      <c r="VJI747"/>
      <c r="VJJ747"/>
      <c r="VJK747"/>
      <c r="VJL747"/>
      <c r="VJM747"/>
      <c r="VJN747"/>
      <c r="VJO747"/>
      <c r="VJP747"/>
      <c r="VJQ747"/>
      <c r="VJR747"/>
      <c r="VJS747"/>
      <c r="VJT747"/>
      <c r="VJU747"/>
      <c r="VJV747"/>
      <c r="VJW747"/>
      <c r="VJX747"/>
      <c r="VJY747"/>
      <c r="VJZ747"/>
      <c r="VKA747"/>
      <c r="VKB747"/>
      <c r="VKC747"/>
      <c r="VKD747"/>
      <c r="VKE747"/>
      <c r="VKF747"/>
      <c r="VKG747"/>
      <c r="VKH747"/>
      <c r="VKI747"/>
      <c r="VKJ747"/>
      <c r="VKK747"/>
      <c r="VKL747"/>
      <c r="VKM747"/>
      <c r="VKN747"/>
      <c r="VKO747"/>
      <c r="VKP747"/>
      <c r="VKQ747"/>
      <c r="VKR747"/>
      <c r="VKS747"/>
      <c r="VKT747"/>
      <c r="VKU747"/>
      <c r="VKV747"/>
      <c r="VKW747"/>
      <c r="VKX747"/>
      <c r="VKY747"/>
      <c r="VKZ747"/>
      <c r="VLA747"/>
      <c r="VLB747"/>
      <c r="VLC747"/>
      <c r="VLD747"/>
      <c r="VLE747"/>
      <c r="VLF747"/>
      <c r="VLG747"/>
      <c r="VLH747"/>
      <c r="VLI747"/>
      <c r="VLJ747"/>
      <c r="VLK747"/>
      <c r="VLL747"/>
      <c r="VLM747"/>
      <c r="VLN747"/>
      <c r="VLO747"/>
      <c r="VLP747"/>
      <c r="VLQ747"/>
      <c r="VLR747"/>
      <c r="VLS747"/>
      <c r="VLT747"/>
      <c r="VLU747"/>
      <c r="VLV747"/>
      <c r="VLW747"/>
      <c r="VLX747"/>
      <c r="VLY747"/>
      <c r="VLZ747"/>
      <c r="VMA747"/>
      <c r="VMB747"/>
      <c r="VMC747"/>
      <c r="VMD747"/>
      <c r="VME747"/>
      <c r="VMF747"/>
      <c r="VMG747"/>
      <c r="VMH747"/>
      <c r="VMI747"/>
      <c r="VMJ747"/>
      <c r="VMK747"/>
      <c r="VML747"/>
      <c r="VMM747"/>
      <c r="VMN747"/>
      <c r="VMO747"/>
      <c r="VMP747"/>
      <c r="VMQ747"/>
      <c r="VMR747"/>
      <c r="VMS747"/>
      <c r="VMT747"/>
      <c r="VMU747"/>
      <c r="VMV747"/>
      <c r="VMW747"/>
      <c r="VMX747"/>
      <c r="VMY747"/>
      <c r="VMZ747"/>
      <c r="VNA747"/>
      <c r="VNB747"/>
      <c r="VNC747"/>
      <c r="VND747"/>
      <c r="VNE747"/>
      <c r="VNF747"/>
      <c r="VNG747"/>
      <c r="VNH747"/>
      <c r="VNI747"/>
      <c r="VNJ747"/>
      <c r="VNK747"/>
      <c r="VNL747"/>
      <c r="VNM747"/>
      <c r="VNN747"/>
      <c r="VNO747"/>
      <c r="VNP747"/>
      <c r="VNQ747"/>
      <c r="VNR747"/>
      <c r="VNS747"/>
      <c r="VNT747"/>
      <c r="VNU747"/>
      <c r="VNV747"/>
      <c r="VNW747"/>
      <c r="VNX747"/>
      <c r="VNY747"/>
      <c r="VNZ747"/>
      <c r="VOA747"/>
      <c r="VOB747"/>
      <c r="VOC747"/>
      <c r="VOD747"/>
      <c r="VOE747"/>
      <c r="VOF747"/>
      <c r="VOG747"/>
      <c r="VOH747"/>
      <c r="VOI747"/>
      <c r="VOJ747"/>
      <c r="VOK747"/>
      <c r="VOL747"/>
      <c r="VOM747"/>
      <c r="VON747"/>
      <c r="VOO747"/>
      <c r="VOP747"/>
      <c r="VOQ747"/>
      <c r="VOR747"/>
      <c r="VOS747"/>
      <c r="VOT747"/>
      <c r="VOU747"/>
      <c r="VOV747"/>
      <c r="VOW747"/>
      <c r="VOX747"/>
      <c r="VOY747"/>
      <c r="VOZ747"/>
      <c r="VPA747"/>
      <c r="VPB747"/>
      <c r="VPC747"/>
      <c r="VPD747"/>
      <c r="VPE747"/>
      <c r="VPF747"/>
      <c r="VPG747"/>
      <c r="VPH747"/>
      <c r="VPI747"/>
      <c r="VPJ747"/>
      <c r="VPK747"/>
      <c r="VPL747"/>
      <c r="VPM747"/>
      <c r="VPN747"/>
      <c r="VPO747"/>
      <c r="VPP747"/>
      <c r="VPQ747"/>
      <c r="VPR747"/>
      <c r="VPS747"/>
      <c r="VPT747"/>
      <c r="VPU747"/>
      <c r="VPV747"/>
      <c r="VPW747"/>
      <c r="VPX747"/>
      <c r="VPY747"/>
      <c r="VPZ747"/>
      <c r="VQA747"/>
      <c r="VQB747"/>
      <c r="VQC747"/>
      <c r="VQD747"/>
      <c r="VQE747"/>
      <c r="VQF747"/>
      <c r="VQG747"/>
      <c r="VQH747"/>
      <c r="VQI747"/>
      <c r="VQJ747"/>
      <c r="VQK747"/>
      <c r="VQL747"/>
      <c r="VQM747"/>
      <c r="VQN747"/>
      <c r="VQO747"/>
      <c r="VQP747"/>
      <c r="VQQ747"/>
      <c r="VQR747"/>
      <c r="VQS747"/>
      <c r="VQT747"/>
      <c r="VQU747"/>
      <c r="VQV747"/>
      <c r="VQW747"/>
      <c r="VQX747"/>
      <c r="VQY747"/>
      <c r="VQZ747"/>
      <c r="VRA747"/>
      <c r="VRB747"/>
      <c r="VRC747"/>
      <c r="VRD747"/>
      <c r="VRE747"/>
      <c r="VRF747"/>
      <c r="VRG747"/>
      <c r="VRH747"/>
      <c r="VRI747"/>
      <c r="VRJ747"/>
      <c r="VRK747"/>
      <c r="VRL747"/>
      <c r="VRM747"/>
      <c r="VRN747"/>
      <c r="VRO747"/>
      <c r="VRP747"/>
      <c r="VRQ747"/>
      <c r="VRR747"/>
      <c r="VRS747"/>
      <c r="VRT747"/>
      <c r="VRU747"/>
      <c r="VRV747"/>
      <c r="VRW747"/>
      <c r="VRX747"/>
      <c r="VRY747"/>
      <c r="VRZ747"/>
      <c r="VSA747"/>
      <c r="VSB747"/>
      <c r="VSC747"/>
      <c r="VSD747"/>
      <c r="VSE747"/>
      <c r="VSF747"/>
      <c r="VSG747"/>
      <c r="VSH747"/>
      <c r="VSI747"/>
      <c r="VSJ747"/>
      <c r="VSK747"/>
      <c r="VSL747"/>
      <c r="VSM747"/>
      <c r="VSN747"/>
      <c r="VSO747"/>
      <c r="VSP747"/>
      <c r="VSQ747"/>
      <c r="VSR747"/>
      <c r="VSS747"/>
      <c r="VST747"/>
      <c r="VSU747"/>
      <c r="VSV747"/>
      <c r="VSW747"/>
      <c r="VSX747"/>
      <c r="VSY747"/>
      <c r="VSZ747"/>
      <c r="VTA747"/>
      <c r="VTB747"/>
      <c r="VTC747"/>
      <c r="VTD747"/>
      <c r="VTE747"/>
      <c r="VTF747"/>
      <c r="VTG747"/>
      <c r="VTH747"/>
      <c r="VTI747"/>
      <c r="VTJ747"/>
      <c r="VTK747"/>
      <c r="VTL747"/>
      <c r="VTM747"/>
      <c r="VTN747"/>
      <c r="VTO747"/>
      <c r="VTP747"/>
      <c r="VTQ747"/>
      <c r="VTR747"/>
      <c r="VTS747"/>
      <c r="VTT747"/>
      <c r="VTU747"/>
      <c r="VTV747"/>
      <c r="VTW747"/>
      <c r="VTX747"/>
      <c r="VTY747"/>
      <c r="VTZ747"/>
      <c r="VUA747"/>
      <c r="VUB747"/>
      <c r="VUC747"/>
      <c r="VUD747"/>
      <c r="VUE747"/>
      <c r="VUF747"/>
      <c r="VUG747"/>
      <c r="VUH747"/>
      <c r="VUI747"/>
      <c r="VUJ747"/>
      <c r="VUK747"/>
      <c r="VUL747"/>
      <c r="VUM747"/>
      <c r="VUN747"/>
      <c r="VUO747"/>
      <c r="VUP747"/>
      <c r="VUQ747"/>
      <c r="VUR747"/>
      <c r="VUS747"/>
      <c r="VUT747"/>
      <c r="VUU747"/>
      <c r="VUV747"/>
      <c r="VUW747"/>
      <c r="VUX747"/>
      <c r="VUY747"/>
      <c r="VUZ747"/>
      <c r="VVA747"/>
      <c r="VVB747"/>
      <c r="VVC747"/>
      <c r="VVD747"/>
      <c r="VVE747"/>
      <c r="VVF747"/>
      <c r="VVG747"/>
      <c r="VVH747"/>
      <c r="VVI747"/>
      <c r="VVJ747"/>
      <c r="VVK747"/>
      <c r="VVL747"/>
      <c r="VVM747"/>
      <c r="VVN747"/>
      <c r="VVO747"/>
      <c r="VVP747"/>
      <c r="VVQ747"/>
      <c r="VVR747"/>
      <c r="VVS747"/>
      <c r="VVT747"/>
      <c r="VVU747"/>
      <c r="VVV747"/>
      <c r="VVW747"/>
      <c r="VVX747"/>
      <c r="VVY747"/>
      <c r="VVZ747"/>
      <c r="VWA747"/>
      <c r="VWB747"/>
      <c r="VWC747"/>
      <c r="VWD747"/>
      <c r="VWE747"/>
      <c r="VWF747"/>
      <c r="VWG747"/>
      <c r="VWH747"/>
      <c r="VWI747"/>
      <c r="VWJ747"/>
      <c r="VWK747"/>
      <c r="VWL747"/>
      <c r="VWM747"/>
      <c r="VWN747"/>
      <c r="VWO747"/>
      <c r="VWP747"/>
      <c r="VWQ747"/>
      <c r="VWR747"/>
      <c r="VWS747"/>
      <c r="VWT747"/>
      <c r="VWU747"/>
      <c r="VWV747"/>
      <c r="VWW747"/>
      <c r="VWX747"/>
      <c r="VWY747"/>
      <c r="VWZ747"/>
      <c r="VXA747"/>
      <c r="VXB747"/>
      <c r="VXC747"/>
      <c r="VXD747"/>
      <c r="VXE747"/>
      <c r="VXF747"/>
      <c r="VXG747"/>
      <c r="VXH747"/>
      <c r="VXI747"/>
      <c r="VXJ747"/>
      <c r="VXK747"/>
      <c r="VXL747"/>
      <c r="VXM747"/>
      <c r="VXN747"/>
      <c r="VXO747"/>
      <c r="VXP747"/>
      <c r="VXQ747"/>
      <c r="VXR747"/>
      <c r="VXS747"/>
      <c r="VXT747"/>
      <c r="VXU747"/>
      <c r="VXV747"/>
      <c r="VXW747"/>
      <c r="VXX747"/>
      <c r="VXY747"/>
      <c r="VXZ747"/>
      <c r="VYA747"/>
      <c r="VYB747"/>
      <c r="VYC747"/>
      <c r="VYD747"/>
      <c r="VYE747"/>
      <c r="VYF747"/>
      <c r="VYG747"/>
      <c r="VYH747"/>
      <c r="VYI747"/>
      <c r="VYJ747"/>
      <c r="VYK747"/>
      <c r="VYL747"/>
      <c r="VYM747"/>
      <c r="VYN747"/>
      <c r="VYO747"/>
      <c r="VYP747"/>
      <c r="VYQ747"/>
      <c r="VYR747"/>
      <c r="VYS747"/>
      <c r="VYT747"/>
      <c r="VYU747"/>
      <c r="VYV747"/>
      <c r="VYW747"/>
      <c r="VYX747"/>
      <c r="VYY747"/>
      <c r="VYZ747"/>
      <c r="VZA747"/>
      <c r="VZB747"/>
      <c r="VZC747"/>
      <c r="VZD747"/>
      <c r="VZE747"/>
      <c r="VZF747"/>
      <c r="VZG747"/>
      <c r="VZH747"/>
      <c r="VZI747"/>
      <c r="VZJ747"/>
      <c r="VZK747"/>
      <c r="VZL747"/>
      <c r="VZM747"/>
      <c r="VZN747"/>
      <c r="VZO747"/>
      <c r="VZP747"/>
      <c r="VZQ747"/>
      <c r="VZR747"/>
      <c r="VZS747"/>
      <c r="VZT747"/>
      <c r="VZU747"/>
      <c r="VZV747"/>
      <c r="VZW747"/>
      <c r="VZX747"/>
      <c r="VZY747"/>
      <c r="VZZ747"/>
      <c r="WAA747"/>
      <c r="WAB747"/>
      <c r="WAC747"/>
      <c r="WAD747"/>
      <c r="WAE747"/>
      <c r="WAF747"/>
      <c r="WAG747"/>
      <c r="WAH747"/>
      <c r="WAI747"/>
      <c r="WAJ747"/>
      <c r="WAK747"/>
      <c r="WAL747"/>
      <c r="WAM747"/>
      <c r="WAN747"/>
      <c r="WAO747"/>
      <c r="WAP747"/>
      <c r="WAQ747"/>
      <c r="WAR747"/>
      <c r="WAS747"/>
      <c r="WAT747"/>
      <c r="WAU747"/>
      <c r="WAV747"/>
      <c r="WAW747"/>
      <c r="WAX747"/>
      <c r="WAY747"/>
      <c r="WAZ747"/>
      <c r="WBA747"/>
      <c r="WBB747"/>
      <c r="WBC747"/>
      <c r="WBD747"/>
      <c r="WBE747"/>
      <c r="WBF747"/>
      <c r="WBG747"/>
      <c r="WBH747"/>
      <c r="WBI747"/>
      <c r="WBJ747"/>
      <c r="WBK747"/>
      <c r="WBL747"/>
      <c r="WBM747"/>
      <c r="WBN747"/>
      <c r="WBO747"/>
      <c r="WBP747"/>
      <c r="WBQ747"/>
      <c r="WBR747"/>
      <c r="WBS747"/>
      <c r="WBT747"/>
      <c r="WBU747"/>
      <c r="WBV747"/>
      <c r="WBW747"/>
      <c r="WBX747"/>
      <c r="WBY747"/>
      <c r="WBZ747"/>
      <c r="WCA747"/>
      <c r="WCB747"/>
      <c r="WCC747"/>
      <c r="WCD747"/>
      <c r="WCE747"/>
      <c r="WCF747"/>
      <c r="WCG747"/>
      <c r="WCH747"/>
      <c r="WCI747"/>
      <c r="WCJ747"/>
      <c r="WCK747"/>
      <c r="WCL747"/>
      <c r="WCM747"/>
      <c r="WCN747"/>
      <c r="WCO747"/>
      <c r="WCP747"/>
      <c r="WCQ747"/>
      <c r="WCR747"/>
      <c r="WCS747"/>
      <c r="WCT747"/>
      <c r="WCU747"/>
      <c r="WCV747"/>
      <c r="WCW747"/>
      <c r="WCX747"/>
      <c r="WCY747"/>
      <c r="WCZ747"/>
      <c r="WDA747"/>
      <c r="WDB747"/>
      <c r="WDC747"/>
      <c r="WDD747"/>
      <c r="WDE747"/>
      <c r="WDF747"/>
      <c r="WDG747"/>
      <c r="WDH747"/>
      <c r="WDI747"/>
      <c r="WDJ747"/>
      <c r="WDK747"/>
      <c r="WDL747"/>
      <c r="WDM747"/>
      <c r="WDN747"/>
      <c r="WDO747"/>
      <c r="WDP747"/>
      <c r="WDQ747"/>
      <c r="WDR747"/>
      <c r="WDS747"/>
      <c r="WDT747"/>
      <c r="WDU747"/>
      <c r="WDV747"/>
      <c r="WDW747"/>
      <c r="WDX747"/>
      <c r="WDY747"/>
      <c r="WDZ747"/>
      <c r="WEA747"/>
      <c r="WEB747"/>
      <c r="WEC747"/>
      <c r="WED747"/>
      <c r="WEE747"/>
      <c r="WEF747"/>
      <c r="WEG747"/>
      <c r="WEH747"/>
      <c r="WEI747"/>
      <c r="WEJ747"/>
      <c r="WEK747"/>
      <c r="WEL747"/>
      <c r="WEM747"/>
      <c r="WEN747"/>
      <c r="WEO747"/>
      <c r="WEP747"/>
      <c r="WEQ747"/>
      <c r="WER747"/>
      <c r="WES747"/>
      <c r="WET747"/>
      <c r="WEU747"/>
      <c r="WEV747"/>
      <c r="WEW747"/>
      <c r="WEX747"/>
      <c r="WEY747"/>
      <c r="WEZ747"/>
      <c r="WFA747"/>
      <c r="WFB747"/>
      <c r="WFC747"/>
      <c r="WFD747"/>
      <c r="WFE747"/>
      <c r="WFF747"/>
      <c r="WFG747"/>
      <c r="WFH747"/>
      <c r="WFI747"/>
      <c r="WFJ747"/>
      <c r="WFK747"/>
      <c r="WFL747"/>
      <c r="WFM747"/>
      <c r="WFN747"/>
      <c r="WFO747"/>
      <c r="WFP747"/>
      <c r="WFQ747"/>
      <c r="WFR747"/>
      <c r="WFS747"/>
      <c r="WFT747"/>
      <c r="WFU747"/>
      <c r="WFV747"/>
      <c r="WFW747"/>
      <c r="WFX747"/>
      <c r="WFY747"/>
      <c r="WFZ747"/>
      <c r="WGA747"/>
      <c r="WGB747"/>
      <c r="WGC747"/>
      <c r="WGD747"/>
      <c r="WGE747"/>
      <c r="WGF747"/>
      <c r="WGG747"/>
      <c r="WGH747"/>
      <c r="WGI747"/>
      <c r="WGJ747"/>
      <c r="WGK747"/>
      <c r="WGL747"/>
      <c r="WGM747"/>
      <c r="WGN747"/>
      <c r="WGO747"/>
      <c r="WGP747"/>
      <c r="WGQ747"/>
      <c r="WGR747"/>
      <c r="WGS747"/>
      <c r="WGT747"/>
      <c r="WGU747"/>
      <c r="WGV747"/>
      <c r="WGW747"/>
      <c r="WGX747"/>
      <c r="WGY747"/>
      <c r="WGZ747"/>
      <c r="WHA747"/>
      <c r="WHB747"/>
      <c r="WHC747"/>
      <c r="WHD747"/>
      <c r="WHE747"/>
      <c r="WHF747"/>
      <c r="WHG747"/>
      <c r="WHH747"/>
      <c r="WHI747"/>
      <c r="WHJ747"/>
      <c r="WHK747"/>
      <c r="WHL747"/>
      <c r="WHM747"/>
      <c r="WHN747"/>
      <c r="WHO747"/>
      <c r="WHP747"/>
      <c r="WHQ747"/>
      <c r="WHR747"/>
      <c r="WHS747"/>
      <c r="WHT747"/>
      <c r="WHU747"/>
      <c r="WHV747"/>
      <c r="WHW747"/>
      <c r="WHX747"/>
      <c r="WHY747"/>
      <c r="WHZ747"/>
      <c r="WIA747"/>
      <c r="WIB747"/>
      <c r="WIC747"/>
      <c r="WID747"/>
      <c r="WIE747"/>
      <c r="WIF747"/>
      <c r="WIG747"/>
      <c r="WIH747"/>
      <c r="WII747"/>
      <c r="WIJ747"/>
      <c r="WIK747"/>
      <c r="WIL747"/>
      <c r="WIM747"/>
      <c r="WIN747"/>
      <c r="WIO747"/>
      <c r="WIP747"/>
      <c r="WIQ747"/>
      <c r="WIR747"/>
      <c r="WIS747"/>
      <c r="WIT747"/>
      <c r="WIU747"/>
      <c r="WIV747"/>
      <c r="WIW747"/>
      <c r="WIX747"/>
      <c r="WIY747"/>
      <c r="WIZ747"/>
      <c r="WJA747"/>
      <c r="WJB747"/>
      <c r="WJC747"/>
      <c r="WJD747"/>
      <c r="WJE747"/>
      <c r="WJF747"/>
      <c r="WJG747"/>
      <c r="WJH747"/>
      <c r="WJI747"/>
      <c r="WJJ747"/>
      <c r="WJK747"/>
      <c r="WJL747"/>
      <c r="WJM747"/>
      <c r="WJN747"/>
      <c r="WJO747"/>
      <c r="WJP747"/>
      <c r="WJQ747"/>
      <c r="WJR747"/>
      <c r="WJS747"/>
      <c r="WJT747"/>
      <c r="WJU747"/>
      <c r="WJV747"/>
      <c r="WJW747"/>
      <c r="WJX747"/>
      <c r="WJY747"/>
      <c r="WJZ747"/>
      <c r="WKA747"/>
      <c r="WKB747"/>
      <c r="WKC747"/>
      <c r="WKD747"/>
      <c r="WKE747"/>
      <c r="WKF747"/>
      <c r="WKG747"/>
      <c r="WKH747"/>
      <c r="WKI747"/>
      <c r="WKJ747"/>
      <c r="WKK747"/>
      <c r="WKL747"/>
      <c r="WKM747"/>
      <c r="WKN747"/>
      <c r="WKO747"/>
      <c r="WKP747"/>
      <c r="WKQ747"/>
      <c r="WKR747"/>
      <c r="WKS747"/>
      <c r="WKT747"/>
      <c r="WKU747"/>
      <c r="WKV747"/>
      <c r="WKW747"/>
      <c r="WKX747"/>
      <c r="WKY747"/>
      <c r="WKZ747"/>
      <c r="WLA747"/>
      <c r="WLB747"/>
      <c r="WLC747"/>
      <c r="WLD747"/>
      <c r="WLE747"/>
      <c r="WLF747"/>
      <c r="WLG747"/>
      <c r="WLH747"/>
      <c r="WLI747"/>
      <c r="WLJ747"/>
      <c r="WLK747"/>
      <c r="WLL747"/>
      <c r="WLM747"/>
      <c r="WLN747"/>
      <c r="WLO747"/>
      <c r="WLP747"/>
      <c r="WLQ747"/>
      <c r="WLR747"/>
      <c r="WLS747"/>
      <c r="WLT747"/>
      <c r="WLU747"/>
      <c r="WLV747"/>
      <c r="WLW747"/>
      <c r="WLX747"/>
      <c r="WLY747"/>
      <c r="WLZ747"/>
      <c r="WMA747"/>
      <c r="WMB747"/>
      <c r="WMC747"/>
      <c r="WMD747"/>
      <c r="WME747"/>
      <c r="WMF747"/>
      <c r="WMG747"/>
      <c r="WMH747"/>
      <c r="WMI747"/>
      <c r="WMJ747"/>
      <c r="WMK747"/>
      <c r="WML747"/>
      <c r="WMM747"/>
      <c r="WMN747"/>
      <c r="WMO747"/>
      <c r="WMP747"/>
      <c r="WMQ747"/>
      <c r="WMR747"/>
      <c r="WMS747"/>
      <c r="WMT747"/>
      <c r="WMU747"/>
      <c r="WMV747"/>
      <c r="WMW747"/>
      <c r="WMX747"/>
      <c r="WMY747"/>
      <c r="WMZ747"/>
      <c r="WNA747"/>
      <c r="WNB747"/>
      <c r="WNC747"/>
      <c r="WND747"/>
      <c r="WNE747"/>
      <c r="WNF747"/>
      <c r="WNG747"/>
      <c r="WNH747"/>
      <c r="WNI747"/>
      <c r="WNJ747"/>
      <c r="WNK747"/>
      <c r="WNL747"/>
      <c r="WNM747"/>
      <c r="WNN747"/>
      <c r="WNO747"/>
      <c r="WNP747"/>
      <c r="WNQ747"/>
      <c r="WNR747"/>
      <c r="WNS747"/>
      <c r="WNT747"/>
      <c r="WNU747"/>
      <c r="WNV747"/>
      <c r="WNW747"/>
      <c r="WNX747"/>
      <c r="WNY747"/>
      <c r="WNZ747"/>
      <c r="WOA747"/>
      <c r="WOB747"/>
      <c r="WOC747"/>
      <c r="WOD747"/>
      <c r="WOE747"/>
      <c r="WOF747"/>
      <c r="WOG747"/>
      <c r="WOH747"/>
      <c r="WOI747"/>
      <c r="WOJ747"/>
      <c r="WOK747"/>
      <c r="WOL747"/>
      <c r="WOM747"/>
      <c r="WON747"/>
      <c r="WOO747"/>
      <c r="WOP747"/>
      <c r="WOQ747"/>
      <c r="WOR747"/>
      <c r="WOS747"/>
      <c r="WOT747"/>
      <c r="WOU747"/>
      <c r="WOV747"/>
      <c r="WOW747"/>
      <c r="WOX747"/>
      <c r="WOY747"/>
      <c r="WOZ747"/>
      <c r="WPA747"/>
      <c r="WPB747"/>
      <c r="WPC747"/>
      <c r="WPD747"/>
      <c r="WPE747"/>
      <c r="WPF747"/>
      <c r="WPG747"/>
      <c r="WPH747"/>
      <c r="WPI747"/>
      <c r="WPJ747"/>
      <c r="WPK747"/>
      <c r="WPL747"/>
      <c r="WPM747"/>
      <c r="WPN747"/>
      <c r="WPO747"/>
      <c r="WPP747"/>
      <c r="WPQ747"/>
      <c r="WPR747"/>
      <c r="WPS747"/>
      <c r="WPT747"/>
      <c r="WPU747"/>
      <c r="WPV747"/>
      <c r="WPW747"/>
      <c r="WPX747"/>
      <c r="WPY747"/>
      <c r="WPZ747"/>
      <c r="WQA747"/>
      <c r="WQB747"/>
      <c r="WQC747"/>
      <c r="WQD747"/>
      <c r="WQE747"/>
      <c r="WQF747"/>
      <c r="WQG747"/>
      <c r="WQH747"/>
      <c r="WQI747"/>
      <c r="WQJ747"/>
      <c r="WQK747"/>
      <c r="WQL747"/>
      <c r="WQM747"/>
      <c r="WQN747"/>
      <c r="WQO747"/>
      <c r="WQP747"/>
      <c r="WQQ747"/>
      <c r="WQR747"/>
      <c r="WQS747"/>
      <c r="WQT747"/>
      <c r="WQU747"/>
      <c r="WQV747"/>
      <c r="WQW747"/>
      <c r="WQX747"/>
      <c r="WQY747"/>
      <c r="WQZ747"/>
      <c r="WRA747"/>
      <c r="WRB747"/>
      <c r="WRC747"/>
      <c r="WRD747"/>
      <c r="WRE747"/>
      <c r="WRF747"/>
      <c r="WRG747"/>
      <c r="WRH747"/>
      <c r="WRI747"/>
      <c r="WRJ747"/>
      <c r="WRK747"/>
      <c r="WRL747"/>
      <c r="WRM747"/>
      <c r="WRN747"/>
      <c r="WRO747"/>
      <c r="WRP747"/>
      <c r="WRQ747"/>
      <c r="WRR747"/>
      <c r="WRS747"/>
      <c r="WRT747"/>
      <c r="WRU747"/>
      <c r="WRV747"/>
      <c r="WRW747"/>
      <c r="WRX747"/>
      <c r="WRY747"/>
      <c r="WRZ747"/>
      <c r="WSA747"/>
      <c r="WSB747"/>
      <c r="WSC747"/>
      <c r="WSD747"/>
      <c r="WSE747"/>
      <c r="WSF747"/>
      <c r="WSG747"/>
      <c r="WSH747"/>
      <c r="WSI747"/>
      <c r="WSJ747"/>
      <c r="WSK747"/>
      <c r="WSL747"/>
      <c r="WSM747"/>
      <c r="WSN747"/>
      <c r="WSO747"/>
      <c r="WSP747"/>
      <c r="WSQ747"/>
      <c r="WSR747"/>
      <c r="WSS747"/>
      <c r="WST747"/>
      <c r="WSU747"/>
      <c r="WSV747"/>
      <c r="WSW747"/>
      <c r="WSX747"/>
      <c r="WSY747"/>
      <c r="WSZ747"/>
      <c r="WTA747"/>
      <c r="WTB747"/>
      <c r="WTC747"/>
      <c r="WTD747"/>
      <c r="WTE747"/>
      <c r="WTF747"/>
      <c r="WTG747"/>
      <c r="WTH747"/>
      <c r="WTI747"/>
      <c r="WTJ747"/>
      <c r="WTK747"/>
      <c r="WTL747"/>
      <c r="WTM747"/>
      <c r="WTN747"/>
      <c r="WTO747"/>
      <c r="WTP747"/>
      <c r="WTQ747"/>
      <c r="WTR747"/>
      <c r="WTS747"/>
      <c r="WTT747"/>
      <c r="WTU747"/>
      <c r="WTV747"/>
      <c r="WTW747"/>
      <c r="WTX747"/>
      <c r="WTY747"/>
      <c r="WTZ747"/>
      <c r="WUA747"/>
      <c r="WUB747"/>
      <c r="WUC747"/>
      <c r="WUD747"/>
      <c r="WUE747"/>
      <c r="WUF747"/>
      <c r="WUG747"/>
      <c r="WUH747"/>
      <c r="WUI747"/>
      <c r="WUJ747"/>
      <c r="WUK747"/>
      <c r="WUL747"/>
      <c r="WUM747"/>
      <c r="WUN747"/>
      <c r="WUO747"/>
      <c r="WUP747"/>
      <c r="WUQ747"/>
      <c r="WUR747"/>
      <c r="WUS747"/>
      <c r="WUT747"/>
      <c r="WUU747"/>
      <c r="WUV747"/>
      <c r="WUW747"/>
      <c r="WUX747"/>
      <c r="WUY747"/>
      <c r="WUZ747"/>
      <c r="WVA747"/>
      <c r="WVB747"/>
      <c r="WVC747"/>
      <c r="WVD747"/>
      <c r="WVE747"/>
      <c r="WVF747"/>
      <c r="WVG747"/>
      <c r="WVH747"/>
      <c r="WVI747"/>
      <c r="WVJ747"/>
      <c r="WVK747"/>
      <c r="WVL747"/>
      <c r="WVM747"/>
      <c r="WVN747"/>
      <c r="WVO747"/>
      <c r="WVP747"/>
      <c r="WVQ747"/>
      <c r="WVR747"/>
      <c r="WVS747"/>
      <c r="WVT747"/>
      <c r="WVU747"/>
      <c r="WVV747"/>
      <c r="WVW747"/>
      <c r="WVX747"/>
      <c r="WVY747"/>
      <c r="WVZ747"/>
      <c r="WWA747"/>
      <c r="WWB747"/>
      <c r="WWC747"/>
      <c r="WWD747"/>
      <c r="WWE747"/>
      <c r="WWF747"/>
      <c r="WWG747"/>
      <c r="WWH747"/>
      <c r="WWI747"/>
      <c r="WWJ747"/>
      <c r="WWK747"/>
      <c r="WWL747"/>
      <c r="WWM747"/>
      <c r="WWN747"/>
      <c r="WWO747"/>
      <c r="WWP747"/>
      <c r="WWQ747"/>
      <c r="WWR747"/>
      <c r="WWS747"/>
      <c r="WWT747"/>
      <c r="WWU747"/>
      <c r="WWV747"/>
      <c r="WWW747"/>
      <c r="WWX747"/>
      <c r="WWY747"/>
      <c r="WWZ747"/>
      <c r="WXA747"/>
      <c r="WXB747"/>
      <c r="WXC747"/>
      <c r="WXD747"/>
      <c r="WXE747"/>
      <c r="WXF747"/>
      <c r="WXG747"/>
      <c r="WXH747"/>
      <c r="WXI747"/>
      <c r="WXJ747"/>
      <c r="WXK747"/>
      <c r="WXL747"/>
      <c r="WXM747"/>
      <c r="WXN747"/>
      <c r="WXO747"/>
      <c r="WXP747"/>
      <c r="WXQ747"/>
      <c r="WXR747"/>
      <c r="WXS747"/>
      <c r="WXT747"/>
      <c r="WXU747"/>
      <c r="WXV747"/>
      <c r="WXW747"/>
      <c r="WXX747"/>
      <c r="WXY747"/>
      <c r="WXZ747"/>
      <c r="WYA747"/>
      <c r="WYB747"/>
      <c r="WYC747"/>
      <c r="WYD747"/>
      <c r="WYE747"/>
      <c r="WYF747"/>
      <c r="WYG747"/>
      <c r="WYH747"/>
      <c r="WYI747"/>
      <c r="WYJ747"/>
      <c r="WYK747"/>
      <c r="WYL747"/>
      <c r="WYM747"/>
      <c r="WYN747"/>
      <c r="WYO747"/>
      <c r="WYP747"/>
      <c r="WYQ747"/>
      <c r="WYR747"/>
      <c r="WYS747"/>
      <c r="WYT747"/>
      <c r="WYU747"/>
      <c r="WYV747"/>
      <c r="WYW747"/>
      <c r="WYX747"/>
      <c r="WYY747"/>
      <c r="WYZ747"/>
      <c r="WZA747"/>
      <c r="WZB747"/>
      <c r="WZC747"/>
      <c r="WZD747"/>
      <c r="WZE747"/>
      <c r="WZF747"/>
      <c r="WZG747"/>
      <c r="WZH747"/>
      <c r="WZI747"/>
      <c r="WZJ747"/>
      <c r="WZK747"/>
      <c r="WZL747"/>
      <c r="WZM747"/>
      <c r="WZN747"/>
      <c r="WZO747"/>
      <c r="WZP747"/>
      <c r="WZQ747"/>
      <c r="WZR747"/>
      <c r="WZS747"/>
      <c r="WZT747"/>
      <c r="WZU747"/>
      <c r="WZV747"/>
      <c r="WZW747"/>
      <c r="WZX747"/>
      <c r="WZY747"/>
      <c r="WZZ747"/>
      <c r="XAA747"/>
      <c r="XAB747"/>
      <c r="XAC747"/>
      <c r="XAD747"/>
      <c r="XAE747"/>
      <c r="XAF747"/>
      <c r="XAG747"/>
      <c r="XAH747"/>
      <c r="XAI747"/>
      <c r="XAJ747"/>
      <c r="XAK747"/>
      <c r="XAL747"/>
      <c r="XAM747"/>
      <c r="XAN747"/>
      <c r="XAO747"/>
      <c r="XAP747"/>
      <c r="XAQ747"/>
      <c r="XAR747"/>
      <c r="XAS747"/>
      <c r="XAT747"/>
      <c r="XAU747"/>
      <c r="XAV747"/>
      <c r="XAW747"/>
      <c r="XAX747"/>
      <c r="XAY747"/>
      <c r="XAZ747"/>
      <c r="XBA747"/>
      <c r="XBB747"/>
      <c r="XBC747"/>
      <c r="XBD747"/>
      <c r="XBE747"/>
      <c r="XBF747"/>
      <c r="XBG747"/>
      <c r="XBH747"/>
      <c r="XBI747"/>
      <c r="XBJ747"/>
      <c r="XBK747"/>
      <c r="XBL747"/>
      <c r="XBM747"/>
      <c r="XBN747"/>
      <c r="XBO747"/>
      <c r="XBP747"/>
      <c r="XBQ747"/>
      <c r="XBR747"/>
      <c r="XBS747"/>
      <c r="XBT747"/>
      <c r="XBU747"/>
      <c r="XBV747"/>
      <c r="XBW747"/>
      <c r="XBX747"/>
      <c r="XBY747"/>
      <c r="XBZ747"/>
      <c r="XCA747"/>
      <c r="XCB747"/>
      <c r="XCC747"/>
      <c r="XCD747"/>
      <c r="XCE747"/>
      <c r="XCF747"/>
      <c r="XCG747"/>
      <c r="XCH747"/>
      <c r="XCI747"/>
      <c r="XCJ747"/>
      <c r="XCK747"/>
      <c r="XCL747"/>
      <c r="XCM747"/>
      <c r="XCN747"/>
    </row>
    <row r="748" spans="1:16316" ht="24.95" customHeight="1" x14ac:dyDescent="0.25">
      <c r="A748" s="6">
        <v>740</v>
      </c>
      <c r="B748" s="6" t="s">
        <v>834</v>
      </c>
      <c r="C748" s="6" t="s">
        <v>790</v>
      </c>
      <c r="D748" s="6" t="s">
        <v>182</v>
      </c>
      <c r="E748" s="6" t="s">
        <v>28</v>
      </c>
      <c r="F748" s="6" t="s">
        <v>37</v>
      </c>
      <c r="G748" s="7">
        <v>57500</v>
      </c>
      <c r="H748" s="7">
        <v>0</v>
      </c>
      <c r="I748" s="7">
        <v>57500</v>
      </c>
      <c r="J748" s="7">
        <v>1650.25</v>
      </c>
      <c r="K748" s="7">
        <v>3016.23</v>
      </c>
      <c r="L748" s="7">
        <f t="shared" si="34"/>
        <v>1748</v>
      </c>
      <c r="M748" s="7">
        <v>25</v>
      </c>
      <c r="N748" s="7">
        <f t="shared" si="36"/>
        <v>6439.48</v>
      </c>
      <c r="O748" s="7">
        <f t="shared" si="35"/>
        <v>51060.520000000004</v>
      </c>
    </row>
    <row r="749" spans="1:16316" ht="24.95" customHeight="1" x14ac:dyDescent="0.25">
      <c r="A749" s="6">
        <v>741</v>
      </c>
      <c r="B749" s="6" t="s">
        <v>835</v>
      </c>
      <c r="C749" s="6" t="s">
        <v>790</v>
      </c>
      <c r="D749" s="6" t="s">
        <v>196</v>
      </c>
      <c r="E749" s="6" t="s">
        <v>28</v>
      </c>
      <c r="F749" s="6" t="s">
        <v>37</v>
      </c>
      <c r="G749" s="7">
        <v>57500</v>
      </c>
      <c r="H749" s="7">
        <v>0</v>
      </c>
      <c r="I749" s="7">
        <v>57500</v>
      </c>
      <c r="J749" s="7">
        <v>1650.25</v>
      </c>
      <c r="K749" s="7">
        <v>3016.23</v>
      </c>
      <c r="L749" s="7">
        <f t="shared" si="34"/>
        <v>1748</v>
      </c>
      <c r="M749" s="7">
        <v>425</v>
      </c>
      <c r="N749" s="7">
        <f t="shared" si="36"/>
        <v>6839.48</v>
      </c>
      <c r="O749" s="7">
        <f t="shared" si="35"/>
        <v>50660.520000000004</v>
      </c>
    </row>
    <row r="750" spans="1:16316" ht="24.95" customHeight="1" x14ac:dyDescent="0.25">
      <c r="A750" s="6">
        <v>742</v>
      </c>
      <c r="B750" s="6" t="s">
        <v>836</v>
      </c>
      <c r="C750" s="6" t="s">
        <v>790</v>
      </c>
      <c r="D750" s="6" t="s">
        <v>196</v>
      </c>
      <c r="E750" s="6" t="s">
        <v>54</v>
      </c>
      <c r="F750" s="6" t="s">
        <v>29</v>
      </c>
      <c r="G750" s="7">
        <v>57500</v>
      </c>
      <c r="H750" s="7">
        <v>0</v>
      </c>
      <c r="I750" s="7">
        <v>57500</v>
      </c>
      <c r="J750" s="7">
        <v>1650.25</v>
      </c>
      <c r="K750" s="7">
        <v>3016.23</v>
      </c>
      <c r="L750" s="7">
        <f t="shared" si="34"/>
        <v>1748</v>
      </c>
      <c r="M750" s="7">
        <v>425</v>
      </c>
      <c r="N750" s="7">
        <f t="shared" si="36"/>
        <v>6839.48</v>
      </c>
      <c r="O750" s="7">
        <f t="shared" si="35"/>
        <v>50660.520000000004</v>
      </c>
    </row>
    <row r="751" spans="1:16316" ht="24.95" customHeight="1" x14ac:dyDescent="0.25">
      <c r="A751" s="6">
        <v>743</v>
      </c>
      <c r="B751" s="6" t="s">
        <v>837</v>
      </c>
      <c r="C751" s="6" t="s">
        <v>790</v>
      </c>
      <c r="D751" s="6" t="s">
        <v>173</v>
      </c>
      <c r="E751" s="6" t="s">
        <v>36</v>
      </c>
      <c r="F751" s="6" t="s">
        <v>29</v>
      </c>
      <c r="G751" s="7">
        <v>15000</v>
      </c>
      <c r="H751" s="7">
        <v>0</v>
      </c>
      <c r="I751" s="7">
        <v>15000</v>
      </c>
      <c r="J751" s="7">
        <f>+G751*2.87%</f>
        <v>430.5</v>
      </c>
      <c r="K751" s="7">
        <v>0</v>
      </c>
      <c r="L751" s="7">
        <f t="shared" si="34"/>
        <v>456</v>
      </c>
      <c r="M751" s="7">
        <v>25</v>
      </c>
      <c r="N751" s="7">
        <f t="shared" si="36"/>
        <v>911.5</v>
      </c>
      <c r="O751" s="7">
        <f t="shared" si="35"/>
        <v>14088.5</v>
      </c>
    </row>
    <row r="752" spans="1:16316" ht="24.95" customHeight="1" x14ac:dyDescent="0.25">
      <c r="A752" s="6">
        <v>744</v>
      </c>
      <c r="B752" s="6" t="s">
        <v>838</v>
      </c>
      <c r="C752" s="6" t="s">
        <v>790</v>
      </c>
      <c r="D752" s="6" t="s">
        <v>40</v>
      </c>
      <c r="E752" s="6" t="s">
        <v>36</v>
      </c>
      <c r="F752" s="6" t="s">
        <v>37</v>
      </c>
      <c r="G752" s="7">
        <v>32000</v>
      </c>
      <c r="H752" s="7">
        <v>0</v>
      </c>
      <c r="I752" s="7">
        <v>32000</v>
      </c>
      <c r="J752" s="7">
        <f>+G752*2.87%</f>
        <v>918.4</v>
      </c>
      <c r="K752" s="7">
        <v>0</v>
      </c>
      <c r="L752" s="7">
        <f t="shared" si="34"/>
        <v>972.8</v>
      </c>
      <c r="M752" s="7">
        <v>705</v>
      </c>
      <c r="N752" s="7">
        <f t="shared" si="36"/>
        <v>2596.1999999999998</v>
      </c>
      <c r="O752" s="7">
        <f t="shared" si="35"/>
        <v>29403.8</v>
      </c>
    </row>
    <row r="753" spans="1:15" ht="24.95" customHeight="1" x14ac:dyDescent="0.25">
      <c r="A753" s="6">
        <v>745</v>
      </c>
      <c r="B753" s="6" t="s">
        <v>839</v>
      </c>
      <c r="C753" s="6" t="s">
        <v>790</v>
      </c>
      <c r="D753" s="6" t="s">
        <v>169</v>
      </c>
      <c r="E753" s="6" t="s">
        <v>36</v>
      </c>
      <c r="F753" s="6" t="s">
        <v>37</v>
      </c>
      <c r="G753" s="7">
        <v>26000</v>
      </c>
      <c r="H753" s="7">
        <v>0</v>
      </c>
      <c r="I753" s="7">
        <v>26000</v>
      </c>
      <c r="J753" s="7">
        <v>746.2</v>
      </c>
      <c r="K753" s="7">
        <v>0</v>
      </c>
      <c r="L753" s="7">
        <f t="shared" si="34"/>
        <v>790.4</v>
      </c>
      <c r="M753" s="7">
        <v>365</v>
      </c>
      <c r="N753" s="7">
        <f t="shared" si="36"/>
        <v>1901.6</v>
      </c>
      <c r="O753" s="7">
        <f t="shared" si="35"/>
        <v>24098.400000000001</v>
      </c>
    </row>
    <row r="754" spans="1:15" ht="24.95" customHeight="1" x14ac:dyDescent="0.25">
      <c r="A754" s="6">
        <v>746</v>
      </c>
      <c r="B754" s="6" t="s">
        <v>840</v>
      </c>
      <c r="C754" s="6" t="s">
        <v>790</v>
      </c>
      <c r="D754" s="6" t="s">
        <v>65</v>
      </c>
      <c r="E754" s="6" t="s">
        <v>36</v>
      </c>
      <c r="F754" s="6" t="s">
        <v>37</v>
      </c>
      <c r="G754" s="7">
        <v>26000</v>
      </c>
      <c r="H754" s="7">
        <v>0</v>
      </c>
      <c r="I754" s="7">
        <v>26000</v>
      </c>
      <c r="J754" s="7">
        <v>746.2</v>
      </c>
      <c r="K754" s="7">
        <v>0</v>
      </c>
      <c r="L754" s="7">
        <f t="shared" si="34"/>
        <v>790.4</v>
      </c>
      <c r="M754" s="7">
        <v>1257.3</v>
      </c>
      <c r="N754" s="7">
        <f t="shared" si="36"/>
        <v>2793.8999999999996</v>
      </c>
      <c r="O754" s="7">
        <f t="shared" si="35"/>
        <v>23206.1</v>
      </c>
    </row>
    <row r="755" spans="1:15" ht="24.95" customHeight="1" x14ac:dyDescent="0.25">
      <c r="A755" s="6">
        <v>747</v>
      </c>
      <c r="B755" s="6" t="s">
        <v>841</v>
      </c>
      <c r="C755" s="6" t="s">
        <v>790</v>
      </c>
      <c r="D755" s="6" t="s">
        <v>65</v>
      </c>
      <c r="E755" s="6" t="s">
        <v>36</v>
      </c>
      <c r="F755" s="6" t="s">
        <v>37</v>
      </c>
      <c r="G755" s="7">
        <v>24000</v>
      </c>
      <c r="H755" s="7">
        <v>0</v>
      </c>
      <c r="I755" s="7">
        <v>24000</v>
      </c>
      <c r="J755" s="7">
        <v>688.8</v>
      </c>
      <c r="K755" s="7">
        <v>0</v>
      </c>
      <c r="L755" s="7">
        <f t="shared" si="34"/>
        <v>729.6</v>
      </c>
      <c r="M755" s="7">
        <v>25</v>
      </c>
      <c r="N755" s="7">
        <f t="shared" si="36"/>
        <v>1443.4</v>
      </c>
      <c r="O755" s="7">
        <f t="shared" si="35"/>
        <v>22556.6</v>
      </c>
    </row>
    <row r="756" spans="1:15" ht="24.95" customHeight="1" x14ac:dyDescent="0.25">
      <c r="A756" s="6">
        <v>748</v>
      </c>
      <c r="B756" s="6" t="s">
        <v>842</v>
      </c>
      <c r="C756" s="6" t="s">
        <v>790</v>
      </c>
      <c r="D756" s="6" t="s">
        <v>173</v>
      </c>
      <c r="E756" s="6" t="s">
        <v>36</v>
      </c>
      <c r="F756" s="6" t="s">
        <v>29</v>
      </c>
      <c r="G756" s="7">
        <v>15000</v>
      </c>
      <c r="H756" s="7">
        <v>0</v>
      </c>
      <c r="I756" s="7">
        <v>15000</v>
      </c>
      <c r="J756" s="7">
        <f>+G756*2.87%</f>
        <v>430.5</v>
      </c>
      <c r="K756" s="7">
        <v>0</v>
      </c>
      <c r="L756" s="7">
        <f t="shared" si="34"/>
        <v>456</v>
      </c>
      <c r="M756" s="7">
        <v>25</v>
      </c>
      <c r="N756" s="7">
        <f t="shared" si="36"/>
        <v>911.5</v>
      </c>
      <c r="O756" s="7">
        <f t="shared" si="35"/>
        <v>14088.5</v>
      </c>
    </row>
    <row r="757" spans="1:15" ht="24.95" customHeight="1" x14ac:dyDescent="0.25">
      <c r="A757" s="6">
        <v>749</v>
      </c>
      <c r="B757" s="6" t="s">
        <v>843</v>
      </c>
      <c r="C757" s="6" t="s">
        <v>790</v>
      </c>
      <c r="D757" s="6" t="s">
        <v>173</v>
      </c>
      <c r="E757" s="6" t="s">
        <v>36</v>
      </c>
      <c r="F757" s="6" t="s">
        <v>29</v>
      </c>
      <c r="G757" s="7">
        <v>15000</v>
      </c>
      <c r="H757" s="7">
        <v>0</v>
      </c>
      <c r="I757" s="7">
        <v>15000</v>
      </c>
      <c r="J757" s="7">
        <f>+I757*2.87%</f>
        <v>430.5</v>
      </c>
      <c r="K757" s="7">
        <v>0</v>
      </c>
      <c r="L757" s="7">
        <f t="shared" si="34"/>
        <v>456</v>
      </c>
      <c r="M757" s="7">
        <v>4520.59</v>
      </c>
      <c r="N757" s="7">
        <f t="shared" si="36"/>
        <v>5407.09</v>
      </c>
      <c r="O757" s="7">
        <f t="shared" si="35"/>
        <v>9592.91</v>
      </c>
    </row>
    <row r="758" spans="1:15" ht="24.95" customHeight="1" x14ac:dyDescent="0.25">
      <c r="A758" s="6">
        <v>750</v>
      </c>
      <c r="B758" s="6" t="s">
        <v>844</v>
      </c>
      <c r="C758" s="6" t="s">
        <v>790</v>
      </c>
      <c r="D758" s="6" t="s">
        <v>845</v>
      </c>
      <c r="E758" s="6" t="s">
        <v>54</v>
      </c>
      <c r="F758" s="6" t="s">
        <v>29</v>
      </c>
      <c r="G758" s="7">
        <v>15000</v>
      </c>
      <c r="H758" s="7">
        <v>0</v>
      </c>
      <c r="I758" s="7">
        <v>15000</v>
      </c>
      <c r="J758" s="7">
        <f>+G758*2.87%</f>
        <v>430.5</v>
      </c>
      <c r="K758" s="7">
        <v>0</v>
      </c>
      <c r="L758" s="7">
        <f t="shared" si="34"/>
        <v>456</v>
      </c>
      <c r="M758" s="7">
        <v>5747.1</v>
      </c>
      <c r="N758" s="7">
        <f t="shared" si="36"/>
        <v>6633.6</v>
      </c>
      <c r="O758" s="7">
        <f t="shared" si="35"/>
        <v>8366.4</v>
      </c>
    </row>
    <row r="759" spans="1:15" ht="24.95" customHeight="1" x14ac:dyDescent="0.25">
      <c r="A759" s="6">
        <v>751</v>
      </c>
      <c r="B759" s="6" t="s">
        <v>846</v>
      </c>
      <c r="C759" s="6" t="s">
        <v>790</v>
      </c>
      <c r="D759" s="6" t="s">
        <v>40</v>
      </c>
      <c r="E759" s="6" t="s">
        <v>36</v>
      </c>
      <c r="F759" s="6" t="s">
        <v>29</v>
      </c>
      <c r="G759" s="7">
        <v>25000</v>
      </c>
      <c r="H759" s="7">
        <v>0</v>
      </c>
      <c r="I759" s="7">
        <v>25000</v>
      </c>
      <c r="J759" s="7">
        <v>717.5</v>
      </c>
      <c r="K759" s="7">
        <v>0</v>
      </c>
      <c r="L759" s="7">
        <f t="shared" si="34"/>
        <v>760</v>
      </c>
      <c r="M759" s="7">
        <v>1257.3</v>
      </c>
      <c r="N759" s="7">
        <f t="shared" si="36"/>
        <v>2734.8</v>
      </c>
      <c r="O759" s="7">
        <f t="shared" si="35"/>
        <v>22265.200000000001</v>
      </c>
    </row>
    <row r="760" spans="1:15" ht="24.95" customHeight="1" x14ac:dyDescent="0.25">
      <c r="A760" s="6">
        <v>752</v>
      </c>
      <c r="B760" s="6" t="s">
        <v>1244</v>
      </c>
      <c r="C760" s="6" t="s">
        <v>790</v>
      </c>
      <c r="D760" s="6" t="s">
        <v>40</v>
      </c>
      <c r="E760" s="6" t="s">
        <v>36</v>
      </c>
      <c r="F760" s="6" t="s">
        <v>29</v>
      </c>
      <c r="G760" s="7">
        <v>25000</v>
      </c>
      <c r="H760" s="7">
        <v>0</v>
      </c>
      <c r="I760" s="7">
        <v>25000</v>
      </c>
      <c r="J760" s="7">
        <v>717.5</v>
      </c>
      <c r="K760" s="7">
        <v>0</v>
      </c>
      <c r="L760" s="7">
        <f t="shared" si="34"/>
        <v>760</v>
      </c>
      <c r="M760" s="7">
        <v>25</v>
      </c>
      <c r="N760" s="7">
        <f t="shared" si="36"/>
        <v>1502.5</v>
      </c>
      <c r="O760" s="7">
        <f t="shared" si="35"/>
        <v>23497.5</v>
      </c>
    </row>
    <row r="761" spans="1:15" ht="24.95" customHeight="1" x14ac:dyDescent="0.25">
      <c r="A761" s="6">
        <v>753</v>
      </c>
      <c r="B761" t="s">
        <v>1266</v>
      </c>
      <c r="C761" s="6" t="s">
        <v>790</v>
      </c>
      <c r="D761" s="6" t="s">
        <v>40</v>
      </c>
      <c r="E761" s="6" t="s">
        <v>36</v>
      </c>
      <c r="F761" s="6" t="s">
        <v>29</v>
      </c>
      <c r="G761" s="7">
        <v>24000</v>
      </c>
      <c r="H761" s="7">
        <v>0</v>
      </c>
      <c r="I761" s="7">
        <v>24000</v>
      </c>
      <c r="J761" s="7">
        <v>688.8</v>
      </c>
      <c r="K761" s="7">
        <v>0</v>
      </c>
      <c r="L761" s="7">
        <f t="shared" si="34"/>
        <v>729.6</v>
      </c>
      <c r="M761" s="7">
        <v>25</v>
      </c>
      <c r="N761" s="7">
        <f t="shared" si="36"/>
        <v>1443.4</v>
      </c>
      <c r="O761" s="7">
        <f t="shared" si="35"/>
        <v>22556.6</v>
      </c>
    </row>
    <row r="762" spans="1:15" ht="24.95" customHeight="1" x14ac:dyDescent="0.25">
      <c r="A762" s="6">
        <v>754</v>
      </c>
      <c r="B762" t="s">
        <v>1536</v>
      </c>
      <c r="C762" s="6" t="s">
        <v>790</v>
      </c>
      <c r="D762" s="6" t="s">
        <v>40</v>
      </c>
      <c r="E762" s="6" t="s">
        <v>36</v>
      </c>
      <c r="F762" s="6" t="s">
        <v>29</v>
      </c>
      <c r="G762" s="7">
        <v>30000</v>
      </c>
      <c r="H762" s="7">
        <v>0</v>
      </c>
      <c r="I762" s="7">
        <v>30000</v>
      </c>
      <c r="J762" s="7">
        <v>861</v>
      </c>
      <c r="K762" s="7">
        <v>0</v>
      </c>
      <c r="L762" s="7">
        <v>912</v>
      </c>
      <c r="M762" s="7">
        <v>25</v>
      </c>
      <c r="N762" s="7">
        <f t="shared" si="36"/>
        <v>1798</v>
      </c>
      <c r="O762" s="7">
        <f t="shared" si="35"/>
        <v>28202</v>
      </c>
    </row>
    <row r="763" spans="1:15" ht="24.95" customHeight="1" x14ac:dyDescent="0.25">
      <c r="A763" s="6">
        <v>755</v>
      </c>
      <c r="B763" s="6" t="s">
        <v>847</v>
      </c>
      <c r="C763" s="6" t="s">
        <v>790</v>
      </c>
      <c r="D763" s="6" t="s">
        <v>65</v>
      </c>
      <c r="E763" s="6" t="s">
        <v>54</v>
      </c>
      <c r="F763" s="6" t="s">
        <v>37</v>
      </c>
      <c r="G763" s="7">
        <v>26000</v>
      </c>
      <c r="H763" s="7">
        <v>0</v>
      </c>
      <c r="I763" s="7">
        <v>26000</v>
      </c>
      <c r="J763" s="7">
        <v>746.2</v>
      </c>
      <c r="K763" s="7">
        <v>0</v>
      </c>
      <c r="L763" s="7">
        <f t="shared" si="34"/>
        <v>790.4</v>
      </c>
      <c r="M763" s="7">
        <v>1615</v>
      </c>
      <c r="N763" s="7">
        <f t="shared" si="36"/>
        <v>3151.6</v>
      </c>
      <c r="O763" s="7">
        <f t="shared" si="35"/>
        <v>22848.400000000001</v>
      </c>
    </row>
    <row r="764" spans="1:15" ht="24.95" customHeight="1" x14ac:dyDescent="0.25">
      <c r="A764" s="6">
        <v>756</v>
      </c>
      <c r="B764" s="6" t="s">
        <v>848</v>
      </c>
      <c r="C764" s="6" t="s">
        <v>790</v>
      </c>
      <c r="D764" s="6" t="s">
        <v>182</v>
      </c>
      <c r="E764" s="6" t="s">
        <v>54</v>
      </c>
      <c r="F764" s="6" t="s">
        <v>37</v>
      </c>
      <c r="G764" s="7">
        <v>57500</v>
      </c>
      <c r="H764" s="7">
        <v>0</v>
      </c>
      <c r="I764" s="7">
        <v>57500</v>
      </c>
      <c r="J764" s="7">
        <v>1650.25</v>
      </c>
      <c r="K764" s="7">
        <v>3016.23</v>
      </c>
      <c r="L764" s="7">
        <f t="shared" si="34"/>
        <v>1748</v>
      </c>
      <c r="M764" s="7">
        <v>1273.5</v>
      </c>
      <c r="N764" s="7">
        <f t="shared" si="36"/>
        <v>7687.98</v>
      </c>
      <c r="O764" s="7">
        <f t="shared" si="35"/>
        <v>49812.020000000004</v>
      </c>
    </row>
    <row r="765" spans="1:15" ht="24.95" customHeight="1" x14ac:dyDescent="0.25">
      <c r="A765" s="6">
        <v>757</v>
      </c>
      <c r="B765" s="6" t="s">
        <v>849</v>
      </c>
      <c r="C765" s="6" t="s">
        <v>790</v>
      </c>
      <c r="D765" s="6" t="s">
        <v>850</v>
      </c>
      <c r="E765" s="6" t="s">
        <v>54</v>
      </c>
      <c r="F765" s="6" t="s">
        <v>37</v>
      </c>
      <c r="G765" s="7">
        <v>45000</v>
      </c>
      <c r="H765" s="7">
        <v>0</v>
      </c>
      <c r="I765" s="7">
        <v>45000</v>
      </c>
      <c r="J765" s="7">
        <v>1291.5</v>
      </c>
      <c r="K765" s="7">
        <v>1148.33</v>
      </c>
      <c r="L765" s="7">
        <f t="shared" si="34"/>
        <v>1368</v>
      </c>
      <c r="M765" s="7">
        <v>365</v>
      </c>
      <c r="N765" s="7">
        <f t="shared" si="36"/>
        <v>4172.83</v>
      </c>
      <c r="O765" s="7">
        <f t="shared" si="35"/>
        <v>40827.17</v>
      </c>
    </row>
    <row r="766" spans="1:15" ht="24.95" customHeight="1" x14ac:dyDescent="0.25">
      <c r="A766" s="6">
        <v>758</v>
      </c>
      <c r="B766" s="6" t="s">
        <v>851</v>
      </c>
      <c r="C766" s="6" t="s">
        <v>790</v>
      </c>
      <c r="D766" s="6" t="s">
        <v>196</v>
      </c>
      <c r="E766" s="6" t="s">
        <v>28</v>
      </c>
      <c r="F766" s="6" t="s">
        <v>29</v>
      </c>
      <c r="G766" s="7">
        <v>57500</v>
      </c>
      <c r="H766" s="7">
        <v>0</v>
      </c>
      <c r="I766" s="7">
        <v>57500</v>
      </c>
      <c r="J766" s="7">
        <v>1650.25</v>
      </c>
      <c r="K766" s="7">
        <v>3016.23</v>
      </c>
      <c r="L766" s="7">
        <f t="shared" si="34"/>
        <v>1748</v>
      </c>
      <c r="M766" s="7">
        <v>425</v>
      </c>
      <c r="N766" s="7">
        <f t="shared" si="36"/>
        <v>6839.48</v>
      </c>
      <c r="O766" s="7">
        <f t="shared" si="35"/>
        <v>50660.520000000004</v>
      </c>
    </row>
    <row r="767" spans="1:15" ht="24.95" customHeight="1" x14ac:dyDescent="0.25">
      <c r="A767" s="6">
        <v>759</v>
      </c>
      <c r="B767" s="6" t="s">
        <v>852</v>
      </c>
      <c r="C767" s="6" t="s">
        <v>790</v>
      </c>
      <c r="D767" s="6" t="s">
        <v>129</v>
      </c>
      <c r="E767" s="6" t="s">
        <v>54</v>
      </c>
      <c r="F767" s="6" t="s">
        <v>29</v>
      </c>
      <c r="G767" s="7">
        <v>19292.87</v>
      </c>
      <c r="H767" s="7">
        <v>0</v>
      </c>
      <c r="I767" s="7">
        <v>19292.87</v>
      </c>
      <c r="J767" s="7">
        <v>553.71</v>
      </c>
      <c r="K767" s="7">
        <v>0</v>
      </c>
      <c r="L767" s="7">
        <f t="shared" si="34"/>
        <v>586.50324799999999</v>
      </c>
      <c r="M767" s="7">
        <v>1257.3</v>
      </c>
      <c r="N767" s="7">
        <f t="shared" si="36"/>
        <v>2397.5132480000002</v>
      </c>
      <c r="O767" s="7">
        <f t="shared" si="35"/>
        <v>16895.356752</v>
      </c>
    </row>
    <row r="768" spans="1:15" ht="24.95" customHeight="1" x14ac:dyDescent="0.25">
      <c r="A768" s="6">
        <v>760</v>
      </c>
      <c r="B768" t="s">
        <v>1269</v>
      </c>
      <c r="C768" s="6" t="s">
        <v>790</v>
      </c>
      <c r="D768" s="6" t="s">
        <v>129</v>
      </c>
      <c r="E768" s="6" t="s">
        <v>36</v>
      </c>
      <c r="F768" s="6" t="s">
        <v>29</v>
      </c>
      <c r="G768" s="7">
        <v>18000</v>
      </c>
      <c r="H768" s="7">
        <v>0</v>
      </c>
      <c r="I768" s="7">
        <v>18000</v>
      </c>
      <c r="J768" s="7">
        <v>516.6</v>
      </c>
      <c r="K768" s="7">
        <v>0</v>
      </c>
      <c r="L768" s="7">
        <f t="shared" si="34"/>
        <v>547.20000000000005</v>
      </c>
      <c r="M768" s="7">
        <v>25</v>
      </c>
      <c r="N768" s="7">
        <f t="shared" si="36"/>
        <v>1088.8000000000002</v>
      </c>
      <c r="O768" s="7">
        <f t="shared" si="35"/>
        <v>16911.2</v>
      </c>
    </row>
    <row r="769" spans="1:15" ht="24.95" customHeight="1" x14ac:dyDescent="0.25">
      <c r="A769" s="6">
        <v>761</v>
      </c>
      <c r="B769" t="s">
        <v>1545</v>
      </c>
      <c r="C769" s="6" t="s">
        <v>790</v>
      </c>
      <c r="D769" s="6" t="s">
        <v>129</v>
      </c>
      <c r="E769" s="6" t="s">
        <v>36</v>
      </c>
      <c r="F769" s="6" t="s">
        <v>29</v>
      </c>
      <c r="G769" s="7">
        <v>25000</v>
      </c>
      <c r="H769" s="7">
        <v>0</v>
      </c>
      <c r="I769" s="7">
        <v>25000</v>
      </c>
      <c r="J769" s="7">
        <v>717.5</v>
      </c>
      <c r="K769" s="7">
        <v>0</v>
      </c>
      <c r="L769" s="7">
        <v>760</v>
      </c>
      <c r="M769" s="7">
        <v>25</v>
      </c>
      <c r="N769" s="7">
        <v>1502.5</v>
      </c>
      <c r="O769" s="7">
        <v>23497.5</v>
      </c>
    </row>
    <row r="770" spans="1:15" ht="24.95" customHeight="1" x14ac:dyDescent="0.25">
      <c r="A770" s="6">
        <v>762</v>
      </c>
      <c r="B770" t="s">
        <v>1411</v>
      </c>
      <c r="C770" s="6" t="s">
        <v>790</v>
      </c>
      <c r="D770" s="6" t="s">
        <v>129</v>
      </c>
      <c r="E770" s="6" t="s">
        <v>36</v>
      </c>
      <c r="F770" s="6" t="s">
        <v>29</v>
      </c>
      <c r="G770" s="7">
        <v>25000</v>
      </c>
      <c r="H770" s="7">
        <v>0</v>
      </c>
      <c r="I770" s="7">
        <v>25000</v>
      </c>
      <c r="J770" s="7">
        <v>717.5</v>
      </c>
      <c r="K770" s="7">
        <v>0</v>
      </c>
      <c r="L770" s="7">
        <f t="shared" si="34"/>
        <v>760</v>
      </c>
      <c r="M770" s="7">
        <v>25</v>
      </c>
      <c r="N770" s="7">
        <f t="shared" si="36"/>
        <v>1502.5</v>
      </c>
      <c r="O770" s="7">
        <f t="shared" si="35"/>
        <v>23497.5</v>
      </c>
    </row>
    <row r="771" spans="1:15" ht="24.95" customHeight="1" x14ac:dyDescent="0.25">
      <c r="A771" s="6">
        <v>763</v>
      </c>
      <c r="B771" s="6" t="s">
        <v>853</v>
      </c>
      <c r="C771" s="6" t="s">
        <v>790</v>
      </c>
      <c r="D771" s="6" t="s">
        <v>182</v>
      </c>
      <c r="E771" s="6" t="s">
        <v>28</v>
      </c>
      <c r="F771" s="6" t="s">
        <v>37</v>
      </c>
      <c r="G771" s="7">
        <v>57500</v>
      </c>
      <c r="H771" s="7">
        <v>0</v>
      </c>
      <c r="I771" s="7">
        <v>57500</v>
      </c>
      <c r="J771" s="7">
        <v>1650.25</v>
      </c>
      <c r="K771" s="7">
        <v>2632.27</v>
      </c>
      <c r="L771" s="7">
        <f t="shared" si="34"/>
        <v>1748</v>
      </c>
      <c r="M771" s="7">
        <v>2444.7800000000002</v>
      </c>
      <c r="N771" s="7">
        <f t="shared" si="36"/>
        <v>8475.3000000000011</v>
      </c>
      <c r="O771" s="7">
        <f t="shared" si="35"/>
        <v>49024.7</v>
      </c>
    </row>
    <row r="772" spans="1:15" ht="24.95" customHeight="1" x14ac:dyDescent="0.25">
      <c r="A772" s="6">
        <v>764</v>
      </c>
      <c r="B772" s="6" t="s">
        <v>854</v>
      </c>
      <c r="C772" s="6" t="s">
        <v>790</v>
      </c>
      <c r="D772" s="6" t="s">
        <v>182</v>
      </c>
      <c r="E772" s="6" t="s">
        <v>28</v>
      </c>
      <c r="F772" s="6" t="s">
        <v>37</v>
      </c>
      <c r="G772" s="7">
        <v>57500</v>
      </c>
      <c r="H772" s="7">
        <v>0</v>
      </c>
      <c r="I772" s="7">
        <v>57500</v>
      </c>
      <c r="J772" s="7">
        <v>1650.25</v>
      </c>
      <c r="K772" s="7">
        <v>3016.23</v>
      </c>
      <c r="L772" s="7">
        <f t="shared" si="34"/>
        <v>1748</v>
      </c>
      <c r="M772" s="7">
        <v>125</v>
      </c>
      <c r="N772" s="7">
        <f t="shared" si="36"/>
        <v>6539.48</v>
      </c>
      <c r="O772" s="7">
        <f t="shared" si="35"/>
        <v>50960.520000000004</v>
      </c>
    </row>
    <row r="773" spans="1:15" ht="24.95" customHeight="1" x14ac:dyDescent="0.25">
      <c r="A773" s="6">
        <v>765</v>
      </c>
      <c r="B773" s="6" t="s">
        <v>855</v>
      </c>
      <c r="C773" s="6" t="s">
        <v>790</v>
      </c>
      <c r="D773" s="6" t="s">
        <v>173</v>
      </c>
      <c r="E773" s="6" t="s">
        <v>36</v>
      </c>
      <c r="F773" s="6" t="s">
        <v>37</v>
      </c>
      <c r="G773" s="7">
        <v>30000</v>
      </c>
      <c r="H773" s="7">
        <v>0</v>
      </c>
      <c r="I773" s="7">
        <v>30000</v>
      </c>
      <c r="J773" s="7">
        <v>861</v>
      </c>
      <c r="K773" s="7">
        <v>0</v>
      </c>
      <c r="L773" s="7">
        <f t="shared" si="34"/>
        <v>912</v>
      </c>
      <c r="M773" s="7">
        <v>673.5</v>
      </c>
      <c r="N773" s="7">
        <f t="shared" si="36"/>
        <v>2446.5</v>
      </c>
      <c r="O773" s="7">
        <f t="shared" si="35"/>
        <v>27553.5</v>
      </c>
    </row>
    <row r="774" spans="1:15" ht="24.95" customHeight="1" x14ac:dyDescent="0.25">
      <c r="A774" s="6">
        <v>766</v>
      </c>
      <c r="B774" s="6" t="s">
        <v>856</v>
      </c>
      <c r="C774" s="6" t="s">
        <v>790</v>
      </c>
      <c r="D774" s="6" t="s">
        <v>173</v>
      </c>
      <c r="E774" s="6" t="s">
        <v>36</v>
      </c>
      <c r="F774" s="6" t="s">
        <v>37</v>
      </c>
      <c r="G774" s="7">
        <v>15000</v>
      </c>
      <c r="H774" s="7">
        <v>0</v>
      </c>
      <c r="I774" s="7">
        <v>15000</v>
      </c>
      <c r="J774" s="7">
        <f>+I774*2.87%</f>
        <v>430.5</v>
      </c>
      <c r="K774" s="7">
        <v>0</v>
      </c>
      <c r="L774" s="7">
        <f t="shared" si="34"/>
        <v>456</v>
      </c>
      <c r="M774" s="7">
        <v>25</v>
      </c>
      <c r="N774" s="7">
        <f t="shared" si="36"/>
        <v>911.5</v>
      </c>
      <c r="O774" s="7">
        <f t="shared" si="35"/>
        <v>14088.5</v>
      </c>
    </row>
    <row r="775" spans="1:15" ht="24.95" customHeight="1" x14ac:dyDescent="0.25">
      <c r="A775" s="6">
        <v>767</v>
      </c>
      <c r="B775" s="6" t="s">
        <v>857</v>
      </c>
      <c r="C775" s="6" t="s">
        <v>790</v>
      </c>
      <c r="D775" s="6" t="s">
        <v>858</v>
      </c>
      <c r="E775" s="6" t="s">
        <v>28</v>
      </c>
      <c r="F775" s="6" t="s">
        <v>29</v>
      </c>
      <c r="G775" s="7">
        <v>28000</v>
      </c>
      <c r="H775" s="7">
        <v>0</v>
      </c>
      <c r="I775" s="7">
        <v>28000</v>
      </c>
      <c r="J775" s="7">
        <v>803.6</v>
      </c>
      <c r="K775" s="7">
        <v>0</v>
      </c>
      <c r="L775" s="7">
        <f t="shared" si="34"/>
        <v>851.2</v>
      </c>
      <c r="M775" s="7">
        <v>25</v>
      </c>
      <c r="N775" s="7">
        <f t="shared" si="36"/>
        <v>1679.8000000000002</v>
      </c>
      <c r="O775" s="7">
        <f t="shared" si="35"/>
        <v>26320.2</v>
      </c>
    </row>
    <row r="776" spans="1:15" ht="24.95" customHeight="1" x14ac:dyDescent="0.25">
      <c r="A776" s="6">
        <v>768</v>
      </c>
      <c r="B776" s="6" t="s">
        <v>859</v>
      </c>
      <c r="C776" s="6" t="s">
        <v>790</v>
      </c>
      <c r="D776" s="6" t="s">
        <v>68</v>
      </c>
      <c r="E776" s="6" t="s">
        <v>54</v>
      </c>
      <c r="F776" s="6" t="s">
        <v>29</v>
      </c>
      <c r="G776" s="7">
        <v>69000</v>
      </c>
      <c r="H776" s="7">
        <v>0</v>
      </c>
      <c r="I776" s="7">
        <v>69000</v>
      </c>
      <c r="J776" s="7">
        <v>1980.3</v>
      </c>
      <c r="K776" s="7">
        <v>5180.3</v>
      </c>
      <c r="L776" s="7">
        <f t="shared" si="34"/>
        <v>2097.6</v>
      </c>
      <c r="M776" s="7">
        <v>1025</v>
      </c>
      <c r="N776" s="7">
        <f t="shared" si="36"/>
        <v>10283.200000000001</v>
      </c>
      <c r="O776" s="7">
        <f t="shared" si="35"/>
        <v>58716.800000000003</v>
      </c>
    </row>
    <row r="777" spans="1:15" ht="24.95" customHeight="1" x14ac:dyDescent="0.25">
      <c r="A777" s="6">
        <v>769</v>
      </c>
      <c r="B777" s="6" t="s">
        <v>860</v>
      </c>
      <c r="C777" s="6" t="s">
        <v>790</v>
      </c>
      <c r="D777" s="6" t="s">
        <v>68</v>
      </c>
      <c r="E777" s="6" t="s">
        <v>54</v>
      </c>
      <c r="F777" s="6" t="s">
        <v>37</v>
      </c>
      <c r="G777" s="7">
        <v>69000</v>
      </c>
      <c r="H777" s="7">
        <v>0</v>
      </c>
      <c r="I777" s="7">
        <v>69000</v>
      </c>
      <c r="J777" s="7">
        <v>1980.3</v>
      </c>
      <c r="K777" s="7">
        <v>5180.3</v>
      </c>
      <c r="L777" s="7">
        <f t="shared" si="34"/>
        <v>2097.6</v>
      </c>
      <c r="M777" s="7">
        <v>1785</v>
      </c>
      <c r="N777" s="7">
        <f t="shared" si="36"/>
        <v>11043.2</v>
      </c>
      <c r="O777" s="7">
        <f t="shared" si="35"/>
        <v>57956.800000000003</v>
      </c>
    </row>
    <row r="778" spans="1:15" ht="24.95" customHeight="1" x14ac:dyDescent="0.25">
      <c r="A778" s="6">
        <v>770</v>
      </c>
      <c r="B778" s="6" t="s">
        <v>861</v>
      </c>
      <c r="C778" s="6" t="s">
        <v>790</v>
      </c>
      <c r="D778" s="6" t="s">
        <v>803</v>
      </c>
      <c r="E778" s="6" t="s">
        <v>54</v>
      </c>
      <c r="F778" s="6" t="s">
        <v>37</v>
      </c>
      <c r="G778" s="7">
        <v>57500</v>
      </c>
      <c r="H778" s="7">
        <v>0</v>
      </c>
      <c r="I778" s="7">
        <v>57500</v>
      </c>
      <c r="J778" s="7">
        <v>1650.25</v>
      </c>
      <c r="K778" s="7">
        <v>3016.23</v>
      </c>
      <c r="L778" s="7">
        <f t="shared" si="34"/>
        <v>1748</v>
      </c>
      <c r="M778" s="7">
        <v>1373.5</v>
      </c>
      <c r="N778" s="7">
        <f t="shared" si="36"/>
        <v>7787.98</v>
      </c>
      <c r="O778" s="7">
        <f t="shared" si="35"/>
        <v>49712.020000000004</v>
      </c>
    </row>
    <row r="779" spans="1:15" ht="24.95" customHeight="1" x14ac:dyDescent="0.25">
      <c r="A779" s="6">
        <v>771</v>
      </c>
      <c r="B779" s="6" t="s">
        <v>862</v>
      </c>
      <c r="C779" s="6" t="s">
        <v>790</v>
      </c>
      <c r="D779" s="6" t="s">
        <v>290</v>
      </c>
      <c r="E779" s="6" t="s">
        <v>54</v>
      </c>
      <c r="F779" s="6" t="s">
        <v>29</v>
      </c>
      <c r="G779" s="7">
        <v>69000</v>
      </c>
      <c r="H779" s="7">
        <v>0</v>
      </c>
      <c r="I779" s="7">
        <v>69000</v>
      </c>
      <c r="J779" s="7">
        <v>1980.3</v>
      </c>
      <c r="K779" s="7">
        <v>4796.34</v>
      </c>
      <c r="L779" s="7">
        <f t="shared" si="34"/>
        <v>2097.6</v>
      </c>
      <c r="M779" s="7">
        <v>3641.78</v>
      </c>
      <c r="N779" s="7">
        <f t="shared" si="36"/>
        <v>12516.02</v>
      </c>
      <c r="O779" s="7">
        <f t="shared" si="35"/>
        <v>56483.979999999996</v>
      </c>
    </row>
    <row r="780" spans="1:15" ht="24.95" customHeight="1" x14ac:dyDescent="0.25">
      <c r="A780" s="6">
        <v>772</v>
      </c>
      <c r="B780" s="6" t="s">
        <v>863</v>
      </c>
      <c r="C780" s="6" t="s">
        <v>790</v>
      </c>
      <c r="D780" s="6" t="s">
        <v>100</v>
      </c>
      <c r="E780" s="6" t="s">
        <v>36</v>
      </c>
      <c r="F780" s="6" t="s">
        <v>29</v>
      </c>
      <c r="G780" s="7">
        <v>20000</v>
      </c>
      <c r="H780" s="7">
        <v>0</v>
      </c>
      <c r="I780" s="7">
        <v>20000</v>
      </c>
      <c r="J780" s="7">
        <f>+I780*2.87%</f>
        <v>574</v>
      </c>
      <c r="K780" s="7">
        <v>0</v>
      </c>
      <c r="L780" s="7">
        <f t="shared" si="34"/>
        <v>608</v>
      </c>
      <c r="M780" s="7">
        <v>25</v>
      </c>
      <c r="N780" s="7">
        <f t="shared" si="36"/>
        <v>1207</v>
      </c>
      <c r="O780" s="7">
        <f t="shared" si="35"/>
        <v>18793</v>
      </c>
    </row>
    <row r="781" spans="1:15" ht="24.95" customHeight="1" x14ac:dyDescent="0.25">
      <c r="A781" s="6">
        <v>773</v>
      </c>
      <c r="B781" s="6" t="s">
        <v>864</v>
      </c>
      <c r="C781" s="6" t="s">
        <v>790</v>
      </c>
      <c r="D781" s="6" t="s">
        <v>196</v>
      </c>
      <c r="E781" s="6" t="s">
        <v>54</v>
      </c>
      <c r="F781" s="6" t="s">
        <v>29</v>
      </c>
      <c r="G781" s="7">
        <v>57500</v>
      </c>
      <c r="H781" s="7">
        <v>0</v>
      </c>
      <c r="I781" s="7">
        <v>57500</v>
      </c>
      <c r="J781" s="7">
        <v>1650.25</v>
      </c>
      <c r="K781" s="7">
        <v>3016.23</v>
      </c>
      <c r="L781" s="7">
        <f t="shared" si="34"/>
        <v>1748</v>
      </c>
      <c r="M781" s="7">
        <v>1657.3</v>
      </c>
      <c r="N781" s="7">
        <f t="shared" si="36"/>
        <v>8071.78</v>
      </c>
      <c r="O781" s="7">
        <f t="shared" si="35"/>
        <v>49428.22</v>
      </c>
    </row>
    <row r="782" spans="1:15" ht="24.95" customHeight="1" x14ac:dyDescent="0.25">
      <c r="A782" s="6">
        <v>774</v>
      </c>
      <c r="B782" s="6" t="s">
        <v>865</v>
      </c>
      <c r="C782" s="6" t="s">
        <v>790</v>
      </c>
      <c r="D782" s="6" t="s">
        <v>803</v>
      </c>
      <c r="E782" s="6" t="s">
        <v>28</v>
      </c>
      <c r="F782" s="6" t="s">
        <v>37</v>
      </c>
      <c r="G782" s="7">
        <v>57500</v>
      </c>
      <c r="H782" s="7">
        <v>0</v>
      </c>
      <c r="I782" s="7">
        <v>57500</v>
      </c>
      <c r="J782" s="7">
        <v>1650.25</v>
      </c>
      <c r="K782" s="7">
        <v>3016.23</v>
      </c>
      <c r="L782" s="7">
        <f t="shared" si="34"/>
        <v>1748</v>
      </c>
      <c r="M782" s="7">
        <v>425</v>
      </c>
      <c r="N782" s="7">
        <f t="shared" si="36"/>
        <v>6839.48</v>
      </c>
      <c r="O782" s="7">
        <f t="shared" si="35"/>
        <v>50660.520000000004</v>
      </c>
    </row>
    <row r="783" spans="1:15" ht="24.95" customHeight="1" x14ac:dyDescent="0.25">
      <c r="A783" s="6">
        <v>775</v>
      </c>
      <c r="B783" s="6" t="s">
        <v>866</v>
      </c>
      <c r="C783" s="6" t="s">
        <v>790</v>
      </c>
      <c r="D783" s="6" t="s">
        <v>290</v>
      </c>
      <c r="E783" s="6" t="s">
        <v>54</v>
      </c>
      <c r="F783" s="6" t="s">
        <v>29</v>
      </c>
      <c r="G783" s="7">
        <v>69000</v>
      </c>
      <c r="H783" s="7">
        <v>0</v>
      </c>
      <c r="I783" s="7">
        <v>69000</v>
      </c>
      <c r="J783" s="7">
        <v>1980.3</v>
      </c>
      <c r="K783" s="7">
        <v>5180.3</v>
      </c>
      <c r="L783" s="7">
        <f t="shared" si="34"/>
        <v>2097.6</v>
      </c>
      <c r="M783" s="7">
        <v>3035.8</v>
      </c>
      <c r="N783" s="7">
        <f t="shared" si="36"/>
        <v>12294</v>
      </c>
      <c r="O783" s="7">
        <f t="shared" si="35"/>
        <v>56706</v>
      </c>
    </row>
    <row r="784" spans="1:15" ht="24.95" customHeight="1" x14ac:dyDescent="0.25">
      <c r="A784" s="6">
        <v>776</v>
      </c>
      <c r="B784" s="6" t="s">
        <v>867</v>
      </c>
      <c r="C784" s="6" t="s">
        <v>790</v>
      </c>
      <c r="D784" s="6" t="s">
        <v>94</v>
      </c>
      <c r="E784" s="6" t="s">
        <v>28</v>
      </c>
      <c r="F784" s="6" t="s">
        <v>29</v>
      </c>
      <c r="G784" s="7">
        <v>20000</v>
      </c>
      <c r="H784" s="7">
        <v>0</v>
      </c>
      <c r="I784" s="7">
        <v>20000</v>
      </c>
      <c r="J784" s="7">
        <v>574</v>
      </c>
      <c r="K784" s="7">
        <v>0</v>
      </c>
      <c r="L784" s="7">
        <f t="shared" si="34"/>
        <v>608</v>
      </c>
      <c r="M784" s="7">
        <v>25</v>
      </c>
      <c r="N784" s="7">
        <f t="shared" si="36"/>
        <v>1207</v>
      </c>
      <c r="O784" s="7">
        <f t="shared" si="35"/>
        <v>18793</v>
      </c>
    </row>
    <row r="785" spans="1:15" ht="24.95" customHeight="1" x14ac:dyDescent="0.25">
      <c r="A785" s="6">
        <v>777</v>
      </c>
      <c r="B785" s="6" t="s">
        <v>868</v>
      </c>
      <c r="C785" s="6" t="s">
        <v>790</v>
      </c>
      <c r="D785" s="6" t="s">
        <v>290</v>
      </c>
      <c r="E785" s="6" t="s">
        <v>54</v>
      </c>
      <c r="F785" s="6" t="s">
        <v>29</v>
      </c>
      <c r="G785" s="7">
        <v>69000</v>
      </c>
      <c r="H785" s="7">
        <v>0</v>
      </c>
      <c r="I785" s="7">
        <v>69000</v>
      </c>
      <c r="J785" s="7">
        <v>1980.3</v>
      </c>
      <c r="K785" s="7">
        <v>4796.34</v>
      </c>
      <c r="L785" s="7">
        <f t="shared" si="34"/>
        <v>2097.6</v>
      </c>
      <c r="M785" s="7">
        <v>2344.7800000000002</v>
      </c>
      <c r="N785" s="7">
        <f t="shared" si="36"/>
        <v>11219.02</v>
      </c>
      <c r="O785" s="7">
        <f t="shared" si="35"/>
        <v>57780.979999999996</v>
      </c>
    </row>
    <row r="786" spans="1:15" ht="24.95" customHeight="1" x14ac:dyDescent="0.25">
      <c r="A786" s="6">
        <v>778</v>
      </c>
      <c r="B786" s="6" t="s">
        <v>869</v>
      </c>
      <c r="C786" s="6" t="s">
        <v>790</v>
      </c>
      <c r="D786" s="6" t="s">
        <v>35</v>
      </c>
      <c r="E786" s="6" t="s">
        <v>28</v>
      </c>
      <c r="F786" s="6" t="s">
        <v>37</v>
      </c>
      <c r="G786" s="7">
        <v>34500</v>
      </c>
      <c r="H786" s="7">
        <v>0</v>
      </c>
      <c r="I786" s="7">
        <v>34500</v>
      </c>
      <c r="J786" s="7">
        <v>990.15</v>
      </c>
      <c r="K786" s="7">
        <v>0</v>
      </c>
      <c r="L786" s="7">
        <f t="shared" si="34"/>
        <v>1048.8</v>
      </c>
      <c r="M786" s="7">
        <v>25</v>
      </c>
      <c r="N786" s="7">
        <f t="shared" si="36"/>
        <v>2063.9499999999998</v>
      </c>
      <c r="O786" s="7">
        <f t="shared" si="35"/>
        <v>32436.05</v>
      </c>
    </row>
    <row r="787" spans="1:15" ht="24.95" customHeight="1" x14ac:dyDescent="0.25">
      <c r="A787" s="6">
        <v>779</v>
      </c>
      <c r="B787" t="s">
        <v>1245</v>
      </c>
      <c r="C787" s="6" t="s">
        <v>790</v>
      </c>
      <c r="D787" t="s">
        <v>251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f t="shared" si="34"/>
        <v>456</v>
      </c>
      <c r="M787" s="7">
        <v>25</v>
      </c>
      <c r="N787" s="7">
        <f t="shared" si="36"/>
        <v>911.5</v>
      </c>
      <c r="O787" s="7">
        <f t="shared" si="35"/>
        <v>14088.5</v>
      </c>
    </row>
    <row r="788" spans="1:15" ht="24.95" customHeight="1" x14ac:dyDescent="0.25">
      <c r="A788" s="6">
        <v>780</v>
      </c>
      <c r="B788" t="s">
        <v>1246</v>
      </c>
      <c r="C788" s="6" t="s">
        <v>790</v>
      </c>
      <c r="D788" t="s">
        <v>251</v>
      </c>
      <c r="E788" s="6" t="s">
        <v>36</v>
      </c>
      <c r="F788" s="6" t="s">
        <v>29</v>
      </c>
      <c r="G788" s="7">
        <v>24000</v>
      </c>
      <c r="H788" s="7">
        <v>0</v>
      </c>
      <c r="I788" s="7">
        <v>24000</v>
      </c>
      <c r="J788" s="7">
        <v>688.8</v>
      </c>
      <c r="K788" s="7">
        <v>0</v>
      </c>
      <c r="L788" s="7">
        <f t="shared" si="34"/>
        <v>729.6</v>
      </c>
      <c r="M788" s="7">
        <v>25</v>
      </c>
      <c r="N788" s="7">
        <f t="shared" si="36"/>
        <v>1443.4</v>
      </c>
      <c r="O788" s="7">
        <f t="shared" si="35"/>
        <v>22556.6</v>
      </c>
    </row>
    <row r="789" spans="1:15" ht="24.95" customHeight="1" x14ac:dyDescent="0.25">
      <c r="A789" s="6">
        <v>781</v>
      </c>
      <c r="B789" t="s">
        <v>1247</v>
      </c>
      <c r="C789" s="6" t="s">
        <v>790</v>
      </c>
      <c r="D789" t="s">
        <v>251</v>
      </c>
      <c r="E789" s="6" t="s">
        <v>36</v>
      </c>
      <c r="F789" s="6" t="s">
        <v>29</v>
      </c>
      <c r="G789" s="7">
        <v>18000</v>
      </c>
      <c r="H789" s="7">
        <v>0</v>
      </c>
      <c r="I789" s="7">
        <v>18000</v>
      </c>
      <c r="J789" s="7">
        <v>516.6</v>
      </c>
      <c r="K789" s="7">
        <v>0</v>
      </c>
      <c r="L789" s="7">
        <f t="shared" si="34"/>
        <v>547.20000000000005</v>
      </c>
      <c r="M789" s="7">
        <v>25</v>
      </c>
      <c r="N789" s="7">
        <f t="shared" si="36"/>
        <v>1088.8000000000002</v>
      </c>
      <c r="O789" s="7">
        <f t="shared" si="35"/>
        <v>16911.2</v>
      </c>
    </row>
    <row r="790" spans="1:15" ht="24.95" customHeight="1" x14ac:dyDescent="0.25">
      <c r="A790" s="6">
        <v>782</v>
      </c>
      <c r="B790" t="s">
        <v>1254</v>
      </c>
      <c r="C790" s="6" t="s">
        <v>790</v>
      </c>
      <c r="D790" t="s">
        <v>251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f t="shared" si="34"/>
        <v>456</v>
      </c>
      <c r="M790" s="7">
        <v>25</v>
      </c>
      <c r="N790" s="7">
        <f t="shared" si="36"/>
        <v>911.5</v>
      </c>
      <c r="O790" s="7">
        <f t="shared" ref="O790:O813" si="37">+G790-N790</f>
        <v>14088.5</v>
      </c>
    </row>
    <row r="791" spans="1:15" ht="24.95" customHeight="1" x14ac:dyDescent="0.25">
      <c r="A791" s="6">
        <v>783</v>
      </c>
      <c r="B791" t="s">
        <v>1257</v>
      </c>
      <c r="C791" s="6" t="s">
        <v>790</v>
      </c>
      <c r="D791" t="s">
        <v>251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f t="shared" si="34"/>
        <v>456</v>
      </c>
      <c r="M791" s="7">
        <v>25</v>
      </c>
      <c r="N791" s="7">
        <f t="shared" ref="N791:N813" si="38">+J791+K791+L791+M791</f>
        <v>911.5</v>
      </c>
      <c r="O791" s="7">
        <f t="shared" si="37"/>
        <v>14088.5</v>
      </c>
    </row>
    <row r="792" spans="1:15" ht="24.95" customHeight="1" x14ac:dyDescent="0.25">
      <c r="A792" s="6">
        <v>784</v>
      </c>
      <c r="B792" t="s">
        <v>1259</v>
      </c>
      <c r="C792" s="6" t="s">
        <v>790</v>
      </c>
      <c r="D792" t="s">
        <v>251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f t="shared" ref="L792:L813" si="39">+I792*3.04%</f>
        <v>456</v>
      </c>
      <c r="M792" s="7">
        <v>25</v>
      </c>
      <c r="N792" s="7">
        <f t="shared" si="38"/>
        <v>911.5</v>
      </c>
      <c r="O792" s="7">
        <f t="shared" si="37"/>
        <v>14088.5</v>
      </c>
    </row>
    <row r="793" spans="1:15" ht="24.95" customHeight="1" x14ac:dyDescent="0.25">
      <c r="A793" s="6">
        <v>785</v>
      </c>
      <c r="B793" t="s">
        <v>1261</v>
      </c>
      <c r="C793" s="6" t="s">
        <v>790</v>
      </c>
      <c r="D793" t="s">
        <v>251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f t="shared" si="39"/>
        <v>456</v>
      </c>
      <c r="M793" s="7">
        <v>25</v>
      </c>
      <c r="N793" s="7">
        <f t="shared" si="38"/>
        <v>911.5</v>
      </c>
      <c r="O793" s="7">
        <f t="shared" si="37"/>
        <v>14088.5</v>
      </c>
    </row>
    <row r="794" spans="1:15" ht="24.95" customHeight="1" x14ac:dyDescent="0.25">
      <c r="A794" s="6">
        <v>786</v>
      </c>
      <c r="B794" t="s">
        <v>1263</v>
      </c>
      <c r="C794" s="6" t="s">
        <v>790</v>
      </c>
      <c r="D794" t="s">
        <v>251</v>
      </c>
      <c r="E794" s="6" t="s">
        <v>36</v>
      </c>
      <c r="F794" s="6" t="s">
        <v>29</v>
      </c>
      <c r="G794" s="7">
        <v>18000</v>
      </c>
      <c r="H794" s="7">
        <v>0</v>
      </c>
      <c r="I794" s="7">
        <v>18000</v>
      </c>
      <c r="J794" s="7">
        <v>516.6</v>
      </c>
      <c r="K794" s="7">
        <v>0</v>
      </c>
      <c r="L794" s="7">
        <f t="shared" si="39"/>
        <v>547.20000000000005</v>
      </c>
      <c r="M794" s="7">
        <v>25</v>
      </c>
      <c r="N794" s="7">
        <f t="shared" si="38"/>
        <v>1088.8000000000002</v>
      </c>
      <c r="O794" s="7">
        <f t="shared" si="37"/>
        <v>16911.2</v>
      </c>
    </row>
    <row r="795" spans="1:15" ht="24.95" customHeight="1" x14ac:dyDescent="0.25">
      <c r="A795" s="6">
        <v>787</v>
      </c>
      <c r="B795" t="s">
        <v>1265</v>
      </c>
      <c r="C795" s="6" t="s">
        <v>790</v>
      </c>
      <c r="D795" t="s">
        <v>251</v>
      </c>
      <c r="E795" s="6" t="s">
        <v>36</v>
      </c>
      <c r="F795" s="6" t="s">
        <v>29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f t="shared" si="39"/>
        <v>456</v>
      </c>
      <c r="M795" s="7">
        <v>25</v>
      </c>
      <c r="N795" s="7">
        <f t="shared" si="38"/>
        <v>911.5</v>
      </c>
      <c r="O795" s="7">
        <f t="shared" si="37"/>
        <v>14088.5</v>
      </c>
    </row>
    <row r="796" spans="1:15" ht="24.95" customHeight="1" x14ac:dyDescent="0.25">
      <c r="A796" s="6">
        <v>788</v>
      </c>
      <c r="B796" t="s">
        <v>1267</v>
      </c>
      <c r="C796" s="6" t="s">
        <v>790</v>
      </c>
      <c r="D796" t="s">
        <v>251</v>
      </c>
      <c r="E796" s="6" t="s">
        <v>36</v>
      </c>
      <c r="F796" s="6" t="s">
        <v>29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f t="shared" si="39"/>
        <v>456</v>
      </c>
      <c r="M796" s="7">
        <v>25</v>
      </c>
      <c r="N796" s="7">
        <f t="shared" si="38"/>
        <v>911.5</v>
      </c>
      <c r="O796" s="7">
        <f t="shared" si="37"/>
        <v>14088.5</v>
      </c>
    </row>
    <row r="797" spans="1:15" ht="24.95" customHeight="1" x14ac:dyDescent="0.25">
      <c r="A797" s="6">
        <v>789</v>
      </c>
      <c r="B797" t="s">
        <v>1253</v>
      </c>
      <c r="C797" s="6" t="s">
        <v>790</v>
      </c>
      <c r="D797" t="s">
        <v>254</v>
      </c>
      <c r="E797" s="6" t="s">
        <v>36</v>
      </c>
      <c r="F797" s="6" t="s">
        <v>29</v>
      </c>
      <c r="G797" s="7">
        <v>15400</v>
      </c>
      <c r="H797" s="7">
        <v>0</v>
      </c>
      <c r="I797" s="7">
        <v>15400</v>
      </c>
      <c r="J797" s="7">
        <v>441.98</v>
      </c>
      <c r="K797" s="7">
        <v>0</v>
      </c>
      <c r="L797" s="7">
        <f t="shared" si="39"/>
        <v>468.16</v>
      </c>
      <c r="M797" s="7">
        <v>25</v>
      </c>
      <c r="N797" s="7">
        <f t="shared" si="38"/>
        <v>935.1400000000001</v>
      </c>
      <c r="O797" s="7">
        <f t="shared" si="37"/>
        <v>14464.86</v>
      </c>
    </row>
    <row r="798" spans="1:15" ht="24.95" customHeight="1" x14ac:dyDescent="0.25">
      <c r="A798" s="6">
        <v>790</v>
      </c>
      <c r="B798" t="s">
        <v>1268</v>
      </c>
      <c r="C798" s="6" t="s">
        <v>790</v>
      </c>
      <c r="D798" t="s">
        <v>254</v>
      </c>
      <c r="E798" s="6" t="s">
        <v>36</v>
      </c>
      <c r="F798" s="6" t="s">
        <v>29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f t="shared" si="39"/>
        <v>456</v>
      </c>
      <c r="M798" s="7">
        <v>25</v>
      </c>
      <c r="N798" s="7">
        <f t="shared" si="38"/>
        <v>911.5</v>
      </c>
      <c r="O798" s="7">
        <f t="shared" si="37"/>
        <v>14088.5</v>
      </c>
    </row>
    <row r="799" spans="1:15" ht="24.95" customHeight="1" x14ac:dyDescent="0.25">
      <c r="A799" s="6">
        <v>791</v>
      </c>
      <c r="B799" t="s">
        <v>1249</v>
      </c>
      <c r="C799" s="6" t="s">
        <v>790</v>
      </c>
      <c r="D799" t="s">
        <v>1250</v>
      </c>
      <c r="E799" s="6" t="s">
        <v>36</v>
      </c>
      <c r="F799" s="6" t="s">
        <v>29</v>
      </c>
      <c r="G799" s="7">
        <v>25000</v>
      </c>
      <c r="H799" s="7">
        <v>0</v>
      </c>
      <c r="I799" s="7">
        <v>25000</v>
      </c>
      <c r="J799" s="7">
        <v>717.5</v>
      </c>
      <c r="K799" s="7">
        <v>0</v>
      </c>
      <c r="L799" s="7">
        <f t="shared" si="39"/>
        <v>760</v>
      </c>
      <c r="M799" s="7">
        <v>25</v>
      </c>
      <c r="N799" s="7">
        <f t="shared" si="38"/>
        <v>1502.5</v>
      </c>
      <c r="O799" s="7">
        <f t="shared" si="37"/>
        <v>23497.5</v>
      </c>
    </row>
    <row r="800" spans="1:15" ht="24.95" customHeight="1" x14ac:dyDescent="0.25">
      <c r="A800" s="6">
        <v>792</v>
      </c>
      <c r="B800" t="s">
        <v>1255</v>
      </c>
      <c r="C800" s="6" t="s">
        <v>790</v>
      </c>
      <c r="D800" t="s">
        <v>1250</v>
      </c>
      <c r="E800" s="6" t="s">
        <v>36</v>
      </c>
      <c r="F800" s="6" t="s">
        <v>29</v>
      </c>
      <c r="G800" s="7">
        <v>18000</v>
      </c>
      <c r="H800" s="7">
        <v>0</v>
      </c>
      <c r="I800" s="7">
        <v>18000</v>
      </c>
      <c r="J800" s="7">
        <v>516.6</v>
      </c>
      <c r="K800" s="7">
        <v>0</v>
      </c>
      <c r="L800" s="7">
        <f t="shared" si="39"/>
        <v>547.20000000000005</v>
      </c>
      <c r="M800" s="7">
        <v>25</v>
      </c>
      <c r="N800" s="7">
        <f t="shared" si="38"/>
        <v>1088.8000000000002</v>
      </c>
      <c r="O800" s="7">
        <f t="shared" si="37"/>
        <v>16911.2</v>
      </c>
    </row>
    <row r="801" spans="1:15" ht="24.95" customHeight="1" x14ac:dyDescent="0.25">
      <c r="A801" s="6">
        <v>793</v>
      </c>
      <c r="B801" t="s">
        <v>1262</v>
      </c>
      <c r="C801" s="6" t="s">
        <v>790</v>
      </c>
      <c r="D801" t="s">
        <v>1250</v>
      </c>
      <c r="E801" s="6" t="s">
        <v>36</v>
      </c>
      <c r="F801" s="6" t="s">
        <v>37</v>
      </c>
      <c r="G801" s="7">
        <v>24000</v>
      </c>
      <c r="H801" s="7">
        <v>0</v>
      </c>
      <c r="I801" s="7">
        <v>24000</v>
      </c>
      <c r="J801" s="7">
        <v>688.8</v>
      </c>
      <c r="K801" s="7">
        <v>0</v>
      </c>
      <c r="L801" s="7">
        <f t="shared" si="39"/>
        <v>729.6</v>
      </c>
      <c r="M801" s="7">
        <v>25</v>
      </c>
      <c r="N801" s="7">
        <f t="shared" si="38"/>
        <v>1443.4</v>
      </c>
      <c r="O801" s="7">
        <f t="shared" si="37"/>
        <v>22556.6</v>
      </c>
    </row>
    <row r="802" spans="1:15" ht="24.95" customHeight="1" x14ac:dyDescent="0.25">
      <c r="A802" s="6">
        <v>794</v>
      </c>
      <c r="B802" t="s">
        <v>1264</v>
      </c>
      <c r="C802" s="6" t="s">
        <v>790</v>
      </c>
      <c r="D802" t="s">
        <v>1250</v>
      </c>
      <c r="E802" s="6" t="s">
        <v>36</v>
      </c>
      <c r="F802" s="6" t="s">
        <v>37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f t="shared" si="39"/>
        <v>456</v>
      </c>
      <c r="M802" s="7">
        <v>25</v>
      </c>
      <c r="N802" s="7">
        <f t="shared" si="38"/>
        <v>911.5</v>
      </c>
      <c r="O802" s="7">
        <f t="shared" si="37"/>
        <v>14088.5</v>
      </c>
    </row>
    <row r="803" spans="1:15" ht="24.95" customHeight="1" x14ac:dyDescent="0.25">
      <c r="A803" s="6">
        <v>795</v>
      </c>
      <c r="B803" t="s">
        <v>1412</v>
      </c>
      <c r="C803" s="6" t="s">
        <v>790</v>
      </c>
      <c r="D803" t="s">
        <v>1250</v>
      </c>
      <c r="E803" s="6" t="s">
        <v>36</v>
      </c>
      <c r="F803" s="6" t="s">
        <v>29</v>
      </c>
      <c r="G803" s="7">
        <v>20000</v>
      </c>
      <c r="H803" s="7">
        <v>0</v>
      </c>
      <c r="I803" s="7">
        <v>20000</v>
      </c>
      <c r="J803" s="7">
        <v>574</v>
      </c>
      <c r="K803" s="7">
        <v>0</v>
      </c>
      <c r="L803" s="7">
        <f t="shared" si="39"/>
        <v>608</v>
      </c>
      <c r="M803" s="7">
        <v>25</v>
      </c>
      <c r="N803" s="7">
        <f t="shared" si="38"/>
        <v>1207</v>
      </c>
      <c r="O803" s="7">
        <f t="shared" si="37"/>
        <v>18793</v>
      </c>
    </row>
    <row r="804" spans="1:15" ht="24.95" customHeight="1" x14ac:dyDescent="0.25">
      <c r="A804" s="6">
        <v>796</v>
      </c>
      <c r="B804" t="s">
        <v>1309</v>
      </c>
      <c r="C804" s="6" t="s">
        <v>790</v>
      </c>
      <c r="D804" t="s">
        <v>46</v>
      </c>
      <c r="E804" s="6" t="s">
        <v>36</v>
      </c>
      <c r="F804" s="6" t="s">
        <v>29</v>
      </c>
      <c r="G804" s="7">
        <v>15000</v>
      </c>
      <c r="H804" s="7">
        <v>0</v>
      </c>
      <c r="I804" s="7">
        <v>15000</v>
      </c>
      <c r="J804" s="7">
        <v>430.5</v>
      </c>
      <c r="K804" s="7">
        <v>0</v>
      </c>
      <c r="L804" s="7">
        <f t="shared" si="39"/>
        <v>456</v>
      </c>
      <c r="M804" s="7">
        <v>25</v>
      </c>
      <c r="N804" s="7">
        <f t="shared" si="38"/>
        <v>911.5</v>
      </c>
      <c r="O804" s="7">
        <f t="shared" si="37"/>
        <v>14088.5</v>
      </c>
    </row>
    <row r="805" spans="1:15" ht="24.95" customHeight="1" x14ac:dyDescent="0.25">
      <c r="A805" s="6">
        <v>797</v>
      </c>
      <c r="B805" t="s">
        <v>1310</v>
      </c>
      <c r="C805" s="6" t="s">
        <v>790</v>
      </c>
      <c r="D805" t="s">
        <v>46</v>
      </c>
      <c r="E805" s="6" t="s">
        <v>36</v>
      </c>
      <c r="F805" s="6" t="s">
        <v>37</v>
      </c>
      <c r="G805" s="7">
        <v>15000</v>
      </c>
      <c r="H805" s="7">
        <v>0</v>
      </c>
      <c r="I805" s="7">
        <v>15000</v>
      </c>
      <c r="J805" s="7">
        <v>430.5</v>
      </c>
      <c r="K805" s="7">
        <v>0</v>
      </c>
      <c r="L805" s="7">
        <f t="shared" si="39"/>
        <v>456</v>
      </c>
      <c r="M805" s="7">
        <v>25</v>
      </c>
      <c r="N805" s="7">
        <f t="shared" si="38"/>
        <v>911.5</v>
      </c>
      <c r="O805" s="7">
        <f t="shared" si="37"/>
        <v>14088.5</v>
      </c>
    </row>
    <row r="806" spans="1:15" ht="24.95" customHeight="1" x14ac:dyDescent="0.25">
      <c r="A806" s="6">
        <v>798</v>
      </c>
      <c r="B806" t="s">
        <v>1479</v>
      </c>
      <c r="C806" s="6" t="s">
        <v>790</v>
      </c>
      <c r="D806" t="s">
        <v>46</v>
      </c>
      <c r="E806" s="6" t="s">
        <v>36</v>
      </c>
      <c r="F806" s="6" t="s">
        <v>37</v>
      </c>
      <c r="G806" s="7">
        <v>25000</v>
      </c>
      <c r="H806" s="7">
        <v>0</v>
      </c>
      <c r="I806" s="7">
        <v>25000</v>
      </c>
      <c r="J806" s="7">
        <v>717.5</v>
      </c>
      <c r="K806" s="7">
        <v>0</v>
      </c>
      <c r="L806" s="7">
        <f t="shared" si="39"/>
        <v>760</v>
      </c>
      <c r="M806" s="7">
        <v>25</v>
      </c>
      <c r="N806" s="7">
        <f t="shared" si="38"/>
        <v>1502.5</v>
      </c>
      <c r="O806" s="7">
        <f t="shared" si="37"/>
        <v>23497.5</v>
      </c>
    </row>
    <row r="807" spans="1:15" ht="24.95" customHeight="1" x14ac:dyDescent="0.25">
      <c r="A807" s="6">
        <v>799</v>
      </c>
      <c r="B807" t="s">
        <v>1535</v>
      </c>
      <c r="C807" s="6" t="s">
        <v>790</v>
      </c>
      <c r="D807" t="s">
        <v>46</v>
      </c>
      <c r="E807" s="6" t="s">
        <v>36</v>
      </c>
      <c r="F807" s="6" t="s">
        <v>37</v>
      </c>
      <c r="G807" s="7">
        <v>25000</v>
      </c>
      <c r="H807" s="7">
        <v>0</v>
      </c>
      <c r="I807" s="7">
        <v>25000</v>
      </c>
      <c r="J807" s="7">
        <v>717.5</v>
      </c>
      <c r="K807" s="7">
        <v>0</v>
      </c>
      <c r="L807" s="7">
        <v>760</v>
      </c>
      <c r="M807" s="7">
        <v>25</v>
      </c>
      <c r="N807" s="7">
        <f t="shared" si="38"/>
        <v>1502.5</v>
      </c>
      <c r="O807" s="7">
        <f t="shared" si="37"/>
        <v>23497.5</v>
      </c>
    </row>
    <row r="808" spans="1:15" ht="24.95" customHeight="1" x14ac:dyDescent="0.25">
      <c r="A808" s="6">
        <v>800</v>
      </c>
      <c r="B808" t="s">
        <v>1541</v>
      </c>
      <c r="C808" s="6" t="s">
        <v>790</v>
      </c>
      <c r="D808" t="s">
        <v>46</v>
      </c>
      <c r="E808" s="6" t="s">
        <v>36</v>
      </c>
      <c r="F808" s="6" t="s">
        <v>29</v>
      </c>
      <c r="G808" s="7">
        <v>15000</v>
      </c>
      <c r="H808" s="7">
        <v>0</v>
      </c>
      <c r="I808" s="7">
        <v>15000</v>
      </c>
      <c r="J808" s="7">
        <v>430.5</v>
      </c>
      <c r="K808" s="7">
        <v>0</v>
      </c>
      <c r="L808" s="7">
        <v>456</v>
      </c>
      <c r="M808" s="7">
        <v>25</v>
      </c>
      <c r="N808" s="7">
        <v>911.5</v>
      </c>
      <c r="O808" s="7">
        <v>14088.5</v>
      </c>
    </row>
    <row r="809" spans="1:15" ht="24.95" customHeight="1" x14ac:dyDescent="0.25">
      <c r="A809" s="6">
        <v>801</v>
      </c>
      <c r="B809" t="s">
        <v>1542</v>
      </c>
      <c r="C809" s="6" t="s">
        <v>790</v>
      </c>
      <c r="D809" t="s">
        <v>46</v>
      </c>
      <c r="E809" s="6" t="s">
        <v>36</v>
      </c>
      <c r="F809" s="6" t="s">
        <v>37</v>
      </c>
      <c r="G809" s="7">
        <v>25000</v>
      </c>
      <c r="H809" s="7">
        <v>0</v>
      </c>
      <c r="I809" s="7">
        <v>25000</v>
      </c>
      <c r="J809" s="7">
        <v>717.5</v>
      </c>
      <c r="K809" s="7">
        <v>0</v>
      </c>
      <c r="L809" s="7">
        <v>760</v>
      </c>
      <c r="M809" s="7">
        <v>25</v>
      </c>
      <c r="N809" s="7">
        <v>1502.5</v>
      </c>
      <c r="O809" s="7">
        <v>23497.5</v>
      </c>
    </row>
    <row r="810" spans="1:15" ht="24.95" customHeight="1" x14ac:dyDescent="0.25">
      <c r="A810" s="6">
        <v>802</v>
      </c>
      <c r="B810" t="s">
        <v>1548</v>
      </c>
      <c r="C810" s="6" t="s">
        <v>790</v>
      </c>
      <c r="D810" t="s">
        <v>46</v>
      </c>
      <c r="E810" s="6" t="s">
        <v>36</v>
      </c>
      <c r="F810" s="6" t="s">
        <v>37</v>
      </c>
      <c r="G810" s="7">
        <v>25000</v>
      </c>
      <c r="H810" s="7">
        <v>0</v>
      </c>
      <c r="I810" s="7">
        <v>25000</v>
      </c>
      <c r="J810" s="7">
        <v>717.5</v>
      </c>
      <c r="K810" s="7">
        <v>0</v>
      </c>
      <c r="L810" s="7">
        <v>760</v>
      </c>
      <c r="M810" s="7">
        <v>25</v>
      </c>
      <c r="N810" s="7">
        <v>1502.5</v>
      </c>
      <c r="O810" s="7">
        <v>23497.5</v>
      </c>
    </row>
    <row r="811" spans="1:15" ht="24.95" customHeight="1" x14ac:dyDescent="0.25">
      <c r="A811" s="6">
        <v>803</v>
      </c>
      <c r="B811" t="s">
        <v>1550</v>
      </c>
      <c r="C811" s="6" t="s">
        <v>790</v>
      </c>
      <c r="D811" t="s">
        <v>46</v>
      </c>
      <c r="E811" s="6" t="s">
        <v>36</v>
      </c>
      <c r="F811" s="6" t="s">
        <v>29</v>
      </c>
      <c r="G811" s="7">
        <v>25000</v>
      </c>
      <c r="H811" s="7">
        <v>0</v>
      </c>
      <c r="I811" s="7">
        <v>25000</v>
      </c>
      <c r="J811" s="7">
        <v>717.5</v>
      </c>
      <c r="K811" s="7">
        <v>0</v>
      </c>
      <c r="L811" s="7">
        <v>760</v>
      </c>
      <c r="M811" s="7">
        <v>25</v>
      </c>
      <c r="N811" s="7">
        <v>1502.5</v>
      </c>
      <c r="O811" s="7">
        <v>23497.5</v>
      </c>
    </row>
    <row r="812" spans="1:15" ht="24.95" customHeight="1" x14ac:dyDescent="0.25">
      <c r="A812" s="6">
        <v>804</v>
      </c>
      <c r="B812" t="s">
        <v>1575</v>
      </c>
      <c r="C812" s="6" t="s">
        <v>790</v>
      </c>
      <c r="D812" t="s">
        <v>46</v>
      </c>
      <c r="E812" s="6" t="s">
        <v>36</v>
      </c>
      <c r="F812" s="6" t="s">
        <v>29</v>
      </c>
      <c r="G812" s="7">
        <v>25000</v>
      </c>
      <c r="H812" s="7">
        <v>0</v>
      </c>
      <c r="I812" s="7">
        <v>25000</v>
      </c>
      <c r="J812" s="7">
        <v>717.5</v>
      </c>
      <c r="K812" s="7">
        <v>0</v>
      </c>
      <c r="L812" s="7">
        <v>760</v>
      </c>
      <c r="M812" s="7">
        <v>25</v>
      </c>
      <c r="N812" s="7">
        <v>1502.5</v>
      </c>
      <c r="O812" s="7">
        <v>23497.5</v>
      </c>
    </row>
    <row r="813" spans="1:15" ht="24.95" customHeight="1" x14ac:dyDescent="0.25">
      <c r="A813" s="6">
        <v>805</v>
      </c>
      <c r="B813" t="s">
        <v>1381</v>
      </c>
      <c r="C813" s="6" t="s">
        <v>790</v>
      </c>
      <c r="D813" t="s">
        <v>850</v>
      </c>
      <c r="E813" s="6" t="s">
        <v>28</v>
      </c>
      <c r="F813" s="6" t="s">
        <v>37</v>
      </c>
      <c r="G813" s="7">
        <v>57500</v>
      </c>
      <c r="H813" s="7">
        <v>0</v>
      </c>
      <c r="I813" s="7">
        <v>57500</v>
      </c>
      <c r="J813" s="7">
        <v>1650.25</v>
      </c>
      <c r="K813" s="7">
        <v>3016.23</v>
      </c>
      <c r="L813" s="7">
        <f t="shared" si="39"/>
        <v>1748</v>
      </c>
      <c r="M813" s="7">
        <v>25</v>
      </c>
      <c r="N813" s="7">
        <f t="shared" si="38"/>
        <v>6439.48</v>
      </c>
      <c r="O813" s="7">
        <f t="shared" si="37"/>
        <v>51060.520000000004</v>
      </c>
    </row>
    <row r="814" spans="1:15" ht="24.75" customHeight="1" x14ac:dyDescent="0.25">
      <c r="A814" s="6"/>
      <c r="B814"/>
      <c r="C814" s="6"/>
      <c r="D814"/>
      <c r="E814" s="6"/>
      <c r="F814" s="6"/>
      <c r="G814" s="7"/>
      <c r="H814" s="7"/>
      <c r="I814" s="7"/>
      <c r="J814" s="7"/>
      <c r="K814" s="7"/>
      <c r="L814" s="7"/>
      <c r="M814" s="7"/>
      <c r="N814" s="7"/>
      <c r="O814" s="7"/>
    </row>
    <row r="815" spans="1:15" ht="24.75" customHeight="1" x14ac:dyDescent="0.25">
      <c r="A815" s="6"/>
      <c r="B815"/>
      <c r="C815" s="6"/>
      <c r="D815"/>
      <c r="E815" s="6"/>
      <c r="F815" s="6"/>
      <c r="G815" s="7"/>
      <c r="H815" s="7"/>
      <c r="I815" s="7"/>
      <c r="J815" s="7"/>
      <c r="K815" s="7"/>
      <c r="L815" s="7"/>
      <c r="M815" s="7"/>
      <c r="N815" s="7"/>
      <c r="O815" s="7"/>
    </row>
    <row r="816" spans="1:15" s="2" customFormat="1" ht="24.75" customHeight="1" thickBot="1" x14ac:dyDescent="0.3">
      <c r="A816" s="6"/>
      <c r="G816" s="12">
        <f t="shared" ref="G816:O816" si="40">SUM(G9:G815)</f>
        <v>26823645.84</v>
      </c>
      <c r="H816" s="12">
        <f t="shared" si="40"/>
        <v>0</v>
      </c>
      <c r="I816" s="12">
        <f t="shared" si="40"/>
        <v>26823645.84</v>
      </c>
      <c r="J816" s="12">
        <f t="shared" si="40"/>
        <v>769838.87999999849</v>
      </c>
      <c r="K816" s="12">
        <f t="shared" si="40"/>
        <v>1050452.6999999983</v>
      </c>
      <c r="L816" s="12">
        <f t="shared" si="40"/>
        <v>814731.9735360014</v>
      </c>
      <c r="M816" s="12">
        <f t="shared" si="40"/>
        <v>1616552.9300000032</v>
      </c>
      <c r="N816" s="12">
        <f t="shared" si="40"/>
        <v>4251576.4835360004</v>
      </c>
      <c r="O816" s="12">
        <f t="shared" si="40"/>
        <v>22572069.356463924</v>
      </c>
    </row>
    <row r="817" spans="2:15" ht="24.75" customHeight="1" thickTop="1" x14ac:dyDescent="0.25">
      <c r="B817" s="1" t="s">
        <v>0</v>
      </c>
    </row>
    <row r="818" spans="2:15" ht="24.75" customHeight="1" x14ac:dyDescent="0.25">
      <c r="C818" s="1" t="s">
        <v>1248</v>
      </c>
      <c r="G818" s="14"/>
      <c r="H818"/>
      <c r="I818" s="14"/>
      <c r="J818" s="14"/>
      <c r="K818" s="14"/>
      <c r="L818" s="14"/>
      <c r="M818" s="14"/>
      <c r="N818" s="14"/>
      <c r="O818" s="14"/>
    </row>
    <row r="819" spans="2:15" ht="24.75" customHeight="1" x14ac:dyDescent="0.25">
      <c r="F819" s="15"/>
      <c r="G819" s="15"/>
      <c r="H819" s="15"/>
    </row>
    <row r="820" spans="2:15" ht="24.75" customHeight="1" x14ac:dyDescent="0.25">
      <c r="F820" s="52" t="s">
        <v>870</v>
      </c>
      <c r="G820" s="52"/>
      <c r="H820" s="52"/>
    </row>
    <row r="821" spans="2:15" ht="24.75" customHeight="1" x14ac:dyDescent="0.4">
      <c r="F821" s="53" t="s">
        <v>871</v>
      </c>
      <c r="G821" s="53"/>
      <c r="H821" s="53"/>
      <c r="M821" s="16"/>
    </row>
    <row r="822" spans="2:15" ht="24.75" customHeight="1" x14ac:dyDescent="0.25">
      <c r="B822" s="6"/>
      <c r="D822" s="17"/>
      <c r="H822" s="13"/>
    </row>
    <row r="823" spans="2:15" ht="24.75" customHeight="1" x14ac:dyDescent="0.25">
      <c r="B823" s="6"/>
      <c r="H823" s="13"/>
    </row>
    <row r="824" spans="2:15" ht="24.75" customHeight="1" x14ac:dyDescent="0.25">
      <c r="B824" s="6"/>
      <c r="F824"/>
      <c r="G824" s="14"/>
      <c r="H824"/>
      <c r="I824" s="14"/>
      <c r="J824" s="14"/>
      <c r="K824" s="14"/>
      <c r="L824" s="14"/>
      <c r="M824" s="14"/>
      <c r="N824" s="14"/>
      <c r="O824" s="14"/>
    </row>
    <row r="825" spans="2:15" ht="24.75" customHeight="1" x14ac:dyDescent="0.25">
      <c r="B825" s="6"/>
      <c r="H825" s="13"/>
    </row>
    <row r="826" spans="2:15" ht="24.75" customHeight="1" x14ac:dyDescent="0.25">
      <c r="B826" s="6"/>
      <c r="H826" s="13"/>
    </row>
    <row r="827" spans="2:15" ht="24.75" customHeight="1" x14ac:dyDescent="0.25">
      <c r="B827" s="6"/>
      <c r="H827" s="13"/>
    </row>
    <row r="828" spans="2:15" ht="24.75" customHeight="1" x14ac:dyDescent="0.25">
      <c r="B828" s="6"/>
    </row>
    <row r="829" spans="2:15" ht="24.75" customHeight="1" x14ac:dyDescent="0.25">
      <c r="B829" s="6"/>
    </row>
    <row r="830" spans="2:15" ht="24.75" customHeight="1" x14ac:dyDescent="0.25">
      <c r="B830" s="6"/>
    </row>
    <row r="831" spans="2:15" ht="24.75" customHeight="1" x14ac:dyDescent="0.25">
      <c r="B831" s="6"/>
    </row>
    <row r="832" spans="2:15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  <row r="1589" spans="2:2" ht="24.75" customHeight="1" x14ac:dyDescent="0.25">
      <c r="B1589" s="6"/>
    </row>
    <row r="1590" spans="2:2" ht="24.75" customHeight="1" x14ac:dyDescent="0.25">
      <c r="B1590" s="6"/>
    </row>
    <row r="1591" spans="2:2" ht="24.75" customHeight="1" x14ac:dyDescent="0.25">
      <c r="B1591" s="6"/>
    </row>
    <row r="1592" spans="2:2" ht="24.75" customHeight="1" x14ac:dyDescent="0.25">
      <c r="B1592" s="6"/>
    </row>
    <row r="1593" spans="2:2" ht="24.75" customHeight="1" x14ac:dyDescent="0.25">
      <c r="B1593" s="6"/>
    </row>
    <row r="1594" spans="2:2" ht="24.75" customHeight="1" x14ac:dyDescent="0.25">
      <c r="B1594" s="6"/>
    </row>
    <row r="1595" spans="2:2" ht="24.75" customHeight="1" x14ac:dyDescent="0.25">
      <c r="B1595" s="6"/>
    </row>
  </sheetData>
  <mergeCells count="8">
    <mergeCell ref="F820:H820"/>
    <mergeCell ref="F821:H821"/>
    <mergeCell ref="A1:O1"/>
    <mergeCell ref="A2:O2"/>
    <mergeCell ref="B3:O3"/>
    <mergeCell ref="A4:O4"/>
    <mergeCell ref="A5:O5"/>
    <mergeCell ref="A6:O6"/>
  </mergeCells>
  <conditionalFormatting sqref="DY324:GF324">
    <cfRule type="duplicateValues" dxfId="8" priority="5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5"/>
  <sheetViews>
    <sheetView tabSelected="1" zoomScale="120" zoomScaleNormal="120" workbookViewId="0">
      <selection activeCell="G25" sqref="G25"/>
    </sheetView>
  </sheetViews>
  <sheetFormatPr baseColWidth="10" defaultColWidth="9.140625" defaultRowHeight="15" x14ac:dyDescent="0.25"/>
  <cols>
    <col min="1" max="1" width="5.85546875" customWidth="1"/>
    <col min="2" max="2" width="41.4257812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s="1" customFormat="1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s="1" customFormat="1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s="1" customFormat="1" ht="21" x14ac:dyDescent="0.35">
      <c r="A5" s="55" t="s">
        <v>1574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872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24.95" customHeight="1" x14ac:dyDescent="0.25">
      <c r="A8" s="1">
        <v>1</v>
      </c>
      <c r="B8" t="s">
        <v>1393</v>
      </c>
      <c r="C8" s="1" t="s">
        <v>176</v>
      </c>
      <c r="D8" t="s">
        <v>1401</v>
      </c>
      <c r="E8" s="1" t="s">
        <v>1402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24.95" customHeight="1" x14ac:dyDescent="0.25">
      <c r="A9" s="1">
        <v>2</v>
      </c>
      <c r="B9" t="s">
        <v>1394</v>
      </c>
      <c r="C9" s="1" t="s">
        <v>176</v>
      </c>
      <c r="D9" t="s">
        <v>1401</v>
      </c>
      <c r="E9" s="1" t="s">
        <v>1402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24.95" customHeight="1" x14ac:dyDescent="0.25">
      <c r="A10" s="1">
        <v>3</v>
      </c>
      <c r="B10" t="s">
        <v>1395</v>
      </c>
      <c r="C10" s="1" t="s">
        <v>176</v>
      </c>
      <c r="D10" t="s">
        <v>1401</v>
      </c>
      <c r="E10" s="1" t="s">
        <v>1402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24.95" customHeight="1" x14ac:dyDescent="0.25">
      <c r="A11" s="1">
        <v>4</v>
      </c>
      <c r="B11" t="s">
        <v>1396</v>
      </c>
      <c r="C11" s="1" t="s">
        <v>176</v>
      </c>
      <c r="D11" t="s">
        <v>1401</v>
      </c>
      <c r="E11" s="1" t="s">
        <v>1402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24.95" customHeight="1" x14ac:dyDescent="0.25">
      <c r="A12" s="1">
        <v>5</v>
      </c>
      <c r="B12" t="s">
        <v>1397</v>
      </c>
      <c r="C12" s="1" t="s">
        <v>176</v>
      </c>
      <c r="D12" t="s">
        <v>1401</v>
      </c>
      <c r="E12" s="1" t="s">
        <v>1402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24.95" customHeight="1" x14ac:dyDescent="0.25">
      <c r="A13" s="1">
        <v>6</v>
      </c>
      <c r="B13" t="s">
        <v>1398</v>
      </c>
      <c r="C13" s="1" t="s">
        <v>176</v>
      </c>
      <c r="D13" t="s">
        <v>1401</v>
      </c>
      <c r="E13" s="1" t="s">
        <v>1402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24.95" customHeight="1" x14ac:dyDescent="0.25">
      <c r="A14" s="1">
        <v>7</v>
      </c>
      <c r="B14" t="s">
        <v>1399</v>
      </c>
      <c r="C14" s="1" t="s">
        <v>176</v>
      </c>
      <c r="D14" t="s">
        <v>1401</v>
      </c>
      <c r="E14" s="1" t="s">
        <v>1402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24.95" customHeight="1" x14ac:dyDescent="0.25">
      <c r="A15" s="1">
        <v>8</v>
      </c>
      <c r="B15" t="s">
        <v>1400</v>
      </c>
      <c r="C15" s="1" t="s">
        <v>176</v>
      </c>
      <c r="D15" t="s">
        <v>1401</v>
      </c>
      <c r="E15" s="1" t="s">
        <v>1402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24.95" customHeight="1" x14ac:dyDescent="0.25">
      <c r="A16" s="1">
        <v>9</v>
      </c>
      <c r="B16" t="s">
        <v>1423</v>
      </c>
      <c r="C16" s="1" t="s">
        <v>176</v>
      </c>
      <c r="D16" t="s">
        <v>1401</v>
      </c>
      <c r="E16" s="1" t="s">
        <v>1402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5" s="1" customFormat="1" ht="24.95" customHeight="1" x14ac:dyDescent="0.25">
      <c r="A17" s="1">
        <v>10</v>
      </c>
      <c r="B17" t="s">
        <v>1502</v>
      </c>
      <c r="C17" s="1" t="s">
        <v>176</v>
      </c>
      <c r="D17" t="s">
        <v>1401</v>
      </c>
      <c r="E17" s="1" t="s">
        <v>1402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5" s="1" customFormat="1" ht="24.95" customHeight="1" x14ac:dyDescent="0.25">
      <c r="A18" s="1">
        <v>11</v>
      </c>
      <c r="B18" t="s">
        <v>1503</v>
      </c>
      <c r="C18" s="1" t="s">
        <v>176</v>
      </c>
      <c r="D18" t="s">
        <v>1401</v>
      </c>
      <c r="E18" s="1" t="s">
        <v>1402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5" s="1" customFormat="1" ht="24.95" customHeight="1" x14ac:dyDescent="0.25">
      <c r="A19" s="1">
        <v>12</v>
      </c>
      <c r="B19" t="s">
        <v>1540</v>
      </c>
      <c r="C19" s="1" t="s">
        <v>176</v>
      </c>
      <c r="D19" t="s">
        <v>1401</v>
      </c>
      <c r="E19" s="1" t="s">
        <v>1402</v>
      </c>
      <c r="F19" s="1" t="s">
        <v>29</v>
      </c>
      <c r="G19" s="7">
        <v>35000</v>
      </c>
      <c r="H19" s="7">
        <v>0</v>
      </c>
      <c r="I19" s="7">
        <v>35000</v>
      </c>
      <c r="J19" s="7">
        <f t="shared" ref="J19" si="12">+G19*2.87%</f>
        <v>1004.5</v>
      </c>
      <c r="K19" s="7">
        <v>0</v>
      </c>
      <c r="L19" s="7">
        <f t="shared" ref="L19" si="13">+I19*3.04%</f>
        <v>1064</v>
      </c>
      <c r="M19" s="7">
        <v>25</v>
      </c>
      <c r="N19" s="7">
        <f t="shared" ref="N19" si="14">+J19+K19+L19+M19</f>
        <v>2093.5</v>
      </c>
      <c r="O19" s="7">
        <f t="shared" ref="O19" si="15">+G19-N19</f>
        <v>32906.5</v>
      </c>
    </row>
    <row r="20" spans="1:15" s="1" customFormat="1" ht="24.95" customHeight="1" x14ac:dyDescent="0.25">
      <c r="A20" s="1">
        <v>13</v>
      </c>
      <c r="B20" t="s">
        <v>1582</v>
      </c>
      <c r="C20" s="1" t="s">
        <v>176</v>
      </c>
      <c r="D20" t="s">
        <v>1401</v>
      </c>
      <c r="E20" s="1" t="s">
        <v>1402</v>
      </c>
      <c r="F20" s="1" t="s">
        <v>29</v>
      </c>
      <c r="G20" s="7">
        <v>35000</v>
      </c>
      <c r="H20" s="7">
        <v>0</v>
      </c>
      <c r="I20" s="7">
        <v>35000</v>
      </c>
      <c r="J20" s="7">
        <f t="shared" ref="J20:J26" si="16">+G20*2.87%</f>
        <v>1004.5</v>
      </c>
      <c r="K20" s="7">
        <v>0</v>
      </c>
      <c r="L20" s="7">
        <f t="shared" ref="L20:L26" si="17">+I20*3.04%</f>
        <v>1064</v>
      </c>
      <c r="M20" s="7">
        <v>25</v>
      </c>
      <c r="N20" s="7">
        <f t="shared" ref="N20:N26" si="18">+J20+K20+L20+M20</f>
        <v>2093.5</v>
      </c>
      <c r="O20" s="7">
        <f t="shared" ref="O20:O26" si="19">+G20-N20</f>
        <v>32906.5</v>
      </c>
    </row>
    <row r="21" spans="1:15" s="1" customFormat="1" ht="24.95" customHeight="1" x14ac:dyDescent="0.25">
      <c r="A21" s="1">
        <v>14</v>
      </c>
      <c r="B21" t="s">
        <v>1558</v>
      </c>
      <c r="C21" s="1" t="s">
        <v>176</v>
      </c>
      <c r="D21" t="s">
        <v>1401</v>
      </c>
      <c r="E21" s="1" t="s">
        <v>1402</v>
      </c>
      <c r="F21" s="1" t="s">
        <v>29</v>
      </c>
      <c r="G21" s="7">
        <v>35000</v>
      </c>
      <c r="H21" s="7">
        <v>0</v>
      </c>
      <c r="I21" s="7">
        <v>35000</v>
      </c>
      <c r="J21" s="7">
        <f t="shared" si="16"/>
        <v>1004.5</v>
      </c>
      <c r="K21" s="7">
        <v>0</v>
      </c>
      <c r="L21" s="7">
        <f t="shared" si="17"/>
        <v>1064</v>
      </c>
      <c r="M21" s="7">
        <v>25</v>
      </c>
      <c r="N21" s="7">
        <f t="shared" si="18"/>
        <v>2093.5</v>
      </c>
      <c r="O21" s="7">
        <f t="shared" si="19"/>
        <v>32906.5</v>
      </c>
    </row>
    <row r="22" spans="1:15" s="1" customFormat="1" ht="24.95" customHeight="1" x14ac:dyDescent="0.25">
      <c r="A22" s="1">
        <v>15</v>
      </c>
      <c r="B22" t="s">
        <v>1559</v>
      </c>
      <c r="C22" s="1" t="s">
        <v>176</v>
      </c>
      <c r="D22" t="s">
        <v>1401</v>
      </c>
      <c r="E22" s="1" t="s">
        <v>1402</v>
      </c>
      <c r="F22" s="1" t="s">
        <v>29</v>
      </c>
      <c r="G22" s="7">
        <v>35000</v>
      </c>
      <c r="H22" s="7">
        <v>0</v>
      </c>
      <c r="I22" s="7">
        <v>35000</v>
      </c>
      <c r="J22" s="7">
        <f t="shared" si="16"/>
        <v>1004.5</v>
      </c>
      <c r="K22" s="7">
        <v>0</v>
      </c>
      <c r="L22" s="7">
        <f t="shared" si="17"/>
        <v>1064</v>
      </c>
      <c r="M22" s="7">
        <v>25</v>
      </c>
      <c r="N22" s="7">
        <f t="shared" si="18"/>
        <v>2093.5</v>
      </c>
      <c r="O22" s="7">
        <f t="shared" si="19"/>
        <v>32906.5</v>
      </c>
    </row>
    <row r="23" spans="1:15" s="1" customFormat="1" ht="24.95" customHeight="1" x14ac:dyDescent="0.25">
      <c r="A23" s="1">
        <v>16</v>
      </c>
      <c r="B23" t="s">
        <v>1560</v>
      </c>
      <c r="C23" s="1" t="s">
        <v>176</v>
      </c>
      <c r="D23" t="s">
        <v>1401</v>
      </c>
      <c r="E23" s="1" t="s">
        <v>1402</v>
      </c>
      <c r="F23" s="1" t="s">
        <v>29</v>
      </c>
      <c r="G23" s="7">
        <v>35000</v>
      </c>
      <c r="H23" s="7">
        <v>0</v>
      </c>
      <c r="I23" s="7">
        <v>35000</v>
      </c>
      <c r="J23" s="7">
        <f t="shared" si="16"/>
        <v>1004.5</v>
      </c>
      <c r="K23" s="7">
        <v>0</v>
      </c>
      <c r="L23" s="7">
        <f t="shared" si="17"/>
        <v>1064</v>
      </c>
      <c r="M23" s="7">
        <v>25</v>
      </c>
      <c r="N23" s="7">
        <f t="shared" si="18"/>
        <v>2093.5</v>
      </c>
      <c r="O23" s="7">
        <f t="shared" si="19"/>
        <v>32906.5</v>
      </c>
    </row>
    <row r="24" spans="1:15" s="1" customFormat="1" ht="24.95" customHeight="1" x14ac:dyDescent="0.25">
      <c r="A24" s="1">
        <v>17</v>
      </c>
      <c r="B24" t="s">
        <v>1561</v>
      </c>
      <c r="C24" s="1" t="s">
        <v>176</v>
      </c>
      <c r="D24" t="s">
        <v>1401</v>
      </c>
      <c r="E24" s="1" t="s">
        <v>1402</v>
      </c>
      <c r="F24" s="1" t="s">
        <v>29</v>
      </c>
      <c r="G24" s="7">
        <v>35000</v>
      </c>
      <c r="H24" s="7">
        <v>0</v>
      </c>
      <c r="I24" s="7">
        <v>35000</v>
      </c>
      <c r="J24" s="7">
        <f t="shared" si="16"/>
        <v>1004.5</v>
      </c>
      <c r="K24" s="7">
        <v>0</v>
      </c>
      <c r="L24" s="7">
        <f t="shared" si="17"/>
        <v>1064</v>
      </c>
      <c r="M24" s="7">
        <v>25</v>
      </c>
      <c r="N24" s="7">
        <f t="shared" si="18"/>
        <v>2093.5</v>
      </c>
      <c r="O24" s="7">
        <f t="shared" si="19"/>
        <v>32906.5</v>
      </c>
    </row>
    <row r="25" spans="1:15" s="1" customFormat="1" ht="24.95" customHeight="1" x14ac:dyDescent="0.25">
      <c r="A25" s="1">
        <v>18</v>
      </c>
      <c r="B25" t="s">
        <v>1562</v>
      </c>
      <c r="C25" s="1" t="s">
        <v>176</v>
      </c>
      <c r="D25" t="s">
        <v>1401</v>
      </c>
      <c r="E25" s="1" t="s">
        <v>1402</v>
      </c>
      <c r="F25" s="1" t="s">
        <v>29</v>
      </c>
      <c r="G25" s="7">
        <v>35000</v>
      </c>
      <c r="H25" s="7">
        <v>0</v>
      </c>
      <c r="I25" s="7">
        <v>35000</v>
      </c>
      <c r="J25" s="7">
        <f t="shared" si="16"/>
        <v>1004.5</v>
      </c>
      <c r="K25" s="7">
        <v>0</v>
      </c>
      <c r="L25" s="7">
        <f t="shared" si="17"/>
        <v>1064</v>
      </c>
      <c r="M25" s="7">
        <v>25</v>
      </c>
      <c r="N25" s="7">
        <f t="shared" si="18"/>
        <v>2093.5</v>
      </c>
      <c r="O25" s="7">
        <f t="shared" si="19"/>
        <v>32906.5</v>
      </c>
    </row>
    <row r="26" spans="1:15" s="1" customFormat="1" ht="24.95" customHeight="1" x14ac:dyDescent="0.25">
      <c r="A26" s="1">
        <v>19</v>
      </c>
      <c r="B26" t="s">
        <v>1563</v>
      </c>
      <c r="C26" s="1" t="s">
        <v>176</v>
      </c>
      <c r="D26" t="s">
        <v>1401</v>
      </c>
      <c r="E26" s="1" t="s">
        <v>1402</v>
      </c>
      <c r="F26" s="1" t="s">
        <v>29</v>
      </c>
      <c r="G26" s="7">
        <v>35000</v>
      </c>
      <c r="H26" s="7">
        <v>0</v>
      </c>
      <c r="I26" s="7">
        <v>35000</v>
      </c>
      <c r="J26" s="7">
        <f t="shared" si="16"/>
        <v>1004.5</v>
      </c>
      <c r="K26" s="7">
        <v>0</v>
      </c>
      <c r="L26" s="7">
        <f t="shared" si="17"/>
        <v>1064</v>
      </c>
      <c r="M26" s="7">
        <v>25</v>
      </c>
      <c r="N26" s="7">
        <f t="shared" si="18"/>
        <v>2093.5</v>
      </c>
      <c r="O26" s="7">
        <f t="shared" si="19"/>
        <v>32906.5</v>
      </c>
    </row>
    <row r="27" spans="1:15" x14ac:dyDescent="0.25">
      <c r="G27" s="7"/>
      <c r="H27" s="7"/>
      <c r="I27" s="7"/>
      <c r="J27" s="7"/>
      <c r="K27" s="7"/>
      <c r="L27" s="7"/>
      <c r="M27" s="7"/>
      <c r="N27" s="7"/>
      <c r="O27" s="7"/>
    </row>
    <row r="29" spans="1:15" s="1" customFormat="1" ht="22.5" customHeight="1" x14ac:dyDescent="0.25">
      <c r="G29" s="26">
        <f>SUM(G8:G28)</f>
        <v>665000</v>
      </c>
      <c r="H29" s="26">
        <f t="shared" ref="H29:K29" si="20">SUM(H27:H27)</f>
        <v>0</v>
      </c>
      <c r="I29" s="26">
        <f>SUM(G29:H29)</f>
        <v>665000</v>
      </c>
      <c r="J29" s="26">
        <f>SUM(J8:J27)</f>
        <v>19085.5</v>
      </c>
      <c r="K29" s="26">
        <f t="shared" si="20"/>
        <v>0</v>
      </c>
      <c r="L29" s="26">
        <f>SUM(L8:L27)</f>
        <v>20216</v>
      </c>
      <c r="M29" s="26">
        <f>SUM(M8:M27)</f>
        <v>475</v>
      </c>
      <c r="N29" s="26">
        <f>SUM(N8:N27)</f>
        <v>39776.5</v>
      </c>
      <c r="O29" s="26">
        <f>SUM(O8:O27)</f>
        <v>625223.5</v>
      </c>
    </row>
    <row r="30" spans="1:15" s="1" customFormat="1" ht="22.5" customHeight="1" x14ac:dyDescent="0.25">
      <c r="G30" s="13"/>
      <c r="H30" s="13"/>
      <c r="I30" s="13"/>
      <c r="J30" s="13"/>
      <c r="K30" s="13"/>
      <c r="L30" s="13"/>
      <c r="M30" s="13"/>
      <c r="N30" s="13"/>
      <c r="O30" s="13"/>
    </row>
    <row r="31" spans="1:15" s="1" customFormat="1" ht="22.5" customHeight="1" x14ac:dyDescent="0.25">
      <c r="G31" s="13"/>
      <c r="H31" s="13"/>
      <c r="I31" s="13"/>
      <c r="J31" s="13"/>
      <c r="K31" s="13"/>
      <c r="L31" s="13"/>
      <c r="M31" s="13"/>
      <c r="N31" s="13"/>
      <c r="O31" s="13"/>
    </row>
    <row r="32" spans="1:15" s="1" customFormat="1" ht="22.5" customHeight="1" x14ac:dyDescent="0.25">
      <c r="G32" s="13"/>
      <c r="H32" s="13"/>
      <c r="I32" s="13"/>
      <c r="J32" s="13"/>
      <c r="K32" s="13"/>
      <c r="L32" s="13"/>
      <c r="M32" s="13"/>
      <c r="N32" s="13"/>
      <c r="O32" s="13"/>
    </row>
    <row r="33" spans="6:16" s="1" customFormat="1" ht="22.5" customHeight="1" x14ac:dyDescent="0.25">
      <c r="F33" s="15"/>
      <c r="G33" s="15"/>
      <c r="H33" s="15"/>
      <c r="I33" s="13"/>
      <c r="J33" s="13"/>
      <c r="K33" s="13"/>
      <c r="L33" s="13"/>
      <c r="M33" s="13"/>
      <c r="N33" s="13"/>
      <c r="O33" s="13"/>
      <c r="P33" s="17"/>
    </row>
    <row r="34" spans="6:16" s="1" customFormat="1" ht="22.5" customHeight="1" x14ac:dyDescent="0.25">
      <c r="F34" s="52" t="s">
        <v>870</v>
      </c>
      <c r="G34" s="52"/>
      <c r="H34" s="52"/>
      <c r="I34" s="13"/>
      <c r="J34" s="13"/>
      <c r="K34" s="13"/>
      <c r="L34" s="13"/>
      <c r="M34" s="13"/>
      <c r="N34" s="13"/>
      <c r="O34" s="13"/>
    </row>
    <row r="35" spans="6:16" s="1" customFormat="1" ht="22.5" customHeight="1" x14ac:dyDescent="0.25">
      <c r="F35" s="53" t="s">
        <v>871</v>
      </c>
      <c r="G35" s="53"/>
      <c r="H35" s="53"/>
      <c r="I35" s="13"/>
      <c r="J35" s="13"/>
      <c r="K35" s="13"/>
      <c r="L35" s="13"/>
      <c r="M35" s="13"/>
      <c r="N35" s="13"/>
      <c r="O35" s="13"/>
    </row>
  </sheetData>
  <mergeCells count="6">
    <mergeCell ref="F34:H34"/>
    <mergeCell ref="F35:H35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J160"/>
  <sheetViews>
    <sheetView topLeftCell="C1" zoomScale="120" zoomScaleNormal="120" workbookViewId="0">
      <selection activeCell="S142" sqref="S1:V1048576"/>
    </sheetView>
  </sheetViews>
  <sheetFormatPr baseColWidth="10" defaultColWidth="11.42578125" defaultRowHeight="15" x14ac:dyDescent="0.25"/>
  <cols>
    <col min="1" max="1" width="4.710937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10" width="11.42578125" style="1"/>
    <col min="211" max="211" width="6.42578125" style="1" customWidth="1"/>
    <col min="212" max="212" width="39.5703125" style="1" customWidth="1"/>
    <col min="213" max="213" width="41.5703125" style="1" customWidth="1"/>
    <col min="214" max="214" width="31.140625" style="1" customWidth="1"/>
    <col min="215" max="215" width="27.85546875" style="1" customWidth="1"/>
    <col min="216" max="216" width="13" style="1" bestFit="1" customWidth="1"/>
    <col min="217" max="217" width="17.5703125" style="1" customWidth="1"/>
    <col min="218" max="218" width="16.42578125" style="1" customWidth="1"/>
    <col min="219" max="219" width="13.7109375" style="1" customWidth="1"/>
    <col min="220" max="220" width="11.5703125" style="1" bestFit="1" customWidth="1"/>
    <col min="221" max="221" width="14.7109375" style="1" customWidth="1"/>
    <col min="222" max="222" width="13.85546875" style="1" customWidth="1"/>
    <col min="223" max="223" width="13.5703125" style="1" customWidth="1"/>
    <col min="224" max="224" width="14.140625" style="1" customWidth="1"/>
    <col min="225" max="225" width="12" style="1" customWidth="1"/>
    <col min="226" max="226" width="14.5703125" style="1" customWidth="1"/>
    <col min="227" max="227" width="17" style="1" customWidth="1"/>
    <col min="228" max="466" width="11.42578125" style="1"/>
    <col min="467" max="467" width="6.42578125" style="1" customWidth="1"/>
    <col min="468" max="468" width="39.5703125" style="1" customWidth="1"/>
    <col min="469" max="469" width="41.5703125" style="1" customWidth="1"/>
    <col min="470" max="470" width="31.140625" style="1" customWidth="1"/>
    <col min="471" max="471" width="27.85546875" style="1" customWidth="1"/>
    <col min="472" max="472" width="13" style="1" bestFit="1" customWidth="1"/>
    <col min="473" max="473" width="17.5703125" style="1" customWidth="1"/>
    <col min="474" max="474" width="16.42578125" style="1" customWidth="1"/>
    <col min="475" max="475" width="13.7109375" style="1" customWidth="1"/>
    <col min="476" max="476" width="11.5703125" style="1" bestFit="1" customWidth="1"/>
    <col min="477" max="477" width="14.7109375" style="1" customWidth="1"/>
    <col min="478" max="478" width="13.85546875" style="1" customWidth="1"/>
    <col min="479" max="479" width="13.5703125" style="1" customWidth="1"/>
    <col min="480" max="480" width="14.140625" style="1" customWidth="1"/>
    <col min="481" max="481" width="12" style="1" customWidth="1"/>
    <col min="482" max="482" width="14.5703125" style="1" customWidth="1"/>
    <col min="483" max="483" width="17" style="1" customWidth="1"/>
    <col min="484" max="722" width="11.42578125" style="1"/>
    <col min="723" max="723" width="6.42578125" style="1" customWidth="1"/>
    <col min="724" max="724" width="39.5703125" style="1" customWidth="1"/>
    <col min="725" max="725" width="41.5703125" style="1" customWidth="1"/>
    <col min="726" max="726" width="31.140625" style="1" customWidth="1"/>
    <col min="727" max="727" width="27.85546875" style="1" customWidth="1"/>
    <col min="728" max="728" width="13" style="1" bestFit="1" customWidth="1"/>
    <col min="729" max="729" width="17.5703125" style="1" customWidth="1"/>
    <col min="730" max="730" width="16.42578125" style="1" customWidth="1"/>
    <col min="731" max="731" width="13.7109375" style="1" customWidth="1"/>
    <col min="732" max="732" width="11.5703125" style="1" bestFit="1" customWidth="1"/>
    <col min="733" max="733" width="14.7109375" style="1" customWidth="1"/>
    <col min="734" max="734" width="13.85546875" style="1" customWidth="1"/>
    <col min="735" max="735" width="13.5703125" style="1" customWidth="1"/>
    <col min="736" max="736" width="14.140625" style="1" customWidth="1"/>
    <col min="737" max="737" width="12" style="1" customWidth="1"/>
    <col min="738" max="738" width="14.5703125" style="1" customWidth="1"/>
    <col min="739" max="739" width="17" style="1" customWidth="1"/>
    <col min="740" max="978" width="11.42578125" style="1"/>
    <col min="979" max="979" width="6.42578125" style="1" customWidth="1"/>
    <col min="980" max="980" width="39.5703125" style="1" customWidth="1"/>
    <col min="981" max="981" width="41.5703125" style="1" customWidth="1"/>
    <col min="982" max="982" width="31.140625" style="1" customWidth="1"/>
    <col min="983" max="983" width="27.85546875" style="1" customWidth="1"/>
    <col min="984" max="984" width="13" style="1" bestFit="1" customWidth="1"/>
    <col min="985" max="985" width="17.5703125" style="1" customWidth="1"/>
    <col min="986" max="986" width="16.42578125" style="1" customWidth="1"/>
    <col min="987" max="987" width="13.7109375" style="1" customWidth="1"/>
    <col min="988" max="988" width="11.5703125" style="1" bestFit="1" customWidth="1"/>
    <col min="989" max="989" width="14.7109375" style="1" customWidth="1"/>
    <col min="990" max="990" width="13.85546875" style="1" customWidth="1"/>
    <col min="991" max="991" width="13.5703125" style="1" customWidth="1"/>
    <col min="992" max="992" width="14.140625" style="1" customWidth="1"/>
    <col min="993" max="993" width="12" style="1" customWidth="1"/>
    <col min="994" max="994" width="14.5703125" style="1" customWidth="1"/>
    <col min="995" max="995" width="17" style="1" customWidth="1"/>
    <col min="996" max="1234" width="11.42578125" style="1"/>
    <col min="1235" max="1235" width="6.42578125" style="1" customWidth="1"/>
    <col min="1236" max="1236" width="39.5703125" style="1" customWidth="1"/>
    <col min="1237" max="1237" width="41.5703125" style="1" customWidth="1"/>
    <col min="1238" max="1238" width="31.140625" style="1" customWidth="1"/>
    <col min="1239" max="1239" width="27.85546875" style="1" customWidth="1"/>
    <col min="1240" max="1240" width="13" style="1" bestFit="1" customWidth="1"/>
    <col min="1241" max="1241" width="17.5703125" style="1" customWidth="1"/>
    <col min="1242" max="1242" width="16.42578125" style="1" customWidth="1"/>
    <col min="1243" max="1243" width="13.7109375" style="1" customWidth="1"/>
    <col min="1244" max="1244" width="11.5703125" style="1" bestFit="1" customWidth="1"/>
    <col min="1245" max="1245" width="14.7109375" style="1" customWidth="1"/>
    <col min="1246" max="1246" width="13.85546875" style="1" customWidth="1"/>
    <col min="1247" max="1247" width="13.5703125" style="1" customWidth="1"/>
    <col min="1248" max="1248" width="14.140625" style="1" customWidth="1"/>
    <col min="1249" max="1249" width="12" style="1" customWidth="1"/>
    <col min="1250" max="1250" width="14.5703125" style="1" customWidth="1"/>
    <col min="1251" max="1251" width="17" style="1" customWidth="1"/>
    <col min="1252" max="1490" width="11.42578125" style="1"/>
    <col min="1491" max="1491" width="6.42578125" style="1" customWidth="1"/>
    <col min="1492" max="1492" width="39.5703125" style="1" customWidth="1"/>
    <col min="1493" max="1493" width="41.5703125" style="1" customWidth="1"/>
    <col min="1494" max="1494" width="31.140625" style="1" customWidth="1"/>
    <col min="1495" max="1495" width="27.85546875" style="1" customWidth="1"/>
    <col min="1496" max="1496" width="13" style="1" bestFit="1" customWidth="1"/>
    <col min="1497" max="1497" width="17.5703125" style="1" customWidth="1"/>
    <col min="1498" max="1498" width="16.42578125" style="1" customWidth="1"/>
    <col min="1499" max="1499" width="13.7109375" style="1" customWidth="1"/>
    <col min="1500" max="1500" width="11.5703125" style="1" bestFit="1" customWidth="1"/>
    <col min="1501" max="1501" width="14.7109375" style="1" customWidth="1"/>
    <col min="1502" max="1502" width="13.85546875" style="1" customWidth="1"/>
    <col min="1503" max="1503" width="13.5703125" style="1" customWidth="1"/>
    <col min="1504" max="1504" width="14.140625" style="1" customWidth="1"/>
    <col min="1505" max="1505" width="12" style="1" customWidth="1"/>
    <col min="1506" max="1506" width="14.5703125" style="1" customWidth="1"/>
    <col min="1507" max="1507" width="17" style="1" customWidth="1"/>
    <col min="1508" max="1746" width="11.42578125" style="1"/>
    <col min="1747" max="1747" width="6.42578125" style="1" customWidth="1"/>
    <col min="1748" max="1748" width="39.5703125" style="1" customWidth="1"/>
    <col min="1749" max="1749" width="41.5703125" style="1" customWidth="1"/>
    <col min="1750" max="1750" width="31.140625" style="1" customWidth="1"/>
    <col min="1751" max="1751" width="27.85546875" style="1" customWidth="1"/>
    <col min="1752" max="1752" width="13" style="1" bestFit="1" customWidth="1"/>
    <col min="1753" max="1753" width="17.5703125" style="1" customWidth="1"/>
    <col min="1754" max="1754" width="16.42578125" style="1" customWidth="1"/>
    <col min="1755" max="1755" width="13.7109375" style="1" customWidth="1"/>
    <col min="1756" max="1756" width="11.5703125" style="1" bestFit="1" customWidth="1"/>
    <col min="1757" max="1757" width="14.7109375" style="1" customWidth="1"/>
    <col min="1758" max="1758" width="13.85546875" style="1" customWidth="1"/>
    <col min="1759" max="1759" width="13.5703125" style="1" customWidth="1"/>
    <col min="1760" max="1760" width="14.140625" style="1" customWidth="1"/>
    <col min="1761" max="1761" width="12" style="1" customWidth="1"/>
    <col min="1762" max="1762" width="14.5703125" style="1" customWidth="1"/>
    <col min="1763" max="1763" width="17" style="1" customWidth="1"/>
    <col min="1764" max="2002" width="11.42578125" style="1"/>
    <col min="2003" max="2003" width="6.42578125" style="1" customWidth="1"/>
    <col min="2004" max="2004" width="39.5703125" style="1" customWidth="1"/>
    <col min="2005" max="2005" width="41.5703125" style="1" customWidth="1"/>
    <col min="2006" max="2006" width="31.140625" style="1" customWidth="1"/>
    <col min="2007" max="2007" width="27.85546875" style="1" customWidth="1"/>
    <col min="2008" max="2008" width="13" style="1" bestFit="1" customWidth="1"/>
    <col min="2009" max="2009" width="17.5703125" style="1" customWidth="1"/>
    <col min="2010" max="2010" width="16.42578125" style="1" customWidth="1"/>
    <col min="2011" max="2011" width="13.7109375" style="1" customWidth="1"/>
    <col min="2012" max="2012" width="11.5703125" style="1" bestFit="1" customWidth="1"/>
    <col min="2013" max="2013" width="14.7109375" style="1" customWidth="1"/>
    <col min="2014" max="2014" width="13.85546875" style="1" customWidth="1"/>
    <col min="2015" max="2015" width="13.5703125" style="1" customWidth="1"/>
    <col min="2016" max="2016" width="14.140625" style="1" customWidth="1"/>
    <col min="2017" max="2017" width="12" style="1" customWidth="1"/>
    <col min="2018" max="2018" width="14.5703125" style="1" customWidth="1"/>
    <col min="2019" max="2019" width="17" style="1" customWidth="1"/>
    <col min="2020" max="2258" width="11.42578125" style="1"/>
    <col min="2259" max="2259" width="6.42578125" style="1" customWidth="1"/>
    <col min="2260" max="2260" width="39.5703125" style="1" customWidth="1"/>
    <col min="2261" max="2261" width="41.5703125" style="1" customWidth="1"/>
    <col min="2262" max="2262" width="31.140625" style="1" customWidth="1"/>
    <col min="2263" max="2263" width="27.85546875" style="1" customWidth="1"/>
    <col min="2264" max="2264" width="13" style="1" bestFit="1" customWidth="1"/>
    <col min="2265" max="2265" width="17.5703125" style="1" customWidth="1"/>
    <col min="2266" max="2266" width="16.42578125" style="1" customWidth="1"/>
    <col min="2267" max="2267" width="13.7109375" style="1" customWidth="1"/>
    <col min="2268" max="2268" width="11.5703125" style="1" bestFit="1" customWidth="1"/>
    <col min="2269" max="2269" width="14.7109375" style="1" customWidth="1"/>
    <col min="2270" max="2270" width="13.85546875" style="1" customWidth="1"/>
    <col min="2271" max="2271" width="13.5703125" style="1" customWidth="1"/>
    <col min="2272" max="2272" width="14.140625" style="1" customWidth="1"/>
    <col min="2273" max="2273" width="12" style="1" customWidth="1"/>
    <col min="2274" max="2274" width="14.5703125" style="1" customWidth="1"/>
    <col min="2275" max="2275" width="17" style="1" customWidth="1"/>
    <col min="2276" max="2514" width="11.42578125" style="1"/>
    <col min="2515" max="2515" width="6.42578125" style="1" customWidth="1"/>
    <col min="2516" max="2516" width="39.5703125" style="1" customWidth="1"/>
    <col min="2517" max="2517" width="41.5703125" style="1" customWidth="1"/>
    <col min="2518" max="2518" width="31.140625" style="1" customWidth="1"/>
    <col min="2519" max="2519" width="27.85546875" style="1" customWidth="1"/>
    <col min="2520" max="2520" width="13" style="1" bestFit="1" customWidth="1"/>
    <col min="2521" max="2521" width="17.5703125" style="1" customWidth="1"/>
    <col min="2522" max="2522" width="16.42578125" style="1" customWidth="1"/>
    <col min="2523" max="2523" width="13.7109375" style="1" customWidth="1"/>
    <col min="2524" max="2524" width="11.5703125" style="1" bestFit="1" customWidth="1"/>
    <col min="2525" max="2525" width="14.7109375" style="1" customWidth="1"/>
    <col min="2526" max="2526" width="13.85546875" style="1" customWidth="1"/>
    <col min="2527" max="2527" width="13.5703125" style="1" customWidth="1"/>
    <col min="2528" max="2528" width="14.140625" style="1" customWidth="1"/>
    <col min="2529" max="2529" width="12" style="1" customWidth="1"/>
    <col min="2530" max="2530" width="14.5703125" style="1" customWidth="1"/>
    <col min="2531" max="2531" width="17" style="1" customWidth="1"/>
    <col min="2532" max="2770" width="11.42578125" style="1"/>
    <col min="2771" max="2771" width="6.42578125" style="1" customWidth="1"/>
    <col min="2772" max="2772" width="39.5703125" style="1" customWidth="1"/>
    <col min="2773" max="2773" width="41.5703125" style="1" customWidth="1"/>
    <col min="2774" max="2774" width="31.140625" style="1" customWidth="1"/>
    <col min="2775" max="2775" width="27.85546875" style="1" customWidth="1"/>
    <col min="2776" max="2776" width="13" style="1" bestFit="1" customWidth="1"/>
    <col min="2777" max="2777" width="17.5703125" style="1" customWidth="1"/>
    <col min="2778" max="2778" width="16.42578125" style="1" customWidth="1"/>
    <col min="2779" max="2779" width="13.7109375" style="1" customWidth="1"/>
    <col min="2780" max="2780" width="11.5703125" style="1" bestFit="1" customWidth="1"/>
    <col min="2781" max="2781" width="14.7109375" style="1" customWidth="1"/>
    <col min="2782" max="2782" width="13.85546875" style="1" customWidth="1"/>
    <col min="2783" max="2783" width="13.5703125" style="1" customWidth="1"/>
    <col min="2784" max="2784" width="14.140625" style="1" customWidth="1"/>
    <col min="2785" max="2785" width="12" style="1" customWidth="1"/>
    <col min="2786" max="2786" width="14.5703125" style="1" customWidth="1"/>
    <col min="2787" max="2787" width="17" style="1" customWidth="1"/>
    <col min="2788" max="3026" width="11.42578125" style="1"/>
    <col min="3027" max="3027" width="6.42578125" style="1" customWidth="1"/>
    <col min="3028" max="3028" width="39.5703125" style="1" customWidth="1"/>
    <col min="3029" max="3029" width="41.5703125" style="1" customWidth="1"/>
    <col min="3030" max="3030" width="31.140625" style="1" customWidth="1"/>
    <col min="3031" max="3031" width="27.85546875" style="1" customWidth="1"/>
    <col min="3032" max="3032" width="13" style="1" bestFit="1" customWidth="1"/>
    <col min="3033" max="3033" width="17.5703125" style="1" customWidth="1"/>
    <col min="3034" max="3034" width="16.42578125" style="1" customWidth="1"/>
    <col min="3035" max="3035" width="13.7109375" style="1" customWidth="1"/>
    <col min="3036" max="3036" width="11.5703125" style="1" bestFit="1" customWidth="1"/>
    <col min="3037" max="3037" width="14.7109375" style="1" customWidth="1"/>
    <col min="3038" max="3038" width="13.85546875" style="1" customWidth="1"/>
    <col min="3039" max="3039" width="13.5703125" style="1" customWidth="1"/>
    <col min="3040" max="3040" width="14.140625" style="1" customWidth="1"/>
    <col min="3041" max="3041" width="12" style="1" customWidth="1"/>
    <col min="3042" max="3042" width="14.5703125" style="1" customWidth="1"/>
    <col min="3043" max="3043" width="17" style="1" customWidth="1"/>
    <col min="3044" max="3282" width="11.42578125" style="1"/>
    <col min="3283" max="3283" width="6.42578125" style="1" customWidth="1"/>
    <col min="3284" max="3284" width="39.5703125" style="1" customWidth="1"/>
    <col min="3285" max="3285" width="41.5703125" style="1" customWidth="1"/>
    <col min="3286" max="3286" width="31.140625" style="1" customWidth="1"/>
    <col min="3287" max="3287" width="27.85546875" style="1" customWidth="1"/>
    <col min="3288" max="3288" width="13" style="1" bestFit="1" customWidth="1"/>
    <col min="3289" max="3289" width="17.5703125" style="1" customWidth="1"/>
    <col min="3290" max="3290" width="16.42578125" style="1" customWidth="1"/>
    <col min="3291" max="3291" width="13.7109375" style="1" customWidth="1"/>
    <col min="3292" max="3292" width="11.5703125" style="1" bestFit="1" customWidth="1"/>
    <col min="3293" max="3293" width="14.7109375" style="1" customWidth="1"/>
    <col min="3294" max="3294" width="13.85546875" style="1" customWidth="1"/>
    <col min="3295" max="3295" width="13.5703125" style="1" customWidth="1"/>
    <col min="3296" max="3296" width="14.140625" style="1" customWidth="1"/>
    <col min="3297" max="3297" width="12" style="1" customWidth="1"/>
    <col min="3298" max="3298" width="14.5703125" style="1" customWidth="1"/>
    <col min="3299" max="3299" width="17" style="1" customWidth="1"/>
    <col min="3300" max="3538" width="11.42578125" style="1"/>
    <col min="3539" max="3539" width="6.42578125" style="1" customWidth="1"/>
    <col min="3540" max="3540" width="39.5703125" style="1" customWidth="1"/>
    <col min="3541" max="3541" width="41.5703125" style="1" customWidth="1"/>
    <col min="3542" max="3542" width="31.140625" style="1" customWidth="1"/>
    <col min="3543" max="3543" width="27.85546875" style="1" customWidth="1"/>
    <col min="3544" max="3544" width="13" style="1" bestFit="1" customWidth="1"/>
    <col min="3545" max="3545" width="17.5703125" style="1" customWidth="1"/>
    <col min="3546" max="3546" width="16.42578125" style="1" customWidth="1"/>
    <col min="3547" max="3547" width="13.7109375" style="1" customWidth="1"/>
    <col min="3548" max="3548" width="11.5703125" style="1" bestFit="1" customWidth="1"/>
    <col min="3549" max="3549" width="14.7109375" style="1" customWidth="1"/>
    <col min="3550" max="3550" width="13.85546875" style="1" customWidth="1"/>
    <col min="3551" max="3551" width="13.5703125" style="1" customWidth="1"/>
    <col min="3552" max="3552" width="14.140625" style="1" customWidth="1"/>
    <col min="3553" max="3553" width="12" style="1" customWidth="1"/>
    <col min="3554" max="3554" width="14.5703125" style="1" customWidth="1"/>
    <col min="3555" max="3555" width="17" style="1" customWidth="1"/>
    <col min="3556" max="3794" width="11.42578125" style="1"/>
    <col min="3795" max="3795" width="6.42578125" style="1" customWidth="1"/>
    <col min="3796" max="3796" width="39.5703125" style="1" customWidth="1"/>
    <col min="3797" max="3797" width="41.5703125" style="1" customWidth="1"/>
    <col min="3798" max="3798" width="31.140625" style="1" customWidth="1"/>
    <col min="3799" max="3799" width="27.85546875" style="1" customWidth="1"/>
    <col min="3800" max="3800" width="13" style="1" bestFit="1" customWidth="1"/>
    <col min="3801" max="3801" width="17.5703125" style="1" customWidth="1"/>
    <col min="3802" max="3802" width="16.42578125" style="1" customWidth="1"/>
    <col min="3803" max="3803" width="13.7109375" style="1" customWidth="1"/>
    <col min="3804" max="3804" width="11.5703125" style="1" bestFit="1" customWidth="1"/>
    <col min="3805" max="3805" width="14.7109375" style="1" customWidth="1"/>
    <col min="3806" max="3806" width="13.85546875" style="1" customWidth="1"/>
    <col min="3807" max="3807" width="13.5703125" style="1" customWidth="1"/>
    <col min="3808" max="3808" width="14.140625" style="1" customWidth="1"/>
    <col min="3809" max="3809" width="12" style="1" customWidth="1"/>
    <col min="3810" max="3810" width="14.5703125" style="1" customWidth="1"/>
    <col min="3811" max="3811" width="17" style="1" customWidth="1"/>
    <col min="3812" max="4050" width="11.42578125" style="1"/>
    <col min="4051" max="4051" width="6.42578125" style="1" customWidth="1"/>
    <col min="4052" max="4052" width="39.5703125" style="1" customWidth="1"/>
    <col min="4053" max="4053" width="41.5703125" style="1" customWidth="1"/>
    <col min="4054" max="4054" width="31.140625" style="1" customWidth="1"/>
    <col min="4055" max="4055" width="27.85546875" style="1" customWidth="1"/>
    <col min="4056" max="4056" width="13" style="1" bestFit="1" customWidth="1"/>
    <col min="4057" max="4057" width="17.5703125" style="1" customWidth="1"/>
    <col min="4058" max="4058" width="16.42578125" style="1" customWidth="1"/>
    <col min="4059" max="4059" width="13.7109375" style="1" customWidth="1"/>
    <col min="4060" max="4060" width="11.5703125" style="1" bestFit="1" customWidth="1"/>
    <col min="4061" max="4061" width="14.7109375" style="1" customWidth="1"/>
    <col min="4062" max="4062" width="13.85546875" style="1" customWidth="1"/>
    <col min="4063" max="4063" width="13.5703125" style="1" customWidth="1"/>
    <col min="4064" max="4064" width="14.140625" style="1" customWidth="1"/>
    <col min="4065" max="4065" width="12" style="1" customWidth="1"/>
    <col min="4066" max="4066" width="14.5703125" style="1" customWidth="1"/>
    <col min="4067" max="4067" width="17" style="1" customWidth="1"/>
    <col min="4068" max="4306" width="11.42578125" style="1"/>
    <col min="4307" max="4307" width="6.42578125" style="1" customWidth="1"/>
    <col min="4308" max="4308" width="39.5703125" style="1" customWidth="1"/>
    <col min="4309" max="4309" width="41.5703125" style="1" customWidth="1"/>
    <col min="4310" max="4310" width="31.140625" style="1" customWidth="1"/>
    <col min="4311" max="4311" width="27.85546875" style="1" customWidth="1"/>
    <col min="4312" max="4312" width="13" style="1" bestFit="1" customWidth="1"/>
    <col min="4313" max="4313" width="17.5703125" style="1" customWidth="1"/>
    <col min="4314" max="4314" width="16.42578125" style="1" customWidth="1"/>
    <col min="4315" max="4315" width="13.7109375" style="1" customWidth="1"/>
    <col min="4316" max="4316" width="11.5703125" style="1" bestFit="1" customWidth="1"/>
    <col min="4317" max="4317" width="14.7109375" style="1" customWidth="1"/>
    <col min="4318" max="4318" width="13.85546875" style="1" customWidth="1"/>
    <col min="4319" max="4319" width="13.5703125" style="1" customWidth="1"/>
    <col min="4320" max="4320" width="14.140625" style="1" customWidth="1"/>
    <col min="4321" max="4321" width="12" style="1" customWidth="1"/>
    <col min="4322" max="4322" width="14.5703125" style="1" customWidth="1"/>
    <col min="4323" max="4323" width="17" style="1" customWidth="1"/>
    <col min="4324" max="4562" width="11.42578125" style="1"/>
    <col min="4563" max="4563" width="6.42578125" style="1" customWidth="1"/>
    <col min="4564" max="4564" width="39.5703125" style="1" customWidth="1"/>
    <col min="4565" max="4565" width="41.5703125" style="1" customWidth="1"/>
    <col min="4566" max="4566" width="31.140625" style="1" customWidth="1"/>
    <col min="4567" max="4567" width="27.85546875" style="1" customWidth="1"/>
    <col min="4568" max="4568" width="13" style="1" bestFit="1" customWidth="1"/>
    <col min="4569" max="4569" width="17.5703125" style="1" customWidth="1"/>
    <col min="4570" max="4570" width="16.42578125" style="1" customWidth="1"/>
    <col min="4571" max="4571" width="13.7109375" style="1" customWidth="1"/>
    <col min="4572" max="4572" width="11.5703125" style="1" bestFit="1" customWidth="1"/>
    <col min="4573" max="4573" width="14.7109375" style="1" customWidth="1"/>
    <col min="4574" max="4574" width="13.85546875" style="1" customWidth="1"/>
    <col min="4575" max="4575" width="13.5703125" style="1" customWidth="1"/>
    <col min="4576" max="4576" width="14.140625" style="1" customWidth="1"/>
    <col min="4577" max="4577" width="12" style="1" customWidth="1"/>
    <col min="4578" max="4578" width="14.5703125" style="1" customWidth="1"/>
    <col min="4579" max="4579" width="17" style="1" customWidth="1"/>
    <col min="4580" max="4818" width="11.42578125" style="1"/>
    <col min="4819" max="4819" width="6.42578125" style="1" customWidth="1"/>
    <col min="4820" max="4820" width="39.5703125" style="1" customWidth="1"/>
    <col min="4821" max="4821" width="41.5703125" style="1" customWidth="1"/>
    <col min="4822" max="4822" width="31.140625" style="1" customWidth="1"/>
    <col min="4823" max="4823" width="27.85546875" style="1" customWidth="1"/>
    <col min="4824" max="4824" width="13" style="1" bestFit="1" customWidth="1"/>
    <col min="4825" max="4825" width="17.5703125" style="1" customWidth="1"/>
    <col min="4826" max="4826" width="16.42578125" style="1" customWidth="1"/>
    <col min="4827" max="4827" width="13.7109375" style="1" customWidth="1"/>
    <col min="4828" max="4828" width="11.5703125" style="1" bestFit="1" customWidth="1"/>
    <col min="4829" max="4829" width="14.7109375" style="1" customWidth="1"/>
    <col min="4830" max="4830" width="13.85546875" style="1" customWidth="1"/>
    <col min="4831" max="4831" width="13.5703125" style="1" customWidth="1"/>
    <col min="4832" max="4832" width="14.140625" style="1" customWidth="1"/>
    <col min="4833" max="4833" width="12" style="1" customWidth="1"/>
    <col min="4834" max="4834" width="14.5703125" style="1" customWidth="1"/>
    <col min="4835" max="4835" width="17" style="1" customWidth="1"/>
    <col min="4836" max="5074" width="11.42578125" style="1"/>
    <col min="5075" max="5075" width="6.42578125" style="1" customWidth="1"/>
    <col min="5076" max="5076" width="39.5703125" style="1" customWidth="1"/>
    <col min="5077" max="5077" width="41.5703125" style="1" customWidth="1"/>
    <col min="5078" max="5078" width="31.140625" style="1" customWidth="1"/>
    <col min="5079" max="5079" width="27.85546875" style="1" customWidth="1"/>
    <col min="5080" max="5080" width="13" style="1" bestFit="1" customWidth="1"/>
    <col min="5081" max="5081" width="17.5703125" style="1" customWidth="1"/>
    <col min="5082" max="5082" width="16.42578125" style="1" customWidth="1"/>
    <col min="5083" max="5083" width="13.7109375" style="1" customWidth="1"/>
    <col min="5084" max="5084" width="11.5703125" style="1" bestFit="1" customWidth="1"/>
    <col min="5085" max="5085" width="14.7109375" style="1" customWidth="1"/>
    <col min="5086" max="5086" width="13.85546875" style="1" customWidth="1"/>
    <col min="5087" max="5087" width="13.5703125" style="1" customWidth="1"/>
    <col min="5088" max="5088" width="14.140625" style="1" customWidth="1"/>
    <col min="5089" max="5089" width="12" style="1" customWidth="1"/>
    <col min="5090" max="5090" width="14.5703125" style="1" customWidth="1"/>
    <col min="5091" max="5091" width="17" style="1" customWidth="1"/>
    <col min="5092" max="5330" width="11.42578125" style="1"/>
    <col min="5331" max="5331" width="6.42578125" style="1" customWidth="1"/>
    <col min="5332" max="5332" width="39.5703125" style="1" customWidth="1"/>
    <col min="5333" max="5333" width="41.5703125" style="1" customWidth="1"/>
    <col min="5334" max="5334" width="31.140625" style="1" customWidth="1"/>
    <col min="5335" max="5335" width="27.85546875" style="1" customWidth="1"/>
    <col min="5336" max="5336" width="13" style="1" bestFit="1" customWidth="1"/>
    <col min="5337" max="5337" width="17.5703125" style="1" customWidth="1"/>
    <col min="5338" max="5338" width="16.42578125" style="1" customWidth="1"/>
    <col min="5339" max="5339" width="13.7109375" style="1" customWidth="1"/>
    <col min="5340" max="5340" width="11.5703125" style="1" bestFit="1" customWidth="1"/>
    <col min="5341" max="5341" width="14.7109375" style="1" customWidth="1"/>
    <col min="5342" max="5342" width="13.85546875" style="1" customWidth="1"/>
    <col min="5343" max="5343" width="13.5703125" style="1" customWidth="1"/>
    <col min="5344" max="5344" width="14.140625" style="1" customWidth="1"/>
    <col min="5345" max="5345" width="12" style="1" customWidth="1"/>
    <col min="5346" max="5346" width="14.5703125" style="1" customWidth="1"/>
    <col min="5347" max="5347" width="17" style="1" customWidth="1"/>
    <col min="5348" max="5586" width="11.42578125" style="1"/>
    <col min="5587" max="5587" width="6.42578125" style="1" customWidth="1"/>
    <col min="5588" max="5588" width="39.5703125" style="1" customWidth="1"/>
    <col min="5589" max="5589" width="41.5703125" style="1" customWidth="1"/>
    <col min="5590" max="5590" width="31.140625" style="1" customWidth="1"/>
    <col min="5591" max="5591" width="27.85546875" style="1" customWidth="1"/>
    <col min="5592" max="5592" width="13" style="1" bestFit="1" customWidth="1"/>
    <col min="5593" max="5593" width="17.5703125" style="1" customWidth="1"/>
    <col min="5594" max="5594" width="16.42578125" style="1" customWidth="1"/>
    <col min="5595" max="5595" width="13.7109375" style="1" customWidth="1"/>
    <col min="5596" max="5596" width="11.5703125" style="1" bestFit="1" customWidth="1"/>
    <col min="5597" max="5597" width="14.7109375" style="1" customWidth="1"/>
    <col min="5598" max="5598" width="13.85546875" style="1" customWidth="1"/>
    <col min="5599" max="5599" width="13.5703125" style="1" customWidth="1"/>
    <col min="5600" max="5600" width="14.140625" style="1" customWidth="1"/>
    <col min="5601" max="5601" width="12" style="1" customWidth="1"/>
    <col min="5602" max="5602" width="14.5703125" style="1" customWidth="1"/>
    <col min="5603" max="5603" width="17" style="1" customWidth="1"/>
    <col min="5604" max="5842" width="11.42578125" style="1"/>
    <col min="5843" max="5843" width="6.42578125" style="1" customWidth="1"/>
    <col min="5844" max="5844" width="39.5703125" style="1" customWidth="1"/>
    <col min="5845" max="5845" width="41.5703125" style="1" customWidth="1"/>
    <col min="5846" max="5846" width="31.140625" style="1" customWidth="1"/>
    <col min="5847" max="5847" width="27.85546875" style="1" customWidth="1"/>
    <col min="5848" max="5848" width="13" style="1" bestFit="1" customWidth="1"/>
    <col min="5849" max="5849" width="17.5703125" style="1" customWidth="1"/>
    <col min="5850" max="5850" width="16.42578125" style="1" customWidth="1"/>
    <col min="5851" max="5851" width="13.7109375" style="1" customWidth="1"/>
    <col min="5852" max="5852" width="11.5703125" style="1" bestFit="1" customWidth="1"/>
    <col min="5853" max="5853" width="14.7109375" style="1" customWidth="1"/>
    <col min="5854" max="5854" width="13.85546875" style="1" customWidth="1"/>
    <col min="5855" max="5855" width="13.5703125" style="1" customWidth="1"/>
    <col min="5856" max="5856" width="14.140625" style="1" customWidth="1"/>
    <col min="5857" max="5857" width="12" style="1" customWidth="1"/>
    <col min="5858" max="5858" width="14.5703125" style="1" customWidth="1"/>
    <col min="5859" max="5859" width="17" style="1" customWidth="1"/>
    <col min="5860" max="6098" width="11.42578125" style="1"/>
    <col min="6099" max="6099" width="6.42578125" style="1" customWidth="1"/>
    <col min="6100" max="6100" width="39.5703125" style="1" customWidth="1"/>
    <col min="6101" max="6101" width="41.5703125" style="1" customWidth="1"/>
    <col min="6102" max="6102" width="31.140625" style="1" customWidth="1"/>
    <col min="6103" max="6103" width="27.85546875" style="1" customWidth="1"/>
    <col min="6104" max="6104" width="13" style="1" bestFit="1" customWidth="1"/>
    <col min="6105" max="6105" width="17.5703125" style="1" customWidth="1"/>
    <col min="6106" max="6106" width="16.42578125" style="1" customWidth="1"/>
    <col min="6107" max="6107" width="13.7109375" style="1" customWidth="1"/>
    <col min="6108" max="6108" width="11.5703125" style="1" bestFit="1" customWidth="1"/>
    <col min="6109" max="6109" width="14.7109375" style="1" customWidth="1"/>
    <col min="6110" max="6110" width="13.85546875" style="1" customWidth="1"/>
    <col min="6111" max="6111" width="13.5703125" style="1" customWidth="1"/>
    <col min="6112" max="6112" width="14.140625" style="1" customWidth="1"/>
    <col min="6113" max="6113" width="12" style="1" customWidth="1"/>
    <col min="6114" max="6114" width="14.5703125" style="1" customWidth="1"/>
    <col min="6115" max="6115" width="17" style="1" customWidth="1"/>
    <col min="6116" max="6354" width="11.42578125" style="1"/>
    <col min="6355" max="6355" width="6.42578125" style="1" customWidth="1"/>
    <col min="6356" max="6356" width="39.5703125" style="1" customWidth="1"/>
    <col min="6357" max="6357" width="41.5703125" style="1" customWidth="1"/>
    <col min="6358" max="6358" width="31.140625" style="1" customWidth="1"/>
    <col min="6359" max="6359" width="27.85546875" style="1" customWidth="1"/>
    <col min="6360" max="6360" width="13" style="1" bestFit="1" customWidth="1"/>
    <col min="6361" max="6361" width="17.5703125" style="1" customWidth="1"/>
    <col min="6362" max="6362" width="16.42578125" style="1" customWidth="1"/>
    <col min="6363" max="6363" width="13.7109375" style="1" customWidth="1"/>
    <col min="6364" max="6364" width="11.5703125" style="1" bestFit="1" customWidth="1"/>
    <col min="6365" max="6365" width="14.7109375" style="1" customWidth="1"/>
    <col min="6366" max="6366" width="13.85546875" style="1" customWidth="1"/>
    <col min="6367" max="6367" width="13.5703125" style="1" customWidth="1"/>
    <col min="6368" max="6368" width="14.140625" style="1" customWidth="1"/>
    <col min="6369" max="6369" width="12" style="1" customWidth="1"/>
    <col min="6370" max="6370" width="14.5703125" style="1" customWidth="1"/>
    <col min="6371" max="6371" width="17" style="1" customWidth="1"/>
    <col min="6372" max="6610" width="11.42578125" style="1"/>
    <col min="6611" max="6611" width="6.42578125" style="1" customWidth="1"/>
    <col min="6612" max="6612" width="39.5703125" style="1" customWidth="1"/>
    <col min="6613" max="6613" width="41.5703125" style="1" customWidth="1"/>
    <col min="6614" max="6614" width="31.140625" style="1" customWidth="1"/>
    <col min="6615" max="6615" width="27.85546875" style="1" customWidth="1"/>
    <col min="6616" max="6616" width="13" style="1" bestFit="1" customWidth="1"/>
    <col min="6617" max="6617" width="17.5703125" style="1" customWidth="1"/>
    <col min="6618" max="6618" width="16.42578125" style="1" customWidth="1"/>
    <col min="6619" max="6619" width="13.7109375" style="1" customWidth="1"/>
    <col min="6620" max="6620" width="11.5703125" style="1" bestFit="1" customWidth="1"/>
    <col min="6621" max="6621" width="14.7109375" style="1" customWidth="1"/>
    <col min="6622" max="6622" width="13.85546875" style="1" customWidth="1"/>
    <col min="6623" max="6623" width="13.5703125" style="1" customWidth="1"/>
    <col min="6624" max="6624" width="14.140625" style="1" customWidth="1"/>
    <col min="6625" max="6625" width="12" style="1" customWidth="1"/>
    <col min="6626" max="6626" width="14.5703125" style="1" customWidth="1"/>
    <col min="6627" max="6627" width="17" style="1" customWidth="1"/>
    <col min="6628" max="6866" width="11.42578125" style="1"/>
    <col min="6867" max="6867" width="6.42578125" style="1" customWidth="1"/>
    <col min="6868" max="6868" width="39.5703125" style="1" customWidth="1"/>
    <col min="6869" max="6869" width="41.5703125" style="1" customWidth="1"/>
    <col min="6870" max="6870" width="31.140625" style="1" customWidth="1"/>
    <col min="6871" max="6871" width="27.85546875" style="1" customWidth="1"/>
    <col min="6872" max="6872" width="13" style="1" bestFit="1" customWidth="1"/>
    <col min="6873" max="6873" width="17.5703125" style="1" customWidth="1"/>
    <col min="6874" max="6874" width="16.42578125" style="1" customWidth="1"/>
    <col min="6875" max="6875" width="13.7109375" style="1" customWidth="1"/>
    <col min="6876" max="6876" width="11.5703125" style="1" bestFit="1" customWidth="1"/>
    <col min="6877" max="6877" width="14.7109375" style="1" customWidth="1"/>
    <col min="6878" max="6878" width="13.85546875" style="1" customWidth="1"/>
    <col min="6879" max="6879" width="13.5703125" style="1" customWidth="1"/>
    <col min="6880" max="6880" width="14.140625" style="1" customWidth="1"/>
    <col min="6881" max="6881" width="12" style="1" customWidth="1"/>
    <col min="6882" max="6882" width="14.5703125" style="1" customWidth="1"/>
    <col min="6883" max="6883" width="17" style="1" customWidth="1"/>
    <col min="6884" max="7122" width="11.42578125" style="1"/>
    <col min="7123" max="7123" width="6.42578125" style="1" customWidth="1"/>
    <col min="7124" max="7124" width="39.5703125" style="1" customWidth="1"/>
    <col min="7125" max="7125" width="41.5703125" style="1" customWidth="1"/>
    <col min="7126" max="7126" width="31.140625" style="1" customWidth="1"/>
    <col min="7127" max="7127" width="27.85546875" style="1" customWidth="1"/>
    <col min="7128" max="7128" width="13" style="1" bestFit="1" customWidth="1"/>
    <col min="7129" max="7129" width="17.5703125" style="1" customWidth="1"/>
    <col min="7130" max="7130" width="16.42578125" style="1" customWidth="1"/>
    <col min="7131" max="7131" width="13.7109375" style="1" customWidth="1"/>
    <col min="7132" max="7132" width="11.5703125" style="1" bestFit="1" customWidth="1"/>
    <col min="7133" max="7133" width="14.7109375" style="1" customWidth="1"/>
    <col min="7134" max="7134" width="13.85546875" style="1" customWidth="1"/>
    <col min="7135" max="7135" width="13.5703125" style="1" customWidth="1"/>
    <col min="7136" max="7136" width="14.140625" style="1" customWidth="1"/>
    <col min="7137" max="7137" width="12" style="1" customWidth="1"/>
    <col min="7138" max="7138" width="14.5703125" style="1" customWidth="1"/>
    <col min="7139" max="7139" width="17" style="1" customWidth="1"/>
    <col min="7140" max="7378" width="11.42578125" style="1"/>
    <col min="7379" max="7379" width="6.42578125" style="1" customWidth="1"/>
    <col min="7380" max="7380" width="39.5703125" style="1" customWidth="1"/>
    <col min="7381" max="7381" width="41.5703125" style="1" customWidth="1"/>
    <col min="7382" max="7382" width="31.140625" style="1" customWidth="1"/>
    <col min="7383" max="7383" width="27.85546875" style="1" customWidth="1"/>
    <col min="7384" max="7384" width="13" style="1" bestFit="1" customWidth="1"/>
    <col min="7385" max="7385" width="17.5703125" style="1" customWidth="1"/>
    <col min="7386" max="7386" width="16.42578125" style="1" customWidth="1"/>
    <col min="7387" max="7387" width="13.7109375" style="1" customWidth="1"/>
    <col min="7388" max="7388" width="11.5703125" style="1" bestFit="1" customWidth="1"/>
    <col min="7389" max="7389" width="14.7109375" style="1" customWidth="1"/>
    <col min="7390" max="7390" width="13.85546875" style="1" customWidth="1"/>
    <col min="7391" max="7391" width="13.5703125" style="1" customWidth="1"/>
    <col min="7392" max="7392" width="14.140625" style="1" customWidth="1"/>
    <col min="7393" max="7393" width="12" style="1" customWidth="1"/>
    <col min="7394" max="7394" width="14.5703125" style="1" customWidth="1"/>
    <col min="7395" max="7395" width="17" style="1" customWidth="1"/>
    <col min="7396" max="7634" width="11.42578125" style="1"/>
    <col min="7635" max="7635" width="6.42578125" style="1" customWidth="1"/>
    <col min="7636" max="7636" width="39.5703125" style="1" customWidth="1"/>
    <col min="7637" max="7637" width="41.5703125" style="1" customWidth="1"/>
    <col min="7638" max="7638" width="31.140625" style="1" customWidth="1"/>
    <col min="7639" max="7639" width="27.85546875" style="1" customWidth="1"/>
    <col min="7640" max="7640" width="13" style="1" bestFit="1" customWidth="1"/>
    <col min="7641" max="7641" width="17.5703125" style="1" customWidth="1"/>
    <col min="7642" max="7642" width="16.42578125" style="1" customWidth="1"/>
    <col min="7643" max="7643" width="13.7109375" style="1" customWidth="1"/>
    <col min="7644" max="7644" width="11.5703125" style="1" bestFit="1" customWidth="1"/>
    <col min="7645" max="7645" width="14.7109375" style="1" customWidth="1"/>
    <col min="7646" max="7646" width="13.85546875" style="1" customWidth="1"/>
    <col min="7647" max="7647" width="13.5703125" style="1" customWidth="1"/>
    <col min="7648" max="7648" width="14.140625" style="1" customWidth="1"/>
    <col min="7649" max="7649" width="12" style="1" customWidth="1"/>
    <col min="7650" max="7650" width="14.5703125" style="1" customWidth="1"/>
    <col min="7651" max="7651" width="17" style="1" customWidth="1"/>
    <col min="7652" max="7890" width="11.42578125" style="1"/>
    <col min="7891" max="7891" width="6.42578125" style="1" customWidth="1"/>
    <col min="7892" max="7892" width="39.5703125" style="1" customWidth="1"/>
    <col min="7893" max="7893" width="41.5703125" style="1" customWidth="1"/>
    <col min="7894" max="7894" width="31.140625" style="1" customWidth="1"/>
    <col min="7895" max="7895" width="27.85546875" style="1" customWidth="1"/>
    <col min="7896" max="7896" width="13" style="1" bestFit="1" customWidth="1"/>
    <col min="7897" max="7897" width="17.5703125" style="1" customWidth="1"/>
    <col min="7898" max="7898" width="16.42578125" style="1" customWidth="1"/>
    <col min="7899" max="7899" width="13.7109375" style="1" customWidth="1"/>
    <col min="7900" max="7900" width="11.5703125" style="1" bestFit="1" customWidth="1"/>
    <col min="7901" max="7901" width="14.7109375" style="1" customWidth="1"/>
    <col min="7902" max="7902" width="13.85546875" style="1" customWidth="1"/>
    <col min="7903" max="7903" width="13.5703125" style="1" customWidth="1"/>
    <col min="7904" max="7904" width="14.140625" style="1" customWidth="1"/>
    <col min="7905" max="7905" width="12" style="1" customWidth="1"/>
    <col min="7906" max="7906" width="14.5703125" style="1" customWidth="1"/>
    <col min="7907" max="7907" width="17" style="1" customWidth="1"/>
    <col min="7908" max="8146" width="11.42578125" style="1"/>
    <col min="8147" max="8147" width="6.42578125" style="1" customWidth="1"/>
    <col min="8148" max="8148" width="39.5703125" style="1" customWidth="1"/>
    <col min="8149" max="8149" width="41.5703125" style="1" customWidth="1"/>
    <col min="8150" max="8150" width="31.140625" style="1" customWidth="1"/>
    <col min="8151" max="8151" width="27.85546875" style="1" customWidth="1"/>
    <col min="8152" max="8152" width="13" style="1" bestFit="1" customWidth="1"/>
    <col min="8153" max="8153" width="17.5703125" style="1" customWidth="1"/>
    <col min="8154" max="8154" width="16.42578125" style="1" customWidth="1"/>
    <col min="8155" max="8155" width="13.7109375" style="1" customWidth="1"/>
    <col min="8156" max="8156" width="11.5703125" style="1" bestFit="1" customWidth="1"/>
    <col min="8157" max="8157" width="14.7109375" style="1" customWidth="1"/>
    <col min="8158" max="8158" width="13.85546875" style="1" customWidth="1"/>
    <col min="8159" max="8159" width="13.5703125" style="1" customWidth="1"/>
    <col min="8160" max="8160" width="14.140625" style="1" customWidth="1"/>
    <col min="8161" max="8161" width="12" style="1" customWidth="1"/>
    <col min="8162" max="8162" width="14.5703125" style="1" customWidth="1"/>
    <col min="8163" max="8163" width="17" style="1" customWidth="1"/>
    <col min="8164" max="8402" width="11.42578125" style="1"/>
    <col min="8403" max="8403" width="6.42578125" style="1" customWidth="1"/>
    <col min="8404" max="8404" width="39.5703125" style="1" customWidth="1"/>
    <col min="8405" max="8405" width="41.5703125" style="1" customWidth="1"/>
    <col min="8406" max="8406" width="31.140625" style="1" customWidth="1"/>
    <col min="8407" max="8407" width="27.85546875" style="1" customWidth="1"/>
    <col min="8408" max="8408" width="13" style="1" bestFit="1" customWidth="1"/>
    <col min="8409" max="8409" width="17.5703125" style="1" customWidth="1"/>
    <col min="8410" max="8410" width="16.42578125" style="1" customWidth="1"/>
    <col min="8411" max="8411" width="13.7109375" style="1" customWidth="1"/>
    <col min="8412" max="8412" width="11.5703125" style="1" bestFit="1" customWidth="1"/>
    <col min="8413" max="8413" width="14.7109375" style="1" customWidth="1"/>
    <col min="8414" max="8414" width="13.85546875" style="1" customWidth="1"/>
    <col min="8415" max="8415" width="13.5703125" style="1" customWidth="1"/>
    <col min="8416" max="8416" width="14.140625" style="1" customWidth="1"/>
    <col min="8417" max="8417" width="12" style="1" customWidth="1"/>
    <col min="8418" max="8418" width="14.5703125" style="1" customWidth="1"/>
    <col min="8419" max="8419" width="17" style="1" customWidth="1"/>
    <col min="8420" max="8658" width="11.42578125" style="1"/>
    <col min="8659" max="8659" width="6.42578125" style="1" customWidth="1"/>
    <col min="8660" max="8660" width="39.5703125" style="1" customWidth="1"/>
    <col min="8661" max="8661" width="41.5703125" style="1" customWidth="1"/>
    <col min="8662" max="8662" width="31.140625" style="1" customWidth="1"/>
    <col min="8663" max="8663" width="27.85546875" style="1" customWidth="1"/>
    <col min="8664" max="8664" width="13" style="1" bestFit="1" customWidth="1"/>
    <col min="8665" max="8665" width="17.5703125" style="1" customWidth="1"/>
    <col min="8666" max="8666" width="16.42578125" style="1" customWidth="1"/>
    <col min="8667" max="8667" width="13.7109375" style="1" customWidth="1"/>
    <col min="8668" max="8668" width="11.5703125" style="1" bestFit="1" customWidth="1"/>
    <col min="8669" max="8669" width="14.7109375" style="1" customWidth="1"/>
    <col min="8670" max="8670" width="13.85546875" style="1" customWidth="1"/>
    <col min="8671" max="8671" width="13.5703125" style="1" customWidth="1"/>
    <col min="8672" max="8672" width="14.140625" style="1" customWidth="1"/>
    <col min="8673" max="8673" width="12" style="1" customWidth="1"/>
    <col min="8674" max="8674" width="14.5703125" style="1" customWidth="1"/>
    <col min="8675" max="8675" width="17" style="1" customWidth="1"/>
    <col min="8676" max="8914" width="11.42578125" style="1"/>
    <col min="8915" max="8915" width="6.42578125" style="1" customWidth="1"/>
    <col min="8916" max="8916" width="39.5703125" style="1" customWidth="1"/>
    <col min="8917" max="8917" width="41.5703125" style="1" customWidth="1"/>
    <col min="8918" max="8918" width="31.140625" style="1" customWidth="1"/>
    <col min="8919" max="8919" width="27.85546875" style="1" customWidth="1"/>
    <col min="8920" max="8920" width="13" style="1" bestFit="1" customWidth="1"/>
    <col min="8921" max="8921" width="17.5703125" style="1" customWidth="1"/>
    <col min="8922" max="8922" width="16.42578125" style="1" customWidth="1"/>
    <col min="8923" max="8923" width="13.7109375" style="1" customWidth="1"/>
    <col min="8924" max="8924" width="11.5703125" style="1" bestFit="1" customWidth="1"/>
    <col min="8925" max="8925" width="14.7109375" style="1" customWidth="1"/>
    <col min="8926" max="8926" width="13.85546875" style="1" customWidth="1"/>
    <col min="8927" max="8927" width="13.5703125" style="1" customWidth="1"/>
    <col min="8928" max="8928" width="14.140625" style="1" customWidth="1"/>
    <col min="8929" max="8929" width="12" style="1" customWidth="1"/>
    <col min="8930" max="8930" width="14.5703125" style="1" customWidth="1"/>
    <col min="8931" max="8931" width="17" style="1" customWidth="1"/>
    <col min="8932" max="9170" width="11.42578125" style="1"/>
    <col min="9171" max="9171" width="6.42578125" style="1" customWidth="1"/>
    <col min="9172" max="9172" width="39.5703125" style="1" customWidth="1"/>
    <col min="9173" max="9173" width="41.5703125" style="1" customWidth="1"/>
    <col min="9174" max="9174" width="31.140625" style="1" customWidth="1"/>
    <col min="9175" max="9175" width="27.85546875" style="1" customWidth="1"/>
    <col min="9176" max="9176" width="13" style="1" bestFit="1" customWidth="1"/>
    <col min="9177" max="9177" width="17.5703125" style="1" customWidth="1"/>
    <col min="9178" max="9178" width="16.42578125" style="1" customWidth="1"/>
    <col min="9179" max="9179" width="13.7109375" style="1" customWidth="1"/>
    <col min="9180" max="9180" width="11.5703125" style="1" bestFit="1" customWidth="1"/>
    <col min="9181" max="9181" width="14.7109375" style="1" customWidth="1"/>
    <col min="9182" max="9182" width="13.85546875" style="1" customWidth="1"/>
    <col min="9183" max="9183" width="13.5703125" style="1" customWidth="1"/>
    <col min="9184" max="9184" width="14.140625" style="1" customWidth="1"/>
    <col min="9185" max="9185" width="12" style="1" customWidth="1"/>
    <col min="9186" max="9186" width="14.5703125" style="1" customWidth="1"/>
    <col min="9187" max="9187" width="17" style="1" customWidth="1"/>
    <col min="9188" max="9426" width="11.42578125" style="1"/>
    <col min="9427" max="9427" width="6.42578125" style="1" customWidth="1"/>
    <col min="9428" max="9428" width="39.5703125" style="1" customWidth="1"/>
    <col min="9429" max="9429" width="41.5703125" style="1" customWidth="1"/>
    <col min="9430" max="9430" width="31.140625" style="1" customWidth="1"/>
    <col min="9431" max="9431" width="27.85546875" style="1" customWidth="1"/>
    <col min="9432" max="9432" width="13" style="1" bestFit="1" customWidth="1"/>
    <col min="9433" max="9433" width="17.5703125" style="1" customWidth="1"/>
    <col min="9434" max="9434" width="16.42578125" style="1" customWidth="1"/>
    <col min="9435" max="9435" width="13.7109375" style="1" customWidth="1"/>
    <col min="9436" max="9436" width="11.5703125" style="1" bestFit="1" customWidth="1"/>
    <col min="9437" max="9437" width="14.7109375" style="1" customWidth="1"/>
    <col min="9438" max="9438" width="13.85546875" style="1" customWidth="1"/>
    <col min="9439" max="9439" width="13.5703125" style="1" customWidth="1"/>
    <col min="9440" max="9440" width="14.140625" style="1" customWidth="1"/>
    <col min="9441" max="9441" width="12" style="1" customWidth="1"/>
    <col min="9442" max="9442" width="14.5703125" style="1" customWidth="1"/>
    <col min="9443" max="9443" width="17" style="1" customWidth="1"/>
    <col min="9444" max="9682" width="11.42578125" style="1"/>
    <col min="9683" max="9683" width="6.42578125" style="1" customWidth="1"/>
    <col min="9684" max="9684" width="39.5703125" style="1" customWidth="1"/>
    <col min="9685" max="9685" width="41.5703125" style="1" customWidth="1"/>
    <col min="9686" max="9686" width="31.140625" style="1" customWidth="1"/>
    <col min="9687" max="9687" width="27.85546875" style="1" customWidth="1"/>
    <col min="9688" max="9688" width="13" style="1" bestFit="1" customWidth="1"/>
    <col min="9689" max="9689" width="17.5703125" style="1" customWidth="1"/>
    <col min="9690" max="9690" width="16.42578125" style="1" customWidth="1"/>
    <col min="9691" max="9691" width="13.7109375" style="1" customWidth="1"/>
    <col min="9692" max="9692" width="11.5703125" style="1" bestFit="1" customWidth="1"/>
    <col min="9693" max="9693" width="14.7109375" style="1" customWidth="1"/>
    <col min="9694" max="9694" width="13.85546875" style="1" customWidth="1"/>
    <col min="9695" max="9695" width="13.5703125" style="1" customWidth="1"/>
    <col min="9696" max="9696" width="14.140625" style="1" customWidth="1"/>
    <col min="9697" max="9697" width="12" style="1" customWidth="1"/>
    <col min="9698" max="9698" width="14.5703125" style="1" customWidth="1"/>
    <col min="9699" max="9699" width="17" style="1" customWidth="1"/>
    <col min="9700" max="9938" width="11.42578125" style="1"/>
    <col min="9939" max="9939" width="6.42578125" style="1" customWidth="1"/>
    <col min="9940" max="9940" width="39.5703125" style="1" customWidth="1"/>
    <col min="9941" max="9941" width="41.5703125" style="1" customWidth="1"/>
    <col min="9942" max="9942" width="31.140625" style="1" customWidth="1"/>
    <col min="9943" max="9943" width="27.85546875" style="1" customWidth="1"/>
    <col min="9944" max="9944" width="13" style="1" bestFit="1" customWidth="1"/>
    <col min="9945" max="9945" width="17.5703125" style="1" customWidth="1"/>
    <col min="9946" max="9946" width="16.42578125" style="1" customWidth="1"/>
    <col min="9947" max="9947" width="13.7109375" style="1" customWidth="1"/>
    <col min="9948" max="9948" width="11.5703125" style="1" bestFit="1" customWidth="1"/>
    <col min="9949" max="9949" width="14.7109375" style="1" customWidth="1"/>
    <col min="9950" max="9950" width="13.85546875" style="1" customWidth="1"/>
    <col min="9951" max="9951" width="13.5703125" style="1" customWidth="1"/>
    <col min="9952" max="9952" width="14.140625" style="1" customWidth="1"/>
    <col min="9953" max="9953" width="12" style="1" customWidth="1"/>
    <col min="9954" max="9954" width="14.5703125" style="1" customWidth="1"/>
    <col min="9955" max="9955" width="17" style="1" customWidth="1"/>
    <col min="9956" max="10194" width="11.42578125" style="1"/>
    <col min="10195" max="10195" width="6.42578125" style="1" customWidth="1"/>
    <col min="10196" max="10196" width="39.5703125" style="1" customWidth="1"/>
    <col min="10197" max="10197" width="41.5703125" style="1" customWidth="1"/>
    <col min="10198" max="10198" width="31.140625" style="1" customWidth="1"/>
    <col min="10199" max="10199" width="27.85546875" style="1" customWidth="1"/>
    <col min="10200" max="10200" width="13" style="1" bestFit="1" customWidth="1"/>
    <col min="10201" max="10201" width="17.5703125" style="1" customWidth="1"/>
    <col min="10202" max="10202" width="16.42578125" style="1" customWidth="1"/>
    <col min="10203" max="10203" width="13.7109375" style="1" customWidth="1"/>
    <col min="10204" max="10204" width="11.5703125" style="1" bestFit="1" customWidth="1"/>
    <col min="10205" max="10205" width="14.7109375" style="1" customWidth="1"/>
    <col min="10206" max="10206" width="13.85546875" style="1" customWidth="1"/>
    <col min="10207" max="10207" width="13.5703125" style="1" customWidth="1"/>
    <col min="10208" max="10208" width="14.140625" style="1" customWidth="1"/>
    <col min="10209" max="10209" width="12" style="1" customWidth="1"/>
    <col min="10210" max="10210" width="14.5703125" style="1" customWidth="1"/>
    <col min="10211" max="10211" width="17" style="1" customWidth="1"/>
    <col min="10212" max="10450" width="11.42578125" style="1"/>
    <col min="10451" max="10451" width="6.42578125" style="1" customWidth="1"/>
    <col min="10452" max="10452" width="39.5703125" style="1" customWidth="1"/>
    <col min="10453" max="10453" width="41.5703125" style="1" customWidth="1"/>
    <col min="10454" max="10454" width="31.140625" style="1" customWidth="1"/>
    <col min="10455" max="10455" width="27.85546875" style="1" customWidth="1"/>
    <col min="10456" max="10456" width="13" style="1" bestFit="1" customWidth="1"/>
    <col min="10457" max="10457" width="17.5703125" style="1" customWidth="1"/>
    <col min="10458" max="10458" width="16.42578125" style="1" customWidth="1"/>
    <col min="10459" max="10459" width="13.7109375" style="1" customWidth="1"/>
    <col min="10460" max="10460" width="11.5703125" style="1" bestFit="1" customWidth="1"/>
    <col min="10461" max="10461" width="14.7109375" style="1" customWidth="1"/>
    <col min="10462" max="10462" width="13.85546875" style="1" customWidth="1"/>
    <col min="10463" max="10463" width="13.5703125" style="1" customWidth="1"/>
    <col min="10464" max="10464" width="14.140625" style="1" customWidth="1"/>
    <col min="10465" max="10465" width="12" style="1" customWidth="1"/>
    <col min="10466" max="10466" width="14.5703125" style="1" customWidth="1"/>
    <col min="10467" max="10467" width="17" style="1" customWidth="1"/>
    <col min="10468" max="10706" width="11.42578125" style="1"/>
    <col min="10707" max="10707" width="6.42578125" style="1" customWidth="1"/>
    <col min="10708" max="10708" width="39.5703125" style="1" customWidth="1"/>
    <col min="10709" max="10709" width="41.5703125" style="1" customWidth="1"/>
    <col min="10710" max="10710" width="31.140625" style="1" customWidth="1"/>
    <col min="10711" max="10711" width="27.85546875" style="1" customWidth="1"/>
    <col min="10712" max="10712" width="13" style="1" bestFit="1" customWidth="1"/>
    <col min="10713" max="10713" width="17.5703125" style="1" customWidth="1"/>
    <col min="10714" max="10714" width="16.42578125" style="1" customWidth="1"/>
    <col min="10715" max="10715" width="13.7109375" style="1" customWidth="1"/>
    <col min="10716" max="10716" width="11.5703125" style="1" bestFit="1" customWidth="1"/>
    <col min="10717" max="10717" width="14.7109375" style="1" customWidth="1"/>
    <col min="10718" max="10718" width="13.85546875" style="1" customWidth="1"/>
    <col min="10719" max="10719" width="13.5703125" style="1" customWidth="1"/>
    <col min="10720" max="10720" width="14.140625" style="1" customWidth="1"/>
    <col min="10721" max="10721" width="12" style="1" customWidth="1"/>
    <col min="10722" max="10722" width="14.5703125" style="1" customWidth="1"/>
    <col min="10723" max="10723" width="17" style="1" customWidth="1"/>
    <col min="10724" max="10962" width="11.42578125" style="1"/>
    <col min="10963" max="10963" width="6.42578125" style="1" customWidth="1"/>
    <col min="10964" max="10964" width="39.5703125" style="1" customWidth="1"/>
    <col min="10965" max="10965" width="41.5703125" style="1" customWidth="1"/>
    <col min="10966" max="10966" width="31.140625" style="1" customWidth="1"/>
    <col min="10967" max="10967" width="27.85546875" style="1" customWidth="1"/>
    <col min="10968" max="10968" width="13" style="1" bestFit="1" customWidth="1"/>
    <col min="10969" max="10969" width="17.5703125" style="1" customWidth="1"/>
    <col min="10970" max="10970" width="16.42578125" style="1" customWidth="1"/>
    <col min="10971" max="10971" width="13.7109375" style="1" customWidth="1"/>
    <col min="10972" max="10972" width="11.5703125" style="1" bestFit="1" customWidth="1"/>
    <col min="10973" max="10973" width="14.7109375" style="1" customWidth="1"/>
    <col min="10974" max="10974" width="13.85546875" style="1" customWidth="1"/>
    <col min="10975" max="10975" width="13.5703125" style="1" customWidth="1"/>
    <col min="10976" max="10976" width="14.140625" style="1" customWidth="1"/>
    <col min="10977" max="10977" width="12" style="1" customWidth="1"/>
    <col min="10978" max="10978" width="14.5703125" style="1" customWidth="1"/>
    <col min="10979" max="10979" width="17" style="1" customWidth="1"/>
    <col min="10980" max="11218" width="11.42578125" style="1"/>
    <col min="11219" max="11219" width="6.42578125" style="1" customWidth="1"/>
    <col min="11220" max="11220" width="39.5703125" style="1" customWidth="1"/>
    <col min="11221" max="11221" width="41.5703125" style="1" customWidth="1"/>
    <col min="11222" max="11222" width="31.140625" style="1" customWidth="1"/>
    <col min="11223" max="11223" width="27.85546875" style="1" customWidth="1"/>
    <col min="11224" max="11224" width="13" style="1" bestFit="1" customWidth="1"/>
    <col min="11225" max="11225" width="17.5703125" style="1" customWidth="1"/>
    <col min="11226" max="11226" width="16.42578125" style="1" customWidth="1"/>
    <col min="11227" max="11227" width="13.7109375" style="1" customWidth="1"/>
    <col min="11228" max="11228" width="11.5703125" style="1" bestFit="1" customWidth="1"/>
    <col min="11229" max="11229" width="14.7109375" style="1" customWidth="1"/>
    <col min="11230" max="11230" width="13.85546875" style="1" customWidth="1"/>
    <col min="11231" max="11231" width="13.5703125" style="1" customWidth="1"/>
    <col min="11232" max="11232" width="14.140625" style="1" customWidth="1"/>
    <col min="11233" max="11233" width="12" style="1" customWidth="1"/>
    <col min="11234" max="11234" width="14.5703125" style="1" customWidth="1"/>
    <col min="11235" max="11235" width="17" style="1" customWidth="1"/>
    <col min="11236" max="11474" width="11.42578125" style="1"/>
    <col min="11475" max="11475" width="6.42578125" style="1" customWidth="1"/>
    <col min="11476" max="11476" width="39.5703125" style="1" customWidth="1"/>
    <col min="11477" max="11477" width="41.5703125" style="1" customWidth="1"/>
    <col min="11478" max="11478" width="31.140625" style="1" customWidth="1"/>
    <col min="11479" max="11479" width="27.85546875" style="1" customWidth="1"/>
    <col min="11480" max="11480" width="13" style="1" bestFit="1" customWidth="1"/>
    <col min="11481" max="11481" width="17.5703125" style="1" customWidth="1"/>
    <col min="11482" max="11482" width="16.42578125" style="1" customWidth="1"/>
    <col min="11483" max="11483" width="13.7109375" style="1" customWidth="1"/>
    <col min="11484" max="11484" width="11.5703125" style="1" bestFit="1" customWidth="1"/>
    <col min="11485" max="11485" width="14.7109375" style="1" customWidth="1"/>
    <col min="11486" max="11486" width="13.85546875" style="1" customWidth="1"/>
    <col min="11487" max="11487" width="13.5703125" style="1" customWidth="1"/>
    <col min="11488" max="11488" width="14.140625" style="1" customWidth="1"/>
    <col min="11489" max="11489" width="12" style="1" customWidth="1"/>
    <col min="11490" max="11490" width="14.5703125" style="1" customWidth="1"/>
    <col min="11491" max="11491" width="17" style="1" customWidth="1"/>
    <col min="11492" max="11730" width="11.42578125" style="1"/>
    <col min="11731" max="11731" width="6.42578125" style="1" customWidth="1"/>
    <col min="11732" max="11732" width="39.5703125" style="1" customWidth="1"/>
    <col min="11733" max="11733" width="41.5703125" style="1" customWidth="1"/>
    <col min="11734" max="11734" width="31.140625" style="1" customWidth="1"/>
    <col min="11735" max="11735" width="27.85546875" style="1" customWidth="1"/>
    <col min="11736" max="11736" width="13" style="1" bestFit="1" customWidth="1"/>
    <col min="11737" max="11737" width="17.5703125" style="1" customWidth="1"/>
    <col min="11738" max="11738" width="16.42578125" style="1" customWidth="1"/>
    <col min="11739" max="11739" width="13.7109375" style="1" customWidth="1"/>
    <col min="11740" max="11740" width="11.5703125" style="1" bestFit="1" customWidth="1"/>
    <col min="11741" max="11741" width="14.7109375" style="1" customWidth="1"/>
    <col min="11742" max="11742" width="13.85546875" style="1" customWidth="1"/>
    <col min="11743" max="11743" width="13.5703125" style="1" customWidth="1"/>
    <col min="11744" max="11744" width="14.140625" style="1" customWidth="1"/>
    <col min="11745" max="11745" width="12" style="1" customWidth="1"/>
    <col min="11746" max="11746" width="14.5703125" style="1" customWidth="1"/>
    <col min="11747" max="11747" width="17" style="1" customWidth="1"/>
    <col min="11748" max="11986" width="11.42578125" style="1"/>
    <col min="11987" max="11987" width="6.42578125" style="1" customWidth="1"/>
    <col min="11988" max="11988" width="39.5703125" style="1" customWidth="1"/>
    <col min="11989" max="11989" width="41.5703125" style="1" customWidth="1"/>
    <col min="11990" max="11990" width="31.140625" style="1" customWidth="1"/>
    <col min="11991" max="11991" width="27.85546875" style="1" customWidth="1"/>
    <col min="11992" max="11992" width="13" style="1" bestFit="1" customWidth="1"/>
    <col min="11993" max="11993" width="17.5703125" style="1" customWidth="1"/>
    <col min="11994" max="11994" width="16.42578125" style="1" customWidth="1"/>
    <col min="11995" max="11995" width="13.7109375" style="1" customWidth="1"/>
    <col min="11996" max="11996" width="11.5703125" style="1" bestFit="1" customWidth="1"/>
    <col min="11997" max="11997" width="14.7109375" style="1" customWidth="1"/>
    <col min="11998" max="11998" width="13.85546875" style="1" customWidth="1"/>
    <col min="11999" max="11999" width="13.5703125" style="1" customWidth="1"/>
    <col min="12000" max="12000" width="14.140625" style="1" customWidth="1"/>
    <col min="12001" max="12001" width="12" style="1" customWidth="1"/>
    <col min="12002" max="12002" width="14.5703125" style="1" customWidth="1"/>
    <col min="12003" max="12003" width="17" style="1" customWidth="1"/>
    <col min="12004" max="12242" width="11.42578125" style="1"/>
    <col min="12243" max="12243" width="6.42578125" style="1" customWidth="1"/>
    <col min="12244" max="12244" width="39.5703125" style="1" customWidth="1"/>
    <col min="12245" max="12245" width="41.5703125" style="1" customWidth="1"/>
    <col min="12246" max="12246" width="31.140625" style="1" customWidth="1"/>
    <col min="12247" max="12247" width="27.85546875" style="1" customWidth="1"/>
    <col min="12248" max="12248" width="13" style="1" bestFit="1" customWidth="1"/>
    <col min="12249" max="12249" width="17.5703125" style="1" customWidth="1"/>
    <col min="12250" max="12250" width="16.42578125" style="1" customWidth="1"/>
    <col min="12251" max="12251" width="13.7109375" style="1" customWidth="1"/>
    <col min="12252" max="12252" width="11.5703125" style="1" bestFit="1" customWidth="1"/>
    <col min="12253" max="12253" width="14.7109375" style="1" customWidth="1"/>
    <col min="12254" max="12254" width="13.85546875" style="1" customWidth="1"/>
    <col min="12255" max="12255" width="13.5703125" style="1" customWidth="1"/>
    <col min="12256" max="12256" width="14.140625" style="1" customWidth="1"/>
    <col min="12257" max="12257" width="12" style="1" customWidth="1"/>
    <col min="12258" max="12258" width="14.5703125" style="1" customWidth="1"/>
    <col min="12259" max="12259" width="17" style="1" customWidth="1"/>
    <col min="12260" max="12498" width="11.42578125" style="1"/>
    <col min="12499" max="12499" width="6.42578125" style="1" customWidth="1"/>
    <col min="12500" max="12500" width="39.5703125" style="1" customWidth="1"/>
    <col min="12501" max="12501" width="41.5703125" style="1" customWidth="1"/>
    <col min="12502" max="12502" width="31.140625" style="1" customWidth="1"/>
    <col min="12503" max="12503" width="27.85546875" style="1" customWidth="1"/>
    <col min="12504" max="12504" width="13" style="1" bestFit="1" customWidth="1"/>
    <col min="12505" max="12505" width="17.5703125" style="1" customWidth="1"/>
    <col min="12506" max="12506" width="16.42578125" style="1" customWidth="1"/>
    <col min="12507" max="12507" width="13.7109375" style="1" customWidth="1"/>
    <col min="12508" max="12508" width="11.5703125" style="1" bestFit="1" customWidth="1"/>
    <col min="12509" max="12509" width="14.7109375" style="1" customWidth="1"/>
    <col min="12510" max="12510" width="13.85546875" style="1" customWidth="1"/>
    <col min="12511" max="12511" width="13.5703125" style="1" customWidth="1"/>
    <col min="12512" max="12512" width="14.140625" style="1" customWidth="1"/>
    <col min="12513" max="12513" width="12" style="1" customWidth="1"/>
    <col min="12514" max="12514" width="14.5703125" style="1" customWidth="1"/>
    <col min="12515" max="12515" width="17" style="1" customWidth="1"/>
    <col min="12516" max="12754" width="11.42578125" style="1"/>
    <col min="12755" max="12755" width="6.42578125" style="1" customWidth="1"/>
    <col min="12756" max="12756" width="39.5703125" style="1" customWidth="1"/>
    <col min="12757" max="12757" width="41.5703125" style="1" customWidth="1"/>
    <col min="12758" max="12758" width="31.140625" style="1" customWidth="1"/>
    <col min="12759" max="12759" width="27.85546875" style="1" customWidth="1"/>
    <col min="12760" max="12760" width="13" style="1" bestFit="1" customWidth="1"/>
    <col min="12761" max="12761" width="17.5703125" style="1" customWidth="1"/>
    <col min="12762" max="12762" width="16.42578125" style="1" customWidth="1"/>
    <col min="12763" max="12763" width="13.7109375" style="1" customWidth="1"/>
    <col min="12764" max="12764" width="11.5703125" style="1" bestFit="1" customWidth="1"/>
    <col min="12765" max="12765" width="14.7109375" style="1" customWidth="1"/>
    <col min="12766" max="12766" width="13.85546875" style="1" customWidth="1"/>
    <col min="12767" max="12767" width="13.5703125" style="1" customWidth="1"/>
    <col min="12768" max="12768" width="14.140625" style="1" customWidth="1"/>
    <col min="12769" max="12769" width="12" style="1" customWidth="1"/>
    <col min="12770" max="12770" width="14.5703125" style="1" customWidth="1"/>
    <col min="12771" max="12771" width="17" style="1" customWidth="1"/>
    <col min="12772" max="13010" width="11.42578125" style="1"/>
    <col min="13011" max="13011" width="6.42578125" style="1" customWidth="1"/>
    <col min="13012" max="13012" width="39.5703125" style="1" customWidth="1"/>
    <col min="13013" max="13013" width="41.5703125" style="1" customWidth="1"/>
    <col min="13014" max="13014" width="31.140625" style="1" customWidth="1"/>
    <col min="13015" max="13015" width="27.85546875" style="1" customWidth="1"/>
    <col min="13016" max="13016" width="13" style="1" bestFit="1" customWidth="1"/>
    <col min="13017" max="13017" width="17.5703125" style="1" customWidth="1"/>
    <col min="13018" max="13018" width="16.42578125" style="1" customWidth="1"/>
    <col min="13019" max="13019" width="13.7109375" style="1" customWidth="1"/>
    <col min="13020" max="13020" width="11.5703125" style="1" bestFit="1" customWidth="1"/>
    <col min="13021" max="13021" width="14.7109375" style="1" customWidth="1"/>
    <col min="13022" max="13022" width="13.85546875" style="1" customWidth="1"/>
    <col min="13023" max="13023" width="13.5703125" style="1" customWidth="1"/>
    <col min="13024" max="13024" width="14.140625" style="1" customWidth="1"/>
    <col min="13025" max="13025" width="12" style="1" customWidth="1"/>
    <col min="13026" max="13026" width="14.5703125" style="1" customWidth="1"/>
    <col min="13027" max="13027" width="17" style="1" customWidth="1"/>
    <col min="13028" max="13266" width="11.42578125" style="1"/>
    <col min="13267" max="13267" width="6.42578125" style="1" customWidth="1"/>
    <col min="13268" max="13268" width="39.5703125" style="1" customWidth="1"/>
    <col min="13269" max="13269" width="41.5703125" style="1" customWidth="1"/>
    <col min="13270" max="13270" width="31.140625" style="1" customWidth="1"/>
    <col min="13271" max="13271" width="27.85546875" style="1" customWidth="1"/>
    <col min="13272" max="13272" width="13" style="1" bestFit="1" customWidth="1"/>
    <col min="13273" max="13273" width="17.5703125" style="1" customWidth="1"/>
    <col min="13274" max="13274" width="16.42578125" style="1" customWidth="1"/>
    <col min="13275" max="13275" width="13.7109375" style="1" customWidth="1"/>
    <col min="13276" max="13276" width="11.5703125" style="1" bestFit="1" customWidth="1"/>
    <col min="13277" max="13277" width="14.7109375" style="1" customWidth="1"/>
    <col min="13278" max="13278" width="13.85546875" style="1" customWidth="1"/>
    <col min="13279" max="13279" width="13.5703125" style="1" customWidth="1"/>
    <col min="13280" max="13280" width="14.140625" style="1" customWidth="1"/>
    <col min="13281" max="13281" width="12" style="1" customWidth="1"/>
    <col min="13282" max="13282" width="14.5703125" style="1" customWidth="1"/>
    <col min="13283" max="13283" width="17" style="1" customWidth="1"/>
    <col min="13284" max="13522" width="11.42578125" style="1"/>
    <col min="13523" max="13523" width="6.42578125" style="1" customWidth="1"/>
    <col min="13524" max="13524" width="39.5703125" style="1" customWidth="1"/>
    <col min="13525" max="13525" width="41.5703125" style="1" customWidth="1"/>
    <col min="13526" max="13526" width="31.140625" style="1" customWidth="1"/>
    <col min="13527" max="13527" width="27.85546875" style="1" customWidth="1"/>
    <col min="13528" max="13528" width="13" style="1" bestFit="1" customWidth="1"/>
    <col min="13529" max="13529" width="17.5703125" style="1" customWidth="1"/>
    <col min="13530" max="13530" width="16.42578125" style="1" customWidth="1"/>
    <col min="13531" max="13531" width="13.7109375" style="1" customWidth="1"/>
    <col min="13532" max="13532" width="11.5703125" style="1" bestFit="1" customWidth="1"/>
    <col min="13533" max="13533" width="14.7109375" style="1" customWidth="1"/>
    <col min="13534" max="13534" width="13.85546875" style="1" customWidth="1"/>
    <col min="13535" max="13535" width="13.5703125" style="1" customWidth="1"/>
    <col min="13536" max="13536" width="14.140625" style="1" customWidth="1"/>
    <col min="13537" max="13537" width="12" style="1" customWidth="1"/>
    <col min="13538" max="13538" width="14.5703125" style="1" customWidth="1"/>
    <col min="13539" max="13539" width="17" style="1" customWidth="1"/>
    <col min="13540" max="13778" width="11.42578125" style="1"/>
    <col min="13779" max="13779" width="6.42578125" style="1" customWidth="1"/>
    <col min="13780" max="13780" width="39.5703125" style="1" customWidth="1"/>
    <col min="13781" max="13781" width="41.5703125" style="1" customWidth="1"/>
    <col min="13782" max="13782" width="31.140625" style="1" customWidth="1"/>
    <col min="13783" max="13783" width="27.85546875" style="1" customWidth="1"/>
    <col min="13784" max="13784" width="13" style="1" bestFit="1" customWidth="1"/>
    <col min="13785" max="13785" width="17.5703125" style="1" customWidth="1"/>
    <col min="13786" max="13786" width="16.42578125" style="1" customWidth="1"/>
    <col min="13787" max="13787" width="13.7109375" style="1" customWidth="1"/>
    <col min="13788" max="13788" width="11.5703125" style="1" bestFit="1" customWidth="1"/>
    <col min="13789" max="13789" width="14.7109375" style="1" customWidth="1"/>
    <col min="13790" max="13790" width="13.85546875" style="1" customWidth="1"/>
    <col min="13791" max="13791" width="13.5703125" style="1" customWidth="1"/>
    <col min="13792" max="13792" width="14.140625" style="1" customWidth="1"/>
    <col min="13793" max="13793" width="12" style="1" customWidth="1"/>
    <col min="13794" max="13794" width="14.5703125" style="1" customWidth="1"/>
    <col min="13795" max="13795" width="17" style="1" customWidth="1"/>
    <col min="13796" max="14034" width="11.42578125" style="1"/>
    <col min="14035" max="14035" width="6.42578125" style="1" customWidth="1"/>
    <col min="14036" max="14036" width="39.5703125" style="1" customWidth="1"/>
    <col min="14037" max="14037" width="41.5703125" style="1" customWidth="1"/>
    <col min="14038" max="14038" width="31.140625" style="1" customWidth="1"/>
    <col min="14039" max="14039" width="27.85546875" style="1" customWidth="1"/>
    <col min="14040" max="14040" width="13" style="1" bestFit="1" customWidth="1"/>
    <col min="14041" max="14041" width="17.5703125" style="1" customWidth="1"/>
    <col min="14042" max="14042" width="16.42578125" style="1" customWidth="1"/>
    <col min="14043" max="14043" width="13.7109375" style="1" customWidth="1"/>
    <col min="14044" max="14044" width="11.5703125" style="1" bestFit="1" customWidth="1"/>
    <col min="14045" max="14045" width="14.7109375" style="1" customWidth="1"/>
    <col min="14046" max="14046" width="13.85546875" style="1" customWidth="1"/>
    <col min="14047" max="14047" width="13.5703125" style="1" customWidth="1"/>
    <col min="14048" max="14048" width="14.140625" style="1" customWidth="1"/>
    <col min="14049" max="14049" width="12" style="1" customWidth="1"/>
    <col min="14050" max="14050" width="14.5703125" style="1" customWidth="1"/>
    <col min="14051" max="14051" width="17" style="1" customWidth="1"/>
    <col min="14052" max="14290" width="11.42578125" style="1"/>
    <col min="14291" max="14291" width="6.42578125" style="1" customWidth="1"/>
    <col min="14292" max="14292" width="39.5703125" style="1" customWidth="1"/>
    <col min="14293" max="14293" width="41.5703125" style="1" customWidth="1"/>
    <col min="14294" max="14294" width="31.140625" style="1" customWidth="1"/>
    <col min="14295" max="14295" width="27.85546875" style="1" customWidth="1"/>
    <col min="14296" max="14296" width="13" style="1" bestFit="1" customWidth="1"/>
    <col min="14297" max="14297" width="17.5703125" style="1" customWidth="1"/>
    <col min="14298" max="14298" width="16.42578125" style="1" customWidth="1"/>
    <col min="14299" max="14299" width="13.7109375" style="1" customWidth="1"/>
    <col min="14300" max="14300" width="11.5703125" style="1" bestFit="1" customWidth="1"/>
    <col min="14301" max="14301" width="14.7109375" style="1" customWidth="1"/>
    <col min="14302" max="14302" width="13.85546875" style="1" customWidth="1"/>
    <col min="14303" max="14303" width="13.5703125" style="1" customWidth="1"/>
    <col min="14304" max="14304" width="14.140625" style="1" customWidth="1"/>
    <col min="14305" max="14305" width="12" style="1" customWidth="1"/>
    <col min="14306" max="14306" width="14.5703125" style="1" customWidth="1"/>
    <col min="14307" max="14307" width="17" style="1" customWidth="1"/>
    <col min="14308" max="14546" width="11.42578125" style="1"/>
    <col min="14547" max="14547" width="6.42578125" style="1" customWidth="1"/>
    <col min="14548" max="14548" width="39.5703125" style="1" customWidth="1"/>
    <col min="14549" max="14549" width="41.5703125" style="1" customWidth="1"/>
    <col min="14550" max="14550" width="31.140625" style="1" customWidth="1"/>
    <col min="14551" max="14551" width="27.85546875" style="1" customWidth="1"/>
    <col min="14552" max="14552" width="13" style="1" bestFit="1" customWidth="1"/>
    <col min="14553" max="14553" width="17.5703125" style="1" customWidth="1"/>
    <col min="14554" max="14554" width="16.42578125" style="1" customWidth="1"/>
    <col min="14555" max="14555" width="13.7109375" style="1" customWidth="1"/>
    <col min="14556" max="14556" width="11.5703125" style="1" bestFit="1" customWidth="1"/>
    <col min="14557" max="14557" width="14.7109375" style="1" customWidth="1"/>
    <col min="14558" max="14558" width="13.85546875" style="1" customWidth="1"/>
    <col min="14559" max="14559" width="13.5703125" style="1" customWidth="1"/>
    <col min="14560" max="14560" width="14.140625" style="1" customWidth="1"/>
    <col min="14561" max="14561" width="12" style="1" customWidth="1"/>
    <col min="14562" max="14562" width="14.5703125" style="1" customWidth="1"/>
    <col min="14563" max="14563" width="17" style="1" customWidth="1"/>
    <col min="14564" max="14802" width="11.42578125" style="1"/>
    <col min="14803" max="14803" width="6.42578125" style="1" customWidth="1"/>
    <col min="14804" max="14804" width="39.5703125" style="1" customWidth="1"/>
    <col min="14805" max="14805" width="41.5703125" style="1" customWidth="1"/>
    <col min="14806" max="14806" width="31.140625" style="1" customWidth="1"/>
    <col min="14807" max="14807" width="27.85546875" style="1" customWidth="1"/>
    <col min="14808" max="14808" width="13" style="1" bestFit="1" customWidth="1"/>
    <col min="14809" max="14809" width="17.5703125" style="1" customWidth="1"/>
    <col min="14810" max="14810" width="16.42578125" style="1" customWidth="1"/>
    <col min="14811" max="14811" width="13.7109375" style="1" customWidth="1"/>
    <col min="14812" max="14812" width="11.5703125" style="1" bestFit="1" customWidth="1"/>
    <col min="14813" max="14813" width="14.7109375" style="1" customWidth="1"/>
    <col min="14814" max="14814" width="13.85546875" style="1" customWidth="1"/>
    <col min="14815" max="14815" width="13.5703125" style="1" customWidth="1"/>
    <col min="14816" max="14816" width="14.140625" style="1" customWidth="1"/>
    <col min="14817" max="14817" width="12" style="1" customWidth="1"/>
    <col min="14818" max="14818" width="14.5703125" style="1" customWidth="1"/>
    <col min="14819" max="14819" width="17" style="1" customWidth="1"/>
    <col min="14820" max="15058" width="11.42578125" style="1"/>
    <col min="15059" max="15059" width="6.42578125" style="1" customWidth="1"/>
    <col min="15060" max="15060" width="39.5703125" style="1" customWidth="1"/>
    <col min="15061" max="15061" width="41.5703125" style="1" customWidth="1"/>
    <col min="15062" max="15062" width="31.140625" style="1" customWidth="1"/>
    <col min="15063" max="15063" width="27.85546875" style="1" customWidth="1"/>
    <col min="15064" max="15064" width="13" style="1" bestFit="1" customWidth="1"/>
    <col min="15065" max="15065" width="17.5703125" style="1" customWidth="1"/>
    <col min="15066" max="15066" width="16.42578125" style="1" customWidth="1"/>
    <col min="15067" max="15067" width="13.7109375" style="1" customWidth="1"/>
    <col min="15068" max="15068" width="11.5703125" style="1" bestFit="1" customWidth="1"/>
    <col min="15069" max="15069" width="14.7109375" style="1" customWidth="1"/>
    <col min="15070" max="15070" width="13.85546875" style="1" customWidth="1"/>
    <col min="15071" max="15071" width="13.5703125" style="1" customWidth="1"/>
    <col min="15072" max="15072" width="14.140625" style="1" customWidth="1"/>
    <col min="15073" max="15073" width="12" style="1" customWidth="1"/>
    <col min="15074" max="15074" width="14.5703125" style="1" customWidth="1"/>
    <col min="15075" max="15075" width="17" style="1" customWidth="1"/>
    <col min="15076" max="15314" width="11.42578125" style="1"/>
    <col min="15315" max="15315" width="6.42578125" style="1" customWidth="1"/>
    <col min="15316" max="15316" width="39.5703125" style="1" customWidth="1"/>
    <col min="15317" max="15317" width="41.5703125" style="1" customWidth="1"/>
    <col min="15318" max="15318" width="31.140625" style="1" customWidth="1"/>
    <col min="15319" max="15319" width="27.85546875" style="1" customWidth="1"/>
    <col min="15320" max="15320" width="13" style="1" bestFit="1" customWidth="1"/>
    <col min="15321" max="15321" width="17.5703125" style="1" customWidth="1"/>
    <col min="15322" max="15322" width="16.42578125" style="1" customWidth="1"/>
    <col min="15323" max="15323" width="13.7109375" style="1" customWidth="1"/>
    <col min="15324" max="15324" width="11.5703125" style="1" bestFit="1" customWidth="1"/>
    <col min="15325" max="15325" width="14.7109375" style="1" customWidth="1"/>
    <col min="15326" max="15326" width="13.85546875" style="1" customWidth="1"/>
    <col min="15327" max="15327" width="13.5703125" style="1" customWidth="1"/>
    <col min="15328" max="15328" width="14.140625" style="1" customWidth="1"/>
    <col min="15329" max="15329" width="12" style="1" customWidth="1"/>
    <col min="15330" max="15330" width="14.5703125" style="1" customWidth="1"/>
    <col min="15331" max="15331" width="17" style="1" customWidth="1"/>
    <col min="15332" max="15570" width="11.42578125" style="1"/>
    <col min="15571" max="15571" width="6.42578125" style="1" customWidth="1"/>
    <col min="15572" max="15572" width="39.5703125" style="1" customWidth="1"/>
    <col min="15573" max="15573" width="41.5703125" style="1" customWidth="1"/>
    <col min="15574" max="15574" width="31.140625" style="1" customWidth="1"/>
    <col min="15575" max="15575" width="27.85546875" style="1" customWidth="1"/>
    <col min="15576" max="15576" width="13" style="1" bestFit="1" customWidth="1"/>
    <col min="15577" max="15577" width="17.5703125" style="1" customWidth="1"/>
    <col min="15578" max="15578" width="16.42578125" style="1" customWidth="1"/>
    <col min="15579" max="15579" width="13.7109375" style="1" customWidth="1"/>
    <col min="15580" max="15580" width="11.5703125" style="1" bestFit="1" customWidth="1"/>
    <col min="15581" max="15581" width="14.7109375" style="1" customWidth="1"/>
    <col min="15582" max="15582" width="13.85546875" style="1" customWidth="1"/>
    <col min="15583" max="15583" width="13.5703125" style="1" customWidth="1"/>
    <col min="15584" max="15584" width="14.140625" style="1" customWidth="1"/>
    <col min="15585" max="15585" width="12" style="1" customWidth="1"/>
    <col min="15586" max="15586" width="14.5703125" style="1" customWidth="1"/>
    <col min="15587" max="15587" width="17" style="1" customWidth="1"/>
    <col min="15588" max="15826" width="11.42578125" style="1"/>
    <col min="15827" max="15827" width="6.42578125" style="1" customWidth="1"/>
    <col min="15828" max="15828" width="39.5703125" style="1" customWidth="1"/>
    <col min="15829" max="15829" width="41.5703125" style="1" customWidth="1"/>
    <col min="15830" max="15830" width="31.140625" style="1" customWidth="1"/>
    <col min="15831" max="15831" width="27.85546875" style="1" customWidth="1"/>
    <col min="15832" max="15832" width="13" style="1" bestFit="1" customWidth="1"/>
    <col min="15833" max="15833" width="17.5703125" style="1" customWidth="1"/>
    <col min="15834" max="15834" width="16.42578125" style="1" customWidth="1"/>
    <col min="15835" max="15835" width="13.7109375" style="1" customWidth="1"/>
    <col min="15836" max="15836" width="11.5703125" style="1" bestFit="1" customWidth="1"/>
    <col min="15837" max="15837" width="14.7109375" style="1" customWidth="1"/>
    <col min="15838" max="15838" width="13.85546875" style="1" customWidth="1"/>
    <col min="15839" max="15839" width="13.5703125" style="1" customWidth="1"/>
    <col min="15840" max="15840" width="14.140625" style="1" customWidth="1"/>
    <col min="15841" max="15841" width="12" style="1" customWidth="1"/>
    <col min="15842" max="15842" width="14.5703125" style="1" customWidth="1"/>
    <col min="15843" max="15843" width="17" style="1" customWidth="1"/>
    <col min="15844" max="16082" width="11.42578125" style="1"/>
    <col min="16083" max="16083" width="6.42578125" style="1" customWidth="1"/>
    <col min="16084" max="16084" width="39.5703125" style="1" customWidth="1"/>
    <col min="16085" max="16085" width="41.5703125" style="1" customWidth="1"/>
    <col min="16086" max="16086" width="31.140625" style="1" customWidth="1"/>
    <col min="16087" max="16087" width="27.85546875" style="1" customWidth="1"/>
    <col min="16088" max="16088" width="13" style="1" bestFit="1" customWidth="1"/>
    <col min="16089" max="16089" width="17.5703125" style="1" customWidth="1"/>
    <col min="16090" max="16090" width="16.42578125" style="1" customWidth="1"/>
    <col min="16091" max="16091" width="13.7109375" style="1" customWidth="1"/>
    <col min="16092" max="16092" width="11.5703125" style="1" bestFit="1" customWidth="1"/>
    <col min="16093" max="16093" width="14.7109375" style="1" customWidth="1"/>
    <col min="16094" max="16094" width="13.85546875" style="1" customWidth="1"/>
    <col min="16095" max="16095" width="13.5703125" style="1" customWidth="1"/>
    <col min="16096" max="16096" width="14.140625" style="1" customWidth="1"/>
    <col min="16097" max="16097" width="12" style="1" customWidth="1"/>
    <col min="16098" max="16098" width="14.5703125" style="1" customWidth="1"/>
    <col min="16099" max="16099" width="17" style="1" customWidth="1"/>
    <col min="16100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</row>
    <row r="3" spans="1:17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</row>
    <row r="4" spans="1:17" ht="15.75" x14ac:dyDescent="0.25">
      <c r="B4" s="54" t="s">
        <v>3</v>
      </c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</row>
    <row r="5" spans="1:17" ht="21" customHeight="1" x14ac:dyDescent="0.35">
      <c r="A5" s="55" t="s">
        <v>1566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872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873</v>
      </c>
      <c r="H7" s="22" t="s">
        <v>874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881</v>
      </c>
      <c r="C8" s="1" t="s">
        <v>882</v>
      </c>
      <c r="D8" s="1" t="s">
        <v>883</v>
      </c>
      <c r="E8" s="1" t="s">
        <v>876</v>
      </c>
      <c r="F8" s="1" t="s">
        <v>37</v>
      </c>
      <c r="G8" s="25" t="s">
        <v>884</v>
      </c>
      <c r="H8" s="25" t="s">
        <v>885</v>
      </c>
      <c r="I8" s="13">
        <v>120000</v>
      </c>
      <c r="J8" s="13">
        <v>0</v>
      </c>
      <c r="K8" s="13">
        <v>120000</v>
      </c>
      <c r="L8" s="13">
        <f>+I8*2.87%</f>
        <v>3444</v>
      </c>
      <c r="M8" s="13">
        <v>16809.87</v>
      </c>
      <c r="N8" s="13">
        <f t="shared" ref="N8:N74" si="0">+I8*3.04%</f>
        <v>3648</v>
      </c>
      <c r="O8" s="13">
        <v>3721.9</v>
      </c>
      <c r="P8" s="13">
        <f t="shared" ref="P8:P72" si="1">+L8+M8+N8+O8</f>
        <v>27623.77</v>
      </c>
      <c r="Q8" s="13">
        <f t="shared" ref="Q8:Q72" si="2">+I8-P8</f>
        <v>92376.23</v>
      </c>
    </row>
    <row r="9" spans="1:17" ht="24.95" customHeight="1" x14ac:dyDescent="0.25">
      <c r="A9" s="1">
        <v>2</v>
      </c>
      <c r="B9" t="s">
        <v>1313</v>
      </c>
      <c r="C9" t="s">
        <v>1312</v>
      </c>
      <c r="D9" t="s">
        <v>1314</v>
      </c>
      <c r="E9" s="1" t="s">
        <v>876</v>
      </c>
      <c r="F9" s="1" t="s">
        <v>37</v>
      </c>
      <c r="G9" s="25" t="s">
        <v>920</v>
      </c>
      <c r="H9" s="25" t="s">
        <v>1315</v>
      </c>
      <c r="I9" s="13">
        <v>50000</v>
      </c>
      <c r="J9" s="13">
        <v>0</v>
      </c>
      <c r="K9" s="13">
        <v>50000</v>
      </c>
      <c r="L9" s="13">
        <v>1435</v>
      </c>
      <c r="M9" s="13">
        <v>1854</v>
      </c>
      <c r="N9" s="13">
        <f t="shared" si="0"/>
        <v>1520</v>
      </c>
      <c r="O9" s="13">
        <v>25</v>
      </c>
      <c r="P9" s="13">
        <f t="shared" si="1"/>
        <v>4834</v>
      </c>
      <c r="Q9" s="13">
        <f t="shared" si="2"/>
        <v>45166</v>
      </c>
    </row>
    <row r="10" spans="1:17" ht="24.95" customHeight="1" x14ac:dyDescent="0.25">
      <c r="A10" s="1">
        <v>3</v>
      </c>
      <c r="B10" t="s">
        <v>887</v>
      </c>
      <c r="C10" s="1" t="s">
        <v>102</v>
      </c>
      <c r="D10" s="1" t="s">
        <v>888</v>
      </c>
      <c r="E10" s="1" t="s">
        <v>876</v>
      </c>
      <c r="F10" s="1" t="s">
        <v>29</v>
      </c>
      <c r="G10" s="25" t="s">
        <v>889</v>
      </c>
      <c r="H10" s="25" t="s">
        <v>890</v>
      </c>
      <c r="I10" s="13">
        <v>45000</v>
      </c>
      <c r="J10" s="13">
        <v>0</v>
      </c>
      <c r="K10" s="13">
        <v>45000</v>
      </c>
      <c r="L10" s="13">
        <f t="shared" ref="L10:L105" si="3">+I10*2.87%</f>
        <v>1291.5</v>
      </c>
      <c r="M10" s="13">
        <v>1148.33</v>
      </c>
      <c r="N10" s="13">
        <f t="shared" si="0"/>
        <v>1368</v>
      </c>
      <c r="O10" s="13">
        <v>25</v>
      </c>
      <c r="P10" s="13">
        <f t="shared" si="1"/>
        <v>3832.83</v>
      </c>
      <c r="Q10" s="13">
        <f t="shared" si="2"/>
        <v>41167.17</v>
      </c>
    </row>
    <row r="11" spans="1:17" ht="24.95" customHeight="1" x14ac:dyDescent="0.25">
      <c r="A11" s="1">
        <v>4</v>
      </c>
      <c r="B11" t="s">
        <v>1406</v>
      </c>
      <c r="C11" s="1" t="s">
        <v>102</v>
      </c>
      <c r="D11" t="s">
        <v>1407</v>
      </c>
      <c r="E11" s="1" t="s">
        <v>876</v>
      </c>
      <c r="F11" s="1" t="s">
        <v>29</v>
      </c>
      <c r="G11" s="25" t="s">
        <v>1279</v>
      </c>
      <c r="H11" s="25" t="s">
        <v>1405</v>
      </c>
      <c r="I11" s="13">
        <v>100000</v>
      </c>
      <c r="J11" s="13">
        <v>0</v>
      </c>
      <c r="K11" s="13">
        <v>100000</v>
      </c>
      <c r="L11" s="13">
        <v>2870</v>
      </c>
      <c r="M11" s="13">
        <v>12105.37</v>
      </c>
      <c r="N11" s="13">
        <f t="shared" si="0"/>
        <v>3040</v>
      </c>
      <c r="O11" s="13">
        <v>25</v>
      </c>
      <c r="P11" s="13">
        <f t="shared" si="1"/>
        <v>18040.370000000003</v>
      </c>
      <c r="Q11" s="13">
        <f t="shared" si="2"/>
        <v>81959.63</v>
      </c>
    </row>
    <row r="12" spans="1:17" ht="24.95" customHeight="1" x14ac:dyDescent="0.25">
      <c r="A12" s="1">
        <v>5</v>
      </c>
      <c r="B12" t="s">
        <v>1509</v>
      </c>
      <c r="C12" t="s">
        <v>1508</v>
      </c>
      <c r="D12" t="s">
        <v>1510</v>
      </c>
      <c r="E12" s="1" t="s">
        <v>876</v>
      </c>
      <c r="F12" s="1" t="s">
        <v>37</v>
      </c>
      <c r="G12" s="25" t="s">
        <v>1387</v>
      </c>
      <c r="H12" s="25" t="s">
        <v>1489</v>
      </c>
      <c r="I12" s="13">
        <v>75000</v>
      </c>
      <c r="J12" s="13">
        <v>0</v>
      </c>
      <c r="K12" s="13">
        <v>75000</v>
      </c>
      <c r="L12" s="13">
        <v>2152.5</v>
      </c>
      <c r="M12" s="13">
        <v>5541.46</v>
      </c>
      <c r="N12" s="13">
        <v>2280</v>
      </c>
      <c r="O12" s="13">
        <v>3864.56</v>
      </c>
      <c r="P12" s="13">
        <f t="shared" si="1"/>
        <v>13838.519999999999</v>
      </c>
      <c r="Q12" s="13">
        <f t="shared" si="2"/>
        <v>61161.48</v>
      </c>
    </row>
    <row r="13" spans="1:17" ht="24.95" customHeight="1" x14ac:dyDescent="0.25">
      <c r="A13" s="1">
        <v>6</v>
      </c>
      <c r="B13" t="s">
        <v>1403</v>
      </c>
      <c r="C13" t="s">
        <v>162</v>
      </c>
      <c r="D13" t="s">
        <v>1404</v>
      </c>
      <c r="E13" s="1" t="s">
        <v>876</v>
      </c>
      <c r="F13" s="1" t="s">
        <v>29</v>
      </c>
      <c r="G13" s="25" t="s">
        <v>1279</v>
      </c>
      <c r="H13" s="25" t="s">
        <v>1405</v>
      </c>
      <c r="I13" s="13">
        <v>80000</v>
      </c>
      <c r="J13" s="13">
        <v>0</v>
      </c>
      <c r="K13" s="13">
        <v>80000</v>
      </c>
      <c r="L13" s="13">
        <v>2296</v>
      </c>
      <c r="M13" s="13">
        <v>7400.87</v>
      </c>
      <c r="N13" s="13">
        <f t="shared" si="0"/>
        <v>2432</v>
      </c>
      <c r="O13" s="13">
        <v>25</v>
      </c>
      <c r="P13" s="13">
        <f t="shared" si="1"/>
        <v>12153.869999999999</v>
      </c>
      <c r="Q13" s="13">
        <f t="shared" si="2"/>
        <v>67846.13</v>
      </c>
    </row>
    <row r="14" spans="1:17" ht="24.95" customHeight="1" x14ac:dyDescent="0.25">
      <c r="A14" s="1">
        <v>7</v>
      </c>
      <c r="B14" t="s">
        <v>891</v>
      </c>
      <c r="C14" s="1" t="s">
        <v>892</v>
      </c>
      <c r="D14" s="1" t="s">
        <v>875</v>
      </c>
      <c r="E14" s="1" t="s">
        <v>876</v>
      </c>
      <c r="F14" s="1" t="s">
        <v>37</v>
      </c>
      <c r="G14" s="25" t="s">
        <v>893</v>
      </c>
      <c r="H14" s="25" t="s">
        <v>894</v>
      </c>
      <c r="I14" s="13">
        <v>35000</v>
      </c>
      <c r="K14" s="13">
        <v>35000</v>
      </c>
      <c r="L14" s="13">
        <f t="shared" si="3"/>
        <v>1004.5</v>
      </c>
      <c r="M14" s="13">
        <v>0</v>
      </c>
      <c r="N14" s="13">
        <f t="shared" si="0"/>
        <v>1064</v>
      </c>
      <c r="O14" s="13">
        <v>25</v>
      </c>
      <c r="P14" s="13">
        <f t="shared" si="1"/>
        <v>2093.5</v>
      </c>
      <c r="Q14" s="13">
        <f t="shared" si="2"/>
        <v>32906.5</v>
      </c>
    </row>
    <row r="15" spans="1:17" ht="24.95" customHeight="1" x14ac:dyDescent="0.25">
      <c r="A15" s="1">
        <v>8</v>
      </c>
      <c r="B15" t="s">
        <v>895</v>
      </c>
      <c r="C15" s="1" t="s">
        <v>64</v>
      </c>
      <c r="D15" s="1" t="s">
        <v>1432</v>
      </c>
      <c r="E15" s="1" t="s">
        <v>876</v>
      </c>
      <c r="F15" s="1" t="s">
        <v>29</v>
      </c>
      <c r="G15" s="25" t="s">
        <v>884</v>
      </c>
      <c r="H15" s="25" t="s">
        <v>885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 t="shared" si="0"/>
        <v>2128</v>
      </c>
      <c r="O15" s="13">
        <v>25</v>
      </c>
      <c r="P15" s="13">
        <f t="shared" si="1"/>
        <v>9530.48</v>
      </c>
      <c r="Q15" s="13">
        <f t="shared" si="2"/>
        <v>60469.520000000004</v>
      </c>
    </row>
    <row r="16" spans="1:17" ht="24.95" customHeight="1" x14ac:dyDescent="0.25">
      <c r="A16" s="1">
        <v>9</v>
      </c>
      <c r="B16" t="s">
        <v>896</v>
      </c>
      <c r="C16" s="1" t="s">
        <v>897</v>
      </c>
      <c r="D16" s="1" t="s">
        <v>290</v>
      </c>
      <c r="E16" s="1" t="s">
        <v>876</v>
      </c>
      <c r="F16" s="1" t="s">
        <v>37</v>
      </c>
      <c r="G16" s="25" t="s">
        <v>889</v>
      </c>
      <c r="H16" s="25" t="s">
        <v>890</v>
      </c>
      <c r="I16" s="13">
        <v>75000</v>
      </c>
      <c r="J16" s="13">
        <v>0</v>
      </c>
      <c r="K16" s="13">
        <v>75000</v>
      </c>
      <c r="L16" s="13">
        <f t="shared" si="3"/>
        <v>2152.5</v>
      </c>
      <c r="M16" s="13">
        <v>6309.38</v>
      </c>
      <c r="N16" s="13">
        <f t="shared" si="0"/>
        <v>2280</v>
      </c>
      <c r="O16" s="13">
        <v>25</v>
      </c>
      <c r="P16" s="13">
        <f t="shared" si="1"/>
        <v>10766.880000000001</v>
      </c>
      <c r="Q16" s="13">
        <f t="shared" si="2"/>
        <v>64233.119999999995</v>
      </c>
    </row>
    <row r="17" spans="1:17" ht="24.95" customHeight="1" x14ac:dyDescent="0.25">
      <c r="A17" s="1">
        <v>10</v>
      </c>
      <c r="B17" t="s">
        <v>898</v>
      </c>
      <c r="C17" s="1" t="s">
        <v>897</v>
      </c>
      <c r="D17" s="1" t="s">
        <v>899</v>
      </c>
      <c r="E17" s="1" t="s">
        <v>876</v>
      </c>
      <c r="F17" s="1" t="s">
        <v>29</v>
      </c>
      <c r="G17" s="25" t="s">
        <v>877</v>
      </c>
      <c r="H17" s="25" t="s">
        <v>878</v>
      </c>
      <c r="I17" s="13">
        <v>50000</v>
      </c>
      <c r="J17" s="13">
        <v>0</v>
      </c>
      <c r="K17" s="13">
        <v>50000</v>
      </c>
      <c r="L17" s="13">
        <f t="shared" si="3"/>
        <v>1435</v>
      </c>
      <c r="M17" s="13">
        <v>1854</v>
      </c>
      <c r="N17" s="13">
        <f t="shared" si="0"/>
        <v>1520</v>
      </c>
      <c r="O17" s="13">
        <v>25</v>
      </c>
      <c r="P17" s="13">
        <f t="shared" si="1"/>
        <v>4834</v>
      </c>
      <c r="Q17" s="13">
        <f t="shared" si="2"/>
        <v>45166</v>
      </c>
    </row>
    <row r="18" spans="1:17" ht="24.95" customHeight="1" x14ac:dyDescent="0.25">
      <c r="A18" s="1">
        <v>11</v>
      </c>
      <c r="B18" t="s">
        <v>1372</v>
      </c>
      <c r="C18" s="1" t="s">
        <v>897</v>
      </c>
      <c r="D18" s="1" t="s">
        <v>899</v>
      </c>
      <c r="E18" s="1" t="s">
        <v>876</v>
      </c>
      <c r="F18" s="1" t="s">
        <v>29</v>
      </c>
      <c r="G18" s="25" t="s">
        <v>893</v>
      </c>
      <c r="H18" s="25" t="s">
        <v>894</v>
      </c>
      <c r="I18" s="13">
        <v>41000</v>
      </c>
      <c r="J18" s="13">
        <v>0</v>
      </c>
      <c r="K18" s="13">
        <v>41000</v>
      </c>
      <c r="L18" s="13">
        <f t="shared" si="3"/>
        <v>1176.7</v>
      </c>
      <c r="M18" s="13">
        <v>583.79</v>
      </c>
      <c r="N18" s="13">
        <f t="shared" si="0"/>
        <v>1246.4000000000001</v>
      </c>
      <c r="O18" s="13">
        <v>25</v>
      </c>
      <c r="P18" s="13">
        <f t="shared" si="1"/>
        <v>3031.8900000000003</v>
      </c>
      <c r="Q18" s="13">
        <f t="shared" si="2"/>
        <v>37968.11</v>
      </c>
    </row>
    <row r="19" spans="1:17" ht="24.95" customHeight="1" x14ac:dyDescent="0.25">
      <c r="A19" s="1">
        <v>12</v>
      </c>
      <c r="B19" t="s">
        <v>1373</v>
      </c>
      <c r="C19" s="1" t="s">
        <v>897</v>
      </c>
      <c r="D19" s="1" t="s">
        <v>875</v>
      </c>
      <c r="E19" s="1" t="s">
        <v>876</v>
      </c>
      <c r="F19" s="1" t="s">
        <v>29</v>
      </c>
      <c r="G19" s="25" t="s">
        <v>877</v>
      </c>
      <c r="H19" s="25" t="s">
        <v>878</v>
      </c>
      <c r="I19" s="13">
        <v>45000</v>
      </c>
      <c r="J19" s="13">
        <v>0</v>
      </c>
      <c r="K19" s="13">
        <v>45000</v>
      </c>
      <c r="L19" s="13">
        <v>1291.5</v>
      </c>
      <c r="M19" s="13">
        <v>1148.33</v>
      </c>
      <c r="N19" s="13">
        <f t="shared" si="0"/>
        <v>1368</v>
      </c>
      <c r="O19" s="13">
        <v>25</v>
      </c>
      <c r="P19" s="13">
        <f t="shared" si="1"/>
        <v>3832.83</v>
      </c>
      <c r="Q19" s="13">
        <f t="shared" si="2"/>
        <v>41167.17</v>
      </c>
    </row>
    <row r="20" spans="1:17" ht="24.95" customHeight="1" x14ac:dyDescent="0.25">
      <c r="A20" s="1">
        <v>13</v>
      </c>
      <c r="B20" t="s">
        <v>1379</v>
      </c>
      <c r="C20" s="1" t="s">
        <v>897</v>
      </c>
      <c r="D20" s="1" t="s">
        <v>1434</v>
      </c>
      <c r="E20" s="1" t="s">
        <v>876</v>
      </c>
      <c r="F20" s="1" t="s">
        <v>37</v>
      </c>
      <c r="G20" s="25" t="s">
        <v>879</v>
      </c>
      <c r="H20" s="25" t="s">
        <v>880</v>
      </c>
      <c r="I20" s="13">
        <v>55000</v>
      </c>
      <c r="J20" s="13">
        <v>0</v>
      </c>
      <c r="K20" s="13">
        <v>55000</v>
      </c>
      <c r="L20" s="13">
        <v>1578.5</v>
      </c>
      <c r="M20" s="13">
        <v>2559.6799999999998</v>
      </c>
      <c r="N20" s="13">
        <v>1672</v>
      </c>
      <c r="O20" s="13">
        <v>25</v>
      </c>
      <c r="P20" s="13">
        <v>5835.18</v>
      </c>
      <c r="Q20" s="13">
        <v>49164.82</v>
      </c>
    </row>
    <row r="21" spans="1:17" ht="24.95" customHeight="1" x14ac:dyDescent="0.25">
      <c r="A21" s="1">
        <v>14</v>
      </c>
      <c r="B21" t="s">
        <v>902</v>
      </c>
      <c r="C21" s="1" t="s">
        <v>128</v>
      </c>
      <c r="D21" s="1" t="s">
        <v>903</v>
      </c>
      <c r="E21" s="1" t="s">
        <v>876</v>
      </c>
      <c r="F21" s="1" t="s">
        <v>29</v>
      </c>
      <c r="G21" s="25" t="s">
        <v>877</v>
      </c>
      <c r="H21" s="25" t="s">
        <v>878</v>
      </c>
      <c r="I21" s="13">
        <v>55000</v>
      </c>
      <c r="J21" s="13">
        <v>0</v>
      </c>
      <c r="K21" s="13">
        <v>55000</v>
      </c>
      <c r="L21" s="13">
        <f t="shared" si="3"/>
        <v>1578.5</v>
      </c>
      <c r="M21" s="13">
        <v>2559.6799999999998</v>
      </c>
      <c r="N21" s="13">
        <f t="shared" si="0"/>
        <v>1672</v>
      </c>
      <c r="O21" s="13">
        <v>25</v>
      </c>
      <c r="P21" s="13">
        <f t="shared" si="1"/>
        <v>5835.18</v>
      </c>
      <c r="Q21" s="13">
        <f t="shared" si="2"/>
        <v>49164.82</v>
      </c>
    </row>
    <row r="22" spans="1:17" ht="24.95" customHeight="1" x14ac:dyDescent="0.25">
      <c r="A22" s="1">
        <v>15</v>
      </c>
      <c r="B22" t="s">
        <v>904</v>
      </c>
      <c r="C22" s="1" t="s">
        <v>128</v>
      </c>
      <c r="D22" t="s">
        <v>905</v>
      </c>
      <c r="E22" s="1" t="s">
        <v>876</v>
      </c>
      <c r="F22" s="1" t="s">
        <v>29</v>
      </c>
      <c r="G22" s="25" t="s">
        <v>878</v>
      </c>
      <c r="H22" s="25" t="s">
        <v>886</v>
      </c>
      <c r="I22" s="13">
        <v>60000</v>
      </c>
      <c r="J22" s="13">
        <v>0</v>
      </c>
      <c r="K22" s="13">
        <v>60000</v>
      </c>
      <c r="L22" s="13">
        <f t="shared" si="3"/>
        <v>1722</v>
      </c>
      <c r="M22" s="13">
        <v>2718.76</v>
      </c>
      <c r="N22" s="13">
        <f t="shared" si="0"/>
        <v>1824</v>
      </c>
      <c r="O22" s="13">
        <v>4004.56</v>
      </c>
      <c r="P22" s="13">
        <f t="shared" si="1"/>
        <v>10269.32</v>
      </c>
      <c r="Q22" s="13">
        <f t="shared" si="2"/>
        <v>49730.68</v>
      </c>
    </row>
    <row r="23" spans="1:17" ht="24.95" customHeight="1" x14ac:dyDescent="0.25">
      <c r="A23" s="1">
        <v>16</v>
      </c>
      <c r="B23" t="s">
        <v>906</v>
      </c>
      <c r="C23" t="s">
        <v>907</v>
      </c>
      <c r="D23" t="s">
        <v>908</v>
      </c>
      <c r="E23" s="1" t="s">
        <v>876</v>
      </c>
      <c r="F23" s="1" t="s">
        <v>37</v>
      </c>
      <c r="G23" s="25" t="s">
        <v>879</v>
      </c>
      <c r="H23" s="25" t="s">
        <v>880</v>
      </c>
      <c r="I23" s="13">
        <v>34500</v>
      </c>
      <c r="J23" s="13">
        <v>0</v>
      </c>
      <c r="K23" s="13">
        <v>34500</v>
      </c>
      <c r="L23" s="13">
        <f t="shared" si="3"/>
        <v>990.15</v>
      </c>
      <c r="M23" s="13">
        <v>0</v>
      </c>
      <c r="N23" s="13">
        <f t="shared" si="0"/>
        <v>1048.8</v>
      </c>
      <c r="O23" s="13">
        <v>25</v>
      </c>
      <c r="P23" s="13">
        <f t="shared" si="1"/>
        <v>2063.9499999999998</v>
      </c>
      <c r="Q23" s="13">
        <f t="shared" si="2"/>
        <v>32436.05</v>
      </c>
    </row>
    <row r="24" spans="1:17" ht="24.95" customHeight="1" x14ac:dyDescent="0.25">
      <c r="A24" s="1">
        <v>17</v>
      </c>
      <c r="B24" t="s">
        <v>909</v>
      </c>
      <c r="C24" t="s">
        <v>907</v>
      </c>
      <c r="D24" t="s">
        <v>908</v>
      </c>
      <c r="E24" s="1" t="s">
        <v>876</v>
      </c>
      <c r="F24" s="1" t="s">
        <v>29</v>
      </c>
      <c r="G24" s="25" t="s">
        <v>879</v>
      </c>
      <c r="H24" s="25" t="s">
        <v>880</v>
      </c>
      <c r="I24" s="13">
        <v>34500</v>
      </c>
      <c r="J24" s="13">
        <v>0</v>
      </c>
      <c r="K24" s="13">
        <v>34500</v>
      </c>
      <c r="L24" s="13">
        <f t="shared" si="3"/>
        <v>990.15</v>
      </c>
      <c r="M24" s="13">
        <v>0</v>
      </c>
      <c r="N24" s="13">
        <f t="shared" si="0"/>
        <v>1048.8</v>
      </c>
      <c r="O24" s="13">
        <v>25</v>
      </c>
      <c r="P24" s="13">
        <f t="shared" si="1"/>
        <v>2063.9499999999998</v>
      </c>
      <c r="Q24" s="13">
        <f t="shared" si="2"/>
        <v>32436.05</v>
      </c>
    </row>
    <row r="25" spans="1:17" ht="24.95" customHeight="1" x14ac:dyDescent="0.25">
      <c r="A25" s="1">
        <v>18</v>
      </c>
      <c r="B25" t="s">
        <v>910</v>
      </c>
      <c r="C25" t="s">
        <v>907</v>
      </c>
      <c r="D25" t="s">
        <v>196</v>
      </c>
      <c r="E25" s="1" t="s">
        <v>876</v>
      </c>
      <c r="F25" s="1" t="s">
        <v>37</v>
      </c>
      <c r="G25" s="25" t="s">
        <v>879</v>
      </c>
      <c r="H25" s="25" t="s">
        <v>880</v>
      </c>
      <c r="I25" s="13">
        <v>40250</v>
      </c>
      <c r="J25" s="13">
        <v>0</v>
      </c>
      <c r="K25" s="13">
        <v>40250</v>
      </c>
      <c r="L25" s="13">
        <v>1155.18</v>
      </c>
      <c r="M25" s="13">
        <v>477.93</v>
      </c>
      <c r="N25" s="13">
        <f t="shared" si="0"/>
        <v>1223.5999999999999</v>
      </c>
      <c r="O25" s="13">
        <v>425</v>
      </c>
      <c r="P25" s="13">
        <f t="shared" si="1"/>
        <v>3281.71</v>
      </c>
      <c r="Q25" s="13">
        <f t="shared" si="2"/>
        <v>36968.29</v>
      </c>
    </row>
    <row r="26" spans="1:17" ht="24.95" customHeight="1" x14ac:dyDescent="0.25">
      <c r="A26" s="1">
        <v>19</v>
      </c>
      <c r="B26" t="s">
        <v>1490</v>
      </c>
      <c r="C26" s="1" t="s">
        <v>911</v>
      </c>
      <c r="D26" t="s">
        <v>1491</v>
      </c>
      <c r="E26" s="1" t="s">
        <v>876</v>
      </c>
      <c r="F26" s="1" t="s">
        <v>37</v>
      </c>
      <c r="G26" s="25" t="s">
        <v>912</v>
      </c>
      <c r="H26" s="25" t="s">
        <v>913</v>
      </c>
      <c r="I26" s="13">
        <v>80000</v>
      </c>
      <c r="J26" s="13">
        <v>0</v>
      </c>
      <c r="K26" s="13">
        <v>80000</v>
      </c>
      <c r="L26" s="13">
        <v>2296</v>
      </c>
      <c r="M26" s="13">
        <v>7400.87</v>
      </c>
      <c r="N26" s="13">
        <f t="shared" si="0"/>
        <v>2432</v>
      </c>
      <c r="O26" s="13">
        <v>2035.8</v>
      </c>
      <c r="P26" s="13">
        <f t="shared" si="1"/>
        <v>14164.669999999998</v>
      </c>
      <c r="Q26" s="13">
        <f t="shared" si="2"/>
        <v>65835.33</v>
      </c>
    </row>
    <row r="27" spans="1:17" ht="24.95" customHeight="1" x14ac:dyDescent="0.25">
      <c r="A27" s="1">
        <v>20</v>
      </c>
      <c r="B27" t="s">
        <v>1515</v>
      </c>
      <c r="C27" s="1" t="s">
        <v>911</v>
      </c>
      <c r="D27" t="s">
        <v>1516</v>
      </c>
      <c r="E27" s="1" t="s">
        <v>876</v>
      </c>
      <c r="F27" s="1" t="s">
        <v>37</v>
      </c>
      <c r="G27" s="25" t="s">
        <v>1387</v>
      </c>
      <c r="H27" s="25" t="s">
        <v>1489</v>
      </c>
      <c r="I27" s="13">
        <v>50000</v>
      </c>
      <c r="J27" s="13">
        <v>0</v>
      </c>
      <c r="K27" s="13">
        <v>50000</v>
      </c>
      <c r="L27" s="13">
        <v>1435</v>
      </c>
      <c r="M27" s="13">
        <v>1854</v>
      </c>
      <c r="N27" s="13">
        <v>1520</v>
      </c>
      <c r="O27" s="13">
        <v>25</v>
      </c>
      <c r="P27" s="13">
        <f t="shared" si="1"/>
        <v>4834</v>
      </c>
      <c r="Q27" s="13">
        <f t="shared" si="2"/>
        <v>45166</v>
      </c>
    </row>
    <row r="28" spans="1:17" ht="24.95" customHeight="1" x14ac:dyDescent="0.25">
      <c r="A28" s="1">
        <v>21</v>
      </c>
      <c r="B28" t="s">
        <v>914</v>
      </c>
      <c r="C28" s="1" t="s">
        <v>67</v>
      </c>
      <c r="D28" s="1" t="s">
        <v>915</v>
      </c>
      <c r="E28" s="1" t="s">
        <v>876</v>
      </c>
      <c r="F28" s="1" t="s">
        <v>29</v>
      </c>
      <c r="G28" s="25" t="s">
        <v>893</v>
      </c>
      <c r="H28" s="25" t="s">
        <v>894</v>
      </c>
      <c r="I28" s="13">
        <v>25000</v>
      </c>
      <c r="K28" s="13">
        <v>25000</v>
      </c>
      <c r="L28" s="13">
        <f t="shared" si="3"/>
        <v>717.5</v>
      </c>
      <c r="M28" s="13">
        <v>0</v>
      </c>
      <c r="N28" s="13">
        <f t="shared" si="0"/>
        <v>760</v>
      </c>
      <c r="O28" s="13">
        <v>25</v>
      </c>
      <c r="P28" s="13">
        <f t="shared" si="1"/>
        <v>1502.5</v>
      </c>
      <c r="Q28" s="13">
        <f t="shared" si="2"/>
        <v>23497.5</v>
      </c>
    </row>
    <row r="29" spans="1:17" ht="24.95" customHeight="1" x14ac:dyDescent="0.25">
      <c r="A29" s="1">
        <v>22</v>
      </c>
      <c r="B29" t="s">
        <v>916</v>
      </c>
      <c r="C29" s="1" t="s">
        <v>67</v>
      </c>
      <c r="D29" s="1" t="s">
        <v>171</v>
      </c>
      <c r="E29" s="1" t="s">
        <v>876</v>
      </c>
      <c r="F29" s="1" t="s">
        <v>29</v>
      </c>
      <c r="G29" s="25" t="s">
        <v>884</v>
      </c>
      <c r="H29" s="25" t="s">
        <v>885</v>
      </c>
      <c r="I29" s="13">
        <v>50000</v>
      </c>
      <c r="J29" s="13">
        <v>0</v>
      </c>
      <c r="K29" s="13">
        <v>50000</v>
      </c>
      <c r="L29" s="13">
        <f t="shared" si="3"/>
        <v>1435</v>
      </c>
      <c r="M29" s="13">
        <v>1854</v>
      </c>
      <c r="N29" s="13">
        <f t="shared" si="0"/>
        <v>1520</v>
      </c>
      <c r="O29" s="13">
        <v>25</v>
      </c>
      <c r="P29" s="13">
        <f t="shared" si="1"/>
        <v>4834</v>
      </c>
      <c r="Q29" s="13">
        <f t="shared" si="2"/>
        <v>45166</v>
      </c>
    </row>
    <row r="30" spans="1:17" ht="24.95" customHeight="1" x14ac:dyDescent="0.25">
      <c r="A30" s="1">
        <v>23</v>
      </c>
      <c r="B30" t="s">
        <v>1386</v>
      </c>
      <c r="C30" t="s">
        <v>1031</v>
      </c>
      <c r="D30" t="s">
        <v>73</v>
      </c>
      <c r="E30" s="1" t="s">
        <v>876</v>
      </c>
      <c r="F30" s="1" t="s">
        <v>37</v>
      </c>
      <c r="G30" s="25" t="s">
        <v>1302</v>
      </c>
      <c r="H30" s="25" t="s">
        <v>1387</v>
      </c>
      <c r="I30" s="13">
        <v>35000</v>
      </c>
      <c r="J30" s="13">
        <v>0</v>
      </c>
      <c r="K30" s="13">
        <v>35000</v>
      </c>
      <c r="L30" s="13">
        <v>1004.5</v>
      </c>
      <c r="M30" s="13">
        <v>0</v>
      </c>
      <c r="N30" s="13">
        <f t="shared" si="0"/>
        <v>1064</v>
      </c>
      <c r="O30" s="13">
        <v>25</v>
      </c>
      <c r="P30" s="13">
        <f t="shared" si="1"/>
        <v>2093.5</v>
      </c>
      <c r="Q30" s="13">
        <f t="shared" si="2"/>
        <v>32906.5</v>
      </c>
    </row>
    <row r="31" spans="1:17" ht="24.95" customHeight="1" x14ac:dyDescent="0.25">
      <c r="A31" s="1">
        <v>24</v>
      </c>
      <c r="B31" t="s">
        <v>1304</v>
      </c>
      <c r="C31" t="s">
        <v>155</v>
      </c>
      <c r="D31" t="s">
        <v>157</v>
      </c>
      <c r="E31" s="1" t="s">
        <v>876</v>
      </c>
      <c r="F31" s="1" t="s">
        <v>37</v>
      </c>
      <c r="G31" s="25" t="s">
        <v>965</v>
      </c>
      <c r="H31" s="25" t="s">
        <v>1305</v>
      </c>
      <c r="I31" s="13">
        <v>55000</v>
      </c>
      <c r="J31" s="13">
        <v>0</v>
      </c>
      <c r="K31" s="13">
        <v>55000</v>
      </c>
      <c r="L31" s="13">
        <v>1578.5</v>
      </c>
      <c r="M31" s="13">
        <v>2559.6799999999998</v>
      </c>
      <c r="N31" s="13">
        <f t="shared" si="0"/>
        <v>1672</v>
      </c>
      <c r="O31" s="13">
        <v>25</v>
      </c>
      <c r="P31" s="13">
        <f t="shared" si="1"/>
        <v>5835.18</v>
      </c>
      <c r="Q31" s="13">
        <f t="shared" si="2"/>
        <v>49164.82</v>
      </c>
    </row>
    <row r="32" spans="1:17" ht="24.95" customHeight="1" x14ac:dyDescent="0.25">
      <c r="A32" s="1">
        <v>25</v>
      </c>
      <c r="B32" t="s">
        <v>1316</v>
      </c>
      <c r="C32" t="s">
        <v>918</v>
      </c>
      <c r="D32" t="s">
        <v>908</v>
      </c>
      <c r="E32" s="1" t="s">
        <v>876</v>
      </c>
      <c r="F32" s="1" t="s">
        <v>37</v>
      </c>
      <c r="G32" s="25" t="s">
        <v>920</v>
      </c>
      <c r="H32" s="25" t="s">
        <v>1315</v>
      </c>
      <c r="I32" s="13">
        <v>34500</v>
      </c>
      <c r="J32" s="13">
        <v>0</v>
      </c>
      <c r="K32" s="13">
        <v>34500</v>
      </c>
      <c r="L32" s="13">
        <v>990.15</v>
      </c>
      <c r="M32" s="13">
        <v>0</v>
      </c>
      <c r="N32" s="13">
        <f t="shared" si="0"/>
        <v>1048.8</v>
      </c>
      <c r="O32" s="13">
        <v>25</v>
      </c>
      <c r="P32" s="13">
        <f t="shared" si="1"/>
        <v>2063.9499999999998</v>
      </c>
      <c r="Q32" s="13">
        <f t="shared" si="2"/>
        <v>32436.05</v>
      </c>
    </row>
    <row r="33" spans="1:17" ht="24.95" customHeight="1" x14ac:dyDescent="0.25">
      <c r="A33" s="1">
        <v>26</v>
      </c>
      <c r="B33" t="s">
        <v>921</v>
      </c>
      <c r="C33" s="1" t="s">
        <v>922</v>
      </c>
      <c r="D33" s="1" t="s">
        <v>923</v>
      </c>
      <c r="E33" s="1" t="s">
        <v>876</v>
      </c>
      <c r="F33" s="1" t="s">
        <v>29</v>
      </c>
      <c r="G33" s="25" t="s">
        <v>889</v>
      </c>
      <c r="H33" s="25" t="s">
        <v>890</v>
      </c>
      <c r="I33" s="13">
        <v>90000</v>
      </c>
      <c r="J33" s="13">
        <v>0</v>
      </c>
      <c r="K33" s="13">
        <v>90000</v>
      </c>
      <c r="L33" s="13">
        <f t="shared" si="3"/>
        <v>2583</v>
      </c>
      <c r="M33" s="13">
        <v>9753.1200000000008</v>
      </c>
      <c r="N33" s="13">
        <f t="shared" si="0"/>
        <v>2736</v>
      </c>
      <c r="O33" s="13">
        <v>225</v>
      </c>
      <c r="P33" s="13">
        <f t="shared" si="1"/>
        <v>15297.12</v>
      </c>
      <c r="Q33" s="13">
        <f t="shared" si="2"/>
        <v>74702.880000000005</v>
      </c>
    </row>
    <row r="34" spans="1:17" ht="24.95" customHeight="1" x14ac:dyDescent="0.25">
      <c r="A34" s="1">
        <v>27</v>
      </c>
      <c r="B34" t="s">
        <v>1374</v>
      </c>
      <c r="C34" s="1" t="s">
        <v>922</v>
      </c>
      <c r="D34" s="1" t="s">
        <v>290</v>
      </c>
      <c r="E34" s="1" t="s">
        <v>876</v>
      </c>
      <c r="F34" s="1" t="s">
        <v>29</v>
      </c>
      <c r="G34" s="25" t="s">
        <v>885</v>
      </c>
      <c r="H34" s="25" t="s">
        <v>924</v>
      </c>
      <c r="I34" s="13">
        <v>92000</v>
      </c>
      <c r="J34" s="13">
        <v>0</v>
      </c>
      <c r="K34" s="13">
        <v>92000</v>
      </c>
      <c r="L34" s="13">
        <f t="shared" si="3"/>
        <v>2640.4</v>
      </c>
      <c r="M34" s="13">
        <v>10223.57</v>
      </c>
      <c r="N34" s="13">
        <f t="shared" si="0"/>
        <v>2796.8</v>
      </c>
      <c r="O34" s="13">
        <v>25</v>
      </c>
      <c r="P34" s="13">
        <f t="shared" si="1"/>
        <v>15685.77</v>
      </c>
      <c r="Q34" s="13">
        <f t="shared" si="2"/>
        <v>76314.23</v>
      </c>
    </row>
    <row r="35" spans="1:17" ht="24.95" customHeight="1" x14ac:dyDescent="0.25">
      <c r="A35" s="1">
        <v>28</v>
      </c>
      <c r="B35" t="s">
        <v>1371</v>
      </c>
      <c r="C35" s="1" t="s">
        <v>922</v>
      </c>
      <c r="D35" t="s">
        <v>908</v>
      </c>
      <c r="E35" s="1" t="s">
        <v>876</v>
      </c>
      <c r="F35" s="1" t="s">
        <v>29</v>
      </c>
      <c r="G35" s="25" t="s">
        <v>931</v>
      </c>
      <c r="H35" s="25" t="s">
        <v>1370</v>
      </c>
      <c r="I35" s="13">
        <v>34500</v>
      </c>
      <c r="J35" s="13">
        <v>0</v>
      </c>
      <c r="K35" s="13">
        <v>34500</v>
      </c>
      <c r="L35" s="13">
        <v>990.15</v>
      </c>
      <c r="M35" s="13">
        <v>0</v>
      </c>
      <c r="N35" s="13">
        <f t="shared" si="0"/>
        <v>1048.8</v>
      </c>
      <c r="O35" s="13">
        <v>25</v>
      </c>
      <c r="P35" s="13">
        <f t="shared" si="1"/>
        <v>2063.9499999999998</v>
      </c>
      <c r="Q35" s="13">
        <f t="shared" si="2"/>
        <v>32436.05</v>
      </c>
    </row>
    <row r="36" spans="1:17" ht="24.95" customHeight="1" x14ac:dyDescent="0.25">
      <c r="A36" s="1">
        <v>29</v>
      </c>
      <c r="B36" t="s">
        <v>1475</v>
      </c>
      <c r="C36" s="1" t="s">
        <v>274</v>
      </c>
      <c r="D36" s="1" t="s">
        <v>196</v>
      </c>
      <c r="E36" s="1" t="s">
        <v>876</v>
      </c>
      <c r="F36" s="1" t="s">
        <v>29</v>
      </c>
      <c r="G36" s="25" t="s">
        <v>884</v>
      </c>
      <c r="H36" s="25" t="s">
        <v>885</v>
      </c>
      <c r="I36" s="13">
        <v>40250</v>
      </c>
      <c r="J36" s="13">
        <v>0</v>
      </c>
      <c r="K36" s="13">
        <v>40250</v>
      </c>
      <c r="L36" s="13">
        <v>1155.18</v>
      </c>
      <c r="M36" s="13">
        <v>0</v>
      </c>
      <c r="N36" s="13">
        <f t="shared" si="0"/>
        <v>1223.5999999999999</v>
      </c>
      <c r="O36" s="13">
        <v>3864.56</v>
      </c>
      <c r="P36" s="13">
        <f t="shared" si="1"/>
        <v>6243.34</v>
      </c>
      <c r="Q36" s="13">
        <f t="shared" si="2"/>
        <v>34006.660000000003</v>
      </c>
    </row>
    <row r="37" spans="1:17" ht="24.95" customHeight="1" x14ac:dyDescent="0.25">
      <c r="A37" s="1">
        <v>30</v>
      </c>
      <c r="B37" t="s">
        <v>1494</v>
      </c>
      <c r="C37" s="1" t="s">
        <v>274</v>
      </c>
      <c r="D37" s="1" t="s">
        <v>196</v>
      </c>
      <c r="E37" s="1" t="s">
        <v>876</v>
      </c>
      <c r="F37" s="1" t="s">
        <v>29</v>
      </c>
      <c r="G37" s="25" t="s">
        <v>889</v>
      </c>
      <c r="H37" s="25" t="s">
        <v>890</v>
      </c>
      <c r="I37" s="13">
        <v>40250</v>
      </c>
      <c r="J37" s="13">
        <v>0</v>
      </c>
      <c r="K37" s="13">
        <v>40250</v>
      </c>
      <c r="L37" s="13">
        <v>1155.18</v>
      </c>
      <c r="M37" s="13">
        <v>477.93</v>
      </c>
      <c r="N37" s="13">
        <f t="shared" si="0"/>
        <v>1223.5999999999999</v>
      </c>
      <c r="O37" s="13">
        <v>25</v>
      </c>
      <c r="P37" s="13">
        <f t="shared" si="1"/>
        <v>2881.71</v>
      </c>
      <c r="Q37" s="13">
        <f t="shared" si="2"/>
        <v>37368.29</v>
      </c>
    </row>
    <row r="38" spans="1:17" ht="24.95" customHeight="1" x14ac:dyDescent="0.25">
      <c r="A38" s="1">
        <v>31</v>
      </c>
      <c r="B38" t="s">
        <v>925</v>
      </c>
      <c r="C38" s="1" t="s">
        <v>274</v>
      </c>
      <c r="D38" s="1" t="s">
        <v>196</v>
      </c>
      <c r="E38" s="1" t="s">
        <v>876</v>
      </c>
      <c r="F38" s="1" t="s">
        <v>37</v>
      </c>
      <c r="G38" s="25" t="s">
        <v>877</v>
      </c>
      <c r="H38" s="25" t="s">
        <v>878</v>
      </c>
      <c r="I38" s="13">
        <v>40250</v>
      </c>
      <c r="J38" s="13">
        <v>0</v>
      </c>
      <c r="K38" s="13">
        <v>40250</v>
      </c>
      <c r="L38" s="13">
        <v>1155.18</v>
      </c>
      <c r="M38" s="13">
        <v>477.93</v>
      </c>
      <c r="N38" s="13">
        <f t="shared" si="0"/>
        <v>1223.5999999999999</v>
      </c>
      <c r="O38" s="13">
        <v>425</v>
      </c>
      <c r="P38" s="13">
        <f t="shared" si="1"/>
        <v>3281.71</v>
      </c>
      <c r="Q38" s="13">
        <f t="shared" si="2"/>
        <v>36968.29</v>
      </c>
    </row>
    <row r="39" spans="1:17" ht="24.95" customHeight="1" x14ac:dyDescent="0.25">
      <c r="A39" s="1">
        <v>32</v>
      </c>
      <c r="B39" t="s">
        <v>926</v>
      </c>
      <c r="C39" s="1" t="s">
        <v>274</v>
      </c>
      <c r="D39" s="1" t="s">
        <v>196</v>
      </c>
      <c r="E39" s="1" t="s">
        <v>876</v>
      </c>
      <c r="F39" s="1" t="s">
        <v>29</v>
      </c>
      <c r="G39" s="25" t="s">
        <v>927</v>
      </c>
      <c r="H39" s="25" t="s">
        <v>912</v>
      </c>
      <c r="I39" s="13">
        <v>35000</v>
      </c>
      <c r="J39" s="13">
        <v>0</v>
      </c>
      <c r="K39" s="13">
        <v>35000</v>
      </c>
      <c r="L39" s="13">
        <f t="shared" si="3"/>
        <v>1004.5</v>
      </c>
      <c r="M39" s="13">
        <v>0</v>
      </c>
      <c r="N39" s="13">
        <f t="shared" si="0"/>
        <v>1064</v>
      </c>
      <c r="O39" s="13">
        <v>25</v>
      </c>
      <c r="P39" s="13">
        <f t="shared" si="1"/>
        <v>2093.5</v>
      </c>
      <c r="Q39" s="13">
        <f t="shared" si="2"/>
        <v>32906.5</v>
      </c>
    </row>
    <row r="40" spans="1:17" ht="24.95" customHeight="1" x14ac:dyDescent="0.25">
      <c r="A40" s="1">
        <v>33</v>
      </c>
      <c r="B40" t="s">
        <v>928</v>
      </c>
      <c r="C40" s="1" t="s">
        <v>274</v>
      </c>
      <c r="D40" s="1" t="s">
        <v>196</v>
      </c>
      <c r="E40" s="1" t="s">
        <v>876</v>
      </c>
      <c r="F40" s="1" t="s">
        <v>37</v>
      </c>
      <c r="G40" s="25" t="s">
        <v>900</v>
      </c>
      <c r="H40" s="25" t="s">
        <v>901</v>
      </c>
      <c r="I40" s="13">
        <v>40250</v>
      </c>
      <c r="J40" s="13">
        <v>0</v>
      </c>
      <c r="K40" s="13">
        <v>40250</v>
      </c>
      <c r="L40" s="13">
        <v>1155.18</v>
      </c>
      <c r="M40" s="13">
        <v>477.93</v>
      </c>
      <c r="N40" s="13">
        <f t="shared" si="0"/>
        <v>1223.5999999999999</v>
      </c>
      <c r="O40" s="13">
        <v>25</v>
      </c>
      <c r="P40" s="13">
        <f t="shared" si="1"/>
        <v>2881.71</v>
      </c>
      <c r="Q40" s="13">
        <f t="shared" si="2"/>
        <v>37368.29</v>
      </c>
    </row>
    <row r="41" spans="1:17" ht="24.95" customHeight="1" x14ac:dyDescent="0.25">
      <c r="A41" s="1">
        <v>34</v>
      </c>
      <c r="B41" t="s">
        <v>929</v>
      </c>
      <c r="C41" s="1" t="s">
        <v>274</v>
      </c>
      <c r="D41" s="1" t="s">
        <v>196</v>
      </c>
      <c r="E41" s="1" t="s">
        <v>876</v>
      </c>
      <c r="F41" s="1" t="s">
        <v>37</v>
      </c>
      <c r="G41" s="25" t="s">
        <v>900</v>
      </c>
      <c r="H41" s="25" t="s">
        <v>901</v>
      </c>
      <c r="I41" s="13">
        <v>40250</v>
      </c>
      <c r="J41" s="13">
        <v>0</v>
      </c>
      <c r="K41" s="13">
        <v>40250</v>
      </c>
      <c r="L41" s="13">
        <v>1155.18</v>
      </c>
      <c r="M41" s="13">
        <v>477.93</v>
      </c>
      <c r="N41" s="13">
        <f t="shared" si="0"/>
        <v>1223.5999999999999</v>
      </c>
      <c r="O41" s="13">
        <v>30630.74</v>
      </c>
      <c r="P41" s="13">
        <f t="shared" si="1"/>
        <v>33487.450000000004</v>
      </c>
      <c r="Q41" s="13">
        <f t="shared" si="2"/>
        <v>6762.5499999999956</v>
      </c>
    </row>
    <row r="42" spans="1:17" ht="24.95" customHeight="1" x14ac:dyDescent="0.25">
      <c r="A42" s="1">
        <v>35</v>
      </c>
      <c r="B42" t="s">
        <v>930</v>
      </c>
      <c r="C42" s="1" t="s">
        <v>274</v>
      </c>
      <c r="D42" s="1" t="s">
        <v>196</v>
      </c>
      <c r="E42" s="1" t="s">
        <v>876</v>
      </c>
      <c r="F42" s="1" t="s">
        <v>37</v>
      </c>
      <c r="G42" s="25" t="s">
        <v>900</v>
      </c>
      <c r="H42" s="25" t="s">
        <v>901</v>
      </c>
      <c r="I42" s="13">
        <v>40250</v>
      </c>
      <c r="J42" s="13">
        <v>0</v>
      </c>
      <c r="K42" s="13">
        <v>40250</v>
      </c>
      <c r="L42" s="13">
        <v>1155.18</v>
      </c>
      <c r="M42" s="13">
        <v>477.93</v>
      </c>
      <c r="N42" s="13">
        <f t="shared" si="0"/>
        <v>1223.5999999999999</v>
      </c>
      <c r="O42" s="13">
        <v>25</v>
      </c>
      <c r="P42" s="13">
        <f t="shared" si="1"/>
        <v>2881.71</v>
      </c>
      <c r="Q42" s="13">
        <f t="shared" si="2"/>
        <v>37368.29</v>
      </c>
    </row>
    <row r="43" spans="1:17" ht="24.95" customHeight="1" x14ac:dyDescent="0.25">
      <c r="A43" s="1">
        <v>36</v>
      </c>
      <c r="B43" t="s">
        <v>932</v>
      </c>
      <c r="C43" s="1" t="s">
        <v>274</v>
      </c>
      <c r="D43" s="1" t="s">
        <v>196</v>
      </c>
      <c r="E43" s="1" t="s">
        <v>876</v>
      </c>
      <c r="F43" s="1" t="s">
        <v>29</v>
      </c>
      <c r="G43" s="25" t="s">
        <v>913</v>
      </c>
      <c r="H43" s="25" t="s">
        <v>912</v>
      </c>
      <c r="I43" s="13">
        <v>34500</v>
      </c>
      <c r="J43" s="13">
        <v>0</v>
      </c>
      <c r="K43" s="13">
        <v>34500</v>
      </c>
      <c r="L43" s="13">
        <f t="shared" si="3"/>
        <v>990.15</v>
      </c>
      <c r="M43" s="13">
        <v>0</v>
      </c>
      <c r="N43" s="13">
        <f t="shared" si="0"/>
        <v>1048.8</v>
      </c>
      <c r="O43" s="13">
        <v>25</v>
      </c>
      <c r="P43" s="13">
        <f t="shared" si="1"/>
        <v>2063.9499999999998</v>
      </c>
      <c r="Q43" s="13">
        <f t="shared" si="2"/>
        <v>32436.05</v>
      </c>
    </row>
    <row r="44" spans="1:17" ht="24.95" customHeight="1" x14ac:dyDescent="0.25">
      <c r="A44" s="1">
        <v>37</v>
      </c>
      <c r="B44" t="s">
        <v>934</v>
      </c>
      <c r="C44" s="1" t="s">
        <v>274</v>
      </c>
      <c r="D44" t="s">
        <v>908</v>
      </c>
      <c r="E44" s="1" t="s">
        <v>876</v>
      </c>
      <c r="F44" s="1" t="s">
        <v>29</v>
      </c>
      <c r="G44" s="25" t="s">
        <v>913</v>
      </c>
      <c r="H44" s="25" t="s">
        <v>912</v>
      </c>
      <c r="I44" s="13">
        <v>34500</v>
      </c>
      <c r="J44" s="13">
        <v>0</v>
      </c>
      <c r="K44" s="13">
        <v>34500</v>
      </c>
      <c r="L44" s="13">
        <f t="shared" si="3"/>
        <v>990.15</v>
      </c>
      <c r="M44" s="13">
        <v>0</v>
      </c>
      <c r="N44" s="13">
        <f t="shared" si="0"/>
        <v>1048.8</v>
      </c>
      <c r="O44" s="13">
        <v>25</v>
      </c>
      <c r="P44" s="13">
        <f t="shared" si="1"/>
        <v>2063.9499999999998</v>
      </c>
      <c r="Q44" s="13">
        <f t="shared" si="2"/>
        <v>32436.05</v>
      </c>
    </row>
    <row r="45" spans="1:17" ht="24.95" customHeight="1" x14ac:dyDescent="0.25">
      <c r="A45" s="1">
        <v>38</v>
      </c>
      <c r="B45" t="s">
        <v>935</v>
      </c>
      <c r="C45" s="1" t="s">
        <v>274</v>
      </c>
      <c r="D45" t="s">
        <v>908</v>
      </c>
      <c r="E45" s="1" t="s">
        <v>876</v>
      </c>
      <c r="F45" s="1" t="s">
        <v>29</v>
      </c>
      <c r="G45" s="25" t="s">
        <v>913</v>
      </c>
      <c r="H45" s="25" t="s">
        <v>912</v>
      </c>
      <c r="I45" s="13">
        <v>40200</v>
      </c>
      <c r="J45" s="13">
        <v>0</v>
      </c>
      <c r="K45" s="13">
        <v>40200</v>
      </c>
      <c r="L45" s="13">
        <v>1153.74</v>
      </c>
      <c r="M45" s="13">
        <v>470.88</v>
      </c>
      <c r="N45" s="13">
        <f t="shared" si="0"/>
        <v>1222.08</v>
      </c>
      <c r="O45" s="13">
        <v>425</v>
      </c>
      <c r="P45" s="13">
        <f t="shared" si="1"/>
        <v>3271.7</v>
      </c>
      <c r="Q45" s="13">
        <f t="shared" si="2"/>
        <v>36928.300000000003</v>
      </c>
    </row>
    <row r="46" spans="1:17" ht="24.95" customHeight="1" x14ac:dyDescent="0.25">
      <c r="A46" s="1">
        <v>39</v>
      </c>
      <c r="B46" t="s">
        <v>936</v>
      </c>
      <c r="C46" s="1" t="s">
        <v>274</v>
      </c>
      <c r="D46" t="s">
        <v>908</v>
      </c>
      <c r="E46" s="1" t="s">
        <v>876</v>
      </c>
      <c r="F46" s="1" t="s">
        <v>29</v>
      </c>
      <c r="G46" s="25" t="s">
        <v>913</v>
      </c>
      <c r="H46" s="25" t="s">
        <v>912</v>
      </c>
      <c r="I46" s="13">
        <v>34500</v>
      </c>
      <c r="J46" s="13">
        <v>0</v>
      </c>
      <c r="K46" s="13">
        <v>34500</v>
      </c>
      <c r="L46" s="13">
        <f t="shared" si="3"/>
        <v>990.15</v>
      </c>
      <c r="M46" s="13">
        <v>0</v>
      </c>
      <c r="N46" s="13">
        <f t="shared" si="0"/>
        <v>1048.8</v>
      </c>
      <c r="O46" s="13">
        <v>2200</v>
      </c>
      <c r="P46" s="13">
        <f t="shared" si="1"/>
        <v>4238.95</v>
      </c>
      <c r="Q46" s="13">
        <f t="shared" si="2"/>
        <v>30261.05</v>
      </c>
    </row>
    <row r="47" spans="1:17" ht="24.95" customHeight="1" x14ac:dyDescent="0.25">
      <c r="A47" s="1">
        <v>40</v>
      </c>
      <c r="B47" t="s">
        <v>1294</v>
      </c>
      <c r="C47" s="1" t="s">
        <v>274</v>
      </c>
      <c r="D47" t="s">
        <v>908</v>
      </c>
      <c r="E47" s="1" t="s">
        <v>876</v>
      </c>
      <c r="F47" s="1" t="s">
        <v>29</v>
      </c>
      <c r="G47" s="25" t="s">
        <v>886</v>
      </c>
      <c r="H47" s="25" t="s">
        <v>1279</v>
      </c>
      <c r="I47" s="13">
        <v>34500</v>
      </c>
      <c r="J47" s="13">
        <v>0</v>
      </c>
      <c r="K47" s="13">
        <v>34500</v>
      </c>
      <c r="L47" s="13">
        <v>990.15</v>
      </c>
      <c r="M47" s="13">
        <v>0</v>
      </c>
      <c r="N47" s="13">
        <f t="shared" si="0"/>
        <v>1048.8</v>
      </c>
      <c r="O47" s="13">
        <v>25</v>
      </c>
      <c r="P47" s="13">
        <f t="shared" si="1"/>
        <v>2063.9499999999998</v>
      </c>
      <c r="Q47" s="13">
        <f t="shared" si="2"/>
        <v>32436.05</v>
      </c>
    </row>
    <row r="48" spans="1:17" ht="24.95" customHeight="1" x14ac:dyDescent="0.25">
      <c r="A48" s="1">
        <v>41</v>
      </c>
      <c r="B48" t="s">
        <v>1295</v>
      </c>
      <c r="C48" s="1" t="s">
        <v>274</v>
      </c>
      <c r="D48" t="s">
        <v>908</v>
      </c>
      <c r="E48" s="1" t="s">
        <v>876</v>
      </c>
      <c r="F48" s="1" t="s">
        <v>29</v>
      </c>
      <c r="G48" s="25" t="s">
        <v>886</v>
      </c>
      <c r="H48" s="25" t="s">
        <v>1279</v>
      </c>
      <c r="I48" s="13">
        <v>34500</v>
      </c>
      <c r="J48" s="13">
        <v>0</v>
      </c>
      <c r="K48" s="13">
        <v>34500</v>
      </c>
      <c r="L48" s="13">
        <v>990.15</v>
      </c>
      <c r="M48" s="13">
        <v>0</v>
      </c>
      <c r="N48" s="13">
        <f t="shared" si="0"/>
        <v>1048.8</v>
      </c>
      <c r="O48" s="13">
        <v>25</v>
      </c>
      <c r="P48" s="13">
        <f t="shared" si="1"/>
        <v>2063.9499999999998</v>
      </c>
      <c r="Q48" s="13">
        <f t="shared" si="2"/>
        <v>32436.05</v>
      </c>
    </row>
    <row r="49" spans="1:17" ht="24.95" customHeight="1" x14ac:dyDescent="0.25">
      <c r="A49" s="1">
        <v>42</v>
      </c>
      <c r="B49" t="s">
        <v>1296</v>
      </c>
      <c r="C49" s="1" t="s">
        <v>274</v>
      </c>
      <c r="D49" t="s">
        <v>908</v>
      </c>
      <c r="E49" s="1" t="s">
        <v>876</v>
      </c>
      <c r="F49" s="1" t="s">
        <v>29</v>
      </c>
      <c r="G49" s="25" t="s">
        <v>886</v>
      </c>
      <c r="H49" s="25" t="s">
        <v>1279</v>
      </c>
      <c r="I49" s="13">
        <v>34500</v>
      </c>
      <c r="J49" s="13">
        <v>0</v>
      </c>
      <c r="K49" s="13">
        <v>34500</v>
      </c>
      <c r="L49" s="13">
        <v>990.15</v>
      </c>
      <c r="M49" s="13">
        <v>0</v>
      </c>
      <c r="N49" s="13">
        <f t="shared" si="0"/>
        <v>1048.8</v>
      </c>
      <c r="O49" s="13">
        <v>25</v>
      </c>
      <c r="P49" s="13">
        <f t="shared" si="1"/>
        <v>2063.9499999999998</v>
      </c>
      <c r="Q49" s="13">
        <f t="shared" si="2"/>
        <v>32436.05</v>
      </c>
    </row>
    <row r="50" spans="1:17" ht="24.95" customHeight="1" x14ac:dyDescent="0.25">
      <c r="A50" s="1">
        <v>43</v>
      </c>
      <c r="B50" t="s">
        <v>1297</v>
      </c>
      <c r="C50" s="1" t="s">
        <v>274</v>
      </c>
      <c r="D50" t="s">
        <v>908</v>
      </c>
      <c r="E50" s="1" t="s">
        <v>876</v>
      </c>
      <c r="F50" s="1" t="s">
        <v>37</v>
      </c>
      <c r="G50" s="25" t="s">
        <v>886</v>
      </c>
      <c r="H50" s="25" t="s">
        <v>1279</v>
      </c>
      <c r="I50" s="13">
        <v>34500</v>
      </c>
      <c r="J50" s="13">
        <v>0</v>
      </c>
      <c r="K50" s="13">
        <v>34500</v>
      </c>
      <c r="L50" s="13">
        <v>990.15</v>
      </c>
      <c r="M50" s="13">
        <v>0</v>
      </c>
      <c r="N50" s="13">
        <f t="shared" si="0"/>
        <v>1048.8</v>
      </c>
      <c r="O50" s="13">
        <v>25</v>
      </c>
      <c r="P50" s="13">
        <f t="shared" si="1"/>
        <v>2063.9499999999998</v>
      </c>
      <c r="Q50" s="13">
        <f t="shared" si="2"/>
        <v>32436.05</v>
      </c>
    </row>
    <row r="51" spans="1:17" ht="24.95" customHeight="1" x14ac:dyDescent="0.25">
      <c r="A51" s="1">
        <v>44</v>
      </c>
      <c r="B51" t="s">
        <v>1369</v>
      </c>
      <c r="C51" s="1" t="s">
        <v>274</v>
      </c>
      <c r="D51" t="s">
        <v>908</v>
      </c>
      <c r="E51" s="1" t="s">
        <v>876</v>
      </c>
      <c r="F51" s="1" t="s">
        <v>37</v>
      </c>
      <c r="G51" s="25" t="s">
        <v>931</v>
      </c>
      <c r="H51" s="25" t="s">
        <v>1370</v>
      </c>
      <c r="I51" s="13">
        <v>34500</v>
      </c>
      <c r="J51" s="13">
        <v>0</v>
      </c>
      <c r="K51" s="13">
        <v>34500</v>
      </c>
      <c r="L51" s="13">
        <v>990.15</v>
      </c>
      <c r="M51" s="13">
        <v>0</v>
      </c>
      <c r="N51" s="13">
        <f t="shared" si="0"/>
        <v>1048.8</v>
      </c>
      <c r="O51" s="13">
        <v>25</v>
      </c>
      <c r="P51" s="13">
        <f t="shared" si="1"/>
        <v>2063.9499999999998</v>
      </c>
      <c r="Q51" s="13">
        <f t="shared" si="2"/>
        <v>32436.05</v>
      </c>
    </row>
    <row r="52" spans="1:17" ht="24.95" customHeight="1" x14ac:dyDescent="0.25">
      <c r="A52" s="1">
        <v>45</v>
      </c>
      <c r="B52" t="s">
        <v>1298</v>
      </c>
      <c r="C52" s="1" t="s">
        <v>274</v>
      </c>
      <c r="D52" t="s">
        <v>908</v>
      </c>
      <c r="E52" s="1" t="s">
        <v>876</v>
      </c>
      <c r="F52" s="1" t="s">
        <v>37</v>
      </c>
      <c r="G52" s="25" t="s">
        <v>886</v>
      </c>
      <c r="H52" s="25" t="s">
        <v>1279</v>
      </c>
      <c r="I52" s="13">
        <v>34500</v>
      </c>
      <c r="J52" s="13">
        <v>0</v>
      </c>
      <c r="K52" s="13">
        <v>34500</v>
      </c>
      <c r="L52" s="13">
        <v>990.15</v>
      </c>
      <c r="M52" s="13">
        <v>0</v>
      </c>
      <c r="N52" s="13">
        <f t="shared" si="0"/>
        <v>1048.8</v>
      </c>
      <c r="O52" s="13">
        <v>25</v>
      </c>
      <c r="P52" s="13">
        <f t="shared" si="1"/>
        <v>2063.9499999999998</v>
      </c>
      <c r="Q52" s="13">
        <f t="shared" si="2"/>
        <v>32436.05</v>
      </c>
    </row>
    <row r="53" spans="1:17" ht="24.95" customHeight="1" x14ac:dyDescent="0.25">
      <c r="A53" s="1">
        <v>46</v>
      </c>
      <c r="B53" t="s">
        <v>1551</v>
      </c>
      <c r="C53" s="1" t="s">
        <v>274</v>
      </c>
      <c r="D53" t="s">
        <v>908</v>
      </c>
      <c r="E53" s="1" t="s">
        <v>876</v>
      </c>
      <c r="F53" s="1" t="s">
        <v>29</v>
      </c>
      <c r="G53" s="25" t="s">
        <v>1438</v>
      </c>
      <c r="H53" s="25" t="s">
        <v>1578</v>
      </c>
      <c r="I53" s="13">
        <v>35000</v>
      </c>
      <c r="J53" s="13">
        <v>0</v>
      </c>
      <c r="K53" s="13">
        <v>35000</v>
      </c>
      <c r="L53" s="13">
        <v>1004.5</v>
      </c>
      <c r="M53" s="13">
        <v>0</v>
      </c>
      <c r="N53" s="13">
        <v>1064</v>
      </c>
      <c r="O53" s="13">
        <v>25</v>
      </c>
      <c r="P53" s="13">
        <v>2093.5</v>
      </c>
      <c r="Q53" s="13">
        <v>32906.5</v>
      </c>
    </row>
    <row r="54" spans="1:17" ht="24.95" customHeight="1" x14ac:dyDescent="0.25">
      <c r="A54" s="1">
        <v>47</v>
      </c>
      <c r="B54" t="s">
        <v>1577</v>
      </c>
      <c r="C54" s="1" t="s">
        <v>274</v>
      </c>
      <c r="D54" t="s">
        <v>908</v>
      </c>
      <c r="E54" s="1" t="s">
        <v>876</v>
      </c>
      <c r="F54" s="1" t="s">
        <v>37</v>
      </c>
      <c r="G54" s="25" t="s">
        <v>1552</v>
      </c>
      <c r="H54" s="25" t="s">
        <v>1553</v>
      </c>
      <c r="I54" s="13">
        <v>34500</v>
      </c>
      <c r="J54" s="13">
        <v>0</v>
      </c>
      <c r="K54" s="13">
        <v>34500</v>
      </c>
      <c r="L54" s="13">
        <v>990.15</v>
      </c>
      <c r="M54" s="13">
        <v>0</v>
      </c>
      <c r="N54" s="13">
        <v>1048.8</v>
      </c>
      <c r="O54" s="13">
        <v>25</v>
      </c>
      <c r="P54" s="13">
        <v>2063.9499999999998</v>
      </c>
      <c r="Q54" s="13">
        <v>32436.05</v>
      </c>
    </row>
    <row r="55" spans="1:17" ht="24.95" customHeight="1" x14ac:dyDescent="0.25">
      <c r="A55" s="1">
        <v>48</v>
      </c>
      <c r="B55" t="s">
        <v>937</v>
      </c>
      <c r="C55" s="1" t="s">
        <v>938</v>
      </c>
      <c r="D55" s="1" t="s">
        <v>196</v>
      </c>
      <c r="E55" s="1" t="s">
        <v>876</v>
      </c>
      <c r="F55" s="1" t="s">
        <v>37</v>
      </c>
      <c r="G55" s="25" t="s">
        <v>884</v>
      </c>
      <c r="H55" s="25" t="s">
        <v>885</v>
      </c>
      <c r="I55" s="13">
        <v>109250</v>
      </c>
      <c r="J55" s="13">
        <v>0</v>
      </c>
      <c r="K55" s="13">
        <v>109250</v>
      </c>
      <c r="L55" s="13">
        <v>3135.48</v>
      </c>
      <c r="M55" s="13">
        <v>14281.2</v>
      </c>
      <c r="N55" s="13">
        <f t="shared" si="0"/>
        <v>3321.2</v>
      </c>
      <c r="O55" s="13">
        <v>25</v>
      </c>
      <c r="P55" s="13">
        <f t="shared" si="1"/>
        <v>20762.88</v>
      </c>
      <c r="Q55" s="13">
        <f t="shared" si="2"/>
        <v>88487.12</v>
      </c>
    </row>
    <row r="56" spans="1:17" ht="24.95" customHeight="1" x14ac:dyDescent="0.25">
      <c r="A56" s="1">
        <v>49</v>
      </c>
      <c r="B56" t="s">
        <v>939</v>
      </c>
      <c r="C56" s="1" t="s">
        <v>270</v>
      </c>
      <c r="D56" s="1" t="s">
        <v>196</v>
      </c>
      <c r="E56" s="1" t="s">
        <v>876</v>
      </c>
      <c r="F56" s="1" t="s">
        <v>37</v>
      </c>
      <c r="G56" s="25" t="s">
        <v>877</v>
      </c>
      <c r="H56" s="25" t="s">
        <v>878</v>
      </c>
      <c r="I56" s="13">
        <v>57500</v>
      </c>
      <c r="J56" s="13">
        <v>0</v>
      </c>
      <c r="K56" s="13">
        <v>57500</v>
      </c>
      <c r="L56" s="13">
        <f t="shared" si="3"/>
        <v>1650.25</v>
      </c>
      <c r="M56" s="13">
        <v>3016.23</v>
      </c>
      <c r="N56" s="13">
        <f t="shared" si="0"/>
        <v>1748</v>
      </c>
      <c r="O56" s="13">
        <v>25</v>
      </c>
      <c r="P56" s="13">
        <f t="shared" si="1"/>
        <v>6439.48</v>
      </c>
      <c r="Q56" s="13">
        <f t="shared" si="2"/>
        <v>51060.520000000004</v>
      </c>
    </row>
    <row r="57" spans="1:17" ht="24.95" customHeight="1" x14ac:dyDescent="0.25">
      <c r="A57" s="1">
        <v>50</v>
      </c>
      <c r="B57" t="s">
        <v>1307</v>
      </c>
      <c r="C57" t="s">
        <v>270</v>
      </c>
      <c r="D57" t="s">
        <v>196</v>
      </c>
      <c r="E57" s="1" t="s">
        <v>876</v>
      </c>
      <c r="F57" s="1" t="s">
        <v>37</v>
      </c>
      <c r="G57" s="25" t="s">
        <v>965</v>
      </c>
      <c r="H57" s="25" t="s">
        <v>1305</v>
      </c>
      <c r="I57" s="13">
        <v>40250</v>
      </c>
      <c r="J57" s="13">
        <v>0</v>
      </c>
      <c r="K57" s="13">
        <v>40250</v>
      </c>
      <c r="L57" s="13">
        <v>1155.18</v>
      </c>
      <c r="M57" s="13">
        <v>477.93</v>
      </c>
      <c r="N57" s="13">
        <f t="shared" si="0"/>
        <v>1223.5999999999999</v>
      </c>
      <c r="O57" s="13">
        <v>25</v>
      </c>
      <c r="P57" s="13">
        <f t="shared" si="1"/>
        <v>2881.71</v>
      </c>
      <c r="Q57" s="13">
        <f t="shared" si="2"/>
        <v>37368.29</v>
      </c>
    </row>
    <row r="58" spans="1:17" ht="24.95" customHeight="1" x14ac:dyDescent="0.25">
      <c r="A58" s="1">
        <v>51</v>
      </c>
      <c r="B58" t="s">
        <v>175</v>
      </c>
      <c r="C58" t="s">
        <v>270</v>
      </c>
      <c r="D58" t="s">
        <v>196</v>
      </c>
      <c r="E58" s="1" t="s">
        <v>876</v>
      </c>
      <c r="F58" s="1" t="s">
        <v>37</v>
      </c>
      <c r="G58" s="25" t="s">
        <v>1279</v>
      </c>
      <c r="H58" s="25" t="s">
        <v>1405</v>
      </c>
      <c r="I58" s="13">
        <v>40250</v>
      </c>
      <c r="J58" s="13">
        <v>0</v>
      </c>
      <c r="K58" s="13">
        <v>40250</v>
      </c>
      <c r="L58" s="13">
        <v>1155.18</v>
      </c>
      <c r="M58" s="13">
        <v>477.93</v>
      </c>
      <c r="N58" s="13">
        <f t="shared" si="0"/>
        <v>1223.5999999999999</v>
      </c>
      <c r="O58" s="13">
        <v>2250</v>
      </c>
      <c r="P58" s="13">
        <f t="shared" si="1"/>
        <v>5106.71</v>
      </c>
      <c r="Q58" s="13">
        <f t="shared" si="2"/>
        <v>35143.29</v>
      </c>
    </row>
    <row r="59" spans="1:17" ht="24.95" customHeight="1" x14ac:dyDescent="0.25">
      <c r="A59" s="1">
        <v>52</v>
      </c>
      <c r="B59" t="s">
        <v>940</v>
      </c>
      <c r="C59" s="1" t="s">
        <v>941</v>
      </c>
      <c r="D59" s="1" t="s">
        <v>942</v>
      </c>
      <c r="E59" s="1" t="s">
        <v>876</v>
      </c>
      <c r="F59" s="1" t="s">
        <v>37</v>
      </c>
      <c r="G59" s="25" t="s">
        <v>889</v>
      </c>
      <c r="H59" s="25" t="s">
        <v>890</v>
      </c>
      <c r="I59" s="13">
        <v>103500</v>
      </c>
      <c r="J59" s="13">
        <v>0</v>
      </c>
      <c r="K59" s="13">
        <v>103500</v>
      </c>
      <c r="L59" s="13">
        <f t="shared" si="3"/>
        <v>2970.45</v>
      </c>
      <c r="M59" s="13">
        <v>12928.66</v>
      </c>
      <c r="N59" s="13">
        <f t="shared" si="0"/>
        <v>3146.4</v>
      </c>
      <c r="O59" s="13">
        <v>425</v>
      </c>
      <c r="P59" s="13">
        <f t="shared" si="1"/>
        <v>19470.510000000002</v>
      </c>
      <c r="Q59" s="13">
        <f t="shared" si="2"/>
        <v>84029.489999999991</v>
      </c>
    </row>
    <row r="60" spans="1:17" ht="24.95" customHeight="1" x14ac:dyDescent="0.25">
      <c r="A60" s="1">
        <v>53</v>
      </c>
      <c r="B60" t="s">
        <v>943</v>
      </c>
      <c r="C60" s="1" t="s">
        <v>941</v>
      </c>
      <c r="D60" s="1" t="s">
        <v>196</v>
      </c>
      <c r="E60" s="1" t="s">
        <v>876</v>
      </c>
      <c r="F60" s="1" t="s">
        <v>37</v>
      </c>
      <c r="G60" s="25" t="s">
        <v>893</v>
      </c>
      <c r="H60" s="25" t="s">
        <v>894</v>
      </c>
      <c r="I60" s="13">
        <v>51750</v>
      </c>
      <c r="J60" s="13">
        <v>0</v>
      </c>
      <c r="K60" s="13">
        <v>51750</v>
      </c>
      <c r="L60" s="13">
        <v>1485.23</v>
      </c>
      <c r="M60" s="13">
        <v>2100.9899999999998</v>
      </c>
      <c r="N60" s="13">
        <f t="shared" si="0"/>
        <v>1573.2</v>
      </c>
      <c r="O60" s="13">
        <v>2370.5</v>
      </c>
      <c r="P60" s="13">
        <f t="shared" si="1"/>
        <v>7529.92</v>
      </c>
      <c r="Q60" s="13">
        <f t="shared" si="2"/>
        <v>44220.08</v>
      </c>
    </row>
    <row r="61" spans="1:17" ht="24.95" customHeight="1" x14ac:dyDescent="0.25">
      <c r="A61" s="1">
        <v>54</v>
      </c>
      <c r="B61" t="s">
        <v>1284</v>
      </c>
      <c r="C61" s="1" t="s">
        <v>941</v>
      </c>
      <c r="D61" s="1" t="s">
        <v>196</v>
      </c>
      <c r="E61" s="1" t="s">
        <v>876</v>
      </c>
      <c r="F61" s="1" t="s">
        <v>37</v>
      </c>
      <c r="G61" s="25" t="s">
        <v>1301</v>
      </c>
      <c r="H61" s="25" t="s">
        <v>1302</v>
      </c>
      <c r="I61" s="13">
        <v>40250</v>
      </c>
      <c r="J61" s="13">
        <v>0</v>
      </c>
      <c r="K61" s="13">
        <v>40250</v>
      </c>
      <c r="L61" s="13">
        <v>1155.18</v>
      </c>
      <c r="M61" s="13">
        <v>477.93</v>
      </c>
      <c r="N61" s="13">
        <f t="shared" si="0"/>
        <v>1223.5999999999999</v>
      </c>
      <c r="O61" s="13">
        <v>25</v>
      </c>
      <c r="P61" s="13">
        <f t="shared" si="1"/>
        <v>2881.71</v>
      </c>
      <c r="Q61" s="13">
        <f t="shared" si="2"/>
        <v>37368.29</v>
      </c>
    </row>
    <row r="62" spans="1:17" ht="24.95" customHeight="1" x14ac:dyDescent="0.25">
      <c r="A62" s="1">
        <v>55</v>
      </c>
      <c r="B62" t="s">
        <v>944</v>
      </c>
      <c r="C62" s="1" t="s">
        <v>941</v>
      </c>
      <c r="D62" s="1" t="s">
        <v>196</v>
      </c>
      <c r="E62" s="1" t="s">
        <v>876</v>
      </c>
      <c r="F62" s="1" t="s">
        <v>37</v>
      </c>
      <c r="G62" s="25" t="s">
        <v>927</v>
      </c>
      <c r="H62" s="25" t="s">
        <v>912</v>
      </c>
      <c r="I62" s="13">
        <v>40250</v>
      </c>
      <c r="J62" s="13">
        <v>0</v>
      </c>
      <c r="K62" s="13">
        <v>40250</v>
      </c>
      <c r="L62" s="13">
        <v>1155.18</v>
      </c>
      <c r="M62" s="13">
        <v>477.93</v>
      </c>
      <c r="N62" s="13">
        <f t="shared" si="0"/>
        <v>1223.5999999999999</v>
      </c>
      <c r="O62" s="13">
        <v>25</v>
      </c>
      <c r="P62" s="13">
        <f t="shared" si="1"/>
        <v>2881.71</v>
      </c>
      <c r="Q62" s="13">
        <f t="shared" si="2"/>
        <v>37368.29</v>
      </c>
    </row>
    <row r="63" spans="1:17" ht="24.95" customHeight="1" x14ac:dyDescent="0.25">
      <c r="A63" s="1">
        <v>56</v>
      </c>
      <c r="B63" t="s">
        <v>945</v>
      </c>
      <c r="C63" s="1" t="s">
        <v>941</v>
      </c>
      <c r="D63" t="s">
        <v>908</v>
      </c>
      <c r="E63" s="1" t="s">
        <v>876</v>
      </c>
      <c r="F63" s="1" t="s">
        <v>29</v>
      </c>
      <c r="G63" s="25" t="s">
        <v>879</v>
      </c>
      <c r="H63" s="25" t="s">
        <v>880</v>
      </c>
      <c r="I63" s="13">
        <v>34500</v>
      </c>
      <c r="J63" s="13">
        <v>0</v>
      </c>
      <c r="K63" s="13">
        <v>34500</v>
      </c>
      <c r="L63" s="13">
        <f t="shared" si="3"/>
        <v>990.15</v>
      </c>
      <c r="M63" s="13">
        <v>0</v>
      </c>
      <c r="N63" s="13">
        <f t="shared" si="0"/>
        <v>1048.8</v>
      </c>
      <c r="O63" s="13">
        <v>25</v>
      </c>
      <c r="P63" s="13">
        <f t="shared" si="1"/>
        <v>2063.9499999999998</v>
      </c>
      <c r="Q63" s="13">
        <f t="shared" si="2"/>
        <v>32436.05</v>
      </c>
    </row>
    <row r="64" spans="1:17" ht="24.95" customHeight="1" x14ac:dyDescent="0.25">
      <c r="A64" s="1">
        <v>57</v>
      </c>
      <c r="B64" t="s">
        <v>946</v>
      </c>
      <c r="C64" s="1" t="s">
        <v>327</v>
      </c>
      <c r="D64" s="1" t="s">
        <v>328</v>
      </c>
      <c r="E64" s="1" t="s">
        <v>876</v>
      </c>
      <c r="F64" s="1" t="s">
        <v>29</v>
      </c>
      <c r="G64" s="25" t="s">
        <v>947</v>
      </c>
      <c r="H64" s="25" t="s">
        <v>948</v>
      </c>
      <c r="I64" s="13">
        <v>80500</v>
      </c>
      <c r="J64" s="13">
        <v>0</v>
      </c>
      <c r="K64" s="13">
        <v>80500</v>
      </c>
      <c r="L64" s="13">
        <f t="shared" si="3"/>
        <v>2310.35</v>
      </c>
      <c r="M64" s="13">
        <v>7518.48</v>
      </c>
      <c r="N64" s="13">
        <f t="shared" si="0"/>
        <v>2447.1999999999998</v>
      </c>
      <c r="O64" s="13">
        <v>4954.2</v>
      </c>
      <c r="P64" s="13">
        <f t="shared" si="1"/>
        <v>17230.23</v>
      </c>
      <c r="Q64" s="13">
        <f t="shared" si="2"/>
        <v>63269.770000000004</v>
      </c>
    </row>
    <row r="65" spans="1:17" ht="24.95" customHeight="1" x14ac:dyDescent="0.25">
      <c r="A65" s="1">
        <v>58</v>
      </c>
      <c r="B65" t="s">
        <v>949</v>
      </c>
      <c r="C65" s="1" t="s">
        <v>325</v>
      </c>
      <c r="D65" s="1" t="s">
        <v>290</v>
      </c>
      <c r="E65" s="1" t="s">
        <v>876</v>
      </c>
      <c r="F65" s="1" t="s">
        <v>29</v>
      </c>
      <c r="G65" s="25" t="s">
        <v>927</v>
      </c>
      <c r="H65" s="25" t="s">
        <v>912</v>
      </c>
      <c r="I65" s="13">
        <v>80500</v>
      </c>
      <c r="J65" s="13">
        <v>0</v>
      </c>
      <c r="K65" s="13">
        <v>80500</v>
      </c>
      <c r="L65" s="13">
        <f t="shared" si="3"/>
        <v>2310.35</v>
      </c>
      <c r="M65" s="13">
        <v>7518.48</v>
      </c>
      <c r="N65" s="13">
        <f t="shared" si="0"/>
        <v>2447.1999999999998</v>
      </c>
      <c r="O65" s="13">
        <v>425</v>
      </c>
      <c r="P65" s="13">
        <f t="shared" si="1"/>
        <v>12701.029999999999</v>
      </c>
      <c r="Q65" s="13">
        <f t="shared" si="2"/>
        <v>67798.97</v>
      </c>
    </row>
    <row r="66" spans="1:17" ht="24.95" customHeight="1" x14ac:dyDescent="0.25">
      <c r="A66" s="1">
        <v>59</v>
      </c>
      <c r="B66" t="s">
        <v>950</v>
      </c>
      <c r="C66" s="1" t="s">
        <v>951</v>
      </c>
      <c r="D66" s="1" t="s">
        <v>196</v>
      </c>
      <c r="E66" s="1" t="s">
        <v>876</v>
      </c>
      <c r="F66" s="1" t="s">
        <v>37</v>
      </c>
      <c r="G66" s="25" t="s">
        <v>927</v>
      </c>
      <c r="H66" s="25" t="s">
        <v>912</v>
      </c>
      <c r="I66" s="13">
        <v>40250</v>
      </c>
      <c r="J66" s="13">
        <v>0</v>
      </c>
      <c r="K66" s="13">
        <v>40250</v>
      </c>
      <c r="L66" s="13">
        <v>1155.18</v>
      </c>
      <c r="M66" s="13">
        <v>477.93</v>
      </c>
      <c r="N66" s="13">
        <f t="shared" si="0"/>
        <v>1223.5999999999999</v>
      </c>
      <c r="O66" s="13">
        <v>25</v>
      </c>
      <c r="P66" s="13">
        <f t="shared" si="1"/>
        <v>2881.71</v>
      </c>
      <c r="Q66" s="13">
        <f t="shared" si="2"/>
        <v>37368.29</v>
      </c>
    </row>
    <row r="67" spans="1:17" ht="24.95" customHeight="1" x14ac:dyDescent="0.25">
      <c r="A67" s="1">
        <v>60</v>
      </c>
      <c r="B67" t="s">
        <v>1282</v>
      </c>
      <c r="C67" t="s">
        <v>176</v>
      </c>
      <c r="D67" t="s">
        <v>1283</v>
      </c>
      <c r="E67" s="1" t="s">
        <v>876</v>
      </c>
      <c r="F67" s="1" t="s">
        <v>37</v>
      </c>
      <c r="G67" s="25" t="s">
        <v>1301</v>
      </c>
      <c r="H67" s="25" t="s">
        <v>1302</v>
      </c>
      <c r="I67" s="13">
        <v>55000</v>
      </c>
      <c r="J67" s="13">
        <v>0</v>
      </c>
      <c r="K67" s="13">
        <v>55000</v>
      </c>
      <c r="L67" s="13">
        <v>1578.5</v>
      </c>
      <c r="M67" s="13">
        <v>2559.6799999999998</v>
      </c>
      <c r="N67" s="13">
        <f t="shared" si="0"/>
        <v>1672</v>
      </c>
      <c r="O67" s="13">
        <v>25</v>
      </c>
      <c r="P67" s="13">
        <f t="shared" si="1"/>
        <v>5835.18</v>
      </c>
      <c r="Q67" s="13">
        <f t="shared" si="2"/>
        <v>49164.82</v>
      </c>
    </row>
    <row r="68" spans="1:17" ht="24.95" customHeight="1" x14ac:dyDescent="0.25">
      <c r="A68" s="1">
        <v>61</v>
      </c>
      <c r="B68" t="s">
        <v>1473</v>
      </c>
      <c r="C68" t="s">
        <v>176</v>
      </c>
      <c r="D68" t="s">
        <v>1474</v>
      </c>
      <c r="E68" s="1" t="s">
        <v>876</v>
      </c>
      <c r="F68" s="1" t="s">
        <v>37</v>
      </c>
      <c r="G68" s="25" t="s">
        <v>1471</v>
      </c>
      <c r="H68" s="25" t="s">
        <v>1472</v>
      </c>
      <c r="I68" s="13">
        <v>60000</v>
      </c>
      <c r="J68" s="13">
        <v>0</v>
      </c>
      <c r="K68" s="13">
        <v>60000</v>
      </c>
      <c r="L68" s="13">
        <v>1722</v>
      </c>
      <c r="M68" s="13">
        <v>3486.68</v>
      </c>
      <c r="N68" s="13">
        <f t="shared" si="0"/>
        <v>1824</v>
      </c>
      <c r="O68" s="13">
        <v>3374.29</v>
      </c>
      <c r="P68" s="13">
        <f t="shared" si="1"/>
        <v>10406.970000000001</v>
      </c>
      <c r="Q68" s="13">
        <f t="shared" si="2"/>
        <v>49593.03</v>
      </c>
    </row>
    <row r="69" spans="1:17" ht="24.95" customHeight="1" x14ac:dyDescent="0.25">
      <c r="A69" s="1">
        <v>62</v>
      </c>
      <c r="B69" t="s">
        <v>952</v>
      </c>
      <c r="C69" s="1" t="s">
        <v>953</v>
      </c>
      <c r="D69" s="1" t="s">
        <v>290</v>
      </c>
      <c r="E69" s="1" t="s">
        <v>876</v>
      </c>
      <c r="F69" s="1" t="s">
        <v>37</v>
      </c>
      <c r="G69" s="25" t="s">
        <v>900</v>
      </c>
      <c r="H69" s="25" t="s">
        <v>901</v>
      </c>
      <c r="I69" s="13">
        <v>69000</v>
      </c>
      <c r="J69" s="13">
        <v>0</v>
      </c>
      <c r="K69" s="13">
        <v>69000</v>
      </c>
      <c r="L69" s="13">
        <f t="shared" si="3"/>
        <v>1980.3</v>
      </c>
      <c r="M69" s="13">
        <v>5180.3</v>
      </c>
      <c r="N69" s="13">
        <f t="shared" si="0"/>
        <v>2097.6</v>
      </c>
      <c r="O69" s="13">
        <v>25</v>
      </c>
      <c r="P69" s="13">
        <f t="shared" si="1"/>
        <v>9283.2000000000007</v>
      </c>
      <c r="Q69" s="13">
        <f t="shared" si="2"/>
        <v>59716.800000000003</v>
      </c>
    </row>
    <row r="70" spans="1:17" ht="24.95" customHeight="1" x14ac:dyDescent="0.25">
      <c r="A70" s="1">
        <v>63</v>
      </c>
      <c r="B70" t="s">
        <v>1495</v>
      </c>
      <c r="C70" s="1" t="s">
        <v>953</v>
      </c>
      <c r="D70" s="1" t="s">
        <v>196</v>
      </c>
      <c r="E70" s="1" t="s">
        <v>876</v>
      </c>
      <c r="F70" s="1" t="s">
        <v>37</v>
      </c>
      <c r="G70" s="25" t="s">
        <v>877</v>
      </c>
      <c r="H70" s="25" t="s">
        <v>878</v>
      </c>
      <c r="I70" s="13">
        <v>57500</v>
      </c>
      <c r="J70" s="13">
        <v>0</v>
      </c>
      <c r="K70" s="13">
        <v>57500</v>
      </c>
      <c r="L70" s="13">
        <v>1650.25</v>
      </c>
      <c r="M70" s="13">
        <v>3016.23</v>
      </c>
      <c r="N70" s="13">
        <f t="shared" si="0"/>
        <v>1748</v>
      </c>
      <c r="O70" s="13">
        <v>1595</v>
      </c>
      <c r="P70" s="13">
        <f t="shared" si="1"/>
        <v>8009.48</v>
      </c>
      <c r="Q70" s="13">
        <f t="shared" si="2"/>
        <v>49490.520000000004</v>
      </c>
    </row>
    <row r="71" spans="1:17" ht="24.95" customHeight="1" x14ac:dyDescent="0.25">
      <c r="A71" s="1">
        <v>64</v>
      </c>
      <c r="B71" t="s">
        <v>1496</v>
      </c>
      <c r="C71" s="1" t="s">
        <v>345</v>
      </c>
      <c r="D71" s="1" t="s">
        <v>954</v>
      </c>
      <c r="E71" s="1" t="s">
        <v>876</v>
      </c>
      <c r="F71" s="1" t="s">
        <v>37</v>
      </c>
      <c r="G71" s="25" t="s">
        <v>889</v>
      </c>
      <c r="H71" s="25" t="s">
        <v>890</v>
      </c>
      <c r="I71" s="13">
        <v>40250</v>
      </c>
      <c r="J71" s="13">
        <v>0</v>
      </c>
      <c r="K71" s="13">
        <v>40250</v>
      </c>
      <c r="L71" s="13">
        <v>1155.18</v>
      </c>
      <c r="M71" s="13">
        <v>477.93</v>
      </c>
      <c r="N71" s="13">
        <f t="shared" si="0"/>
        <v>1223.5999999999999</v>
      </c>
      <c r="O71" s="13">
        <v>25</v>
      </c>
      <c r="P71" s="13">
        <f t="shared" si="1"/>
        <v>2881.71</v>
      </c>
      <c r="Q71" s="13">
        <f t="shared" si="2"/>
        <v>37368.29</v>
      </c>
    </row>
    <row r="72" spans="1:17" ht="24.95" customHeight="1" x14ac:dyDescent="0.25">
      <c r="A72" s="1">
        <v>65</v>
      </c>
      <c r="B72" t="s">
        <v>955</v>
      </c>
      <c r="C72" s="1" t="s">
        <v>345</v>
      </c>
      <c r="D72" s="1" t="s">
        <v>196</v>
      </c>
      <c r="E72" s="1" t="s">
        <v>876</v>
      </c>
      <c r="F72" s="1" t="s">
        <v>37</v>
      </c>
      <c r="G72" s="25" t="s">
        <v>956</v>
      </c>
      <c r="H72" s="25" t="s">
        <v>957</v>
      </c>
      <c r="I72" s="13">
        <v>40250</v>
      </c>
      <c r="J72" s="13">
        <v>0</v>
      </c>
      <c r="K72" s="13">
        <v>40250</v>
      </c>
      <c r="L72" s="13">
        <v>1155.18</v>
      </c>
      <c r="M72" s="13">
        <v>477.93</v>
      </c>
      <c r="N72" s="13">
        <f t="shared" si="0"/>
        <v>1223.5999999999999</v>
      </c>
      <c r="O72" s="13">
        <v>25</v>
      </c>
      <c r="P72" s="13">
        <f t="shared" si="1"/>
        <v>2881.71</v>
      </c>
      <c r="Q72" s="13">
        <f t="shared" si="2"/>
        <v>37368.29</v>
      </c>
    </row>
    <row r="73" spans="1:17" ht="24.95" customHeight="1" x14ac:dyDescent="0.25">
      <c r="A73" s="1">
        <v>66</v>
      </c>
      <c r="B73" t="s">
        <v>958</v>
      </c>
      <c r="C73" s="1" t="s">
        <v>959</v>
      </c>
      <c r="D73" s="1" t="s">
        <v>321</v>
      </c>
      <c r="E73" s="1" t="s">
        <v>876</v>
      </c>
      <c r="F73" s="1" t="s">
        <v>29</v>
      </c>
      <c r="G73" s="25" t="s">
        <v>889</v>
      </c>
      <c r="H73" s="25" t="s">
        <v>890</v>
      </c>
      <c r="I73" s="13">
        <v>35000</v>
      </c>
      <c r="J73" s="13">
        <v>0</v>
      </c>
      <c r="K73" s="13">
        <v>35000</v>
      </c>
      <c r="L73" s="13">
        <f t="shared" si="3"/>
        <v>1004.5</v>
      </c>
      <c r="M73" s="13">
        <v>0</v>
      </c>
      <c r="N73" s="13">
        <f t="shared" si="0"/>
        <v>1064</v>
      </c>
      <c r="O73" s="13">
        <v>25</v>
      </c>
      <c r="P73" s="13">
        <f t="shared" ref="P73:P137" si="4">+L73+M73+N73+O73</f>
        <v>2093.5</v>
      </c>
      <c r="Q73" s="13">
        <f t="shared" ref="Q73:Q137" si="5">+I73-P73</f>
        <v>32906.5</v>
      </c>
    </row>
    <row r="74" spans="1:17" ht="24.95" customHeight="1" x14ac:dyDescent="0.25">
      <c r="A74" s="1">
        <v>67</v>
      </c>
      <c r="B74" t="s">
        <v>960</v>
      </c>
      <c r="C74" s="1" t="s">
        <v>959</v>
      </c>
      <c r="D74" s="1" t="s">
        <v>196</v>
      </c>
      <c r="E74" s="1" t="s">
        <v>876</v>
      </c>
      <c r="F74" s="1" t="s">
        <v>29</v>
      </c>
      <c r="G74" s="25" t="s">
        <v>889</v>
      </c>
      <c r="H74" s="25" t="s">
        <v>890</v>
      </c>
      <c r="I74" s="13">
        <v>35000</v>
      </c>
      <c r="J74" s="13">
        <v>0</v>
      </c>
      <c r="K74" s="13">
        <v>35000</v>
      </c>
      <c r="L74" s="13">
        <f t="shared" si="3"/>
        <v>1004.5</v>
      </c>
      <c r="M74" s="13">
        <v>0</v>
      </c>
      <c r="N74" s="13">
        <f t="shared" si="0"/>
        <v>1064</v>
      </c>
      <c r="O74" s="13">
        <v>25</v>
      </c>
      <c r="P74" s="13">
        <f t="shared" si="4"/>
        <v>2093.5</v>
      </c>
      <c r="Q74" s="13">
        <f t="shared" si="5"/>
        <v>32906.5</v>
      </c>
    </row>
    <row r="75" spans="1:17" ht="24.95" customHeight="1" x14ac:dyDescent="0.25">
      <c r="A75" s="1">
        <v>68</v>
      </c>
      <c r="B75" t="s">
        <v>961</v>
      </c>
      <c r="C75" s="1" t="s">
        <v>959</v>
      </c>
      <c r="D75" s="1" t="s">
        <v>196</v>
      </c>
      <c r="E75" s="1" t="s">
        <v>876</v>
      </c>
      <c r="F75" s="1" t="s">
        <v>37</v>
      </c>
      <c r="G75" s="25" t="s">
        <v>889</v>
      </c>
      <c r="H75" s="25" t="s">
        <v>890</v>
      </c>
      <c r="I75" s="13">
        <v>35000</v>
      </c>
      <c r="J75" s="13">
        <v>0</v>
      </c>
      <c r="K75" s="13">
        <v>35000</v>
      </c>
      <c r="L75" s="13">
        <f t="shared" si="3"/>
        <v>1004.5</v>
      </c>
      <c r="M75" s="13">
        <v>0</v>
      </c>
      <c r="N75" s="13">
        <f t="shared" ref="N75:N143" si="6">+I75*3.04%</f>
        <v>1064</v>
      </c>
      <c r="O75" s="13">
        <v>25</v>
      </c>
      <c r="P75" s="13">
        <f t="shared" si="4"/>
        <v>2093.5</v>
      </c>
      <c r="Q75" s="13">
        <f t="shared" si="5"/>
        <v>32906.5</v>
      </c>
    </row>
    <row r="76" spans="1:17" ht="24.95" customHeight="1" x14ac:dyDescent="0.25">
      <c r="A76" s="1">
        <v>69</v>
      </c>
      <c r="B76" t="s">
        <v>962</v>
      </c>
      <c r="C76" s="1" t="s">
        <v>963</v>
      </c>
      <c r="D76" s="1" t="s">
        <v>182</v>
      </c>
      <c r="E76" s="1" t="s">
        <v>876</v>
      </c>
      <c r="F76" s="1" t="s">
        <v>29</v>
      </c>
      <c r="G76" s="25" t="s">
        <v>877</v>
      </c>
      <c r="H76" s="25" t="s">
        <v>878</v>
      </c>
      <c r="I76" s="13">
        <v>30000</v>
      </c>
      <c r="J76" s="13">
        <v>0</v>
      </c>
      <c r="K76" s="13">
        <v>30000</v>
      </c>
      <c r="L76" s="13">
        <f t="shared" si="3"/>
        <v>861</v>
      </c>
      <c r="M76" s="13">
        <v>0</v>
      </c>
      <c r="N76" s="13">
        <f t="shared" si="6"/>
        <v>912</v>
      </c>
      <c r="O76" s="13">
        <v>25</v>
      </c>
      <c r="P76" s="13">
        <f t="shared" si="4"/>
        <v>1798</v>
      </c>
      <c r="Q76" s="13">
        <f t="shared" si="5"/>
        <v>28202</v>
      </c>
    </row>
    <row r="77" spans="1:17" ht="24.95" customHeight="1" x14ac:dyDescent="0.25">
      <c r="A77" s="1">
        <v>70</v>
      </c>
      <c r="B77" t="s">
        <v>964</v>
      </c>
      <c r="C77" t="s">
        <v>355</v>
      </c>
      <c r="D77" t="s">
        <v>196</v>
      </c>
      <c r="E77" s="1" t="s">
        <v>876</v>
      </c>
      <c r="F77" s="1" t="s">
        <v>29</v>
      </c>
      <c r="G77" s="25" t="s">
        <v>924</v>
      </c>
      <c r="H77" s="25" t="s">
        <v>965</v>
      </c>
      <c r="I77" s="13">
        <v>40250</v>
      </c>
      <c r="J77" s="13">
        <v>0</v>
      </c>
      <c r="K77" s="13">
        <v>40250</v>
      </c>
      <c r="L77" s="13">
        <v>1155.18</v>
      </c>
      <c r="M77" s="13">
        <v>477.93</v>
      </c>
      <c r="N77" s="13">
        <f t="shared" si="6"/>
        <v>1223.5999999999999</v>
      </c>
      <c r="O77" s="13">
        <v>25</v>
      </c>
      <c r="P77" s="13">
        <f t="shared" si="4"/>
        <v>2881.71</v>
      </c>
      <c r="Q77" s="13">
        <f t="shared" si="5"/>
        <v>37368.29</v>
      </c>
    </row>
    <row r="78" spans="1:17" ht="24.95" customHeight="1" x14ac:dyDescent="0.25">
      <c r="A78" s="1">
        <v>71</v>
      </c>
      <c r="B78" t="s">
        <v>1437</v>
      </c>
      <c r="C78" t="s">
        <v>355</v>
      </c>
      <c r="D78" t="s">
        <v>196</v>
      </c>
      <c r="E78" s="1" t="s">
        <v>876</v>
      </c>
      <c r="F78" s="1" t="s">
        <v>29</v>
      </c>
      <c r="G78" s="25" t="s">
        <v>1305</v>
      </c>
      <c r="H78" s="25" t="s">
        <v>1438</v>
      </c>
      <c r="I78" s="13">
        <v>35000</v>
      </c>
      <c r="J78" s="13">
        <v>0</v>
      </c>
      <c r="K78" s="13">
        <v>35000</v>
      </c>
      <c r="L78" s="13">
        <v>1004.5</v>
      </c>
      <c r="M78" s="13">
        <v>0</v>
      </c>
      <c r="N78" s="13">
        <f t="shared" si="6"/>
        <v>1064</v>
      </c>
      <c r="O78" s="13">
        <v>25</v>
      </c>
      <c r="P78" s="13">
        <f t="shared" si="4"/>
        <v>2093.5</v>
      </c>
      <c r="Q78" s="13">
        <f t="shared" si="5"/>
        <v>32906.5</v>
      </c>
    </row>
    <row r="79" spans="1:17" ht="24.95" customHeight="1" x14ac:dyDescent="0.25">
      <c r="A79" s="1">
        <v>72</v>
      </c>
      <c r="B79" t="s">
        <v>1514</v>
      </c>
      <c r="C79" t="s">
        <v>355</v>
      </c>
      <c r="D79" t="s">
        <v>908</v>
      </c>
      <c r="E79" s="1" t="s">
        <v>876</v>
      </c>
      <c r="F79" s="1" t="s">
        <v>37</v>
      </c>
      <c r="G79" s="25" t="s">
        <v>1387</v>
      </c>
      <c r="H79" s="25" t="s">
        <v>1489</v>
      </c>
      <c r="I79" s="13">
        <v>35000</v>
      </c>
      <c r="J79" s="13">
        <v>0</v>
      </c>
      <c r="K79" s="13">
        <v>35000</v>
      </c>
      <c r="L79" s="13">
        <v>1004.5</v>
      </c>
      <c r="M79" s="13">
        <v>0</v>
      </c>
      <c r="N79" s="13">
        <v>1064</v>
      </c>
      <c r="O79" s="13">
        <v>25</v>
      </c>
      <c r="P79" s="13">
        <f t="shared" si="4"/>
        <v>2093.5</v>
      </c>
      <c r="Q79" s="13">
        <f t="shared" si="5"/>
        <v>32906.5</v>
      </c>
    </row>
    <row r="80" spans="1:17" ht="24.95" customHeight="1" x14ac:dyDescent="0.25">
      <c r="A80" s="1">
        <v>73</v>
      </c>
      <c r="B80" t="s">
        <v>967</v>
      </c>
      <c r="C80" s="1" t="s">
        <v>738</v>
      </c>
      <c r="D80" s="1" t="s">
        <v>321</v>
      </c>
      <c r="E80" s="1" t="s">
        <v>876</v>
      </c>
      <c r="F80" s="1" t="s">
        <v>29</v>
      </c>
      <c r="G80" s="25" t="s">
        <v>889</v>
      </c>
      <c r="H80" s="25" t="s">
        <v>890</v>
      </c>
      <c r="I80" s="13">
        <v>40250</v>
      </c>
      <c r="J80" s="13">
        <v>0</v>
      </c>
      <c r="K80" s="13">
        <v>40250</v>
      </c>
      <c r="L80" s="13">
        <v>1155.18</v>
      </c>
      <c r="M80" s="13">
        <v>189.97</v>
      </c>
      <c r="N80" s="13">
        <f t="shared" si="6"/>
        <v>1223.5999999999999</v>
      </c>
      <c r="O80" s="13">
        <v>1944.78</v>
      </c>
      <c r="P80" s="13">
        <f t="shared" si="4"/>
        <v>4513.53</v>
      </c>
      <c r="Q80" s="13">
        <f t="shared" si="5"/>
        <v>35736.47</v>
      </c>
    </row>
    <row r="81" spans="1:17" ht="24.95" customHeight="1" x14ac:dyDescent="0.25">
      <c r="A81" s="1">
        <v>74</v>
      </c>
      <c r="B81" t="s">
        <v>968</v>
      </c>
      <c r="C81" s="1" t="s">
        <v>738</v>
      </c>
      <c r="D81" s="1" t="s">
        <v>196</v>
      </c>
      <c r="E81" s="1" t="s">
        <v>876</v>
      </c>
      <c r="F81" s="1" t="s">
        <v>29</v>
      </c>
      <c r="G81" s="25" t="s">
        <v>889</v>
      </c>
      <c r="H81" s="25" t="s">
        <v>890</v>
      </c>
      <c r="I81" s="13">
        <v>40250</v>
      </c>
      <c r="J81" s="13">
        <v>0</v>
      </c>
      <c r="K81" s="13">
        <v>40250</v>
      </c>
      <c r="L81" s="13">
        <v>1155.18</v>
      </c>
      <c r="M81" s="13">
        <v>189.97</v>
      </c>
      <c r="N81" s="13">
        <f t="shared" si="6"/>
        <v>1223.5999999999999</v>
      </c>
      <c r="O81" s="13">
        <v>1944.78</v>
      </c>
      <c r="P81" s="13">
        <f t="shared" si="4"/>
        <v>4513.53</v>
      </c>
      <c r="Q81" s="13">
        <f t="shared" si="5"/>
        <v>35736.47</v>
      </c>
    </row>
    <row r="82" spans="1:17" ht="24.95" customHeight="1" x14ac:dyDescent="0.25">
      <c r="A82" s="1">
        <v>75</v>
      </c>
      <c r="B82" t="s">
        <v>969</v>
      </c>
      <c r="C82" s="1" t="s">
        <v>738</v>
      </c>
      <c r="D82" s="1" t="s">
        <v>196</v>
      </c>
      <c r="E82" s="1" t="s">
        <v>876</v>
      </c>
      <c r="F82" s="1" t="s">
        <v>29</v>
      </c>
      <c r="G82" s="25" t="s">
        <v>877</v>
      </c>
      <c r="H82" s="25" t="s">
        <v>878</v>
      </c>
      <c r="I82" s="13">
        <v>35000</v>
      </c>
      <c r="J82" s="13">
        <v>0</v>
      </c>
      <c r="K82" s="13">
        <v>35000</v>
      </c>
      <c r="L82" s="13">
        <f t="shared" si="3"/>
        <v>1004.5</v>
      </c>
      <c r="M82" s="13">
        <v>0</v>
      </c>
      <c r="N82" s="13">
        <f t="shared" si="6"/>
        <v>1064</v>
      </c>
      <c r="O82" s="13">
        <v>25</v>
      </c>
      <c r="P82" s="13">
        <f t="shared" si="4"/>
        <v>2093.5</v>
      </c>
      <c r="Q82" s="13">
        <f t="shared" si="5"/>
        <v>32906.5</v>
      </c>
    </row>
    <row r="83" spans="1:17" ht="24.95" customHeight="1" x14ac:dyDescent="0.25">
      <c r="A83" s="1">
        <v>76</v>
      </c>
      <c r="B83" t="s">
        <v>970</v>
      </c>
      <c r="C83" s="1" t="s">
        <v>738</v>
      </c>
      <c r="D83" s="1" t="s">
        <v>196</v>
      </c>
      <c r="E83" s="1" t="s">
        <v>876</v>
      </c>
      <c r="F83" s="1" t="s">
        <v>37</v>
      </c>
      <c r="G83" s="25" t="s">
        <v>919</v>
      </c>
      <c r="H83" s="25" t="s">
        <v>920</v>
      </c>
      <c r="I83" s="13">
        <v>40250</v>
      </c>
      <c r="J83" s="13">
        <v>0</v>
      </c>
      <c r="K83" s="13">
        <v>40250</v>
      </c>
      <c r="L83" s="13">
        <v>1155.18</v>
      </c>
      <c r="M83" s="13">
        <v>477.93</v>
      </c>
      <c r="N83" s="13">
        <f t="shared" si="6"/>
        <v>1223.5999999999999</v>
      </c>
      <c r="O83" s="13">
        <v>25</v>
      </c>
      <c r="P83" s="13">
        <f t="shared" si="4"/>
        <v>2881.71</v>
      </c>
      <c r="Q83" s="13">
        <f t="shared" si="5"/>
        <v>37368.29</v>
      </c>
    </row>
    <row r="84" spans="1:17" ht="24.95" customHeight="1" x14ac:dyDescent="0.25">
      <c r="A84" s="1">
        <v>77</v>
      </c>
      <c r="B84" t="s">
        <v>971</v>
      </c>
      <c r="C84" s="1" t="s">
        <v>610</v>
      </c>
      <c r="D84" s="1" t="s">
        <v>196</v>
      </c>
      <c r="E84" s="1" t="s">
        <v>876</v>
      </c>
      <c r="F84" s="1" t="s">
        <v>29</v>
      </c>
      <c r="G84" s="25" t="s">
        <v>877</v>
      </c>
      <c r="H84" s="25" t="s">
        <v>878</v>
      </c>
      <c r="I84" s="13">
        <v>40250</v>
      </c>
      <c r="J84" s="13">
        <v>0</v>
      </c>
      <c r="K84" s="13">
        <v>40250</v>
      </c>
      <c r="L84" s="13">
        <v>1155.18</v>
      </c>
      <c r="M84" s="13">
        <v>477.93</v>
      </c>
      <c r="N84" s="13">
        <f t="shared" si="6"/>
        <v>1223.5999999999999</v>
      </c>
      <c r="O84" s="13">
        <v>25</v>
      </c>
      <c r="P84" s="13">
        <f t="shared" si="4"/>
        <v>2881.71</v>
      </c>
      <c r="Q84" s="13">
        <f t="shared" si="5"/>
        <v>37368.29</v>
      </c>
    </row>
    <row r="85" spans="1:17" ht="24.95" customHeight="1" x14ac:dyDescent="0.25">
      <c r="A85" s="1">
        <v>78</v>
      </c>
      <c r="B85" t="s">
        <v>972</v>
      </c>
      <c r="C85" s="1" t="s">
        <v>610</v>
      </c>
      <c r="D85" s="1" t="s">
        <v>196</v>
      </c>
      <c r="E85" s="1" t="s">
        <v>876</v>
      </c>
      <c r="F85" s="1" t="s">
        <v>37</v>
      </c>
      <c r="G85" s="25" t="s">
        <v>893</v>
      </c>
      <c r="H85" s="25" t="s">
        <v>894</v>
      </c>
      <c r="I85" s="13">
        <v>40250</v>
      </c>
      <c r="J85" s="13">
        <v>0</v>
      </c>
      <c r="K85" s="13">
        <v>40250</v>
      </c>
      <c r="L85" s="13">
        <v>1155.18</v>
      </c>
      <c r="M85" s="13">
        <v>477.93</v>
      </c>
      <c r="N85" s="13">
        <f t="shared" si="6"/>
        <v>1223.5999999999999</v>
      </c>
      <c r="O85" s="13">
        <v>375</v>
      </c>
      <c r="P85" s="13">
        <f t="shared" si="4"/>
        <v>3231.71</v>
      </c>
      <c r="Q85" s="13">
        <f t="shared" si="5"/>
        <v>37018.29</v>
      </c>
    </row>
    <row r="86" spans="1:17" ht="24.95" customHeight="1" x14ac:dyDescent="0.25">
      <c r="A86" s="1">
        <v>79</v>
      </c>
      <c r="B86" t="s">
        <v>973</v>
      </c>
      <c r="C86" s="1" t="s">
        <v>610</v>
      </c>
      <c r="D86" s="1" t="s">
        <v>196</v>
      </c>
      <c r="E86" s="1" t="s">
        <v>876</v>
      </c>
      <c r="F86" s="1" t="s">
        <v>29</v>
      </c>
      <c r="G86" s="25" t="s">
        <v>900</v>
      </c>
      <c r="H86" s="25" t="s">
        <v>901</v>
      </c>
      <c r="I86" s="13">
        <v>40250</v>
      </c>
      <c r="J86" s="13">
        <v>0</v>
      </c>
      <c r="K86" s="13">
        <v>40250</v>
      </c>
      <c r="L86" s="13">
        <v>1155.18</v>
      </c>
      <c r="M86" s="13">
        <v>477.93</v>
      </c>
      <c r="N86" s="13">
        <f t="shared" si="6"/>
        <v>1223.5999999999999</v>
      </c>
      <c r="O86" s="13">
        <v>25</v>
      </c>
      <c r="P86" s="13">
        <f t="shared" si="4"/>
        <v>2881.71</v>
      </c>
      <c r="Q86" s="13">
        <f t="shared" si="5"/>
        <v>37368.29</v>
      </c>
    </row>
    <row r="87" spans="1:17" ht="24.95" customHeight="1" x14ac:dyDescent="0.25">
      <c r="A87" s="1">
        <v>80</v>
      </c>
      <c r="B87" t="s">
        <v>1497</v>
      </c>
      <c r="C87" s="1" t="s">
        <v>610</v>
      </c>
      <c r="D87" s="1" t="s">
        <v>196</v>
      </c>
      <c r="E87" s="1" t="s">
        <v>876</v>
      </c>
      <c r="F87" s="1" t="s">
        <v>29</v>
      </c>
      <c r="G87" s="25" t="s">
        <v>900</v>
      </c>
      <c r="H87" s="25" t="s">
        <v>901</v>
      </c>
      <c r="I87" s="13">
        <v>40250</v>
      </c>
      <c r="J87" s="13">
        <v>0</v>
      </c>
      <c r="K87" s="13">
        <v>40250</v>
      </c>
      <c r="L87" s="13">
        <v>1155.18</v>
      </c>
      <c r="M87" s="13">
        <v>477.93</v>
      </c>
      <c r="N87" s="13">
        <f t="shared" si="6"/>
        <v>1223.5999999999999</v>
      </c>
      <c r="O87" s="13">
        <v>25</v>
      </c>
      <c r="P87" s="13">
        <f t="shared" si="4"/>
        <v>2881.71</v>
      </c>
      <c r="Q87" s="13">
        <f t="shared" si="5"/>
        <v>37368.29</v>
      </c>
    </row>
    <row r="88" spans="1:17" ht="24.95" customHeight="1" x14ac:dyDescent="0.25">
      <c r="A88" s="1">
        <v>81</v>
      </c>
      <c r="B88" t="s">
        <v>974</v>
      </c>
      <c r="C88" s="1" t="s">
        <v>610</v>
      </c>
      <c r="D88" s="1" t="s">
        <v>196</v>
      </c>
      <c r="E88" s="1" t="s">
        <v>876</v>
      </c>
      <c r="F88" s="1" t="s">
        <v>37</v>
      </c>
      <c r="G88" s="25" t="s">
        <v>884</v>
      </c>
      <c r="H88" s="25" t="s">
        <v>885</v>
      </c>
      <c r="I88" s="13">
        <v>40250</v>
      </c>
      <c r="J88" s="13">
        <v>0</v>
      </c>
      <c r="K88" s="13">
        <v>40250</v>
      </c>
      <c r="L88" s="13">
        <v>1155.18</v>
      </c>
      <c r="M88" s="13">
        <v>477.93</v>
      </c>
      <c r="N88" s="13">
        <f t="shared" si="6"/>
        <v>1223.5999999999999</v>
      </c>
      <c r="O88" s="13">
        <v>25</v>
      </c>
      <c r="P88" s="13">
        <f t="shared" si="4"/>
        <v>2881.71</v>
      </c>
      <c r="Q88" s="13">
        <f t="shared" si="5"/>
        <v>37368.29</v>
      </c>
    </row>
    <row r="89" spans="1:17" ht="24.95" customHeight="1" x14ac:dyDescent="0.25">
      <c r="A89" s="1">
        <v>82</v>
      </c>
      <c r="B89" t="s">
        <v>975</v>
      </c>
      <c r="C89" s="1" t="s">
        <v>610</v>
      </c>
      <c r="D89" s="1" t="s">
        <v>196</v>
      </c>
      <c r="E89" s="1" t="s">
        <v>876</v>
      </c>
      <c r="F89" s="1" t="s">
        <v>29</v>
      </c>
      <c r="G89" s="25" t="s">
        <v>877</v>
      </c>
      <c r="H89" s="25" t="s">
        <v>878</v>
      </c>
      <c r="I89" s="13">
        <v>40250</v>
      </c>
      <c r="J89" s="13">
        <v>0</v>
      </c>
      <c r="K89" s="13">
        <v>40250</v>
      </c>
      <c r="L89" s="13">
        <v>1155.18</v>
      </c>
      <c r="M89" s="13">
        <v>477.93</v>
      </c>
      <c r="N89" s="13">
        <f t="shared" si="6"/>
        <v>1223.5999999999999</v>
      </c>
      <c r="O89" s="13">
        <v>25</v>
      </c>
      <c r="P89" s="13">
        <f t="shared" si="4"/>
        <v>2881.71</v>
      </c>
      <c r="Q89" s="13">
        <f t="shared" si="5"/>
        <v>37368.29</v>
      </c>
    </row>
    <row r="90" spans="1:17" ht="24.95" customHeight="1" x14ac:dyDescent="0.25">
      <c r="A90" s="1">
        <v>83</v>
      </c>
      <c r="B90" t="s">
        <v>976</v>
      </c>
      <c r="C90" s="1" t="s">
        <v>610</v>
      </c>
      <c r="D90" s="1" t="s">
        <v>196</v>
      </c>
      <c r="E90" s="1" t="s">
        <v>876</v>
      </c>
      <c r="F90" s="1" t="s">
        <v>29</v>
      </c>
      <c r="G90" s="25" t="s">
        <v>900</v>
      </c>
      <c r="H90" s="25" t="s">
        <v>901</v>
      </c>
      <c r="I90" s="13">
        <v>40250</v>
      </c>
      <c r="J90" s="13">
        <v>0</v>
      </c>
      <c r="K90" s="13">
        <v>40250</v>
      </c>
      <c r="L90" s="13">
        <v>1155.18</v>
      </c>
      <c r="M90" s="13">
        <v>477.93</v>
      </c>
      <c r="N90" s="13">
        <f t="shared" si="6"/>
        <v>1223.5999999999999</v>
      </c>
      <c r="O90" s="13">
        <v>25</v>
      </c>
      <c r="P90" s="13">
        <f t="shared" si="4"/>
        <v>2881.71</v>
      </c>
      <c r="Q90" s="13">
        <f t="shared" si="5"/>
        <v>37368.29</v>
      </c>
    </row>
    <row r="91" spans="1:17" ht="24.95" customHeight="1" x14ac:dyDescent="0.25">
      <c r="A91" s="1">
        <v>84</v>
      </c>
      <c r="B91" t="s">
        <v>977</v>
      </c>
      <c r="C91" s="1" t="s">
        <v>610</v>
      </c>
      <c r="D91" s="1" t="s">
        <v>196</v>
      </c>
      <c r="E91" s="1" t="s">
        <v>876</v>
      </c>
      <c r="F91" s="1" t="s">
        <v>29</v>
      </c>
      <c r="G91" s="25" t="s">
        <v>924</v>
      </c>
      <c r="H91" s="25" t="s">
        <v>965</v>
      </c>
      <c r="I91" s="13">
        <v>40250</v>
      </c>
      <c r="J91" s="13">
        <v>0</v>
      </c>
      <c r="K91" s="13">
        <v>40250</v>
      </c>
      <c r="L91" s="13">
        <v>1155.18</v>
      </c>
      <c r="M91" s="13">
        <v>477.93</v>
      </c>
      <c r="N91" s="13">
        <f t="shared" si="6"/>
        <v>1223.5999999999999</v>
      </c>
      <c r="O91" s="13">
        <v>25</v>
      </c>
      <c r="P91" s="13">
        <f t="shared" si="4"/>
        <v>2881.71</v>
      </c>
      <c r="Q91" s="13">
        <f t="shared" si="5"/>
        <v>37368.29</v>
      </c>
    </row>
    <row r="92" spans="1:17" ht="24.95" customHeight="1" x14ac:dyDescent="0.25">
      <c r="A92" s="1">
        <v>85</v>
      </c>
      <c r="B92" t="s">
        <v>978</v>
      </c>
      <c r="C92" s="1" t="s">
        <v>610</v>
      </c>
      <c r="D92" s="1" t="s">
        <v>196</v>
      </c>
      <c r="E92" s="1" t="s">
        <v>876</v>
      </c>
      <c r="F92" s="1" t="s">
        <v>37</v>
      </c>
      <c r="G92" s="25" t="s">
        <v>912</v>
      </c>
      <c r="H92" s="25" t="s">
        <v>913</v>
      </c>
      <c r="I92" s="13">
        <v>34500</v>
      </c>
      <c r="J92" s="13">
        <v>0</v>
      </c>
      <c r="K92" s="13">
        <v>34500</v>
      </c>
      <c r="L92" s="13">
        <f t="shared" si="3"/>
        <v>990.15</v>
      </c>
      <c r="M92" s="13">
        <v>0</v>
      </c>
      <c r="N92" s="13">
        <f t="shared" si="6"/>
        <v>1048.8</v>
      </c>
      <c r="O92" s="13">
        <v>25</v>
      </c>
      <c r="P92" s="13">
        <f t="shared" si="4"/>
        <v>2063.9499999999998</v>
      </c>
      <c r="Q92" s="13">
        <f t="shared" si="5"/>
        <v>32436.05</v>
      </c>
    </row>
    <row r="93" spans="1:17" ht="24.95" customHeight="1" x14ac:dyDescent="0.25">
      <c r="A93" s="1">
        <v>86</v>
      </c>
      <c r="B93" t="s">
        <v>979</v>
      </c>
      <c r="C93" s="1" t="s">
        <v>610</v>
      </c>
      <c r="D93" t="s">
        <v>196</v>
      </c>
      <c r="E93" s="1" t="s">
        <v>876</v>
      </c>
      <c r="F93" s="1" t="s">
        <v>37</v>
      </c>
      <c r="G93" s="25" t="s">
        <v>913</v>
      </c>
      <c r="H93" s="25" t="s">
        <v>931</v>
      </c>
      <c r="I93" s="13">
        <v>46000</v>
      </c>
      <c r="J93" s="13">
        <v>0</v>
      </c>
      <c r="K93" s="13">
        <v>46000</v>
      </c>
      <c r="L93" s="13">
        <f t="shared" si="3"/>
        <v>1320.2</v>
      </c>
      <c r="M93" s="13">
        <v>1001.49</v>
      </c>
      <c r="N93" s="13">
        <f t="shared" si="6"/>
        <v>1398.4</v>
      </c>
      <c r="O93" s="13">
        <v>2344.7800000000002</v>
      </c>
      <c r="P93" s="13">
        <f t="shared" si="4"/>
        <v>6064.8700000000008</v>
      </c>
      <c r="Q93" s="13">
        <f t="shared" si="5"/>
        <v>39935.129999999997</v>
      </c>
    </row>
    <row r="94" spans="1:17" ht="24.95" customHeight="1" x14ac:dyDescent="0.25">
      <c r="A94" s="1">
        <v>87</v>
      </c>
      <c r="B94" t="s">
        <v>1511</v>
      </c>
      <c r="C94" s="1" t="s">
        <v>610</v>
      </c>
      <c r="D94" t="s">
        <v>196</v>
      </c>
      <c r="E94" s="1" t="s">
        <v>876</v>
      </c>
      <c r="F94" s="1" t="s">
        <v>29</v>
      </c>
      <c r="G94" s="25" t="s">
        <v>1387</v>
      </c>
      <c r="H94" s="25" t="s">
        <v>1489</v>
      </c>
      <c r="I94" s="13">
        <v>35000</v>
      </c>
      <c r="J94" s="13">
        <v>0</v>
      </c>
      <c r="K94" s="13">
        <v>35000</v>
      </c>
      <c r="L94" s="13">
        <v>1004.5</v>
      </c>
      <c r="M94" s="13">
        <v>0</v>
      </c>
      <c r="N94" s="13">
        <v>1064</v>
      </c>
      <c r="O94" s="13">
        <v>25</v>
      </c>
      <c r="P94" s="13">
        <f t="shared" si="4"/>
        <v>2093.5</v>
      </c>
      <c r="Q94" s="13">
        <f t="shared" si="5"/>
        <v>32906.5</v>
      </c>
    </row>
    <row r="95" spans="1:17" ht="24.95" customHeight="1" x14ac:dyDescent="0.25">
      <c r="A95" s="1">
        <v>88</v>
      </c>
      <c r="B95" t="s">
        <v>1513</v>
      </c>
      <c r="C95" s="1" t="s">
        <v>610</v>
      </c>
      <c r="D95" t="s">
        <v>196</v>
      </c>
      <c r="E95" s="1" t="s">
        <v>876</v>
      </c>
      <c r="F95" s="1" t="s">
        <v>37</v>
      </c>
      <c r="G95" s="25" t="s">
        <v>1387</v>
      </c>
      <c r="H95" s="25" t="s">
        <v>1489</v>
      </c>
      <c r="I95" s="13">
        <v>35000</v>
      </c>
      <c r="J95" s="13">
        <v>0</v>
      </c>
      <c r="K95" s="13">
        <v>35000</v>
      </c>
      <c r="L95" s="13">
        <v>1004.5</v>
      </c>
      <c r="M95" s="13">
        <v>0</v>
      </c>
      <c r="N95" s="13">
        <v>1064</v>
      </c>
      <c r="O95" s="13">
        <v>25</v>
      </c>
      <c r="P95" s="13">
        <f t="shared" si="4"/>
        <v>2093.5</v>
      </c>
      <c r="Q95" s="13">
        <f t="shared" si="5"/>
        <v>32906.5</v>
      </c>
    </row>
    <row r="96" spans="1:17" ht="24.95" customHeight="1" x14ac:dyDescent="0.25">
      <c r="A96" s="1">
        <v>89</v>
      </c>
      <c r="B96" t="s">
        <v>980</v>
      </c>
      <c r="C96" s="1" t="s">
        <v>610</v>
      </c>
      <c r="D96" t="s">
        <v>908</v>
      </c>
      <c r="E96" s="1" t="s">
        <v>876</v>
      </c>
      <c r="F96" s="1" t="s">
        <v>29</v>
      </c>
      <c r="G96" s="25" t="s">
        <v>913</v>
      </c>
      <c r="H96" s="25" t="s">
        <v>931</v>
      </c>
      <c r="I96" s="13">
        <v>34500</v>
      </c>
      <c r="J96" s="13">
        <v>0</v>
      </c>
      <c r="K96" s="13">
        <v>34500</v>
      </c>
      <c r="L96" s="13">
        <f t="shared" si="3"/>
        <v>990.15</v>
      </c>
      <c r="M96" s="13">
        <v>0</v>
      </c>
      <c r="N96" s="13">
        <f t="shared" si="6"/>
        <v>1048.8</v>
      </c>
      <c r="O96" s="13">
        <v>25</v>
      </c>
      <c r="P96" s="13">
        <f t="shared" si="4"/>
        <v>2063.9499999999998</v>
      </c>
      <c r="Q96" s="13">
        <f t="shared" si="5"/>
        <v>32436.05</v>
      </c>
    </row>
    <row r="97" spans="1:17" ht="24.95" customHeight="1" x14ac:dyDescent="0.25">
      <c r="A97" s="1">
        <v>90</v>
      </c>
      <c r="B97" t="s">
        <v>981</v>
      </c>
      <c r="C97" s="1" t="s">
        <v>610</v>
      </c>
      <c r="D97" t="s">
        <v>908</v>
      </c>
      <c r="E97" s="1" t="s">
        <v>876</v>
      </c>
      <c r="F97" s="1" t="s">
        <v>29</v>
      </c>
      <c r="G97" s="25" t="s">
        <v>913</v>
      </c>
      <c r="H97" s="25" t="s">
        <v>931</v>
      </c>
      <c r="I97" s="13">
        <v>34500</v>
      </c>
      <c r="J97" s="13">
        <v>0</v>
      </c>
      <c r="K97" s="13">
        <v>34500</v>
      </c>
      <c r="L97" s="13">
        <f t="shared" si="3"/>
        <v>990.15</v>
      </c>
      <c r="M97" s="13">
        <v>0</v>
      </c>
      <c r="N97" s="13">
        <f t="shared" si="6"/>
        <v>1048.8</v>
      </c>
      <c r="O97" s="13">
        <v>25</v>
      </c>
      <c r="P97" s="13">
        <f t="shared" si="4"/>
        <v>2063.9499999999998</v>
      </c>
      <c r="Q97" s="13">
        <f t="shared" si="5"/>
        <v>32436.05</v>
      </c>
    </row>
    <row r="98" spans="1:17" ht="24.95" customHeight="1" x14ac:dyDescent="0.25">
      <c r="A98" s="1">
        <v>91</v>
      </c>
      <c r="B98" t="s">
        <v>1317</v>
      </c>
      <c r="C98" s="1" t="s">
        <v>610</v>
      </c>
      <c r="D98" t="s">
        <v>908</v>
      </c>
      <c r="E98" s="1" t="s">
        <v>876</v>
      </c>
      <c r="F98" s="1" t="s">
        <v>29</v>
      </c>
      <c r="G98" s="25" t="s">
        <v>920</v>
      </c>
      <c r="H98" s="25" t="s">
        <v>1315</v>
      </c>
      <c r="I98" s="13">
        <v>40250</v>
      </c>
      <c r="J98" s="13">
        <v>0</v>
      </c>
      <c r="K98" s="13">
        <v>40250</v>
      </c>
      <c r="L98" s="13">
        <v>1155.18</v>
      </c>
      <c r="M98" s="13">
        <v>477.93</v>
      </c>
      <c r="N98" s="13">
        <f t="shared" si="6"/>
        <v>1223.5999999999999</v>
      </c>
      <c r="O98" s="13">
        <v>25</v>
      </c>
      <c r="P98" s="13">
        <f t="shared" si="4"/>
        <v>2881.71</v>
      </c>
      <c r="Q98" s="13">
        <f t="shared" si="5"/>
        <v>37368.29</v>
      </c>
    </row>
    <row r="99" spans="1:17" ht="24.95" customHeight="1" x14ac:dyDescent="0.25">
      <c r="A99" s="1">
        <v>92</v>
      </c>
      <c r="B99" t="s">
        <v>1488</v>
      </c>
      <c r="C99" s="1" t="s">
        <v>610</v>
      </c>
      <c r="D99" t="s">
        <v>908</v>
      </c>
      <c r="E99" s="1" t="s">
        <v>876</v>
      </c>
      <c r="F99" s="1" t="s">
        <v>29</v>
      </c>
      <c r="G99" s="25" t="s">
        <v>1387</v>
      </c>
      <c r="H99" s="25" t="s">
        <v>1489</v>
      </c>
      <c r="I99" s="13">
        <v>35000</v>
      </c>
      <c r="J99" s="13">
        <v>0</v>
      </c>
      <c r="K99" s="13">
        <v>35000</v>
      </c>
      <c r="L99" s="13">
        <v>1004.5</v>
      </c>
      <c r="M99" s="13">
        <v>0</v>
      </c>
      <c r="N99" s="13">
        <f t="shared" si="6"/>
        <v>1064</v>
      </c>
      <c r="O99" s="13">
        <v>25</v>
      </c>
      <c r="P99" s="13">
        <f t="shared" si="4"/>
        <v>2093.5</v>
      </c>
      <c r="Q99" s="13">
        <f t="shared" si="5"/>
        <v>32906.5</v>
      </c>
    </row>
    <row r="100" spans="1:17" ht="24.95" customHeight="1" x14ac:dyDescent="0.25">
      <c r="A100" s="1">
        <v>93</v>
      </c>
      <c r="B100" t="s">
        <v>1292</v>
      </c>
      <c r="C100" s="1" t="s">
        <v>610</v>
      </c>
      <c r="D100" t="s">
        <v>989</v>
      </c>
      <c r="E100" s="1" t="s">
        <v>876</v>
      </c>
      <c r="F100" s="1" t="s">
        <v>37</v>
      </c>
      <c r="G100" s="25" t="s">
        <v>886</v>
      </c>
      <c r="H100" s="25" t="s">
        <v>878</v>
      </c>
      <c r="I100" s="13">
        <v>36000</v>
      </c>
      <c r="J100" s="13">
        <v>0</v>
      </c>
      <c r="K100" s="13">
        <v>36000</v>
      </c>
      <c r="L100" s="13">
        <v>1033.2</v>
      </c>
      <c r="M100" s="13">
        <v>0</v>
      </c>
      <c r="N100" s="13">
        <f t="shared" si="6"/>
        <v>1094.4000000000001</v>
      </c>
      <c r="O100" s="13">
        <v>25</v>
      </c>
      <c r="P100" s="13">
        <f t="shared" si="4"/>
        <v>2152.6000000000004</v>
      </c>
      <c r="Q100" s="13">
        <f t="shared" si="5"/>
        <v>33847.4</v>
      </c>
    </row>
    <row r="101" spans="1:17" ht="24.95" customHeight="1" x14ac:dyDescent="0.25">
      <c r="A101" s="1">
        <v>94</v>
      </c>
      <c r="B101" t="s">
        <v>1293</v>
      </c>
      <c r="C101" s="1" t="s">
        <v>610</v>
      </c>
      <c r="D101" t="s">
        <v>875</v>
      </c>
      <c r="E101" s="1" t="s">
        <v>876</v>
      </c>
      <c r="F101" s="1" t="s">
        <v>29</v>
      </c>
      <c r="G101" s="25" t="s">
        <v>886</v>
      </c>
      <c r="H101" s="25" t="s">
        <v>878</v>
      </c>
      <c r="I101" s="13">
        <v>35000</v>
      </c>
      <c r="J101" s="13">
        <v>0</v>
      </c>
      <c r="K101" s="13">
        <v>35000</v>
      </c>
      <c r="L101" s="13">
        <v>1004.5</v>
      </c>
      <c r="M101" s="13">
        <v>0</v>
      </c>
      <c r="N101" s="13">
        <f t="shared" si="6"/>
        <v>1064</v>
      </c>
      <c r="O101" s="13">
        <v>25</v>
      </c>
      <c r="P101" s="13">
        <f t="shared" si="4"/>
        <v>2093.5</v>
      </c>
      <c r="Q101" s="13">
        <f t="shared" si="5"/>
        <v>32906.5</v>
      </c>
    </row>
    <row r="102" spans="1:17" ht="24.95" customHeight="1" x14ac:dyDescent="0.25">
      <c r="A102" s="1">
        <v>95</v>
      </c>
      <c r="B102" t="s">
        <v>1300</v>
      </c>
      <c r="C102" s="1" t="s">
        <v>610</v>
      </c>
      <c r="D102" t="s">
        <v>908</v>
      </c>
      <c r="E102" s="1" t="s">
        <v>876</v>
      </c>
      <c r="F102" s="1" t="s">
        <v>37</v>
      </c>
      <c r="G102" s="25" t="s">
        <v>886</v>
      </c>
      <c r="H102" s="25" t="s">
        <v>1279</v>
      </c>
      <c r="I102" s="13">
        <v>34500</v>
      </c>
      <c r="J102" s="13">
        <v>0</v>
      </c>
      <c r="K102" s="13">
        <v>34500</v>
      </c>
      <c r="L102" s="13">
        <v>990.15</v>
      </c>
      <c r="M102" s="13">
        <v>0</v>
      </c>
      <c r="N102" s="13">
        <f t="shared" si="6"/>
        <v>1048.8</v>
      </c>
      <c r="O102" s="13">
        <v>25</v>
      </c>
      <c r="P102" s="13">
        <f t="shared" si="4"/>
        <v>2063.9499999999998</v>
      </c>
      <c r="Q102" s="13">
        <f t="shared" si="5"/>
        <v>32436.05</v>
      </c>
    </row>
    <row r="103" spans="1:17" ht="24.95" customHeight="1" x14ac:dyDescent="0.25">
      <c r="A103" s="1">
        <v>96</v>
      </c>
      <c r="B103" t="s">
        <v>992</v>
      </c>
      <c r="C103" s="1" t="s">
        <v>610</v>
      </c>
      <c r="D103" t="s">
        <v>908</v>
      </c>
      <c r="E103" s="1" t="s">
        <v>876</v>
      </c>
      <c r="F103" s="1" t="s">
        <v>29</v>
      </c>
      <c r="G103" s="25" t="s">
        <v>913</v>
      </c>
      <c r="H103" s="25" t="s">
        <v>931</v>
      </c>
      <c r="I103" s="13">
        <v>34500</v>
      </c>
      <c r="J103" s="13">
        <v>0</v>
      </c>
      <c r="K103" s="13">
        <v>34500</v>
      </c>
      <c r="L103" s="13">
        <f>+I103*2.87%</f>
        <v>990.15</v>
      </c>
      <c r="M103" s="13">
        <v>0</v>
      </c>
      <c r="N103" s="13">
        <f>+I103*3.04%</f>
        <v>1048.8</v>
      </c>
      <c r="O103" s="13">
        <v>25</v>
      </c>
      <c r="P103" s="13">
        <f t="shared" si="4"/>
        <v>2063.9499999999998</v>
      </c>
      <c r="Q103" s="13">
        <f t="shared" si="5"/>
        <v>32436.05</v>
      </c>
    </row>
    <row r="104" spans="1:17" ht="24.95" customHeight="1" x14ac:dyDescent="0.25">
      <c r="A104" s="1">
        <v>97</v>
      </c>
      <c r="B104" t="s">
        <v>982</v>
      </c>
      <c r="C104" s="1" t="s">
        <v>610</v>
      </c>
      <c r="D104" t="s">
        <v>196</v>
      </c>
      <c r="E104" s="1" t="s">
        <v>876</v>
      </c>
      <c r="F104" s="1" t="s">
        <v>29</v>
      </c>
      <c r="G104" s="25" t="s">
        <v>913</v>
      </c>
      <c r="H104" s="25" t="s">
        <v>931</v>
      </c>
      <c r="I104" s="13">
        <v>40250</v>
      </c>
      <c r="J104" s="13">
        <v>0</v>
      </c>
      <c r="K104" s="13">
        <v>40250</v>
      </c>
      <c r="L104" s="13">
        <v>1155.18</v>
      </c>
      <c r="M104" s="13">
        <v>477.93</v>
      </c>
      <c r="N104" s="13">
        <f t="shared" si="6"/>
        <v>1223.5999999999999</v>
      </c>
      <c r="O104" s="13">
        <v>25</v>
      </c>
      <c r="P104" s="13">
        <f t="shared" si="4"/>
        <v>2881.71</v>
      </c>
      <c r="Q104" s="13">
        <f t="shared" si="5"/>
        <v>37368.29</v>
      </c>
    </row>
    <row r="105" spans="1:17" ht="24.95" customHeight="1" x14ac:dyDescent="0.25">
      <c r="A105" s="1">
        <v>98</v>
      </c>
      <c r="B105" t="s">
        <v>983</v>
      </c>
      <c r="C105" s="1" t="s">
        <v>506</v>
      </c>
      <c r="D105" s="1" t="s">
        <v>984</v>
      </c>
      <c r="E105" s="1" t="s">
        <v>876</v>
      </c>
      <c r="F105" s="1" t="s">
        <v>29</v>
      </c>
      <c r="G105" s="25" t="s">
        <v>893</v>
      </c>
      <c r="H105" s="25" t="s">
        <v>894</v>
      </c>
      <c r="I105" s="13">
        <v>126500</v>
      </c>
      <c r="J105" s="13">
        <v>0</v>
      </c>
      <c r="K105" s="13">
        <v>126500</v>
      </c>
      <c r="L105" s="13">
        <f t="shared" si="3"/>
        <v>3630.55</v>
      </c>
      <c r="M105" s="13">
        <v>18338.830000000002</v>
      </c>
      <c r="N105" s="13">
        <f t="shared" si="6"/>
        <v>3845.6</v>
      </c>
      <c r="O105" s="13">
        <v>25</v>
      </c>
      <c r="P105" s="13">
        <f t="shared" si="4"/>
        <v>25839.98</v>
      </c>
      <c r="Q105" s="13">
        <f t="shared" si="5"/>
        <v>100660.02</v>
      </c>
    </row>
    <row r="106" spans="1:17" ht="24.95" customHeight="1" x14ac:dyDescent="0.25">
      <c r="A106" s="1">
        <v>99</v>
      </c>
      <c r="B106" t="s">
        <v>985</v>
      </c>
      <c r="C106" s="1" t="s">
        <v>506</v>
      </c>
      <c r="D106" s="1" t="s">
        <v>196</v>
      </c>
      <c r="E106" s="1" t="s">
        <v>876</v>
      </c>
      <c r="F106" s="1" t="s">
        <v>29</v>
      </c>
      <c r="G106" s="25" t="s">
        <v>893</v>
      </c>
      <c r="H106" s="25" t="s">
        <v>894</v>
      </c>
      <c r="I106" s="13">
        <v>40250</v>
      </c>
      <c r="J106" s="13">
        <v>0</v>
      </c>
      <c r="K106" s="13">
        <v>40250</v>
      </c>
      <c r="L106" s="13">
        <v>1155.18</v>
      </c>
      <c r="M106" s="13">
        <v>477.93</v>
      </c>
      <c r="N106" s="13">
        <f t="shared" si="6"/>
        <v>1223.5999999999999</v>
      </c>
      <c r="O106" s="13">
        <v>25</v>
      </c>
      <c r="P106" s="13">
        <f t="shared" si="4"/>
        <v>2881.71</v>
      </c>
      <c r="Q106" s="13">
        <f t="shared" si="5"/>
        <v>37368.29</v>
      </c>
    </row>
    <row r="107" spans="1:17" ht="24.95" customHeight="1" x14ac:dyDescent="0.25">
      <c r="A107" s="1">
        <v>100</v>
      </c>
      <c r="B107" t="s">
        <v>986</v>
      </c>
      <c r="C107" s="1" t="s">
        <v>506</v>
      </c>
      <c r="D107" s="1" t="s">
        <v>1328</v>
      </c>
      <c r="E107" s="1" t="s">
        <v>876</v>
      </c>
      <c r="F107" s="1" t="s">
        <v>29</v>
      </c>
      <c r="G107" s="25" t="s">
        <v>889</v>
      </c>
      <c r="H107" s="25" t="s">
        <v>890</v>
      </c>
      <c r="I107" s="13">
        <v>40250</v>
      </c>
      <c r="J107" s="13">
        <v>0</v>
      </c>
      <c r="K107" s="13">
        <v>40250</v>
      </c>
      <c r="L107" s="13">
        <v>1155.18</v>
      </c>
      <c r="M107" s="13">
        <v>477.93</v>
      </c>
      <c r="N107" s="13">
        <f t="shared" si="6"/>
        <v>1223.5999999999999</v>
      </c>
      <c r="O107" s="13">
        <v>25</v>
      </c>
      <c r="P107" s="13">
        <f t="shared" si="4"/>
        <v>2881.71</v>
      </c>
      <c r="Q107" s="13">
        <f t="shared" si="5"/>
        <v>37368.29</v>
      </c>
    </row>
    <row r="108" spans="1:17" ht="24.95" customHeight="1" x14ac:dyDescent="0.25">
      <c r="A108" s="1">
        <v>101</v>
      </c>
      <c r="B108" t="s">
        <v>987</v>
      </c>
      <c r="C108" s="1" t="s">
        <v>988</v>
      </c>
      <c r="D108" s="1" t="s">
        <v>989</v>
      </c>
      <c r="E108" s="1" t="s">
        <v>876</v>
      </c>
      <c r="F108" s="1" t="s">
        <v>37</v>
      </c>
      <c r="G108" s="25" t="s">
        <v>877</v>
      </c>
      <c r="H108" s="25" t="s">
        <v>878</v>
      </c>
      <c r="I108" s="13">
        <v>35000</v>
      </c>
      <c r="K108" s="13">
        <v>35000</v>
      </c>
      <c r="L108" s="13">
        <f t="shared" ref="L108:L136" si="7">+I108*2.87%</f>
        <v>1004.5</v>
      </c>
      <c r="M108" s="13">
        <v>0</v>
      </c>
      <c r="N108" s="13">
        <f t="shared" si="6"/>
        <v>1064</v>
      </c>
      <c r="O108" s="13">
        <v>2619</v>
      </c>
      <c r="P108" s="13">
        <f t="shared" si="4"/>
        <v>4687.5</v>
      </c>
      <c r="Q108" s="13">
        <f t="shared" si="5"/>
        <v>30312.5</v>
      </c>
    </row>
    <row r="109" spans="1:17" ht="24.95" customHeight="1" x14ac:dyDescent="0.25">
      <c r="A109" s="1">
        <v>102</v>
      </c>
      <c r="B109" t="s">
        <v>990</v>
      </c>
      <c r="C109" s="1" t="s">
        <v>506</v>
      </c>
      <c r="D109" s="1" t="s">
        <v>196</v>
      </c>
      <c r="E109" s="1" t="s">
        <v>876</v>
      </c>
      <c r="F109" s="1" t="s">
        <v>29</v>
      </c>
      <c r="G109" s="25" t="s">
        <v>927</v>
      </c>
      <c r="H109" s="25" t="s">
        <v>912</v>
      </c>
      <c r="I109" s="13">
        <v>40250</v>
      </c>
      <c r="J109" s="13">
        <v>0</v>
      </c>
      <c r="K109" s="13">
        <v>40250</v>
      </c>
      <c r="L109" s="13">
        <v>1155.18</v>
      </c>
      <c r="M109" s="13">
        <v>477.93</v>
      </c>
      <c r="N109" s="13">
        <f t="shared" si="6"/>
        <v>1223.5999999999999</v>
      </c>
      <c r="O109" s="13">
        <v>425</v>
      </c>
      <c r="P109" s="13">
        <f t="shared" si="4"/>
        <v>3281.71</v>
      </c>
      <c r="Q109" s="13">
        <f t="shared" si="5"/>
        <v>36968.29</v>
      </c>
    </row>
    <row r="110" spans="1:17" ht="24.95" customHeight="1" x14ac:dyDescent="0.25">
      <c r="A110" s="1">
        <v>103</v>
      </c>
      <c r="B110" t="s">
        <v>991</v>
      </c>
      <c r="C110" s="1" t="s">
        <v>506</v>
      </c>
      <c r="D110" s="1" t="s">
        <v>196</v>
      </c>
      <c r="E110" s="1" t="s">
        <v>876</v>
      </c>
      <c r="F110" s="1" t="s">
        <v>29</v>
      </c>
      <c r="G110" s="25" t="s">
        <v>878</v>
      </c>
      <c r="H110" s="25" t="s">
        <v>886</v>
      </c>
      <c r="I110" s="13">
        <v>40250</v>
      </c>
      <c r="J110" s="13">
        <v>0</v>
      </c>
      <c r="K110" s="13">
        <v>40250</v>
      </c>
      <c r="L110" s="13">
        <v>1155.18</v>
      </c>
      <c r="M110" s="13">
        <v>477.93</v>
      </c>
      <c r="N110" s="13">
        <f t="shared" si="6"/>
        <v>1223.5999999999999</v>
      </c>
      <c r="O110" s="13">
        <v>25</v>
      </c>
      <c r="P110" s="13">
        <f t="shared" si="4"/>
        <v>2881.71</v>
      </c>
      <c r="Q110" s="13">
        <f t="shared" si="5"/>
        <v>37368.29</v>
      </c>
    </row>
    <row r="111" spans="1:17" ht="24.95" customHeight="1" x14ac:dyDescent="0.25">
      <c r="A111" s="1">
        <v>104</v>
      </c>
      <c r="B111" t="s">
        <v>1512</v>
      </c>
      <c r="C111" s="1" t="s">
        <v>506</v>
      </c>
      <c r="D111" s="1" t="s">
        <v>196</v>
      </c>
      <c r="E111" s="1" t="s">
        <v>876</v>
      </c>
      <c r="F111" s="1" t="s">
        <v>29</v>
      </c>
      <c r="G111" s="25" t="s">
        <v>1387</v>
      </c>
      <c r="H111" s="25" t="s">
        <v>1489</v>
      </c>
      <c r="I111" s="13">
        <v>35000</v>
      </c>
      <c r="J111" s="13">
        <v>0</v>
      </c>
      <c r="K111" s="13">
        <v>35000</v>
      </c>
      <c r="L111" s="13">
        <v>1004.5</v>
      </c>
      <c r="M111" s="13">
        <v>0</v>
      </c>
      <c r="N111" s="13">
        <v>1064</v>
      </c>
      <c r="O111" s="13">
        <v>25</v>
      </c>
      <c r="P111" s="13">
        <f t="shared" si="4"/>
        <v>2093.5</v>
      </c>
      <c r="Q111" s="13">
        <f t="shared" si="5"/>
        <v>32906.5</v>
      </c>
    </row>
    <row r="112" spans="1:17" ht="24.95" customHeight="1" x14ac:dyDescent="0.25">
      <c r="A112" s="1">
        <v>105</v>
      </c>
      <c r="B112" t="s">
        <v>1557</v>
      </c>
      <c r="C112" s="1" t="s">
        <v>506</v>
      </c>
      <c r="D112" s="1" t="s">
        <v>196</v>
      </c>
      <c r="E112" s="1" t="s">
        <v>876</v>
      </c>
      <c r="F112" s="1" t="s">
        <v>37</v>
      </c>
      <c r="G112" s="25" t="s">
        <v>1552</v>
      </c>
      <c r="H112" s="25" t="s">
        <v>1553</v>
      </c>
      <c r="I112" s="13">
        <v>40250</v>
      </c>
      <c r="J112" s="13">
        <v>0</v>
      </c>
      <c r="K112" s="13">
        <v>40250</v>
      </c>
      <c r="L112" s="13">
        <v>1155.18</v>
      </c>
      <c r="M112" s="13">
        <v>477.93</v>
      </c>
      <c r="N112" s="13">
        <v>1223.5999999999999</v>
      </c>
      <c r="O112" s="13">
        <v>25</v>
      </c>
      <c r="P112" s="13">
        <v>2881.71</v>
      </c>
      <c r="Q112" s="13">
        <v>37368.29</v>
      </c>
    </row>
    <row r="113" spans="1:17" ht="24.95" customHeight="1" x14ac:dyDescent="0.25">
      <c r="A113" s="1">
        <v>106</v>
      </c>
      <c r="B113" t="s">
        <v>993</v>
      </c>
      <c r="C113" s="1" t="s">
        <v>506</v>
      </c>
      <c r="D113" s="1" t="s">
        <v>908</v>
      </c>
      <c r="E113" s="1" t="s">
        <v>876</v>
      </c>
      <c r="F113" s="1" t="s">
        <v>29</v>
      </c>
      <c r="G113" s="25" t="s">
        <v>913</v>
      </c>
      <c r="H113" s="25" t="s">
        <v>931</v>
      </c>
      <c r="I113" s="13">
        <v>34500</v>
      </c>
      <c r="J113" s="13">
        <v>0</v>
      </c>
      <c r="K113" s="13">
        <v>34500</v>
      </c>
      <c r="L113" s="13">
        <f t="shared" si="7"/>
        <v>990.15</v>
      </c>
      <c r="M113" s="13">
        <v>0</v>
      </c>
      <c r="N113" s="13">
        <f t="shared" si="6"/>
        <v>1048.8</v>
      </c>
      <c r="O113" s="13">
        <v>25</v>
      </c>
      <c r="P113" s="13">
        <f t="shared" si="4"/>
        <v>2063.9499999999998</v>
      </c>
      <c r="Q113" s="13">
        <f t="shared" si="5"/>
        <v>32436.05</v>
      </c>
    </row>
    <row r="114" spans="1:17" ht="24.95" customHeight="1" x14ac:dyDescent="0.25">
      <c r="A114" s="1">
        <v>107</v>
      </c>
      <c r="B114" t="s">
        <v>994</v>
      </c>
      <c r="C114" s="1" t="s">
        <v>459</v>
      </c>
      <c r="D114" s="1" t="s">
        <v>196</v>
      </c>
      <c r="E114" s="1" t="s">
        <v>876</v>
      </c>
      <c r="F114" s="1" t="s">
        <v>29</v>
      </c>
      <c r="G114" s="25" t="s">
        <v>893</v>
      </c>
      <c r="H114" s="25" t="s">
        <v>894</v>
      </c>
      <c r="I114" s="13">
        <v>40250</v>
      </c>
      <c r="J114" s="13">
        <v>0</v>
      </c>
      <c r="K114" s="13">
        <v>40250</v>
      </c>
      <c r="L114" s="13">
        <v>1155.18</v>
      </c>
      <c r="M114" s="13">
        <v>477.93</v>
      </c>
      <c r="N114" s="13">
        <f t="shared" si="6"/>
        <v>1223.5999999999999</v>
      </c>
      <c r="O114" s="13">
        <v>25</v>
      </c>
      <c r="P114" s="13">
        <f t="shared" si="4"/>
        <v>2881.71</v>
      </c>
      <c r="Q114" s="13">
        <f t="shared" si="5"/>
        <v>37368.29</v>
      </c>
    </row>
    <row r="115" spans="1:17" ht="24.95" customHeight="1" x14ac:dyDescent="0.25">
      <c r="A115" s="1">
        <v>108</v>
      </c>
      <c r="B115" t="s">
        <v>995</v>
      </c>
      <c r="C115" s="1" t="s">
        <v>459</v>
      </c>
      <c r="D115" s="1" t="s">
        <v>196</v>
      </c>
      <c r="E115" s="1" t="s">
        <v>876</v>
      </c>
      <c r="F115" s="1" t="s">
        <v>29</v>
      </c>
      <c r="G115" s="25" t="s">
        <v>885</v>
      </c>
      <c r="H115" s="25" t="s">
        <v>924</v>
      </c>
      <c r="I115" s="13">
        <v>51750</v>
      </c>
      <c r="J115" s="13">
        <v>0</v>
      </c>
      <c r="K115" s="13">
        <v>51750</v>
      </c>
      <c r="L115" s="13">
        <v>1485.23</v>
      </c>
      <c r="M115" s="13">
        <v>1813.02</v>
      </c>
      <c r="N115" s="13">
        <f t="shared" si="6"/>
        <v>1573.2</v>
      </c>
      <c r="O115" s="13">
        <v>2344.7800000000002</v>
      </c>
      <c r="P115" s="13">
        <f t="shared" si="4"/>
        <v>7216.23</v>
      </c>
      <c r="Q115" s="13">
        <f t="shared" si="5"/>
        <v>44533.770000000004</v>
      </c>
    </row>
    <row r="116" spans="1:17" ht="24.95" customHeight="1" x14ac:dyDescent="0.25">
      <c r="A116" s="1">
        <v>109</v>
      </c>
      <c r="B116" t="s">
        <v>996</v>
      </c>
      <c r="C116" s="1" t="s">
        <v>459</v>
      </c>
      <c r="D116" s="1" t="s">
        <v>196</v>
      </c>
      <c r="E116" s="1" t="s">
        <v>876</v>
      </c>
      <c r="F116" s="1" t="s">
        <v>29</v>
      </c>
      <c r="G116" s="25" t="s">
        <v>924</v>
      </c>
      <c r="H116" s="25" t="s">
        <v>965</v>
      </c>
      <c r="I116" s="13">
        <v>40250</v>
      </c>
      <c r="J116" s="13">
        <v>0</v>
      </c>
      <c r="K116" s="13">
        <v>40250</v>
      </c>
      <c r="L116" s="13">
        <v>1155.18</v>
      </c>
      <c r="M116" s="13">
        <v>477.93</v>
      </c>
      <c r="N116" s="13">
        <f t="shared" si="6"/>
        <v>1223.5999999999999</v>
      </c>
      <c r="O116" s="13">
        <v>425</v>
      </c>
      <c r="P116" s="13">
        <f t="shared" si="4"/>
        <v>3281.71</v>
      </c>
      <c r="Q116" s="13">
        <f t="shared" si="5"/>
        <v>36968.29</v>
      </c>
    </row>
    <row r="117" spans="1:17" ht="24.95" customHeight="1" x14ac:dyDescent="0.25">
      <c r="A117" s="1">
        <v>110</v>
      </c>
      <c r="B117" t="s">
        <v>1299</v>
      </c>
      <c r="C117" s="1" t="s">
        <v>459</v>
      </c>
      <c r="D117" t="s">
        <v>196</v>
      </c>
      <c r="E117" s="1" t="s">
        <v>876</v>
      </c>
      <c r="F117" s="1" t="s">
        <v>29</v>
      </c>
      <c r="G117" s="25" t="s">
        <v>886</v>
      </c>
      <c r="H117" s="25" t="s">
        <v>1279</v>
      </c>
      <c r="I117" s="13">
        <v>40250</v>
      </c>
      <c r="J117" s="13">
        <v>0</v>
      </c>
      <c r="K117" s="13">
        <v>40250</v>
      </c>
      <c r="L117" s="13">
        <v>1155.18</v>
      </c>
      <c r="M117" s="13">
        <v>477.93</v>
      </c>
      <c r="N117" s="13">
        <f t="shared" si="6"/>
        <v>1223.5999999999999</v>
      </c>
      <c r="O117" s="13">
        <v>25</v>
      </c>
      <c r="P117" s="13">
        <f t="shared" si="4"/>
        <v>2881.71</v>
      </c>
      <c r="Q117" s="13">
        <f t="shared" si="5"/>
        <v>37368.29</v>
      </c>
    </row>
    <row r="118" spans="1:17" ht="24.95" customHeight="1" x14ac:dyDescent="0.25">
      <c r="A118" s="1">
        <v>111</v>
      </c>
      <c r="B118" t="s">
        <v>1306</v>
      </c>
      <c r="C118" s="1" t="s">
        <v>459</v>
      </c>
      <c r="D118" t="s">
        <v>196</v>
      </c>
      <c r="E118" s="1" t="s">
        <v>876</v>
      </c>
      <c r="F118" s="1" t="s">
        <v>29</v>
      </c>
      <c r="G118" s="25" t="s">
        <v>965</v>
      </c>
      <c r="H118" s="25" t="s">
        <v>1305</v>
      </c>
      <c r="I118" s="13">
        <v>40250</v>
      </c>
      <c r="J118" s="13">
        <v>0</v>
      </c>
      <c r="K118" s="13">
        <v>40250</v>
      </c>
      <c r="L118" s="13">
        <v>1155.18</v>
      </c>
      <c r="M118" s="13">
        <v>477.93</v>
      </c>
      <c r="N118" s="13">
        <f t="shared" si="6"/>
        <v>1223.5999999999999</v>
      </c>
      <c r="O118" s="13">
        <v>25</v>
      </c>
      <c r="P118" s="13">
        <f t="shared" si="4"/>
        <v>2881.71</v>
      </c>
      <c r="Q118" s="13">
        <f t="shared" si="5"/>
        <v>37368.29</v>
      </c>
    </row>
    <row r="119" spans="1:17" ht="24.95" customHeight="1" x14ac:dyDescent="0.25">
      <c r="A119" s="1">
        <v>112</v>
      </c>
      <c r="B119" t="s">
        <v>997</v>
      </c>
      <c r="C119" s="1" t="s">
        <v>555</v>
      </c>
      <c r="D119" s="1" t="s">
        <v>998</v>
      </c>
      <c r="E119" s="1" t="s">
        <v>876</v>
      </c>
      <c r="F119" s="1" t="s">
        <v>29</v>
      </c>
      <c r="G119" s="25" t="s">
        <v>889</v>
      </c>
      <c r="H119" s="25" t="s">
        <v>890</v>
      </c>
      <c r="I119" s="13">
        <v>126500</v>
      </c>
      <c r="J119" s="13">
        <v>0</v>
      </c>
      <c r="K119" s="13">
        <v>126500</v>
      </c>
      <c r="L119" s="13">
        <f t="shared" si="7"/>
        <v>3630.55</v>
      </c>
      <c r="M119" s="13">
        <v>18338.830000000002</v>
      </c>
      <c r="N119" s="13">
        <f t="shared" si="6"/>
        <v>3845.6</v>
      </c>
      <c r="O119" s="13">
        <v>25</v>
      </c>
      <c r="P119" s="13">
        <f t="shared" si="4"/>
        <v>25839.98</v>
      </c>
      <c r="Q119" s="13">
        <f t="shared" si="5"/>
        <v>100660.02</v>
      </c>
    </row>
    <row r="120" spans="1:17" ht="24.95" customHeight="1" x14ac:dyDescent="0.25">
      <c r="A120" s="1">
        <v>113</v>
      </c>
      <c r="B120" t="s">
        <v>999</v>
      </c>
      <c r="C120" s="1" t="s">
        <v>555</v>
      </c>
      <c r="D120" s="1" t="s">
        <v>196</v>
      </c>
      <c r="E120" s="1" t="s">
        <v>876</v>
      </c>
      <c r="F120" s="1" t="s">
        <v>29</v>
      </c>
      <c r="G120" s="25" t="s">
        <v>889</v>
      </c>
      <c r="H120" s="25" t="s">
        <v>890</v>
      </c>
      <c r="I120" s="13">
        <v>40250</v>
      </c>
      <c r="J120" s="13">
        <v>0</v>
      </c>
      <c r="K120" s="13">
        <v>40250</v>
      </c>
      <c r="L120" s="13">
        <v>1155.18</v>
      </c>
      <c r="M120" s="13">
        <v>477.93</v>
      </c>
      <c r="N120" s="13">
        <f t="shared" si="6"/>
        <v>1223.5999999999999</v>
      </c>
      <c r="O120" s="13">
        <v>25</v>
      </c>
      <c r="P120" s="13">
        <f t="shared" si="4"/>
        <v>2881.71</v>
      </c>
      <c r="Q120" s="13">
        <f t="shared" si="5"/>
        <v>37368.29</v>
      </c>
    </row>
    <row r="121" spans="1:17" ht="24.95" customHeight="1" x14ac:dyDescent="0.25">
      <c r="A121" s="1">
        <v>114</v>
      </c>
      <c r="B121" t="s">
        <v>1000</v>
      </c>
      <c r="C121" s="1" t="s">
        <v>555</v>
      </c>
      <c r="D121" t="s">
        <v>1001</v>
      </c>
      <c r="E121" s="1" t="s">
        <v>876</v>
      </c>
      <c r="F121" s="1" t="s">
        <v>29</v>
      </c>
      <c r="G121" s="25" t="s">
        <v>912</v>
      </c>
      <c r="H121" s="25" t="s">
        <v>913</v>
      </c>
      <c r="I121" s="13">
        <v>35000</v>
      </c>
      <c r="J121" s="13">
        <v>0</v>
      </c>
      <c r="K121" s="13">
        <v>35000</v>
      </c>
      <c r="L121" s="13">
        <f t="shared" si="7"/>
        <v>1004.5</v>
      </c>
      <c r="M121" s="13">
        <v>0</v>
      </c>
      <c r="N121" s="13">
        <f t="shared" si="6"/>
        <v>1064</v>
      </c>
      <c r="O121" s="13">
        <v>25</v>
      </c>
      <c r="P121" s="13">
        <f t="shared" si="4"/>
        <v>2093.5</v>
      </c>
      <c r="Q121" s="13">
        <f t="shared" si="5"/>
        <v>32906.5</v>
      </c>
    </row>
    <row r="122" spans="1:17" ht="24.95" customHeight="1" x14ac:dyDescent="0.25">
      <c r="A122" s="1">
        <v>115</v>
      </c>
      <c r="B122" t="s">
        <v>1388</v>
      </c>
      <c r="C122" s="1" t="s">
        <v>555</v>
      </c>
      <c r="D122" t="s">
        <v>908</v>
      </c>
      <c r="E122" s="1" t="s">
        <v>876</v>
      </c>
      <c r="F122" s="1" t="s">
        <v>37</v>
      </c>
      <c r="G122" s="25" t="s">
        <v>1302</v>
      </c>
      <c r="H122" s="25" t="s">
        <v>1387</v>
      </c>
      <c r="I122" s="13">
        <v>34500</v>
      </c>
      <c r="J122" s="13">
        <v>0</v>
      </c>
      <c r="K122" s="13">
        <v>34500</v>
      </c>
      <c r="L122" s="13">
        <v>990.15</v>
      </c>
      <c r="M122" s="13">
        <v>0</v>
      </c>
      <c r="N122" s="13">
        <f t="shared" si="6"/>
        <v>1048.8</v>
      </c>
      <c r="O122" s="13">
        <v>25</v>
      </c>
      <c r="P122" s="13">
        <f t="shared" si="4"/>
        <v>2063.9499999999998</v>
      </c>
      <c r="Q122" s="13">
        <f t="shared" si="5"/>
        <v>32436.05</v>
      </c>
    </row>
    <row r="123" spans="1:17" ht="24.95" customHeight="1" x14ac:dyDescent="0.25">
      <c r="A123" s="1">
        <v>116</v>
      </c>
      <c r="B123" t="s">
        <v>1308</v>
      </c>
      <c r="C123" s="1" t="s">
        <v>555</v>
      </c>
      <c r="D123" t="s">
        <v>182</v>
      </c>
      <c r="E123" s="1" t="s">
        <v>876</v>
      </c>
      <c r="F123" s="1" t="s">
        <v>29</v>
      </c>
      <c r="G123" s="25" t="s">
        <v>965</v>
      </c>
      <c r="H123" s="25" t="s">
        <v>1305</v>
      </c>
      <c r="I123" s="13">
        <v>45000</v>
      </c>
      <c r="J123" s="13">
        <v>0</v>
      </c>
      <c r="K123" s="13">
        <v>45000</v>
      </c>
      <c r="L123" s="13">
        <v>1291.5</v>
      </c>
      <c r="M123" s="13">
        <v>1148.33</v>
      </c>
      <c r="N123" s="13">
        <f t="shared" si="6"/>
        <v>1368</v>
      </c>
      <c r="O123" s="13">
        <v>10642.47</v>
      </c>
      <c r="P123" s="13">
        <f t="shared" si="4"/>
        <v>14450.3</v>
      </c>
      <c r="Q123" s="13">
        <f t="shared" si="5"/>
        <v>30549.7</v>
      </c>
    </row>
    <row r="124" spans="1:17" ht="24.95" customHeight="1" x14ac:dyDescent="0.25">
      <c r="A124" s="1">
        <v>117</v>
      </c>
      <c r="B124" t="s">
        <v>1470</v>
      </c>
      <c r="C124" s="1" t="s">
        <v>555</v>
      </c>
      <c r="D124" t="s">
        <v>182</v>
      </c>
      <c r="E124" s="1" t="s">
        <v>876</v>
      </c>
      <c r="F124" s="1" t="s">
        <v>29</v>
      </c>
      <c r="G124" s="25" t="s">
        <v>1471</v>
      </c>
      <c r="H124" s="25" t="s">
        <v>1472</v>
      </c>
      <c r="I124" s="13">
        <v>35000</v>
      </c>
      <c r="J124" s="13">
        <v>0</v>
      </c>
      <c r="K124" s="13">
        <v>35000</v>
      </c>
      <c r="L124" s="13">
        <v>1004.5</v>
      </c>
      <c r="M124" s="13">
        <v>0</v>
      </c>
      <c r="N124" s="13">
        <f t="shared" si="6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ht="24.95" customHeight="1" x14ac:dyDescent="0.25">
      <c r="A125" s="1">
        <v>118</v>
      </c>
      <c r="B125" s="1" t="s">
        <v>1002</v>
      </c>
      <c r="C125" s="1" t="s">
        <v>401</v>
      </c>
      <c r="D125" s="1" t="s">
        <v>998</v>
      </c>
      <c r="E125" s="1" t="s">
        <v>876</v>
      </c>
      <c r="F125" s="1" t="s">
        <v>29</v>
      </c>
      <c r="G125" s="25" t="s">
        <v>889</v>
      </c>
      <c r="H125" s="25" t="s">
        <v>890</v>
      </c>
      <c r="I125" s="13">
        <v>126500</v>
      </c>
      <c r="J125" s="13">
        <v>0</v>
      </c>
      <c r="K125" s="13">
        <v>126500</v>
      </c>
      <c r="L125" s="13">
        <f t="shared" si="7"/>
        <v>3630.55</v>
      </c>
      <c r="M125" s="13">
        <v>18338.830000000002</v>
      </c>
      <c r="N125" s="13">
        <f t="shared" si="6"/>
        <v>3845.6</v>
      </c>
      <c r="O125" s="13">
        <v>25</v>
      </c>
      <c r="P125" s="13">
        <f t="shared" si="4"/>
        <v>25839.98</v>
      </c>
      <c r="Q125" s="13">
        <f t="shared" si="5"/>
        <v>100660.02</v>
      </c>
    </row>
    <row r="126" spans="1:17" ht="24.95" customHeight="1" x14ac:dyDescent="0.25">
      <c r="A126" s="1">
        <v>119</v>
      </c>
      <c r="B126" s="1" t="s">
        <v>1003</v>
      </c>
      <c r="C126" s="1" t="s">
        <v>401</v>
      </c>
      <c r="D126" s="1" t="s">
        <v>196</v>
      </c>
      <c r="E126" s="1" t="s">
        <v>876</v>
      </c>
      <c r="F126" s="1" t="s">
        <v>29</v>
      </c>
      <c r="G126" s="25" t="s">
        <v>900</v>
      </c>
      <c r="H126" s="25" t="s">
        <v>901</v>
      </c>
      <c r="I126" s="13">
        <v>40250</v>
      </c>
      <c r="J126" s="13">
        <v>0</v>
      </c>
      <c r="K126" s="13">
        <v>40250</v>
      </c>
      <c r="L126" s="13">
        <v>1155.18</v>
      </c>
      <c r="M126" s="13">
        <v>477.93</v>
      </c>
      <c r="N126" s="13">
        <f t="shared" si="6"/>
        <v>1223.5999999999999</v>
      </c>
      <c r="O126" s="13">
        <v>25</v>
      </c>
      <c r="P126" s="13">
        <f t="shared" si="4"/>
        <v>2881.71</v>
      </c>
      <c r="Q126" s="13">
        <f t="shared" si="5"/>
        <v>37368.29</v>
      </c>
    </row>
    <row r="127" spans="1:17" ht="24.95" customHeight="1" x14ac:dyDescent="0.25">
      <c r="A127" s="1">
        <v>120</v>
      </c>
      <c r="B127" s="1" t="s">
        <v>1004</v>
      </c>
      <c r="C127" s="1" t="s">
        <v>401</v>
      </c>
      <c r="D127" s="1" t="s">
        <v>321</v>
      </c>
      <c r="E127" s="1" t="s">
        <v>876</v>
      </c>
      <c r="F127" s="1" t="s">
        <v>29</v>
      </c>
      <c r="G127" s="25" t="s">
        <v>877</v>
      </c>
      <c r="H127" s="25" t="s">
        <v>878</v>
      </c>
      <c r="I127" s="13">
        <v>50000</v>
      </c>
      <c r="K127" s="13">
        <v>50000</v>
      </c>
      <c r="L127" s="13">
        <f t="shared" si="7"/>
        <v>1435</v>
      </c>
      <c r="M127" s="13">
        <v>1854</v>
      </c>
      <c r="N127" s="13">
        <f t="shared" si="6"/>
        <v>1520</v>
      </c>
      <c r="O127" s="13">
        <v>6027.08</v>
      </c>
      <c r="P127" s="13">
        <f t="shared" si="4"/>
        <v>10836.08</v>
      </c>
      <c r="Q127" s="13">
        <f t="shared" si="5"/>
        <v>39163.919999999998</v>
      </c>
    </row>
    <row r="128" spans="1:17" ht="24.95" customHeight="1" x14ac:dyDescent="0.25">
      <c r="A128" s="1">
        <v>121</v>
      </c>
      <c r="B128" t="s">
        <v>1005</v>
      </c>
      <c r="C128" s="1" t="s">
        <v>401</v>
      </c>
      <c r="D128" s="1" t="s">
        <v>196</v>
      </c>
      <c r="E128" s="1" t="s">
        <v>876</v>
      </c>
      <c r="F128" s="1" t="s">
        <v>29</v>
      </c>
      <c r="G128" s="25" t="s">
        <v>900</v>
      </c>
      <c r="H128" s="25" t="s">
        <v>901</v>
      </c>
      <c r="I128" s="13">
        <v>40250</v>
      </c>
      <c r="J128" s="13">
        <v>0</v>
      </c>
      <c r="K128" s="13">
        <v>40250</v>
      </c>
      <c r="L128" s="13">
        <v>1155.18</v>
      </c>
      <c r="M128" s="13">
        <v>477.93</v>
      </c>
      <c r="N128" s="13">
        <f t="shared" si="6"/>
        <v>1223.5999999999999</v>
      </c>
      <c r="O128" s="13">
        <v>25</v>
      </c>
      <c r="P128" s="13">
        <f t="shared" si="4"/>
        <v>2881.71</v>
      </c>
      <c r="Q128" s="13">
        <f t="shared" si="5"/>
        <v>37368.29</v>
      </c>
    </row>
    <row r="129" spans="1:17" ht="24.95" customHeight="1" x14ac:dyDescent="0.25">
      <c r="A129" s="1">
        <v>122</v>
      </c>
      <c r="B129" t="s">
        <v>1006</v>
      </c>
      <c r="C129" s="1" t="s">
        <v>1007</v>
      </c>
      <c r="D129" s="1" t="s">
        <v>196</v>
      </c>
      <c r="E129" s="1" t="s">
        <v>876</v>
      </c>
      <c r="F129" s="1" t="s">
        <v>29</v>
      </c>
      <c r="G129" s="25" t="s">
        <v>877</v>
      </c>
      <c r="H129" s="25" t="s">
        <v>878</v>
      </c>
      <c r="I129" s="13">
        <v>57500</v>
      </c>
      <c r="J129" s="13">
        <v>0</v>
      </c>
      <c r="K129" s="13">
        <v>57500</v>
      </c>
      <c r="L129" s="13">
        <f t="shared" si="7"/>
        <v>1650.25</v>
      </c>
      <c r="M129" s="13">
        <v>3016.23</v>
      </c>
      <c r="N129" s="13">
        <f t="shared" si="6"/>
        <v>1748</v>
      </c>
      <c r="O129" s="13">
        <v>4546.6000000000004</v>
      </c>
      <c r="P129" s="13">
        <f t="shared" si="4"/>
        <v>10961.08</v>
      </c>
      <c r="Q129" s="13">
        <f t="shared" si="5"/>
        <v>46538.92</v>
      </c>
    </row>
    <row r="130" spans="1:17" ht="24.95" customHeight="1" x14ac:dyDescent="0.25">
      <c r="A130" s="1">
        <v>123</v>
      </c>
      <c r="B130" t="s">
        <v>1008</v>
      </c>
      <c r="C130" s="1" t="s">
        <v>401</v>
      </c>
      <c r="D130" s="1" t="s">
        <v>321</v>
      </c>
      <c r="E130" s="1" t="s">
        <v>876</v>
      </c>
      <c r="F130" s="1" t="s">
        <v>29</v>
      </c>
      <c r="G130" s="25" t="s">
        <v>927</v>
      </c>
      <c r="H130" s="25" t="s">
        <v>912</v>
      </c>
      <c r="I130" s="13">
        <v>35000</v>
      </c>
      <c r="J130" s="13">
        <v>0</v>
      </c>
      <c r="K130" s="13">
        <v>35000</v>
      </c>
      <c r="L130" s="13">
        <f t="shared" si="7"/>
        <v>1004.5</v>
      </c>
      <c r="M130" s="13">
        <v>0</v>
      </c>
      <c r="N130" s="13">
        <f t="shared" si="6"/>
        <v>1064</v>
      </c>
      <c r="O130" s="13">
        <v>25</v>
      </c>
      <c r="P130" s="13">
        <f t="shared" si="4"/>
        <v>2093.5</v>
      </c>
      <c r="Q130" s="13">
        <f t="shared" si="5"/>
        <v>32906.5</v>
      </c>
    </row>
    <row r="131" spans="1:17" ht="24.95" customHeight="1" x14ac:dyDescent="0.25">
      <c r="A131" s="1">
        <v>124</v>
      </c>
      <c r="B131" t="s">
        <v>1009</v>
      </c>
      <c r="C131" s="1" t="s">
        <v>401</v>
      </c>
      <c r="D131" s="1" t="s">
        <v>196</v>
      </c>
      <c r="E131" s="1" t="s">
        <v>876</v>
      </c>
      <c r="F131" s="1" t="s">
        <v>29</v>
      </c>
      <c r="G131" s="25" t="s">
        <v>889</v>
      </c>
      <c r="H131" s="25" t="s">
        <v>890</v>
      </c>
      <c r="I131" s="13">
        <v>40250</v>
      </c>
      <c r="J131" s="13">
        <v>0</v>
      </c>
      <c r="K131" s="13">
        <v>40250</v>
      </c>
      <c r="L131" s="13">
        <v>1155.18</v>
      </c>
      <c r="M131" s="13">
        <v>477.93</v>
      </c>
      <c r="N131" s="13">
        <f t="shared" si="6"/>
        <v>1223.5999999999999</v>
      </c>
      <c r="O131" s="13">
        <v>25</v>
      </c>
      <c r="P131" s="13">
        <f t="shared" si="4"/>
        <v>2881.71</v>
      </c>
      <c r="Q131" s="13">
        <f t="shared" si="5"/>
        <v>37368.29</v>
      </c>
    </row>
    <row r="132" spans="1:17" ht="24.95" customHeight="1" x14ac:dyDescent="0.25">
      <c r="A132" s="1">
        <v>125</v>
      </c>
      <c r="B132" t="s">
        <v>1010</v>
      </c>
      <c r="C132" s="1" t="s">
        <v>685</v>
      </c>
      <c r="D132" s="1" t="s">
        <v>196</v>
      </c>
      <c r="E132" s="1" t="s">
        <v>876</v>
      </c>
      <c r="F132" s="1" t="s">
        <v>37</v>
      </c>
      <c r="G132" s="25" t="s">
        <v>927</v>
      </c>
      <c r="H132" s="25" t="s">
        <v>912</v>
      </c>
      <c r="I132" s="13">
        <v>35000</v>
      </c>
      <c r="J132" s="13">
        <v>0</v>
      </c>
      <c r="K132" s="13">
        <v>35000</v>
      </c>
      <c r="L132" s="13">
        <f t="shared" si="7"/>
        <v>1004.5</v>
      </c>
      <c r="M132" s="13">
        <v>0</v>
      </c>
      <c r="N132" s="13">
        <f t="shared" si="6"/>
        <v>1064</v>
      </c>
      <c r="O132" s="13">
        <v>25</v>
      </c>
      <c r="P132" s="13">
        <f t="shared" si="4"/>
        <v>2093.5</v>
      </c>
      <c r="Q132" s="13">
        <f t="shared" si="5"/>
        <v>32906.5</v>
      </c>
    </row>
    <row r="133" spans="1:17" ht="24.95" customHeight="1" x14ac:dyDescent="0.25">
      <c r="A133" s="1">
        <v>126</v>
      </c>
      <c r="B133" t="s">
        <v>966</v>
      </c>
      <c r="C133" s="1" t="s">
        <v>685</v>
      </c>
      <c r="D133" s="1" t="s">
        <v>196</v>
      </c>
      <c r="E133" s="1" t="s">
        <v>876</v>
      </c>
      <c r="F133" s="1" t="s">
        <v>29</v>
      </c>
      <c r="G133" s="25" t="s">
        <v>893</v>
      </c>
      <c r="H133" s="25" t="s">
        <v>894</v>
      </c>
      <c r="I133" s="13">
        <v>40250</v>
      </c>
      <c r="J133" s="13">
        <v>0</v>
      </c>
      <c r="K133" s="13">
        <v>40250</v>
      </c>
      <c r="L133" s="13">
        <v>1155.18</v>
      </c>
      <c r="M133" s="13">
        <v>477.93</v>
      </c>
      <c r="N133" s="13">
        <f>+I133*3.04%</f>
        <v>1223.5999999999999</v>
      </c>
      <c r="O133" s="13">
        <v>425</v>
      </c>
      <c r="P133" s="13">
        <f>+L133+M133+N133+O133</f>
        <v>3281.71</v>
      </c>
      <c r="Q133" s="13">
        <f>+I133-P133</f>
        <v>36968.29</v>
      </c>
    </row>
    <row r="134" spans="1:17" ht="24.95" customHeight="1" x14ac:dyDescent="0.25">
      <c r="A134" s="1">
        <v>127</v>
      </c>
      <c r="B134" t="s">
        <v>1498</v>
      </c>
      <c r="C134" s="1" t="s">
        <v>790</v>
      </c>
      <c r="D134" s="1" t="s">
        <v>1011</v>
      </c>
      <c r="E134" s="1" t="s">
        <v>876</v>
      </c>
      <c r="F134" s="1" t="s">
        <v>37</v>
      </c>
      <c r="G134" s="25" t="s">
        <v>884</v>
      </c>
      <c r="H134" s="25" t="s">
        <v>885</v>
      </c>
      <c r="I134" s="13">
        <v>40250</v>
      </c>
      <c r="J134" s="13">
        <v>0</v>
      </c>
      <c r="K134" s="13">
        <v>40250</v>
      </c>
      <c r="L134" s="13">
        <v>1155.18</v>
      </c>
      <c r="M134" s="13">
        <v>477.93</v>
      </c>
      <c r="N134" s="13">
        <v>1223.5999999999999</v>
      </c>
      <c r="O134" s="13">
        <v>425</v>
      </c>
      <c r="P134" s="13">
        <v>3281.71</v>
      </c>
      <c r="Q134" s="13">
        <v>36968.29</v>
      </c>
    </row>
    <row r="135" spans="1:17" ht="24.95" customHeight="1" x14ac:dyDescent="0.25">
      <c r="A135" s="1">
        <v>128</v>
      </c>
      <c r="B135" t="s">
        <v>1012</v>
      </c>
      <c r="C135" s="1" t="s">
        <v>790</v>
      </c>
      <c r="D135" s="1" t="s">
        <v>1011</v>
      </c>
      <c r="E135" s="1" t="s">
        <v>876</v>
      </c>
      <c r="F135" s="1" t="s">
        <v>37</v>
      </c>
      <c r="G135" s="25" t="s">
        <v>900</v>
      </c>
      <c r="H135" s="25" t="s">
        <v>920</v>
      </c>
      <c r="I135" s="13">
        <v>40250</v>
      </c>
      <c r="J135" s="13">
        <v>0</v>
      </c>
      <c r="K135" s="13">
        <v>40250</v>
      </c>
      <c r="L135" s="13">
        <v>1155.18</v>
      </c>
      <c r="M135" s="13">
        <v>477.93</v>
      </c>
      <c r="N135" s="13">
        <f t="shared" si="6"/>
        <v>1223.5999999999999</v>
      </c>
      <c r="O135" s="13">
        <v>25</v>
      </c>
      <c r="P135" s="13">
        <f t="shared" si="4"/>
        <v>2881.71</v>
      </c>
      <c r="Q135" s="13">
        <f t="shared" si="5"/>
        <v>37368.29</v>
      </c>
    </row>
    <row r="136" spans="1:17" ht="24.95" customHeight="1" x14ac:dyDescent="0.25">
      <c r="A136" s="1">
        <v>129</v>
      </c>
      <c r="B136" t="s">
        <v>1013</v>
      </c>
      <c r="C136" s="1" t="s">
        <v>790</v>
      </c>
      <c r="D136" s="1" t="s">
        <v>1014</v>
      </c>
      <c r="E136" s="1" t="s">
        <v>876</v>
      </c>
      <c r="F136" s="1" t="s">
        <v>37</v>
      </c>
      <c r="G136" s="25" t="s">
        <v>884</v>
      </c>
      <c r="H136" s="25" t="s">
        <v>885</v>
      </c>
      <c r="I136" s="13">
        <v>34500</v>
      </c>
      <c r="J136" s="13">
        <v>0</v>
      </c>
      <c r="K136" s="13">
        <v>34500</v>
      </c>
      <c r="L136" s="13">
        <f t="shared" si="7"/>
        <v>990.15</v>
      </c>
      <c r="M136" s="13">
        <v>0</v>
      </c>
      <c r="N136" s="13">
        <f t="shared" si="6"/>
        <v>1048.8</v>
      </c>
      <c r="O136" s="13">
        <v>25</v>
      </c>
      <c r="P136" s="13">
        <f t="shared" si="4"/>
        <v>2063.9499999999998</v>
      </c>
      <c r="Q136" s="13">
        <f t="shared" si="5"/>
        <v>32436.05</v>
      </c>
    </row>
    <row r="137" spans="1:17" ht="24.95" customHeight="1" x14ac:dyDescent="0.25">
      <c r="A137" s="1">
        <v>130</v>
      </c>
      <c r="B137" t="s">
        <v>1015</v>
      </c>
      <c r="C137" s="1" t="s">
        <v>790</v>
      </c>
      <c r="D137" t="s">
        <v>98</v>
      </c>
      <c r="E137" s="1" t="s">
        <v>876</v>
      </c>
      <c r="F137" s="1" t="s">
        <v>29</v>
      </c>
      <c r="G137" s="25" t="s">
        <v>878</v>
      </c>
      <c r="H137" s="25" t="s">
        <v>886</v>
      </c>
      <c r="I137" s="13">
        <v>40250</v>
      </c>
      <c r="J137" s="13">
        <v>0</v>
      </c>
      <c r="K137" s="13">
        <v>40250</v>
      </c>
      <c r="L137" s="13">
        <v>1155.18</v>
      </c>
      <c r="M137" s="13">
        <v>477.93</v>
      </c>
      <c r="N137" s="13">
        <f t="shared" si="6"/>
        <v>1223.5999999999999</v>
      </c>
      <c r="O137" s="13">
        <v>25</v>
      </c>
      <c r="P137" s="13">
        <f t="shared" si="4"/>
        <v>2881.71</v>
      </c>
      <c r="Q137" s="13">
        <f t="shared" si="5"/>
        <v>37368.29</v>
      </c>
    </row>
    <row r="138" spans="1:17" ht="24.95" customHeight="1" x14ac:dyDescent="0.25">
      <c r="A138" s="1">
        <v>131</v>
      </c>
      <c r="B138" t="s">
        <v>1016</v>
      </c>
      <c r="C138" s="1" t="s">
        <v>790</v>
      </c>
      <c r="D138" t="s">
        <v>98</v>
      </c>
      <c r="E138" s="1" t="s">
        <v>876</v>
      </c>
      <c r="F138" s="1" t="s">
        <v>29</v>
      </c>
      <c r="G138" s="25" t="s">
        <v>878</v>
      </c>
      <c r="H138" s="25" t="s">
        <v>886</v>
      </c>
      <c r="I138" s="13">
        <v>40250</v>
      </c>
      <c r="J138" s="13">
        <v>0</v>
      </c>
      <c r="K138" s="13">
        <v>40250</v>
      </c>
      <c r="L138" s="13">
        <v>1155.18</v>
      </c>
      <c r="M138" s="13">
        <v>477.93</v>
      </c>
      <c r="N138" s="13">
        <f t="shared" si="6"/>
        <v>1223.5999999999999</v>
      </c>
      <c r="O138" s="13">
        <v>425</v>
      </c>
      <c r="P138" s="13">
        <f t="shared" ref="P138:P147" si="8">+L138+M138+N138+O138</f>
        <v>3281.71</v>
      </c>
      <c r="Q138" s="13">
        <f t="shared" ref="Q138:Q147" si="9">+I138-P138</f>
        <v>36968.29</v>
      </c>
    </row>
    <row r="139" spans="1:17" ht="24.95" customHeight="1" x14ac:dyDescent="0.25">
      <c r="A139" s="1">
        <v>132</v>
      </c>
      <c r="B139" t="s">
        <v>1278</v>
      </c>
      <c r="C139" s="1" t="s">
        <v>790</v>
      </c>
      <c r="D139" t="s">
        <v>98</v>
      </c>
      <c r="E139" s="1" t="s">
        <v>876</v>
      </c>
      <c r="F139" s="1" t="s">
        <v>29</v>
      </c>
      <c r="G139" s="25" t="s">
        <v>1301</v>
      </c>
      <c r="H139" s="25" t="s">
        <v>1302</v>
      </c>
      <c r="I139" s="13">
        <v>57500</v>
      </c>
      <c r="J139" s="13">
        <v>0</v>
      </c>
      <c r="K139" s="13">
        <v>57500</v>
      </c>
      <c r="L139" s="13">
        <v>1650.25</v>
      </c>
      <c r="M139" s="13">
        <v>2632.27</v>
      </c>
      <c r="N139" s="13">
        <f t="shared" si="6"/>
        <v>1748</v>
      </c>
      <c r="O139" s="13">
        <v>1944.78</v>
      </c>
      <c r="P139" s="13">
        <f t="shared" si="8"/>
        <v>7975.3</v>
      </c>
      <c r="Q139" s="13">
        <f t="shared" si="9"/>
        <v>49524.7</v>
      </c>
    </row>
    <row r="140" spans="1:17" ht="24.95" customHeight="1" x14ac:dyDescent="0.25">
      <c r="A140" s="1">
        <v>133</v>
      </c>
      <c r="B140" t="s">
        <v>1280</v>
      </c>
      <c r="C140" s="1" t="s">
        <v>790</v>
      </c>
      <c r="D140" t="s">
        <v>989</v>
      </c>
      <c r="E140" s="1" t="s">
        <v>876</v>
      </c>
      <c r="F140" s="1" t="s">
        <v>37</v>
      </c>
      <c r="G140" s="25" t="s">
        <v>1301</v>
      </c>
      <c r="H140" s="25" t="s">
        <v>1302</v>
      </c>
      <c r="I140" s="13">
        <v>46000</v>
      </c>
      <c r="J140" s="13">
        <v>0</v>
      </c>
      <c r="K140" s="13">
        <v>46000</v>
      </c>
      <c r="L140" s="13">
        <v>1320.2</v>
      </c>
      <c r="M140" s="13">
        <v>713.53</v>
      </c>
      <c r="N140" s="13">
        <f t="shared" si="6"/>
        <v>1398.4</v>
      </c>
      <c r="O140" s="13">
        <v>3864.56</v>
      </c>
      <c r="P140" s="13">
        <f t="shared" si="8"/>
        <v>7296.6900000000005</v>
      </c>
      <c r="Q140" s="13">
        <f t="shared" si="9"/>
        <v>38703.31</v>
      </c>
    </row>
    <row r="141" spans="1:17" ht="24.95" customHeight="1" x14ac:dyDescent="0.25">
      <c r="A141" s="1">
        <v>134</v>
      </c>
      <c r="B141" t="s">
        <v>1281</v>
      </c>
      <c r="C141" s="1" t="s">
        <v>790</v>
      </c>
      <c r="D141" t="s">
        <v>196</v>
      </c>
      <c r="E141" s="1" t="s">
        <v>876</v>
      </c>
      <c r="F141" s="1" t="s">
        <v>37</v>
      </c>
      <c r="G141" s="25" t="s">
        <v>1301</v>
      </c>
      <c r="H141" s="25" t="s">
        <v>1302</v>
      </c>
      <c r="I141" s="13">
        <v>57500</v>
      </c>
      <c r="J141" s="13">
        <v>0</v>
      </c>
      <c r="K141" s="13">
        <v>57500</v>
      </c>
      <c r="L141" s="13">
        <v>1650.25</v>
      </c>
      <c r="M141" s="13">
        <v>3016.23</v>
      </c>
      <c r="N141" s="13">
        <f t="shared" si="6"/>
        <v>1748</v>
      </c>
      <c r="O141" s="13">
        <v>25</v>
      </c>
      <c r="P141" s="13">
        <f t="shared" si="8"/>
        <v>6439.48</v>
      </c>
      <c r="Q141" s="13">
        <f t="shared" si="9"/>
        <v>51060.520000000004</v>
      </c>
    </row>
    <row r="142" spans="1:17" ht="24.95" customHeight="1" x14ac:dyDescent="0.25">
      <c r="A142" s="1">
        <v>135</v>
      </c>
      <c r="B142" t="s">
        <v>1389</v>
      </c>
      <c r="C142" s="1" t="s">
        <v>790</v>
      </c>
      <c r="D142" t="s">
        <v>196</v>
      </c>
      <c r="E142" s="1" t="s">
        <v>876</v>
      </c>
      <c r="F142" s="1" t="s">
        <v>29</v>
      </c>
      <c r="G142" s="25" t="s">
        <v>1302</v>
      </c>
      <c r="H142" s="25" t="s">
        <v>1387</v>
      </c>
      <c r="I142" s="13">
        <v>57500</v>
      </c>
      <c r="J142" s="13">
        <v>0</v>
      </c>
      <c r="K142" s="13">
        <v>57500</v>
      </c>
      <c r="L142" s="13">
        <v>1650.25</v>
      </c>
      <c r="M142" s="13">
        <v>3016.23</v>
      </c>
      <c r="N142" s="13">
        <f t="shared" si="6"/>
        <v>1748</v>
      </c>
      <c r="O142" s="13">
        <v>25</v>
      </c>
      <c r="P142" s="13">
        <f t="shared" si="8"/>
        <v>6439.48</v>
      </c>
      <c r="Q142" s="13">
        <f t="shared" si="9"/>
        <v>51060.520000000004</v>
      </c>
    </row>
    <row r="143" spans="1:17" ht="24.95" customHeight="1" x14ac:dyDescent="0.25">
      <c r="A143" s="1">
        <v>136</v>
      </c>
      <c r="B143" t="s">
        <v>1492</v>
      </c>
      <c r="C143" s="1" t="s">
        <v>790</v>
      </c>
      <c r="D143" t="s">
        <v>196</v>
      </c>
      <c r="E143" s="1" t="s">
        <v>876</v>
      </c>
      <c r="F143" s="1" t="s">
        <v>29</v>
      </c>
      <c r="G143" s="25" t="s">
        <v>1387</v>
      </c>
      <c r="H143" s="25" t="s">
        <v>1489</v>
      </c>
      <c r="I143" s="13">
        <v>35000</v>
      </c>
      <c r="J143" s="13">
        <v>0</v>
      </c>
      <c r="K143" s="13">
        <v>35000</v>
      </c>
      <c r="L143" s="13">
        <v>1004.5</v>
      </c>
      <c r="M143" s="13">
        <v>0</v>
      </c>
      <c r="N143" s="13">
        <f t="shared" si="6"/>
        <v>1064</v>
      </c>
      <c r="O143" s="13">
        <v>25</v>
      </c>
      <c r="P143" s="13">
        <f t="shared" si="8"/>
        <v>2093.5</v>
      </c>
      <c r="Q143" s="13">
        <f t="shared" si="9"/>
        <v>32906.5</v>
      </c>
    </row>
    <row r="144" spans="1:17" ht="24.95" customHeight="1" x14ac:dyDescent="0.25">
      <c r="A144" s="1">
        <v>137</v>
      </c>
      <c r="B144" t="s">
        <v>1554</v>
      </c>
      <c r="C144" s="1" t="s">
        <v>790</v>
      </c>
      <c r="D144" t="s">
        <v>196</v>
      </c>
      <c r="E144" s="1" t="s">
        <v>876</v>
      </c>
      <c r="F144" s="1" t="s">
        <v>29</v>
      </c>
      <c r="G144" s="25" t="s">
        <v>1552</v>
      </c>
      <c r="H144" s="25" t="s">
        <v>1553</v>
      </c>
      <c r="I144" s="13">
        <v>40250</v>
      </c>
      <c r="J144" s="13">
        <v>0</v>
      </c>
      <c r="K144" s="13">
        <v>40250</v>
      </c>
      <c r="L144" s="13">
        <v>1155.18</v>
      </c>
      <c r="M144" s="13">
        <v>477.93</v>
      </c>
      <c r="N144" s="13">
        <v>1223.5999999999999</v>
      </c>
      <c r="O144" s="13">
        <v>25</v>
      </c>
      <c r="P144" s="13">
        <v>2881.71</v>
      </c>
      <c r="Q144" s="13">
        <v>37368.29</v>
      </c>
    </row>
    <row r="145" spans="1:16338" ht="24.95" customHeight="1" x14ac:dyDescent="0.25">
      <c r="A145" s="1">
        <v>138</v>
      </c>
      <c r="B145" t="s">
        <v>1555</v>
      </c>
      <c r="C145" s="1" t="s">
        <v>790</v>
      </c>
      <c r="D145" t="s">
        <v>908</v>
      </c>
      <c r="E145" s="1" t="s">
        <v>876</v>
      </c>
      <c r="F145" s="1" t="s">
        <v>37</v>
      </c>
      <c r="G145" s="25" t="s">
        <v>1552</v>
      </c>
      <c r="H145" s="25" t="s">
        <v>1553</v>
      </c>
      <c r="I145" s="13">
        <v>34500</v>
      </c>
      <c r="J145" s="13">
        <v>0</v>
      </c>
      <c r="K145" s="13">
        <v>34500</v>
      </c>
      <c r="L145" s="13">
        <v>990.15</v>
      </c>
      <c r="M145" s="13">
        <v>0</v>
      </c>
      <c r="N145" s="13">
        <v>1048.8</v>
      </c>
      <c r="O145" s="13">
        <v>25</v>
      </c>
      <c r="P145" s="13">
        <v>2063.9499999999998</v>
      </c>
      <c r="Q145" s="13">
        <v>32436.05</v>
      </c>
    </row>
    <row r="146" spans="1:16338" ht="24.95" customHeight="1" x14ac:dyDescent="0.25">
      <c r="A146" s="1">
        <v>139</v>
      </c>
      <c r="B146" t="s">
        <v>1556</v>
      </c>
      <c r="C146" s="1" t="s">
        <v>790</v>
      </c>
      <c r="D146" t="s">
        <v>908</v>
      </c>
      <c r="E146" s="1" t="s">
        <v>876</v>
      </c>
      <c r="F146" s="1" t="s">
        <v>29</v>
      </c>
      <c r="G146" s="25" t="s">
        <v>1552</v>
      </c>
      <c r="H146" s="25" t="s">
        <v>1553</v>
      </c>
      <c r="I146" s="13">
        <v>34500</v>
      </c>
      <c r="J146" s="13">
        <v>0</v>
      </c>
      <c r="K146" s="13">
        <v>34500</v>
      </c>
      <c r="L146" s="13">
        <v>990.15</v>
      </c>
      <c r="M146" s="13">
        <v>0</v>
      </c>
      <c r="N146" s="13">
        <v>1048.8</v>
      </c>
      <c r="O146" s="13">
        <v>25</v>
      </c>
      <c r="P146" s="13">
        <v>2063.9499999999998</v>
      </c>
      <c r="Q146" s="13">
        <v>32436.05</v>
      </c>
    </row>
    <row r="147" spans="1:16338" ht="24.95" customHeight="1" x14ac:dyDescent="0.25">
      <c r="A147" s="1">
        <v>140</v>
      </c>
      <c r="B147" t="s">
        <v>1439</v>
      </c>
      <c r="C147" s="1" t="s">
        <v>790</v>
      </c>
      <c r="D147" t="s">
        <v>1440</v>
      </c>
      <c r="E147" s="1" t="s">
        <v>876</v>
      </c>
      <c r="F147" s="1" t="s">
        <v>37</v>
      </c>
      <c r="G147" s="25" t="s">
        <v>1305</v>
      </c>
      <c r="H147" s="25" t="s">
        <v>1438</v>
      </c>
      <c r="I147" s="13">
        <v>40250</v>
      </c>
      <c r="J147" s="13">
        <v>0</v>
      </c>
      <c r="K147" s="13">
        <v>40250</v>
      </c>
      <c r="L147" s="13">
        <v>1155.18</v>
      </c>
      <c r="M147" s="13">
        <v>477.93</v>
      </c>
      <c r="N147" s="13">
        <f t="shared" ref="N147" si="10">+I147*3.04%</f>
        <v>1223.5999999999999</v>
      </c>
      <c r="O147" s="13">
        <v>25</v>
      </c>
      <c r="P147" s="13">
        <f t="shared" si="8"/>
        <v>2881.71</v>
      </c>
      <c r="Q147" s="13">
        <f t="shared" si="9"/>
        <v>37368.29</v>
      </c>
    </row>
    <row r="148" spans="1:16338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  <c r="AMK148"/>
      <c r="AML148"/>
      <c r="AMM148"/>
      <c r="AMN148"/>
      <c r="AMO148"/>
      <c r="AMP148"/>
      <c r="AMQ148"/>
      <c r="AMR148"/>
      <c r="AMS148"/>
      <c r="AMT148"/>
      <c r="AMU148"/>
      <c r="AMV148"/>
      <c r="AMW148"/>
      <c r="AMX148"/>
      <c r="AMY148"/>
      <c r="AMZ148"/>
      <c r="ANA148"/>
      <c r="ANB148"/>
      <c r="ANC148"/>
      <c r="AND148"/>
      <c r="ANE148"/>
      <c r="ANF148"/>
      <c r="ANG148"/>
      <c r="ANH148"/>
      <c r="ANI148"/>
      <c r="ANJ148"/>
      <c r="ANK148"/>
      <c r="ANL148"/>
      <c r="ANM148"/>
      <c r="ANN148"/>
      <c r="ANO148"/>
      <c r="ANP148"/>
      <c r="ANQ148"/>
      <c r="ANR148"/>
      <c r="ANS148"/>
      <c r="ANT148"/>
      <c r="ANU148"/>
      <c r="ANV148"/>
      <c r="ANW148"/>
      <c r="ANX148"/>
      <c r="ANY148"/>
      <c r="ANZ148"/>
      <c r="AOA148"/>
      <c r="AOB148"/>
      <c r="AOC148"/>
      <c r="AOD148"/>
      <c r="AOE148"/>
      <c r="AOF148"/>
      <c r="AOG148"/>
      <c r="AOH148"/>
      <c r="AOI148"/>
      <c r="AOJ148"/>
      <c r="AOK148"/>
      <c r="AOL148"/>
      <c r="AOM148"/>
      <c r="AON148"/>
      <c r="AOO148"/>
      <c r="AOP148"/>
      <c r="AOQ148"/>
      <c r="AOR148"/>
      <c r="AOS148"/>
      <c r="AOT148"/>
      <c r="AOU148"/>
      <c r="AOV148"/>
      <c r="AOW148"/>
      <c r="AOX148"/>
      <c r="AOY148"/>
      <c r="AOZ148"/>
      <c r="APA148"/>
      <c r="APB148"/>
      <c r="APC148"/>
      <c r="APD148"/>
      <c r="APE148"/>
      <c r="APF148"/>
      <c r="APG148"/>
      <c r="APH148"/>
      <c r="API148"/>
      <c r="APJ148"/>
      <c r="APK148"/>
      <c r="APL148"/>
      <c r="APM148"/>
      <c r="APN148"/>
      <c r="APO148"/>
      <c r="APP148"/>
      <c r="APQ148"/>
      <c r="APR148"/>
      <c r="APS148"/>
      <c r="APT148"/>
      <c r="APU148"/>
      <c r="APV148"/>
      <c r="APW148"/>
      <c r="APX148"/>
      <c r="APY148"/>
      <c r="APZ148"/>
      <c r="AQA148"/>
      <c r="AQB148"/>
      <c r="AQC148"/>
      <c r="AQD148"/>
      <c r="AQE148"/>
      <c r="AQF148"/>
      <c r="AQG148"/>
      <c r="AQH148"/>
      <c r="AQI148"/>
      <c r="AQJ148"/>
      <c r="AQK148"/>
      <c r="AQL148"/>
      <c r="AQM148"/>
      <c r="AQN148"/>
      <c r="AQO148"/>
      <c r="AQP148"/>
      <c r="AQQ148"/>
      <c r="AQR148"/>
      <c r="AQS148"/>
      <c r="AQT148"/>
      <c r="AQU148"/>
      <c r="AQV148"/>
      <c r="AQW148"/>
      <c r="AQX148"/>
      <c r="AQY148"/>
      <c r="AQZ148"/>
      <c r="ARA148"/>
      <c r="ARB148"/>
      <c r="ARC148"/>
      <c r="ARD148"/>
      <c r="ARE148"/>
      <c r="ARF148"/>
      <c r="ARG148"/>
      <c r="ARH148"/>
      <c r="ARI148"/>
      <c r="ARJ148"/>
      <c r="ARK148"/>
      <c r="ARL148"/>
      <c r="ARM148"/>
      <c r="ARN148"/>
      <c r="ARO148"/>
      <c r="ARP148"/>
      <c r="ARQ148"/>
      <c r="ARR148"/>
      <c r="ARS148"/>
      <c r="ART148"/>
      <c r="ARU148"/>
      <c r="ARV148"/>
      <c r="ARW148"/>
      <c r="ARX148"/>
      <c r="ARY148"/>
      <c r="ARZ148"/>
      <c r="ASA148"/>
      <c r="ASB148"/>
      <c r="ASC148"/>
      <c r="ASD148"/>
      <c r="ASE148"/>
      <c r="ASF148"/>
      <c r="ASG148"/>
      <c r="ASH148"/>
      <c r="ASI148"/>
      <c r="ASJ148"/>
      <c r="ASK148"/>
      <c r="ASL148"/>
      <c r="ASM148"/>
      <c r="ASN148"/>
      <c r="ASO148"/>
      <c r="ASP148"/>
      <c r="ASQ148"/>
      <c r="ASR148"/>
      <c r="ASS148"/>
      <c r="AST148"/>
      <c r="ASU148"/>
      <c r="ASV148"/>
      <c r="ASW148"/>
      <c r="ASX148"/>
      <c r="ASY148"/>
      <c r="ASZ148"/>
      <c r="ATA148"/>
      <c r="ATB148"/>
      <c r="ATC148"/>
      <c r="ATD148"/>
      <c r="ATE148"/>
      <c r="ATF148"/>
      <c r="ATG148"/>
      <c r="ATH148"/>
      <c r="ATI148"/>
      <c r="ATJ148"/>
      <c r="ATK148"/>
      <c r="ATL148"/>
      <c r="ATM148"/>
      <c r="ATN148"/>
      <c r="ATO148"/>
      <c r="ATP148"/>
      <c r="ATQ148"/>
      <c r="ATR148"/>
      <c r="ATS148"/>
      <c r="ATT148"/>
      <c r="ATU148"/>
      <c r="ATV148"/>
      <c r="ATW148"/>
      <c r="ATX148"/>
      <c r="ATY148"/>
      <c r="ATZ148"/>
      <c r="AUA148"/>
      <c r="AUB148"/>
      <c r="AUC148"/>
      <c r="AUD148"/>
      <c r="AUE148"/>
      <c r="AUF148"/>
      <c r="AUG148"/>
      <c r="AUH148"/>
      <c r="AUI148"/>
      <c r="AUJ148"/>
      <c r="AUK148"/>
      <c r="AUL148"/>
      <c r="AUM148"/>
      <c r="AUN148"/>
      <c r="AUO148"/>
      <c r="AUP148"/>
      <c r="AUQ148"/>
      <c r="AUR148"/>
      <c r="AUS148"/>
      <c r="AUT148"/>
      <c r="AUU148"/>
      <c r="AUV148"/>
      <c r="AUW148"/>
      <c r="AUX148"/>
      <c r="AUY148"/>
      <c r="AUZ148"/>
      <c r="AVA148"/>
      <c r="AVB148"/>
      <c r="AVC148"/>
      <c r="AVD148"/>
      <c r="AVE148"/>
      <c r="AVF148"/>
      <c r="AVG148"/>
      <c r="AVH148"/>
      <c r="AVI148"/>
      <c r="AVJ148"/>
      <c r="AVK148"/>
      <c r="AVL148"/>
      <c r="AVM148"/>
      <c r="AVN148"/>
      <c r="AVO148"/>
      <c r="AVP148"/>
      <c r="AVQ148"/>
      <c r="AVR148"/>
      <c r="AVS148"/>
      <c r="AVT148"/>
      <c r="AVU148"/>
      <c r="AVV148"/>
      <c r="AVW148"/>
      <c r="AVX148"/>
      <c r="AVY148"/>
      <c r="AVZ148"/>
      <c r="AWA148"/>
      <c r="AWB148"/>
      <c r="AWC148"/>
      <c r="AWD148"/>
      <c r="AWE148"/>
      <c r="AWF148"/>
      <c r="AWG148"/>
      <c r="AWH148"/>
      <c r="AWI148"/>
      <c r="AWJ148"/>
      <c r="AWK148"/>
      <c r="AWL148"/>
      <c r="AWM148"/>
      <c r="AWN148"/>
      <c r="AWO148"/>
      <c r="AWP148"/>
      <c r="AWQ148"/>
      <c r="AWR148"/>
      <c r="AWS148"/>
      <c r="AWT148"/>
      <c r="AWU148"/>
      <c r="AWV148"/>
      <c r="AWW148"/>
      <c r="AWX148"/>
      <c r="AWY148"/>
      <c r="AWZ148"/>
      <c r="AXA148"/>
      <c r="AXB148"/>
      <c r="AXC148"/>
      <c r="AXD148"/>
      <c r="AXE148"/>
      <c r="AXF148"/>
      <c r="AXG148"/>
      <c r="AXH148"/>
      <c r="AXI148"/>
      <c r="AXJ148"/>
      <c r="AXK148"/>
      <c r="AXL148"/>
      <c r="AXM148"/>
      <c r="AXN148"/>
      <c r="AXO148"/>
      <c r="AXP148"/>
      <c r="AXQ148"/>
      <c r="AXR148"/>
      <c r="AXS148"/>
      <c r="AXT148"/>
      <c r="AXU148"/>
      <c r="AXV148"/>
      <c r="AXW148"/>
      <c r="AXX148"/>
      <c r="AXY148"/>
      <c r="AXZ148"/>
      <c r="AYA148"/>
      <c r="AYB148"/>
      <c r="AYC148"/>
      <c r="AYD148"/>
      <c r="AYE148"/>
      <c r="AYF148"/>
      <c r="AYG148"/>
      <c r="AYH148"/>
      <c r="AYI148"/>
      <c r="AYJ148"/>
      <c r="AYK148"/>
      <c r="AYL148"/>
      <c r="AYM148"/>
      <c r="AYN148"/>
      <c r="AYO148"/>
      <c r="AYP148"/>
      <c r="AYQ148"/>
      <c r="AYR148"/>
      <c r="AYS148"/>
      <c r="AYT148"/>
      <c r="AYU148"/>
      <c r="AYV148"/>
      <c r="AYW148"/>
      <c r="AYX148"/>
      <c r="AYY148"/>
      <c r="AYZ148"/>
      <c r="AZA148"/>
      <c r="AZB148"/>
      <c r="AZC148"/>
      <c r="AZD148"/>
      <c r="AZE148"/>
      <c r="AZF148"/>
      <c r="AZG148"/>
      <c r="AZH148"/>
      <c r="AZI148"/>
      <c r="AZJ148"/>
      <c r="AZK148"/>
      <c r="AZL148"/>
      <c r="AZM148"/>
      <c r="AZN148"/>
      <c r="AZO148"/>
      <c r="AZP148"/>
      <c r="AZQ148"/>
      <c r="AZR148"/>
      <c r="AZS148"/>
      <c r="AZT148"/>
      <c r="AZU148"/>
      <c r="AZV148"/>
      <c r="AZW148"/>
      <c r="AZX148"/>
      <c r="AZY148"/>
      <c r="AZZ148"/>
      <c r="BAA148"/>
      <c r="BAB148"/>
      <c r="BAC148"/>
      <c r="BAD148"/>
      <c r="BAE148"/>
      <c r="BAF148"/>
      <c r="BAG148"/>
      <c r="BAH148"/>
      <c r="BAI148"/>
      <c r="BAJ148"/>
      <c r="BAK148"/>
      <c r="BAL148"/>
      <c r="BAM148"/>
      <c r="BAN148"/>
      <c r="BAO148"/>
      <c r="BAP148"/>
      <c r="BAQ148"/>
      <c r="BAR148"/>
      <c r="BAS148"/>
      <c r="BAT148"/>
      <c r="BAU148"/>
      <c r="BAV148"/>
      <c r="BAW148"/>
      <c r="BAX148"/>
      <c r="BAY148"/>
      <c r="BAZ148"/>
      <c r="BBA148"/>
      <c r="BBB148"/>
      <c r="BBC148"/>
      <c r="BBD148"/>
      <c r="BBE148"/>
      <c r="BBF148"/>
      <c r="BBG148"/>
      <c r="BBH148"/>
      <c r="BBI148"/>
      <c r="BBJ148"/>
      <c r="BBK148"/>
      <c r="BBL148"/>
      <c r="BBM148"/>
      <c r="BBN148"/>
      <c r="BBO148"/>
      <c r="BBP148"/>
      <c r="BBQ148"/>
      <c r="BBR148"/>
      <c r="BBS148"/>
      <c r="BBT148"/>
      <c r="BBU148"/>
      <c r="BBV148"/>
      <c r="BBW148"/>
      <c r="BBX148"/>
      <c r="BBY148"/>
      <c r="BBZ148"/>
      <c r="BCA148"/>
      <c r="BCB148"/>
      <c r="BCC148"/>
      <c r="BCD148"/>
      <c r="BCE148"/>
      <c r="BCF148"/>
      <c r="BCG148"/>
      <c r="BCH148"/>
      <c r="BCI148"/>
      <c r="BCJ148"/>
      <c r="BCK148"/>
      <c r="BCL148"/>
      <c r="BCM148"/>
      <c r="BCN148"/>
      <c r="BCO148"/>
      <c r="BCP148"/>
      <c r="BCQ148"/>
      <c r="BCR148"/>
      <c r="BCS148"/>
      <c r="BCT148"/>
      <c r="BCU148"/>
      <c r="BCV148"/>
      <c r="BCW148"/>
      <c r="BCX148"/>
      <c r="BCY148"/>
      <c r="BCZ148"/>
      <c r="BDA148"/>
      <c r="BDB148"/>
      <c r="BDC148"/>
      <c r="BDD148"/>
      <c r="BDE148"/>
      <c r="BDF148"/>
      <c r="BDG148"/>
      <c r="BDH148"/>
      <c r="BDI148"/>
      <c r="BDJ148"/>
      <c r="BDK148"/>
      <c r="BDL148"/>
      <c r="BDM148"/>
      <c r="BDN148"/>
      <c r="BDO148"/>
      <c r="BDP148"/>
      <c r="BDQ148"/>
      <c r="BDR148"/>
      <c r="BDS148"/>
      <c r="BDT148"/>
      <c r="BDU148"/>
      <c r="BDV148"/>
      <c r="BDW148"/>
      <c r="BDX148"/>
      <c r="BDY148"/>
      <c r="BDZ148"/>
      <c r="BEA148"/>
      <c r="BEB148"/>
      <c r="BEC148"/>
      <c r="BED148"/>
      <c r="BEE148"/>
      <c r="BEF148"/>
      <c r="BEG148"/>
      <c r="BEH148"/>
      <c r="BEI148"/>
      <c r="BEJ148"/>
      <c r="BEK148"/>
      <c r="BEL148"/>
      <c r="BEM148"/>
      <c r="BEN148"/>
      <c r="BEO148"/>
      <c r="BEP148"/>
      <c r="BEQ148"/>
      <c r="BER148"/>
      <c r="BES148"/>
      <c r="BET148"/>
      <c r="BEU148"/>
      <c r="BEV148"/>
      <c r="BEW148"/>
      <c r="BEX148"/>
      <c r="BEY148"/>
      <c r="BEZ148"/>
      <c r="BFA148"/>
      <c r="BFB148"/>
      <c r="BFC148"/>
      <c r="BFD148"/>
      <c r="BFE148"/>
      <c r="BFF148"/>
      <c r="BFG148"/>
      <c r="BFH148"/>
      <c r="BFI148"/>
      <c r="BFJ148"/>
      <c r="BFK148"/>
      <c r="BFL148"/>
      <c r="BFM148"/>
      <c r="BFN148"/>
      <c r="BFO148"/>
      <c r="BFP148"/>
      <c r="BFQ148"/>
      <c r="BFR148"/>
      <c r="BFS148"/>
      <c r="BFT148"/>
      <c r="BFU148"/>
      <c r="BFV148"/>
      <c r="BFW148"/>
      <c r="BFX148"/>
      <c r="BFY148"/>
      <c r="BFZ148"/>
      <c r="BGA148"/>
      <c r="BGB148"/>
      <c r="BGC148"/>
      <c r="BGD148"/>
      <c r="BGE148"/>
      <c r="BGF148"/>
      <c r="BGG148"/>
      <c r="BGH148"/>
      <c r="BGI148"/>
      <c r="BGJ148"/>
      <c r="BGK148"/>
      <c r="BGL148"/>
      <c r="BGM148"/>
      <c r="BGN148"/>
      <c r="BGO148"/>
      <c r="BGP148"/>
      <c r="BGQ148"/>
      <c r="BGR148"/>
      <c r="BGS148"/>
      <c r="BGT148"/>
      <c r="BGU148"/>
      <c r="BGV148"/>
      <c r="BGW148"/>
      <c r="BGX148"/>
      <c r="BGY148"/>
      <c r="BGZ148"/>
      <c r="BHA148"/>
      <c r="BHB148"/>
      <c r="BHC148"/>
      <c r="BHD148"/>
      <c r="BHE148"/>
      <c r="BHF148"/>
      <c r="BHG148"/>
      <c r="BHH148"/>
      <c r="BHI148"/>
      <c r="BHJ148"/>
      <c r="BHK148"/>
      <c r="BHL148"/>
      <c r="BHM148"/>
      <c r="BHN148"/>
      <c r="BHO148"/>
      <c r="BHP148"/>
      <c r="BHQ148"/>
      <c r="BHR148"/>
      <c r="BHS148"/>
      <c r="BHT148"/>
      <c r="BHU148"/>
      <c r="BHV148"/>
      <c r="BHW148"/>
      <c r="BHX148"/>
      <c r="BHY148"/>
      <c r="BHZ148"/>
      <c r="BIA148"/>
      <c r="BIB148"/>
      <c r="BIC148"/>
      <c r="BID148"/>
      <c r="BIE148"/>
      <c r="BIF148"/>
      <c r="BIG148"/>
      <c r="BIH148"/>
      <c r="BII148"/>
      <c r="BIJ148"/>
      <c r="BIK148"/>
      <c r="BIL148"/>
      <c r="BIM148"/>
      <c r="BIN148"/>
      <c r="BIO148"/>
      <c r="BIP148"/>
      <c r="BIQ148"/>
      <c r="BIR148"/>
      <c r="BIS148"/>
      <c r="BIT148"/>
      <c r="BIU148"/>
      <c r="BIV148"/>
      <c r="BIW148"/>
      <c r="BIX148"/>
      <c r="BIY148"/>
      <c r="BIZ148"/>
      <c r="BJA148"/>
      <c r="BJB148"/>
      <c r="BJC148"/>
      <c r="BJD148"/>
      <c r="BJE148"/>
      <c r="BJF148"/>
      <c r="BJG148"/>
      <c r="BJH148"/>
      <c r="BJI148"/>
      <c r="BJJ148"/>
      <c r="BJK148"/>
      <c r="BJL148"/>
      <c r="BJM148"/>
      <c r="BJN148"/>
      <c r="BJO148"/>
      <c r="BJP148"/>
      <c r="BJQ148"/>
      <c r="BJR148"/>
      <c r="BJS148"/>
      <c r="BJT148"/>
      <c r="BJU148"/>
      <c r="BJV148"/>
      <c r="BJW148"/>
      <c r="BJX148"/>
      <c r="BJY148"/>
      <c r="BJZ148"/>
      <c r="BKA148"/>
      <c r="BKB148"/>
      <c r="BKC148"/>
      <c r="BKD148"/>
      <c r="BKE148"/>
      <c r="BKF148"/>
      <c r="BKG148"/>
      <c r="BKH148"/>
      <c r="BKI148"/>
      <c r="BKJ148"/>
      <c r="BKK148"/>
      <c r="BKL148"/>
      <c r="BKM148"/>
      <c r="BKN148"/>
      <c r="BKO148"/>
      <c r="BKP148"/>
      <c r="BKQ148"/>
      <c r="BKR148"/>
      <c r="BKS148"/>
      <c r="BKT148"/>
      <c r="BKU148"/>
      <c r="BKV148"/>
      <c r="BKW148"/>
      <c r="BKX148"/>
      <c r="BKY148"/>
      <c r="BKZ148"/>
      <c r="BLA148"/>
      <c r="BLB148"/>
      <c r="BLC148"/>
      <c r="BLD148"/>
      <c r="BLE148"/>
      <c r="BLF148"/>
      <c r="BLG148"/>
      <c r="BLH148"/>
      <c r="BLI148"/>
      <c r="BLJ148"/>
      <c r="BLK148"/>
      <c r="BLL148"/>
      <c r="BLM148"/>
      <c r="BLN148"/>
      <c r="BLO148"/>
      <c r="BLP148"/>
      <c r="BLQ148"/>
      <c r="BLR148"/>
      <c r="BLS148"/>
      <c r="BLT148"/>
      <c r="BLU148"/>
      <c r="BLV148"/>
      <c r="BLW148"/>
      <c r="BLX148"/>
      <c r="BLY148"/>
      <c r="BLZ148"/>
      <c r="BMA148"/>
      <c r="BMB148"/>
      <c r="BMC148"/>
      <c r="BMD148"/>
      <c r="BME148"/>
      <c r="BMF148"/>
      <c r="BMG148"/>
      <c r="BMH148"/>
      <c r="BMI148"/>
      <c r="BMJ148"/>
      <c r="BMK148"/>
      <c r="BML148"/>
      <c r="BMM148"/>
      <c r="BMN148"/>
      <c r="BMO148"/>
      <c r="BMP148"/>
      <c r="BMQ148"/>
      <c r="BMR148"/>
      <c r="BMS148"/>
      <c r="BMT148"/>
      <c r="BMU148"/>
      <c r="BMV148"/>
      <c r="BMW148"/>
      <c r="BMX148"/>
      <c r="BMY148"/>
      <c r="BMZ148"/>
      <c r="BNA148"/>
      <c r="BNB148"/>
      <c r="BNC148"/>
      <c r="BND148"/>
      <c r="BNE148"/>
      <c r="BNF148"/>
      <c r="BNG148"/>
      <c r="BNH148"/>
      <c r="BNI148"/>
      <c r="BNJ148"/>
      <c r="BNK148"/>
      <c r="BNL148"/>
      <c r="BNM148"/>
      <c r="BNN148"/>
      <c r="BNO148"/>
      <c r="BNP148"/>
      <c r="BNQ148"/>
      <c r="BNR148"/>
      <c r="BNS148"/>
      <c r="BNT148"/>
      <c r="BNU148"/>
      <c r="BNV148"/>
      <c r="BNW148"/>
      <c r="BNX148"/>
      <c r="BNY148"/>
      <c r="BNZ148"/>
      <c r="BOA148"/>
      <c r="BOB148"/>
      <c r="BOC148"/>
      <c r="BOD148"/>
      <c r="BOE148"/>
      <c r="BOF148"/>
      <c r="BOG148"/>
      <c r="BOH148"/>
      <c r="BOI148"/>
      <c r="BOJ148"/>
      <c r="BOK148"/>
      <c r="BOL148"/>
      <c r="BOM148"/>
      <c r="BON148"/>
      <c r="BOO148"/>
      <c r="BOP148"/>
      <c r="BOQ148"/>
      <c r="BOR148"/>
      <c r="BOS148"/>
      <c r="BOT148"/>
      <c r="BOU148"/>
      <c r="BOV148"/>
      <c r="BOW148"/>
      <c r="BOX148"/>
      <c r="BOY148"/>
      <c r="BOZ148"/>
      <c r="BPA148"/>
      <c r="BPB148"/>
      <c r="BPC148"/>
      <c r="BPD148"/>
      <c r="BPE148"/>
      <c r="BPF148"/>
      <c r="BPG148"/>
      <c r="BPH148"/>
      <c r="BPI148"/>
      <c r="BPJ148"/>
      <c r="BPK148"/>
      <c r="BPL148"/>
      <c r="BPM148"/>
      <c r="BPN148"/>
      <c r="BPO148"/>
      <c r="BPP148"/>
      <c r="BPQ148"/>
      <c r="BPR148"/>
      <c r="BPS148"/>
      <c r="BPT148"/>
      <c r="BPU148"/>
      <c r="BPV148"/>
      <c r="BPW148"/>
      <c r="BPX148"/>
      <c r="BPY148"/>
      <c r="BPZ148"/>
      <c r="BQA148"/>
      <c r="BQB148"/>
      <c r="BQC148"/>
      <c r="BQD148"/>
      <c r="BQE148"/>
      <c r="BQF148"/>
      <c r="BQG148"/>
      <c r="BQH148"/>
      <c r="BQI148"/>
      <c r="BQJ148"/>
      <c r="BQK148"/>
      <c r="BQL148"/>
      <c r="BQM148"/>
      <c r="BQN148"/>
      <c r="BQO148"/>
      <c r="BQP148"/>
      <c r="BQQ148"/>
      <c r="BQR148"/>
      <c r="BQS148"/>
      <c r="BQT148"/>
      <c r="BQU148"/>
      <c r="BQV148"/>
      <c r="BQW148"/>
      <c r="BQX148"/>
      <c r="BQY148"/>
      <c r="BQZ148"/>
      <c r="BRA148"/>
      <c r="BRB148"/>
      <c r="BRC148"/>
      <c r="BRD148"/>
      <c r="BRE148"/>
      <c r="BRF148"/>
      <c r="BRG148"/>
      <c r="BRH148"/>
      <c r="BRI148"/>
      <c r="BRJ148"/>
      <c r="BRK148"/>
      <c r="BRL148"/>
      <c r="BRM148"/>
      <c r="BRN148"/>
      <c r="BRO148"/>
      <c r="BRP148"/>
      <c r="BRQ148"/>
      <c r="BRR148"/>
      <c r="BRS148"/>
      <c r="BRT148"/>
      <c r="BRU148"/>
      <c r="BRV148"/>
      <c r="BRW148"/>
      <c r="BRX148"/>
      <c r="BRY148"/>
      <c r="BRZ148"/>
      <c r="BSA148"/>
      <c r="BSB148"/>
      <c r="BSC148"/>
      <c r="BSD148"/>
      <c r="BSE148"/>
      <c r="BSF148"/>
      <c r="BSG148"/>
      <c r="BSH148"/>
      <c r="BSI148"/>
      <c r="BSJ148"/>
      <c r="BSK148"/>
      <c r="BSL148"/>
      <c r="BSM148"/>
      <c r="BSN148"/>
      <c r="BSO148"/>
      <c r="BSP148"/>
      <c r="BSQ148"/>
      <c r="BSR148"/>
      <c r="BSS148"/>
      <c r="BST148"/>
      <c r="BSU148"/>
      <c r="BSV148"/>
      <c r="BSW148"/>
      <c r="BSX148"/>
      <c r="BSY148"/>
      <c r="BSZ148"/>
      <c r="BTA148"/>
      <c r="BTB148"/>
      <c r="BTC148"/>
      <c r="BTD148"/>
      <c r="BTE148"/>
      <c r="BTF148"/>
      <c r="BTG148"/>
      <c r="BTH148"/>
      <c r="BTI148"/>
      <c r="BTJ148"/>
      <c r="BTK148"/>
      <c r="BTL148"/>
      <c r="BTM148"/>
      <c r="BTN148"/>
      <c r="BTO148"/>
      <c r="BTP148"/>
      <c r="BTQ148"/>
      <c r="BTR148"/>
      <c r="BTS148"/>
      <c r="BTT148"/>
      <c r="BTU148"/>
      <c r="BTV148"/>
      <c r="BTW148"/>
      <c r="BTX148"/>
      <c r="BTY148"/>
      <c r="BTZ148"/>
      <c r="BUA148"/>
      <c r="BUB148"/>
      <c r="BUC148"/>
      <c r="BUD148"/>
      <c r="BUE148"/>
      <c r="BUF148"/>
      <c r="BUG148"/>
      <c r="BUH148"/>
      <c r="BUI148"/>
      <c r="BUJ148"/>
      <c r="BUK148"/>
      <c r="BUL148"/>
      <c r="BUM148"/>
      <c r="BUN148"/>
      <c r="BUO148"/>
      <c r="BUP148"/>
      <c r="BUQ148"/>
      <c r="BUR148"/>
      <c r="BUS148"/>
      <c r="BUT148"/>
      <c r="BUU148"/>
      <c r="BUV148"/>
      <c r="BUW148"/>
      <c r="BUX148"/>
      <c r="BUY148"/>
      <c r="BUZ148"/>
      <c r="BVA148"/>
      <c r="BVB148"/>
      <c r="BVC148"/>
      <c r="BVD148"/>
      <c r="BVE148"/>
      <c r="BVF148"/>
      <c r="BVG148"/>
      <c r="BVH148"/>
      <c r="BVI148"/>
      <c r="BVJ148"/>
      <c r="BVK148"/>
      <c r="BVL148"/>
      <c r="BVM148"/>
      <c r="BVN148"/>
      <c r="BVO148"/>
      <c r="BVP148"/>
      <c r="BVQ148"/>
      <c r="BVR148"/>
      <c r="BVS148"/>
      <c r="BVT148"/>
      <c r="BVU148"/>
      <c r="BVV148"/>
      <c r="BVW148"/>
      <c r="BVX148"/>
      <c r="BVY148"/>
      <c r="BVZ148"/>
      <c r="BWA148"/>
      <c r="BWB148"/>
      <c r="BWC148"/>
      <c r="BWD148"/>
      <c r="BWE148"/>
      <c r="BWF148"/>
      <c r="BWG148"/>
      <c r="BWH148"/>
      <c r="BWI148"/>
      <c r="BWJ148"/>
      <c r="BWK148"/>
      <c r="BWL148"/>
      <c r="BWM148"/>
      <c r="BWN148"/>
      <c r="BWO148"/>
      <c r="BWP148"/>
      <c r="BWQ148"/>
      <c r="BWR148"/>
      <c r="BWS148"/>
      <c r="BWT148"/>
      <c r="BWU148"/>
      <c r="BWV148"/>
      <c r="BWW148"/>
      <c r="BWX148"/>
      <c r="BWY148"/>
      <c r="BWZ148"/>
      <c r="BXA148"/>
      <c r="BXB148"/>
      <c r="BXC148"/>
      <c r="BXD148"/>
      <c r="BXE148"/>
      <c r="BXF148"/>
      <c r="BXG148"/>
      <c r="BXH148"/>
      <c r="BXI148"/>
      <c r="BXJ148"/>
      <c r="BXK148"/>
      <c r="BXL148"/>
      <c r="BXM148"/>
      <c r="BXN148"/>
      <c r="BXO148"/>
      <c r="BXP148"/>
      <c r="BXQ148"/>
      <c r="BXR148"/>
      <c r="BXS148"/>
      <c r="BXT148"/>
      <c r="BXU148"/>
      <c r="BXV148"/>
      <c r="BXW148"/>
      <c r="BXX148"/>
      <c r="BXY148"/>
      <c r="BXZ148"/>
      <c r="BYA148"/>
      <c r="BYB148"/>
      <c r="BYC148"/>
      <c r="BYD148"/>
      <c r="BYE148"/>
      <c r="BYF148"/>
      <c r="BYG148"/>
      <c r="BYH148"/>
      <c r="BYI148"/>
      <c r="BYJ148"/>
      <c r="BYK148"/>
      <c r="BYL148"/>
      <c r="BYM148"/>
      <c r="BYN148"/>
      <c r="BYO148"/>
      <c r="BYP148"/>
      <c r="BYQ148"/>
      <c r="BYR148"/>
      <c r="BYS148"/>
      <c r="BYT148"/>
      <c r="BYU148"/>
      <c r="BYV148"/>
      <c r="BYW148"/>
      <c r="BYX148"/>
      <c r="BYY148"/>
      <c r="BYZ148"/>
      <c r="BZA148"/>
      <c r="BZB148"/>
      <c r="BZC148"/>
      <c r="BZD148"/>
      <c r="BZE148"/>
      <c r="BZF148"/>
      <c r="BZG148"/>
      <c r="BZH148"/>
      <c r="BZI148"/>
      <c r="BZJ148"/>
      <c r="BZK148"/>
      <c r="BZL148"/>
      <c r="BZM148"/>
      <c r="BZN148"/>
      <c r="BZO148"/>
      <c r="BZP148"/>
      <c r="BZQ148"/>
      <c r="BZR148"/>
      <c r="BZS148"/>
      <c r="BZT148"/>
      <c r="BZU148"/>
      <c r="BZV148"/>
      <c r="BZW148"/>
      <c r="BZX148"/>
      <c r="BZY148"/>
      <c r="BZZ148"/>
      <c r="CAA148"/>
      <c r="CAB148"/>
      <c r="CAC148"/>
      <c r="CAD148"/>
      <c r="CAE148"/>
      <c r="CAF148"/>
      <c r="CAG148"/>
      <c r="CAH148"/>
      <c r="CAI148"/>
      <c r="CAJ148"/>
      <c r="CAK148"/>
      <c r="CAL148"/>
      <c r="CAM148"/>
      <c r="CAN148"/>
      <c r="CAO148"/>
      <c r="CAP148"/>
      <c r="CAQ148"/>
      <c r="CAR148"/>
      <c r="CAS148"/>
      <c r="CAT148"/>
      <c r="CAU148"/>
      <c r="CAV148"/>
      <c r="CAW148"/>
      <c r="CAX148"/>
      <c r="CAY148"/>
      <c r="CAZ148"/>
      <c r="CBA148"/>
      <c r="CBB148"/>
      <c r="CBC148"/>
      <c r="CBD148"/>
      <c r="CBE148"/>
      <c r="CBF148"/>
      <c r="CBG148"/>
      <c r="CBH148"/>
      <c r="CBI148"/>
      <c r="CBJ148"/>
      <c r="CBK148"/>
      <c r="CBL148"/>
      <c r="CBM148"/>
      <c r="CBN148"/>
      <c r="CBO148"/>
      <c r="CBP148"/>
      <c r="CBQ148"/>
      <c r="CBR148"/>
      <c r="CBS148"/>
      <c r="CBT148"/>
      <c r="CBU148"/>
      <c r="CBV148"/>
      <c r="CBW148"/>
      <c r="CBX148"/>
      <c r="CBY148"/>
      <c r="CBZ148"/>
      <c r="CCA148"/>
      <c r="CCB148"/>
      <c r="CCC148"/>
      <c r="CCD148"/>
      <c r="CCE148"/>
      <c r="CCF148"/>
      <c r="CCG148"/>
      <c r="CCH148"/>
      <c r="CCI148"/>
      <c r="CCJ148"/>
      <c r="CCK148"/>
      <c r="CCL148"/>
      <c r="CCM148"/>
      <c r="CCN148"/>
      <c r="CCO148"/>
      <c r="CCP148"/>
      <c r="CCQ148"/>
      <c r="CCR148"/>
      <c r="CCS148"/>
      <c r="CCT148"/>
      <c r="CCU148"/>
      <c r="CCV148"/>
      <c r="CCW148"/>
      <c r="CCX148"/>
      <c r="CCY148"/>
      <c r="CCZ148"/>
      <c r="CDA148"/>
      <c r="CDB148"/>
      <c r="CDC148"/>
      <c r="CDD148"/>
      <c r="CDE148"/>
      <c r="CDF148"/>
      <c r="CDG148"/>
      <c r="CDH148"/>
      <c r="CDI148"/>
      <c r="CDJ148"/>
      <c r="CDK148"/>
      <c r="CDL148"/>
      <c r="CDM148"/>
      <c r="CDN148"/>
      <c r="CDO148"/>
      <c r="CDP148"/>
      <c r="CDQ148"/>
      <c r="CDR148"/>
      <c r="CDS148"/>
      <c r="CDT148"/>
      <c r="CDU148"/>
      <c r="CDV148"/>
      <c r="CDW148"/>
      <c r="CDX148"/>
      <c r="CDY148"/>
      <c r="CDZ148"/>
      <c r="CEA148"/>
      <c r="CEB148"/>
      <c r="CEC148"/>
      <c r="CED148"/>
      <c r="CEE148"/>
      <c r="CEF148"/>
      <c r="CEG148"/>
      <c r="CEH148"/>
      <c r="CEI148"/>
      <c r="CEJ148"/>
      <c r="CEK148"/>
      <c r="CEL148"/>
      <c r="CEM148"/>
      <c r="CEN148"/>
      <c r="CEO148"/>
      <c r="CEP148"/>
      <c r="CEQ148"/>
      <c r="CER148"/>
      <c r="CES148"/>
      <c r="CET148"/>
      <c r="CEU148"/>
      <c r="CEV148"/>
      <c r="CEW148"/>
      <c r="CEX148"/>
      <c r="CEY148"/>
      <c r="CEZ148"/>
      <c r="CFA148"/>
      <c r="CFB148"/>
      <c r="CFC148"/>
      <c r="CFD148"/>
      <c r="CFE148"/>
      <c r="CFF148"/>
      <c r="CFG148"/>
      <c r="CFH148"/>
      <c r="CFI148"/>
      <c r="CFJ148"/>
      <c r="CFK148"/>
      <c r="CFL148"/>
      <c r="CFM148"/>
      <c r="CFN148"/>
      <c r="CFO148"/>
      <c r="CFP148"/>
      <c r="CFQ148"/>
      <c r="CFR148"/>
      <c r="CFS148"/>
      <c r="CFT148"/>
      <c r="CFU148"/>
      <c r="CFV148"/>
      <c r="CFW148"/>
      <c r="CFX148"/>
      <c r="CFY148"/>
      <c r="CFZ148"/>
      <c r="CGA148"/>
      <c r="CGB148"/>
      <c r="CGC148"/>
      <c r="CGD148"/>
      <c r="CGE148"/>
      <c r="CGF148"/>
      <c r="CGG148"/>
      <c r="CGH148"/>
      <c r="CGI148"/>
      <c r="CGJ148"/>
      <c r="CGK148"/>
      <c r="CGL148"/>
      <c r="CGM148"/>
      <c r="CGN148"/>
      <c r="CGO148"/>
      <c r="CGP148"/>
      <c r="CGQ148"/>
      <c r="CGR148"/>
      <c r="CGS148"/>
      <c r="CGT148"/>
      <c r="CGU148"/>
      <c r="CGV148"/>
      <c r="CGW148"/>
      <c r="CGX148"/>
      <c r="CGY148"/>
      <c r="CGZ148"/>
      <c r="CHA148"/>
      <c r="CHB148"/>
      <c r="CHC148"/>
      <c r="CHD148"/>
      <c r="CHE148"/>
      <c r="CHF148"/>
      <c r="CHG148"/>
      <c r="CHH148"/>
      <c r="CHI148"/>
      <c r="CHJ148"/>
      <c r="CHK148"/>
      <c r="CHL148"/>
      <c r="CHM148"/>
      <c r="CHN148"/>
      <c r="CHO148"/>
      <c r="CHP148"/>
      <c r="CHQ148"/>
      <c r="CHR148"/>
      <c r="CHS148"/>
      <c r="CHT148"/>
      <c r="CHU148"/>
      <c r="CHV148"/>
      <c r="CHW148"/>
      <c r="CHX148"/>
      <c r="CHY148"/>
      <c r="CHZ148"/>
      <c r="CIA148"/>
      <c r="CIB148"/>
      <c r="CIC148"/>
      <c r="CID148"/>
      <c r="CIE148"/>
      <c r="CIF148"/>
      <c r="CIG148"/>
      <c r="CIH148"/>
      <c r="CII148"/>
      <c r="CIJ148"/>
      <c r="CIK148"/>
      <c r="CIL148"/>
      <c r="CIM148"/>
      <c r="CIN148"/>
      <c r="CIO148"/>
      <c r="CIP148"/>
      <c r="CIQ148"/>
      <c r="CIR148"/>
      <c r="CIS148"/>
      <c r="CIT148"/>
      <c r="CIU148"/>
      <c r="CIV148"/>
      <c r="CIW148"/>
      <c r="CIX148"/>
      <c r="CIY148"/>
      <c r="CIZ148"/>
      <c r="CJA148"/>
      <c r="CJB148"/>
      <c r="CJC148"/>
      <c r="CJD148"/>
      <c r="CJE148"/>
      <c r="CJF148"/>
      <c r="CJG148"/>
      <c r="CJH148"/>
      <c r="CJI148"/>
      <c r="CJJ148"/>
      <c r="CJK148"/>
      <c r="CJL148"/>
      <c r="CJM148"/>
      <c r="CJN148"/>
      <c r="CJO148"/>
      <c r="CJP148"/>
      <c r="CJQ148"/>
      <c r="CJR148"/>
      <c r="CJS148"/>
      <c r="CJT148"/>
      <c r="CJU148"/>
      <c r="CJV148"/>
      <c r="CJW148"/>
      <c r="CJX148"/>
      <c r="CJY148"/>
      <c r="CJZ148"/>
      <c r="CKA148"/>
      <c r="CKB148"/>
      <c r="CKC148"/>
      <c r="CKD148"/>
      <c r="CKE148"/>
      <c r="CKF148"/>
      <c r="CKG148"/>
      <c r="CKH148"/>
      <c r="CKI148"/>
      <c r="CKJ148"/>
      <c r="CKK148"/>
      <c r="CKL148"/>
      <c r="CKM148"/>
      <c r="CKN148"/>
      <c r="CKO148"/>
      <c r="CKP148"/>
      <c r="CKQ148"/>
      <c r="CKR148"/>
      <c r="CKS148"/>
      <c r="CKT148"/>
      <c r="CKU148"/>
      <c r="CKV148"/>
      <c r="CKW148"/>
      <c r="CKX148"/>
      <c r="CKY148"/>
      <c r="CKZ148"/>
      <c r="CLA148"/>
      <c r="CLB148"/>
      <c r="CLC148"/>
      <c r="CLD148"/>
      <c r="CLE148"/>
      <c r="CLF148"/>
      <c r="CLG148"/>
      <c r="CLH148"/>
      <c r="CLI148"/>
      <c r="CLJ148"/>
      <c r="CLK148"/>
      <c r="CLL148"/>
      <c r="CLM148"/>
      <c r="CLN148"/>
      <c r="CLO148"/>
      <c r="CLP148"/>
      <c r="CLQ148"/>
      <c r="CLR148"/>
      <c r="CLS148"/>
      <c r="CLT148"/>
      <c r="CLU148"/>
      <c r="CLV148"/>
      <c r="CLW148"/>
      <c r="CLX148"/>
      <c r="CLY148"/>
      <c r="CLZ148"/>
      <c r="CMA148"/>
      <c r="CMB148"/>
      <c r="CMC148"/>
      <c r="CMD148"/>
      <c r="CME148"/>
      <c r="CMF148"/>
      <c r="CMG148"/>
      <c r="CMH148"/>
      <c r="CMI148"/>
      <c r="CMJ148"/>
      <c r="CMK148"/>
      <c r="CML148"/>
      <c r="CMM148"/>
      <c r="CMN148"/>
      <c r="CMO148"/>
      <c r="CMP148"/>
      <c r="CMQ148"/>
      <c r="CMR148"/>
      <c r="CMS148"/>
      <c r="CMT148"/>
      <c r="CMU148"/>
      <c r="CMV148"/>
      <c r="CMW148"/>
      <c r="CMX148"/>
      <c r="CMY148"/>
      <c r="CMZ148"/>
      <c r="CNA148"/>
      <c r="CNB148"/>
      <c r="CNC148"/>
      <c r="CND148"/>
      <c r="CNE148"/>
      <c r="CNF148"/>
      <c r="CNG148"/>
      <c r="CNH148"/>
      <c r="CNI148"/>
      <c r="CNJ148"/>
      <c r="CNK148"/>
      <c r="CNL148"/>
      <c r="CNM148"/>
      <c r="CNN148"/>
      <c r="CNO148"/>
      <c r="CNP148"/>
      <c r="CNQ148"/>
      <c r="CNR148"/>
      <c r="CNS148"/>
      <c r="CNT148"/>
      <c r="CNU148"/>
      <c r="CNV148"/>
      <c r="CNW148"/>
      <c r="CNX148"/>
      <c r="CNY148"/>
      <c r="CNZ148"/>
      <c r="COA148"/>
      <c r="COB148"/>
      <c r="COC148"/>
      <c r="COD148"/>
      <c r="COE148"/>
      <c r="COF148"/>
      <c r="COG148"/>
      <c r="COH148"/>
      <c r="COI148"/>
      <c r="COJ148"/>
      <c r="COK148"/>
      <c r="COL148"/>
      <c r="COM148"/>
      <c r="CON148"/>
      <c r="COO148"/>
      <c r="COP148"/>
      <c r="COQ148"/>
      <c r="COR148"/>
      <c r="COS148"/>
      <c r="COT148"/>
      <c r="COU148"/>
      <c r="COV148"/>
      <c r="COW148"/>
      <c r="COX148"/>
      <c r="COY148"/>
      <c r="COZ148"/>
      <c r="CPA148"/>
      <c r="CPB148"/>
      <c r="CPC148"/>
      <c r="CPD148"/>
      <c r="CPE148"/>
      <c r="CPF148"/>
      <c r="CPG148"/>
      <c r="CPH148"/>
      <c r="CPI148"/>
      <c r="CPJ148"/>
      <c r="CPK148"/>
      <c r="CPL148"/>
      <c r="CPM148"/>
      <c r="CPN148"/>
      <c r="CPO148"/>
      <c r="CPP148"/>
      <c r="CPQ148"/>
      <c r="CPR148"/>
      <c r="CPS148"/>
      <c r="CPT148"/>
      <c r="CPU148"/>
      <c r="CPV148"/>
      <c r="CPW148"/>
      <c r="CPX148"/>
      <c r="CPY148"/>
      <c r="CPZ148"/>
      <c r="CQA148"/>
      <c r="CQB148"/>
      <c r="CQC148"/>
      <c r="CQD148"/>
      <c r="CQE148"/>
      <c r="CQF148"/>
      <c r="CQG148"/>
      <c r="CQH148"/>
      <c r="CQI148"/>
      <c r="CQJ148"/>
      <c r="CQK148"/>
      <c r="CQL148"/>
      <c r="CQM148"/>
      <c r="CQN148"/>
      <c r="CQO148"/>
      <c r="CQP148"/>
      <c r="CQQ148"/>
      <c r="CQR148"/>
      <c r="CQS148"/>
      <c r="CQT148"/>
      <c r="CQU148"/>
      <c r="CQV148"/>
      <c r="CQW148"/>
      <c r="CQX148"/>
      <c r="CQY148"/>
      <c r="CQZ148"/>
      <c r="CRA148"/>
      <c r="CRB148"/>
      <c r="CRC148"/>
      <c r="CRD148"/>
      <c r="CRE148"/>
      <c r="CRF148"/>
      <c r="CRG148"/>
      <c r="CRH148"/>
      <c r="CRI148"/>
      <c r="CRJ148"/>
      <c r="CRK148"/>
      <c r="CRL148"/>
      <c r="CRM148"/>
      <c r="CRN148"/>
      <c r="CRO148"/>
      <c r="CRP148"/>
      <c r="CRQ148"/>
      <c r="CRR148"/>
      <c r="CRS148"/>
      <c r="CRT148"/>
      <c r="CRU148"/>
      <c r="CRV148"/>
      <c r="CRW148"/>
      <c r="CRX148"/>
      <c r="CRY148"/>
      <c r="CRZ148"/>
      <c r="CSA148"/>
      <c r="CSB148"/>
      <c r="CSC148"/>
      <c r="CSD148"/>
      <c r="CSE148"/>
      <c r="CSF148"/>
      <c r="CSG148"/>
      <c r="CSH148"/>
      <c r="CSI148"/>
      <c r="CSJ148"/>
      <c r="CSK148"/>
      <c r="CSL148"/>
      <c r="CSM148"/>
      <c r="CSN148"/>
      <c r="CSO148"/>
      <c r="CSP148"/>
      <c r="CSQ148"/>
      <c r="CSR148"/>
      <c r="CSS148"/>
      <c r="CST148"/>
      <c r="CSU148"/>
      <c r="CSV148"/>
      <c r="CSW148"/>
      <c r="CSX148"/>
      <c r="CSY148"/>
      <c r="CSZ148"/>
      <c r="CTA148"/>
      <c r="CTB148"/>
      <c r="CTC148"/>
      <c r="CTD148"/>
      <c r="CTE148"/>
      <c r="CTF148"/>
      <c r="CTG148"/>
      <c r="CTH148"/>
      <c r="CTI148"/>
      <c r="CTJ148"/>
      <c r="CTK148"/>
      <c r="CTL148"/>
      <c r="CTM148"/>
      <c r="CTN148"/>
      <c r="CTO148"/>
      <c r="CTP148"/>
      <c r="CTQ148"/>
      <c r="CTR148"/>
      <c r="CTS148"/>
      <c r="CTT148"/>
      <c r="CTU148"/>
      <c r="CTV148"/>
      <c r="CTW148"/>
      <c r="CTX148"/>
      <c r="CTY148"/>
      <c r="CTZ148"/>
      <c r="CUA148"/>
      <c r="CUB148"/>
      <c r="CUC148"/>
      <c r="CUD148"/>
      <c r="CUE148"/>
      <c r="CUF148"/>
      <c r="CUG148"/>
      <c r="CUH148"/>
      <c r="CUI148"/>
      <c r="CUJ148"/>
      <c r="CUK148"/>
      <c r="CUL148"/>
      <c r="CUM148"/>
      <c r="CUN148"/>
      <c r="CUO148"/>
      <c r="CUP148"/>
      <c r="CUQ148"/>
      <c r="CUR148"/>
      <c r="CUS148"/>
      <c r="CUT148"/>
      <c r="CUU148"/>
      <c r="CUV148"/>
      <c r="CUW148"/>
      <c r="CUX148"/>
      <c r="CUY148"/>
      <c r="CUZ148"/>
      <c r="CVA148"/>
      <c r="CVB148"/>
      <c r="CVC148"/>
      <c r="CVD148"/>
      <c r="CVE148"/>
      <c r="CVF148"/>
      <c r="CVG148"/>
      <c r="CVH148"/>
      <c r="CVI148"/>
      <c r="CVJ148"/>
      <c r="CVK148"/>
      <c r="CVL148"/>
      <c r="CVM148"/>
      <c r="CVN148"/>
      <c r="CVO148"/>
      <c r="CVP148"/>
      <c r="CVQ148"/>
      <c r="CVR148"/>
      <c r="CVS148"/>
      <c r="CVT148"/>
      <c r="CVU148"/>
      <c r="CVV148"/>
      <c r="CVW148"/>
      <c r="CVX148"/>
      <c r="CVY148"/>
      <c r="CVZ148"/>
      <c r="CWA148"/>
      <c r="CWB148"/>
      <c r="CWC148"/>
      <c r="CWD148"/>
      <c r="CWE148"/>
      <c r="CWF148"/>
      <c r="CWG148"/>
      <c r="CWH148"/>
      <c r="CWI148"/>
      <c r="CWJ148"/>
      <c r="CWK148"/>
      <c r="CWL148"/>
      <c r="CWM148"/>
      <c r="CWN148"/>
      <c r="CWO148"/>
      <c r="CWP148"/>
      <c r="CWQ148"/>
      <c r="CWR148"/>
      <c r="CWS148"/>
      <c r="CWT148"/>
      <c r="CWU148"/>
      <c r="CWV148"/>
      <c r="CWW148"/>
      <c r="CWX148"/>
      <c r="CWY148"/>
      <c r="CWZ148"/>
      <c r="CXA148"/>
      <c r="CXB148"/>
      <c r="CXC148"/>
      <c r="CXD148"/>
      <c r="CXE148"/>
      <c r="CXF148"/>
      <c r="CXG148"/>
      <c r="CXH148"/>
      <c r="CXI148"/>
      <c r="CXJ148"/>
      <c r="CXK148"/>
      <c r="CXL148"/>
      <c r="CXM148"/>
      <c r="CXN148"/>
      <c r="CXO148"/>
      <c r="CXP148"/>
      <c r="CXQ148"/>
      <c r="CXR148"/>
      <c r="CXS148"/>
      <c r="CXT148"/>
      <c r="CXU148"/>
      <c r="CXV148"/>
      <c r="CXW148"/>
      <c r="CXX148"/>
      <c r="CXY148"/>
      <c r="CXZ148"/>
      <c r="CYA148"/>
      <c r="CYB148"/>
      <c r="CYC148"/>
      <c r="CYD148"/>
      <c r="CYE148"/>
      <c r="CYF148"/>
      <c r="CYG148"/>
      <c r="CYH148"/>
      <c r="CYI148"/>
      <c r="CYJ148"/>
      <c r="CYK148"/>
      <c r="CYL148"/>
      <c r="CYM148"/>
      <c r="CYN148"/>
      <c r="CYO148"/>
      <c r="CYP148"/>
      <c r="CYQ148"/>
      <c r="CYR148"/>
      <c r="CYS148"/>
      <c r="CYT148"/>
      <c r="CYU148"/>
      <c r="CYV148"/>
      <c r="CYW148"/>
      <c r="CYX148"/>
      <c r="CYY148"/>
      <c r="CYZ148"/>
      <c r="CZA148"/>
      <c r="CZB148"/>
      <c r="CZC148"/>
      <c r="CZD148"/>
      <c r="CZE148"/>
      <c r="CZF148"/>
      <c r="CZG148"/>
      <c r="CZH148"/>
      <c r="CZI148"/>
      <c r="CZJ148"/>
      <c r="CZK148"/>
      <c r="CZL148"/>
      <c r="CZM148"/>
      <c r="CZN148"/>
      <c r="CZO148"/>
      <c r="CZP148"/>
      <c r="CZQ148"/>
      <c r="CZR148"/>
      <c r="CZS148"/>
      <c r="CZT148"/>
      <c r="CZU148"/>
      <c r="CZV148"/>
      <c r="CZW148"/>
      <c r="CZX148"/>
      <c r="CZY148"/>
      <c r="CZZ148"/>
      <c r="DAA148"/>
      <c r="DAB148"/>
      <c r="DAC148"/>
      <c r="DAD148"/>
      <c r="DAE148"/>
      <c r="DAF148"/>
      <c r="DAG148"/>
      <c r="DAH148"/>
      <c r="DAI148"/>
      <c r="DAJ148"/>
      <c r="DAK148"/>
      <c r="DAL148"/>
      <c r="DAM148"/>
      <c r="DAN148"/>
      <c r="DAO148"/>
      <c r="DAP148"/>
      <c r="DAQ148"/>
      <c r="DAR148"/>
      <c r="DAS148"/>
      <c r="DAT148"/>
      <c r="DAU148"/>
      <c r="DAV148"/>
      <c r="DAW148"/>
      <c r="DAX148"/>
      <c r="DAY148"/>
      <c r="DAZ148"/>
      <c r="DBA148"/>
      <c r="DBB148"/>
      <c r="DBC148"/>
      <c r="DBD148"/>
      <c r="DBE148"/>
      <c r="DBF148"/>
      <c r="DBG148"/>
      <c r="DBH148"/>
      <c r="DBI148"/>
      <c r="DBJ148"/>
      <c r="DBK148"/>
      <c r="DBL148"/>
      <c r="DBM148"/>
      <c r="DBN148"/>
      <c r="DBO148"/>
      <c r="DBP148"/>
      <c r="DBQ148"/>
      <c r="DBR148"/>
      <c r="DBS148"/>
      <c r="DBT148"/>
      <c r="DBU148"/>
      <c r="DBV148"/>
      <c r="DBW148"/>
      <c r="DBX148"/>
      <c r="DBY148"/>
      <c r="DBZ148"/>
      <c r="DCA148"/>
      <c r="DCB148"/>
      <c r="DCC148"/>
      <c r="DCD148"/>
      <c r="DCE148"/>
      <c r="DCF148"/>
      <c r="DCG148"/>
      <c r="DCH148"/>
      <c r="DCI148"/>
      <c r="DCJ148"/>
      <c r="DCK148"/>
      <c r="DCL148"/>
      <c r="DCM148"/>
      <c r="DCN148"/>
      <c r="DCO148"/>
      <c r="DCP148"/>
      <c r="DCQ148"/>
      <c r="DCR148"/>
      <c r="DCS148"/>
      <c r="DCT148"/>
      <c r="DCU148"/>
      <c r="DCV148"/>
      <c r="DCW148"/>
      <c r="DCX148"/>
      <c r="DCY148"/>
      <c r="DCZ148"/>
      <c r="DDA148"/>
      <c r="DDB148"/>
      <c r="DDC148"/>
      <c r="DDD148"/>
      <c r="DDE148"/>
      <c r="DDF148"/>
      <c r="DDG148"/>
      <c r="DDH148"/>
      <c r="DDI148"/>
      <c r="DDJ148"/>
      <c r="DDK148"/>
      <c r="DDL148"/>
      <c r="DDM148"/>
      <c r="DDN148"/>
      <c r="DDO148"/>
      <c r="DDP148"/>
      <c r="DDQ148"/>
      <c r="DDR148"/>
      <c r="DDS148"/>
      <c r="DDT148"/>
      <c r="DDU148"/>
      <c r="DDV148"/>
      <c r="DDW148"/>
      <c r="DDX148"/>
      <c r="DDY148"/>
      <c r="DDZ148"/>
      <c r="DEA148"/>
      <c r="DEB148"/>
      <c r="DEC148"/>
      <c r="DED148"/>
      <c r="DEE148"/>
      <c r="DEF148"/>
      <c r="DEG148"/>
      <c r="DEH148"/>
      <c r="DEI148"/>
      <c r="DEJ148"/>
      <c r="DEK148"/>
      <c r="DEL148"/>
      <c r="DEM148"/>
      <c r="DEN148"/>
      <c r="DEO148"/>
      <c r="DEP148"/>
      <c r="DEQ148"/>
      <c r="DER148"/>
      <c r="DES148"/>
      <c r="DET148"/>
      <c r="DEU148"/>
      <c r="DEV148"/>
      <c r="DEW148"/>
      <c r="DEX148"/>
      <c r="DEY148"/>
      <c r="DEZ148"/>
      <c r="DFA148"/>
      <c r="DFB148"/>
      <c r="DFC148"/>
      <c r="DFD148"/>
      <c r="DFE148"/>
      <c r="DFF148"/>
      <c r="DFG148"/>
      <c r="DFH148"/>
      <c r="DFI148"/>
      <c r="DFJ148"/>
      <c r="DFK148"/>
      <c r="DFL148"/>
      <c r="DFM148"/>
      <c r="DFN148"/>
      <c r="DFO148"/>
      <c r="DFP148"/>
      <c r="DFQ148"/>
      <c r="DFR148"/>
      <c r="DFS148"/>
      <c r="DFT148"/>
      <c r="DFU148"/>
      <c r="DFV148"/>
      <c r="DFW148"/>
      <c r="DFX148"/>
      <c r="DFY148"/>
      <c r="DFZ148"/>
      <c r="DGA148"/>
      <c r="DGB148"/>
      <c r="DGC148"/>
      <c r="DGD148"/>
      <c r="DGE148"/>
      <c r="DGF148"/>
      <c r="DGG148"/>
      <c r="DGH148"/>
      <c r="DGI148"/>
      <c r="DGJ148"/>
      <c r="DGK148"/>
      <c r="DGL148"/>
      <c r="DGM148"/>
      <c r="DGN148"/>
      <c r="DGO148"/>
      <c r="DGP148"/>
      <c r="DGQ148"/>
      <c r="DGR148"/>
      <c r="DGS148"/>
      <c r="DGT148"/>
      <c r="DGU148"/>
      <c r="DGV148"/>
      <c r="DGW148"/>
      <c r="DGX148"/>
      <c r="DGY148"/>
      <c r="DGZ148"/>
      <c r="DHA148"/>
      <c r="DHB148"/>
      <c r="DHC148"/>
      <c r="DHD148"/>
      <c r="DHE148"/>
      <c r="DHF148"/>
      <c r="DHG148"/>
      <c r="DHH148"/>
      <c r="DHI148"/>
      <c r="DHJ148"/>
      <c r="DHK148"/>
      <c r="DHL148"/>
      <c r="DHM148"/>
      <c r="DHN148"/>
      <c r="DHO148"/>
      <c r="DHP148"/>
      <c r="DHQ148"/>
      <c r="DHR148"/>
      <c r="DHS148"/>
      <c r="DHT148"/>
      <c r="DHU148"/>
      <c r="DHV148"/>
      <c r="DHW148"/>
      <c r="DHX148"/>
      <c r="DHY148"/>
      <c r="DHZ148"/>
      <c r="DIA148"/>
      <c r="DIB148"/>
      <c r="DIC148"/>
      <c r="DID148"/>
      <c r="DIE148"/>
      <c r="DIF148"/>
      <c r="DIG148"/>
      <c r="DIH148"/>
      <c r="DII148"/>
      <c r="DIJ148"/>
      <c r="DIK148"/>
      <c r="DIL148"/>
      <c r="DIM148"/>
      <c r="DIN148"/>
      <c r="DIO148"/>
      <c r="DIP148"/>
      <c r="DIQ148"/>
      <c r="DIR148"/>
      <c r="DIS148"/>
      <c r="DIT148"/>
      <c r="DIU148"/>
      <c r="DIV148"/>
      <c r="DIW148"/>
      <c r="DIX148"/>
      <c r="DIY148"/>
      <c r="DIZ148"/>
      <c r="DJA148"/>
      <c r="DJB148"/>
      <c r="DJC148"/>
      <c r="DJD148"/>
      <c r="DJE148"/>
      <c r="DJF148"/>
      <c r="DJG148"/>
      <c r="DJH148"/>
      <c r="DJI148"/>
      <c r="DJJ148"/>
      <c r="DJK148"/>
      <c r="DJL148"/>
      <c r="DJM148"/>
      <c r="DJN148"/>
      <c r="DJO148"/>
      <c r="DJP148"/>
      <c r="DJQ148"/>
      <c r="DJR148"/>
      <c r="DJS148"/>
      <c r="DJT148"/>
      <c r="DJU148"/>
      <c r="DJV148"/>
      <c r="DJW148"/>
      <c r="DJX148"/>
      <c r="DJY148"/>
      <c r="DJZ148"/>
      <c r="DKA148"/>
      <c r="DKB148"/>
      <c r="DKC148"/>
      <c r="DKD148"/>
      <c r="DKE148"/>
      <c r="DKF148"/>
      <c r="DKG148"/>
      <c r="DKH148"/>
      <c r="DKI148"/>
      <c r="DKJ148"/>
      <c r="DKK148"/>
      <c r="DKL148"/>
      <c r="DKM148"/>
      <c r="DKN148"/>
      <c r="DKO148"/>
      <c r="DKP148"/>
      <c r="DKQ148"/>
      <c r="DKR148"/>
      <c r="DKS148"/>
      <c r="DKT148"/>
      <c r="DKU148"/>
      <c r="DKV148"/>
      <c r="DKW148"/>
      <c r="DKX148"/>
      <c r="DKY148"/>
      <c r="DKZ148"/>
      <c r="DLA148"/>
      <c r="DLB148"/>
      <c r="DLC148"/>
      <c r="DLD148"/>
      <c r="DLE148"/>
      <c r="DLF148"/>
      <c r="DLG148"/>
      <c r="DLH148"/>
      <c r="DLI148"/>
      <c r="DLJ148"/>
      <c r="DLK148"/>
      <c r="DLL148"/>
      <c r="DLM148"/>
      <c r="DLN148"/>
      <c r="DLO148"/>
      <c r="DLP148"/>
      <c r="DLQ148"/>
      <c r="DLR148"/>
      <c r="DLS148"/>
      <c r="DLT148"/>
      <c r="DLU148"/>
      <c r="DLV148"/>
      <c r="DLW148"/>
      <c r="DLX148"/>
      <c r="DLY148"/>
      <c r="DLZ148"/>
      <c r="DMA148"/>
      <c r="DMB148"/>
      <c r="DMC148"/>
      <c r="DMD148"/>
      <c r="DME148"/>
      <c r="DMF148"/>
      <c r="DMG148"/>
      <c r="DMH148"/>
      <c r="DMI148"/>
      <c r="DMJ148"/>
      <c r="DMK148"/>
      <c r="DML148"/>
      <c r="DMM148"/>
      <c r="DMN148"/>
      <c r="DMO148"/>
      <c r="DMP148"/>
      <c r="DMQ148"/>
      <c r="DMR148"/>
      <c r="DMS148"/>
      <c r="DMT148"/>
      <c r="DMU148"/>
      <c r="DMV148"/>
      <c r="DMW148"/>
      <c r="DMX148"/>
      <c r="DMY148"/>
      <c r="DMZ148"/>
      <c r="DNA148"/>
      <c r="DNB148"/>
      <c r="DNC148"/>
      <c r="DND148"/>
      <c r="DNE148"/>
      <c r="DNF148"/>
      <c r="DNG148"/>
      <c r="DNH148"/>
      <c r="DNI148"/>
      <c r="DNJ148"/>
      <c r="DNK148"/>
      <c r="DNL148"/>
      <c r="DNM148"/>
      <c r="DNN148"/>
      <c r="DNO148"/>
      <c r="DNP148"/>
      <c r="DNQ148"/>
      <c r="DNR148"/>
      <c r="DNS148"/>
      <c r="DNT148"/>
      <c r="DNU148"/>
      <c r="DNV148"/>
      <c r="DNW148"/>
      <c r="DNX148"/>
      <c r="DNY148"/>
      <c r="DNZ148"/>
      <c r="DOA148"/>
      <c r="DOB148"/>
      <c r="DOC148"/>
      <c r="DOD148"/>
      <c r="DOE148"/>
      <c r="DOF148"/>
      <c r="DOG148"/>
      <c r="DOH148"/>
      <c r="DOI148"/>
      <c r="DOJ148"/>
      <c r="DOK148"/>
      <c r="DOL148"/>
      <c r="DOM148"/>
      <c r="DON148"/>
      <c r="DOO148"/>
      <c r="DOP148"/>
      <c r="DOQ148"/>
      <c r="DOR148"/>
      <c r="DOS148"/>
      <c r="DOT148"/>
      <c r="DOU148"/>
      <c r="DOV148"/>
      <c r="DOW148"/>
      <c r="DOX148"/>
      <c r="DOY148"/>
      <c r="DOZ148"/>
      <c r="DPA148"/>
      <c r="DPB148"/>
      <c r="DPC148"/>
      <c r="DPD148"/>
      <c r="DPE148"/>
      <c r="DPF148"/>
      <c r="DPG148"/>
      <c r="DPH148"/>
      <c r="DPI148"/>
      <c r="DPJ148"/>
      <c r="DPK148"/>
      <c r="DPL148"/>
      <c r="DPM148"/>
      <c r="DPN148"/>
      <c r="DPO148"/>
      <c r="DPP148"/>
      <c r="DPQ148"/>
      <c r="DPR148"/>
      <c r="DPS148"/>
      <c r="DPT148"/>
      <c r="DPU148"/>
      <c r="DPV148"/>
      <c r="DPW148"/>
      <c r="DPX148"/>
      <c r="DPY148"/>
      <c r="DPZ148"/>
      <c r="DQA148"/>
      <c r="DQB148"/>
      <c r="DQC148"/>
      <c r="DQD148"/>
      <c r="DQE148"/>
      <c r="DQF148"/>
      <c r="DQG148"/>
      <c r="DQH148"/>
      <c r="DQI148"/>
      <c r="DQJ148"/>
      <c r="DQK148"/>
      <c r="DQL148"/>
      <c r="DQM148"/>
      <c r="DQN148"/>
      <c r="DQO148"/>
      <c r="DQP148"/>
      <c r="DQQ148"/>
      <c r="DQR148"/>
      <c r="DQS148"/>
      <c r="DQT148"/>
      <c r="DQU148"/>
      <c r="DQV148"/>
      <c r="DQW148"/>
      <c r="DQX148"/>
      <c r="DQY148"/>
      <c r="DQZ148"/>
      <c r="DRA148"/>
      <c r="DRB148"/>
      <c r="DRC148"/>
      <c r="DRD148"/>
      <c r="DRE148"/>
      <c r="DRF148"/>
      <c r="DRG148"/>
      <c r="DRH148"/>
      <c r="DRI148"/>
      <c r="DRJ148"/>
      <c r="DRK148"/>
      <c r="DRL148"/>
      <c r="DRM148"/>
      <c r="DRN148"/>
      <c r="DRO148"/>
      <c r="DRP148"/>
      <c r="DRQ148"/>
      <c r="DRR148"/>
      <c r="DRS148"/>
      <c r="DRT148"/>
      <c r="DRU148"/>
      <c r="DRV148"/>
      <c r="DRW148"/>
      <c r="DRX148"/>
      <c r="DRY148"/>
      <c r="DRZ148"/>
      <c r="DSA148"/>
      <c r="DSB148"/>
      <c r="DSC148"/>
      <c r="DSD148"/>
      <c r="DSE148"/>
      <c r="DSF148"/>
      <c r="DSG148"/>
      <c r="DSH148"/>
      <c r="DSI148"/>
      <c r="DSJ148"/>
      <c r="DSK148"/>
      <c r="DSL148"/>
      <c r="DSM148"/>
      <c r="DSN148"/>
      <c r="DSO148"/>
      <c r="DSP148"/>
      <c r="DSQ148"/>
      <c r="DSR148"/>
      <c r="DSS148"/>
      <c r="DST148"/>
      <c r="DSU148"/>
      <c r="DSV148"/>
      <c r="DSW148"/>
      <c r="DSX148"/>
      <c r="DSY148"/>
      <c r="DSZ148"/>
      <c r="DTA148"/>
      <c r="DTB148"/>
      <c r="DTC148"/>
      <c r="DTD148"/>
      <c r="DTE148"/>
      <c r="DTF148"/>
      <c r="DTG148"/>
      <c r="DTH148"/>
      <c r="DTI148"/>
      <c r="DTJ148"/>
      <c r="DTK148"/>
      <c r="DTL148"/>
      <c r="DTM148"/>
      <c r="DTN148"/>
      <c r="DTO148"/>
      <c r="DTP148"/>
      <c r="DTQ148"/>
      <c r="DTR148"/>
      <c r="DTS148"/>
      <c r="DTT148"/>
      <c r="DTU148"/>
      <c r="DTV148"/>
      <c r="DTW148"/>
      <c r="DTX148"/>
      <c r="DTY148"/>
      <c r="DTZ148"/>
      <c r="DUA148"/>
      <c r="DUB148"/>
      <c r="DUC148"/>
      <c r="DUD148"/>
      <c r="DUE148"/>
      <c r="DUF148"/>
      <c r="DUG148"/>
      <c r="DUH148"/>
      <c r="DUI148"/>
      <c r="DUJ148"/>
      <c r="DUK148"/>
      <c r="DUL148"/>
      <c r="DUM148"/>
      <c r="DUN148"/>
      <c r="DUO148"/>
      <c r="DUP148"/>
      <c r="DUQ148"/>
      <c r="DUR148"/>
      <c r="DUS148"/>
      <c r="DUT148"/>
      <c r="DUU148"/>
      <c r="DUV148"/>
      <c r="DUW148"/>
      <c r="DUX148"/>
      <c r="DUY148"/>
      <c r="DUZ148"/>
      <c r="DVA148"/>
      <c r="DVB148"/>
      <c r="DVC148"/>
      <c r="DVD148"/>
      <c r="DVE148"/>
      <c r="DVF148"/>
      <c r="DVG148"/>
      <c r="DVH148"/>
      <c r="DVI148"/>
      <c r="DVJ148"/>
      <c r="DVK148"/>
      <c r="DVL148"/>
      <c r="DVM148"/>
      <c r="DVN148"/>
      <c r="DVO148"/>
      <c r="DVP148"/>
      <c r="DVQ148"/>
      <c r="DVR148"/>
      <c r="DVS148"/>
      <c r="DVT148"/>
      <c r="DVU148"/>
      <c r="DVV148"/>
      <c r="DVW148"/>
      <c r="DVX148"/>
      <c r="DVY148"/>
      <c r="DVZ148"/>
      <c r="DWA148"/>
      <c r="DWB148"/>
      <c r="DWC148"/>
      <c r="DWD148"/>
      <c r="DWE148"/>
      <c r="DWF148"/>
      <c r="DWG148"/>
      <c r="DWH148"/>
      <c r="DWI148"/>
      <c r="DWJ148"/>
      <c r="DWK148"/>
      <c r="DWL148"/>
      <c r="DWM148"/>
      <c r="DWN148"/>
      <c r="DWO148"/>
      <c r="DWP148"/>
      <c r="DWQ148"/>
      <c r="DWR148"/>
      <c r="DWS148"/>
      <c r="DWT148"/>
      <c r="DWU148"/>
      <c r="DWV148"/>
      <c r="DWW148"/>
      <c r="DWX148"/>
      <c r="DWY148"/>
      <c r="DWZ148"/>
      <c r="DXA148"/>
      <c r="DXB148"/>
      <c r="DXC148"/>
      <c r="DXD148"/>
      <c r="DXE148"/>
      <c r="DXF148"/>
      <c r="DXG148"/>
      <c r="DXH148"/>
      <c r="DXI148"/>
      <c r="DXJ148"/>
      <c r="DXK148"/>
      <c r="DXL148"/>
      <c r="DXM148"/>
      <c r="DXN148"/>
      <c r="DXO148"/>
      <c r="DXP148"/>
      <c r="DXQ148"/>
      <c r="DXR148"/>
      <c r="DXS148"/>
      <c r="DXT148"/>
      <c r="DXU148"/>
      <c r="DXV148"/>
      <c r="DXW148"/>
      <c r="DXX148"/>
      <c r="DXY148"/>
      <c r="DXZ148"/>
      <c r="DYA148"/>
      <c r="DYB148"/>
      <c r="DYC148"/>
      <c r="DYD148"/>
      <c r="DYE148"/>
      <c r="DYF148"/>
      <c r="DYG148"/>
      <c r="DYH148"/>
      <c r="DYI148"/>
      <c r="DYJ148"/>
      <c r="DYK148"/>
      <c r="DYL148"/>
      <c r="DYM148"/>
      <c r="DYN148"/>
      <c r="DYO148"/>
      <c r="DYP148"/>
      <c r="DYQ148"/>
      <c r="DYR148"/>
      <c r="DYS148"/>
      <c r="DYT148"/>
      <c r="DYU148"/>
      <c r="DYV148"/>
      <c r="DYW148"/>
      <c r="DYX148"/>
      <c r="DYY148"/>
      <c r="DYZ148"/>
      <c r="DZA148"/>
      <c r="DZB148"/>
      <c r="DZC148"/>
      <c r="DZD148"/>
      <c r="DZE148"/>
      <c r="DZF148"/>
      <c r="DZG148"/>
      <c r="DZH148"/>
      <c r="DZI148"/>
      <c r="DZJ148"/>
      <c r="DZK148"/>
      <c r="DZL148"/>
      <c r="DZM148"/>
      <c r="DZN148"/>
      <c r="DZO148"/>
      <c r="DZP148"/>
      <c r="DZQ148"/>
      <c r="DZR148"/>
      <c r="DZS148"/>
      <c r="DZT148"/>
      <c r="DZU148"/>
      <c r="DZV148"/>
      <c r="DZW148"/>
      <c r="DZX148"/>
      <c r="DZY148"/>
      <c r="DZZ148"/>
      <c r="EAA148"/>
      <c r="EAB148"/>
      <c r="EAC148"/>
      <c r="EAD148"/>
      <c r="EAE148"/>
      <c r="EAF148"/>
      <c r="EAG148"/>
      <c r="EAH148"/>
      <c r="EAI148"/>
      <c r="EAJ148"/>
      <c r="EAK148"/>
      <c r="EAL148"/>
      <c r="EAM148"/>
      <c r="EAN148"/>
      <c r="EAO148"/>
      <c r="EAP148"/>
      <c r="EAQ148"/>
      <c r="EAR148"/>
      <c r="EAS148"/>
      <c r="EAT148"/>
      <c r="EAU148"/>
      <c r="EAV148"/>
      <c r="EAW148"/>
      <c r="EAX148"/>
      <c r="EAY148"/>
      <c r="EAZ148"/>
      <c r="EBA148"/>
      <c r="EBB148"/>
      <c r="EBC148"/>
      <c r="EBD148"/>
      <c r="EBE148"/>
      <c r="EBF148"/>
      <c r="EBG148"/>
      <c r="EBH148"/>
      <c r="EBI148"/>
      <c r="EBJ148"/>
      <c r="EBK148"/>
      <c r="EBL148"/>
      <c r="EBM148"/>
      <c r="EBN148"/>
      <c r="EBO148"/>
      <c r="EBP148"/>
      <c r="EBQ148"/>
      <c r="EBR148"/>
      <c r="EBS148"/>
      <c r="EBT148"/>
      <c r="EBU148"/>
      <c r="EBV148"/>
      <c r="EBW148"/>
      <c r="EBX148"/>
      <c r="EBY148"/>
      <c r="EBZ148"/>
      <c r="ECA148"/>
      <c r="ECB148"/>
      <c r="ECC148"/>
      <c r="ECD148"/>
      <c r="ECE148"/>
      <c r="ECF148"/>
      <c r="ECG148"/>
      <c r="ECH148"/>
      <c r="ECI148"/>
      <c r="ECJ148"/>
      <c r="ECK148"/>
      <c r="ECL148"/>
      <c r="ECM148"/>
      <c r="ECN148"/>
      <c r="ECO148"/>
      <c r="ECP148"/>
      <c r="ECQ148"/>
      <c r="ECR148"/>
      <c r="ECS148"/>
      <c r="ECT148"/>
      <c r="ECU148"/>
      <c r="ECV148"/>
      <c r="ECW148"/>
      <c r="ECX148"/>
      <c r="ECY148"/>
      <c r="ECZ148"/>
      <c r="EDA148"/>
      <c r="EDB148"/>
      <c r="EDC148"/>
      <c r="EDD148"/>
      <c r="EDE148"/>
      <c r="EDF148"/>
      <c r="EDG148"/>
      <c r="EDH148"/>
      <c r="EDI148"/>
      <c r="EDJ148"/>
      <c r="EDK148"/>
      <c r="EDL148"/>
      <c r="EDM148"/>
      <c r="EDN148"/>
      <c r="EDO148"/>
      <c r="EDP148"/>
      <c r="EDQ148"/>
      <c r="EDR148"/>
      <c r="EDS148"/>
      <c r="EDT148"/>
      <c r="EDU148"/>
      <c r="EDV148"/>
      <c r="EDW148"/>
      <c r="EDX148"/>
      <c r="EDY148"/>
      <c r="EDZ148"/>
      <c r="EEA148"/>
      <c r="EEB148"/>
      <c r="EEC148"/>
      <c r="EED148"/>
      <c r="EEE148"/>
      <c r="EEF148"/>
      <c r="EEG148"/>
      <c r="EEH148"/>
      <c r="EEI148"/>
      <c r="EEJ148"/>
      <c r="EEK148"/>
      <c r="EEL148"/>
      <c r="EEM148"/>
      <c r="EEN148"/>
      <c r="EEO148"/>
      <c r="EEP148"/>
      <c r="EEQ148"/>
      <c r="EER148"/>
      <c r="EES148"/>
      <c r="EET148"/>
      <c r="EEU148"/>
      <c r="EEV148"/>
      <c r="EEW148"/>
      <c r="EEX148"/>
      <c r="EEY148"/>
      <c r="EEZ148"/>
      <c r="EFA148"/>
      <c r="EFB148"/>
      <c r="EFC148"/>
      <c r="EFD148"/>
      <c r="EFE148"/>
      <c r="EFF148"/>
      <c r="EFG148"/>
      <c r="EFH148"/>
      <c r="EFI148"/>
      <c r="EFJ148"/>
      <c r="EFK148"/>
      <c r="EFL148"/>
      <c r="EFM148"/>
      <c r="EFN148"/>
      <c r="EFO148"/>
      <c r="EFP148"/>
      <c r="EFQ148"/>
      <c r="EFR148"/>
      <c r="EFS148"/>
      <c r="EFT148"/>
      <c r="EFU148"/>
      <c r="EFV148"/>
      <c r="EFW148"/>
      <c r="EFX148"/>
      <c r="EFY148"/>
      <c r="EFZ148"/>
      <c r="EGA148"/>
      <c r="EGB148"/>
      <c r="EGC148"/>
      <c r="EGD148"/>
      <c r="EGE148"/>
      <c r="EGF148"/>
      <c r="EGG148"/>
      <c r="EGH148"/>
      <c r="EGI148"/>
      <c r="EGJ148"/>
      <c r="EGK148"/>
      <c r="EGL148"/>
      <c r="EGM148"/>
      <c r="EGN148"/>
      <c r="EGO148"/>
      <c r="EGP148"/>
      <c r="EGQ148"/>
      <c r="EGR148"/>
      <c r="EGS148"/>
      <c r="EGT148"/>
      <c r="EGU148"/>
      <c r="EGV148"/>
      <c r="EGW148"/>
      <c r="EGX148"/>
      <c r="EGY148"/>
      <c r="EGZ148"/>
      <c r="EHA148"/>
      <c r="EHB148"/>
      <c r="EHC148"/>
      <c r="EHD148"/>
      <c r="EHE148"/>
      <c r="EHF148"/>
      <c r="EHG148"/>
      <c r="EHH148"/>
      <c r="EHI148"/>
      <c r="EHJ148"/>
      <c r="EHK148"/>
      <c r="EHL148"/>
      <c r="EHM148"/>
      <c r="EHN148"/>
      <c r="EHO148"/>
      <c r="EHP148"/>
      <c r="EHQ148"/>
      <c r="EHR148"/>
      <c r="EHS148"/>
      <c r="EHT148"/>
      <c r="EHU148"/>
      <c r="EHV148"/>
      <c r="EHW148"/>
      <c r="EHX148"/>
      <c r="EHY148"/>
      <c r="EHZ148"/>
      <c r="EIA148"/>
      <c r="EIB148"/>
      <c r="EIC148"/>
      <c r="EID148"/>
      <c r="EIE148"/>
      <c r="EIF148"/>
      <c r="EIG148"/>
      <c r="EIH148"/>
      <c r="EII148"/>
      <c r="EIJ148"/>
      <c r="EIK148"/>
      <c r="EIL148"/>
      <c r="EIM148"/>
      <c r="EIN148"/>
      <c r="EIO148"/>
      <c r="EIP148"/>
      <c r="EIQ148"/>
      <c r="EIR148"/>
      <c r="EIS148"/>
      <c r="EIT148"/>
      <c r="EIU148"/>
      <c r="EIV148"/>
      <c r="EIW148"/>
      <c r="EIX148"/>
      <c r="EIY148"/>
      <c r="EIZ148"/>
      <c r="EJA148"/>
      <c r="EJB148"/>
      <c r="EJC148"/>
      <c r="EJD148"/>
      <c r="EJE148"/>
      <c r="EJF148"/>
      <c r="EJG148"/>
      <c r="EJH148"/>
      <c r="EJI148"/>
      <c r="EJJ148"/>
      <c r="EJK148"/>
      <c r="EJL148"/>
      <c r="EJM148"/>
      <c r="EJN148"/>
      <c r="EJO148"/>
      <c r="EJP148"/>
      <c r="EJQ148"/>
      <c r="EJR148"/>
      <c r="EJS148"/>
      <c r="EJT148"/>
      <c r="EJU148"/>
      <c r="EJV148"/>
      <c r="EJW148"/>
      <c r="EJX148"/>
      <c r="EJY148"/>
      <c r="EJZ148"/>
      <c r="EKA148"/>
      <c r="EKB148"/>
      <c r="EKC148"/>
      <c r="EKD148"/>
      <c r="EKE148"/>
      <c r="EKF148"/>
      <c r="EKG148"/>
      <c r="EKH148"/>
      <c r="EKI148"/>
      <c r="EKJ148"/>
      <c r="EKK148"/>
      <c r="EKL148"/>
      <c r="EKM148"/>
      <c r="EKN148"/>
      <c r="EKO148"/>
      <c r="EKP148"/>
      <c r="EKQ148"/>
      <c r="EKR148"/>
      <c r="EKS148"/>
      <c r="EKT148"/>
      <c r="EKU148"/>
      <c r="EKV148"/>
      <c r="EKW148"/>
      <c r="EKX148"/>
      <c r="EKY148"/>
      <c r="EKZ148"/>
      <c r="ELA148"/>
      <c r="ELB148"/>
      <c r="ELC148"/>
      <c r="ELD148"/>
      <c r="ELE148"/>
      <c r="ELF148"/>
      <c r="ELG148"/>
      <c r="ELH148"/>
      <c r="ELI148"/>
      <c r="ELJ148"/>
      <c r="ELK148"/>
      <c r="ELL148"/>
      <c r="ELM148"/>
      <c r="ELN148"/>
      <c r="ELO148"/>
      <c r="ELP148"/>
      <c r="ELQ148"/>
      <c r="ELR148"/>
      <c r="ELS148"/>
      <c r="ELT148"/>
      <c r="ELU148"/>
      <c r="ELV148"/>
      <c r="ELW148"/>
      <c r="ELX148"/>
      <c r="ELY148"/>
      <c r="ELZ148"/>
      <c r="EMA148"/>
      <c r="EMB148"/>
      <c r="EMC148"/>
      <c r="EMD148"/>
      <c r="EME148"/>
      <c r="EMF148"/>
      <c r="EMG148"/>
      <c r="EMH148"/>
      <c r="EMI148"/>
      <c r="EMJ148"/>
      <c r="EMK148"/>
      <c r="EML148"/>
      <c r="EMM148"/>
      <c r="EMN148"/>
      <c r="EMO148"/>
      <c r="EMP148"/>
      <c r="EMQ148"/>
      <c r="EMR148"/>
      <c r="EMS148"/>
      <c r="EMT148"/>
      <c r="EMU148"/>
      <c r="EMV148"/>
      <c r="EMW148"/>
      <c r="EMX148"/>
      <c r="EMY148"/>
      <c r="EMZ148"/>
      <c r="ENA148"/>
      <c r="ENB148"/>
      <c r="ENC148"/>
      <c r="END148"/>
      <c r="ENE148"/>
      <c r="ENF148"/>
      <c r="ENG148"/>
      <c r="ENH148"/>
      <c r="ENI148"/>
      <c r="ENJ148"/>
      <c r="ENK148"/>
      <c r="ENL148"/>
      <c r="ENM148"/>
      <c r="ENN148"/>
      <c r="ENO148"/>
      <c r="ENP148"/>
      <c r="ENQ148"/>
      <c r="ENR148"/>
      <c r="ENS148"/>
      <c r="ENT148"/>
      <c r="ENU148"/>
      <c r="ENV148"/>
      <c r="ENW148"/>
      <c r="ENX148"/>
      <c r="ENY148"/>
      <c r="ENZ148"/>
      <c r="EOA148"/>
      <c r="EOB148"/>
      <c r="EOC148"/>
      <c r="EOD148"/>
      <c r="EOE148"/>
      <c r="EOF148"/>
      <c r="EOG148"/>
      <c r="EOH148"/>
      <c r="EOI148"/>
      <c r="EOJ148"/>
      <c r="EOK148"/>
      <c r="EOL148"/>
      <c r="EOM148"/>
      <c r="EON148"/>
      <c r="EOO148"/>
      <c r="EOP148"/>
      <c r="EOQ148"/>
      <c r="EOR148"/>
      <c r="EOS148"/>
      <c r="EOT148"/>
      <c r="EOU148"/>
      <c r="EOV148"/>
      <c r="EOW148"/>
      <c r="EOX148"/>
      <c r="EOY148"/>
      <c r="EOZ148"/>
      <c r="EPA148"/>
      <c r="EPB148"/>
      <c r="EPC148"/>
      <c r="EPD148"/>
      <c r="EPE148"/>
      <c r="EPF148"/>
      <c r="EPG148"/>
      <c r="EPH148"/>
      <c r="EPI148"/>
      <c r="EPJ148"/>
      <c r="EPK148"/>
      <c r="EPL148"/>
      <c r="EPM148"/>
      <c r="EPN148"/>
      <c r="EPO148"/>
      <c r="EPP148"/>
      <c r="EPQ148"/>
      <c r="EPR148"/>
      <c r="EPS148"/>
      <c r="EPT148"/>
      <c r="EPU148"/>
      <c r="EPV148"/>
      <c r="EPW148"/>
      <c r="EPX148"/>
      <c r="EPY148"/>
      <c r="EPZ148"/>
      <c r="EQA148"/>
      <c r="EQB148"/>
      <c r="EQC148"/>
      <c r="EQD148"/>
      <c r="EQE148"/>
      <c r="EQF148"/>
      <c r="EQG148"/>
      <c r="EQH148"/>
      <c r="EQI148"/>
      <c r="EQJ148"/>
      <c r="EQK148"/>
      <c r="EQL148"/>
      <c r="EQM148"/>
      <c r="EQN148"/>
      <c r="EQO148"/>
      <c r="EQP148"/>
      <c r="EQQ148"/>
      <c r="EQR148"/>
      <c r="EQS148"/>
      <c r="EQT148"/>
      <c r="EQU148"/>
      <c r="EQV148"/>
      <c r="EQW148"/>
      <c r="EQX148"/>
      <c r="EQY148"/>
      <c r="EQZ148"/>
      <c r="ERA148"/>
      <c r="ERB148"/>
      <c r="ERC148"/>
      <c r="ERD148"/>
      <c r="ERE148"/>
      <c r="ERF148"/>
      <c r="ERG148"/>
      <c r="ERH148"/>
      <c r="ERI148"/>
      <c r="ERJ148"/>
      <c r="ERK148"/>
      <c r="ERL148"/>
      <c r="ERM148"/>
      <c r="ERN148"/>
      <c r="ERO148"/>
      <c r="ERP148"/>
      <c r="ERQ148"/>
      <c r="ERR148"/>
      <c r="ERS148"/>
      <c r="ERT148"/>
      <c r="ERU148"/>
      <c r="ERV148"/>
      <c r="ERW148"/>
      <c r="ERX148"/>
      <c r="ERY148"/>
      <c r="ERZ148"/>
      <c r="ESA148"/>
      <c r="ESB148"/>
      <c r="ESC148"/>
      <c r="ESD148"/>
      <c r="ESE148"/>
      <c r="ESF148"/>
      <c r="ESG148"/>
      <c r="ESH148"/>
      <c r="ESI148"/>
      <c r="ESJ148"/>
      <c r="ESK148"/>
      <c r="ESL148"/>
      <c r="ESM148"/>
      <c r="ESN148"/>
      <c r="ESO148"/>
      <c r="ESP148"/>
      <c r="ESQ148"/>
      <c r="ESR148"/>
      <c r="ESS148"/>
      <c r="EST148"/>
      <c r="ESU148"/>
      <c r="ESV148"/>
      <c r="ESW148"/>
      <c r="ESX148"/>
      <c r="ESY148"/>
      <c r="ESZ148"/>
      <c r="ETA148"/>
      <c r="ETB148"/>
      <c r="ETC148"/>
      <c r="ETD148"/>
      <c r="ETE148"/>
      <c r="ETF148"/>
      <c r="ETG148"/>
      <c r="ETH148"/>
      <c r="ETI148"/>
      <c r="ETJ148"/>
      <c r="ETK148"/>
      <c r="ETL148"/>
      <c r="ETM148"/>
      <c r="ETN148"/>
      <c r="ETO148"/>
      <c r="ETP148"/>
      <c r="ETQ148"/>
      <c r="ETR148"/>
      <c r="ETS148"/>
      <c r="ETT148"/>
      <c r="ETU148"/>
      <c r="ETV148"/>
      <c r="ETW148"/>
      <c r="ETX148"/>
      <c r="ETY148"/>
      <c r="ETZ148"/>
      <c r="EUA148"/>
      <c r="EUB148"/>
      <c r="EUC148"/>
      <c r="EUD148"/>
      <c r="EUE148"/>
      <c r="EUF148"/>
      <c r="EUG148"/>
      <c r="EUH148"/>
      <c r="EUI148"/>
      <c r="EUJ148"/>
      <c r="EUK148"/>
      <c r="EUL148"/>
      <c r="EUM148"/>
      <c r="EUN148"/>
      <c r="EUO148"/>
      <c r="EUP148"/>
      <c r="EUQ148"/>
      <c r="EUR148"/>
      <c r="EUS148"/>
      <c r="EUT148"/>
      <c r="EUU148"/>
      <c r="EUV148"/>
      <c r="EUW148"/>
      <c r="EUX148"/>
      <c r="EUY148"/>
      <c r="EUZ148"/>
      <c r="EVA148"/>
      <c r="EVB148"/>
      <c r="EVC148"/>
      <c r="EVD148"/>
      <c r="EVE148"/>
      <c r="EVF148"/>
      <c r="EVG148"/>
      <c r="EVH148"/>
      <c r="EVI148"/>
      <c r="EVJ148"/>
      <c r="EVK148"/>
      <c r="EVL148"/>
      <c r="EVM148"/>
      <c r="EVN148"/>
      <c r="EVO148"/>
      <c r="EVP148"/>
      <c r="EVQ148"/>
      <c r="EVR148"/>
      <c r="EVS148"/>
      <c r="EVT148"/>
      <c r="EVU148"/>
      <c r="EVV148"/>
      <c r="EVW148"/>
      <c r="EVX148"/>
      <c r="EVY148"/>
      <c r="EVZ148"/>
      <c r="EWA148"/>
      <c r="EWB148"/>
      <c r="EWC148"/>
      <c r="EWD148"/>
      <c r="EWE148"/>
      <c r="EWF148"/>
      <c r="EWG148"/>
      <c r="EWH148"/>
      <c r="EWI148"/>
      <c r="EWJ148"/>
      <c r="EWK148"/>
      <c r="EWL148"/>
      <c r="EWM148"/>
      <c r="EWN148"/>
      <c r="EWO148"/>
      <c r="EWP148"/>
      <c r="EWQ148"/>
      <c r="EWR148"/>
      <c r="EWS148"/>
      <c r="EWT148"/>
      <c r="EWU148"/>
      <c r="EWV148"/>
      <c r="EWW148"/>
      <c r="EWX148"/>
      <c r="EWY148"/>
      <c r="EWZ148"/>
      <c r="EXA148"/>
      <c r="EXB148"/>
      <c r="EXC148"/>
      <c r="EXD148"/>
      <c r="EXE148"/>
      <c r="EXF148"/>
      <c r="EXG148"/>
      <c r="EXH148"/>
      <c r="EXI148"/>
      <c r="EXJ148"/>
      <c r="EXK148"/>
      <c r="EXL148"/>
      <c r="EXM148"/>
      <c r="EXN148"/>
      <c r="EXO148"/>
      <c r="EXP148"/>
      <c r="EXQ148"/>
      <c r="EXR148"/>
      <c r="EXS148"/>
      <c r="EXT148"/>
      <c r="EXU148"/>
      <c r="EXV148"/>
      <c r="EXW148"/>
      <c r="EXX148"/>
      <c r="EXY148"/>
      <c r="EXZ148"/>
      <c r="EYA148"/>
      <c r="EYB148"/>
      <c r="EYC148"/>
      <c r="EYD148"/>
      <c r="EYE148"/>
      <c r="EYF148"/>
      <c r="EYG148"/>
      <c r="EYH148"/>
      <c r="EYI148"/>
      <c r="EYJ148"/>
      <c r="EYK148"/>
      <c r="EYL148"/>
      <c r="EYM148"/>
      <c r="EYN148"/>
      <c r="EYO148"/>
      <c r="EYP148"/>
      <c r="EYQ148"/>
      <c r="EYR148"/>
      <c r="EYS148"/>
      <c r="EYT148"/>
      <c r="EYU148"/>
      <c r="EYV148"/>
      <c r="EYW148"/>
      <c r="EYX148"/>
      <c r="EYY148"/>
      <c r="EYZ148"/>
      <c r="EZA148"/>
      <c r="EZB148"/>
      <c r="EZC148"/>
      <c r="EZD148"/>
      <c r="EZE148"/>
      <c r="EZF148"/>
      <c r="EZG148"/>
      <c r="EZH148"/>
      <c r="EZI148"/>
      <c r="EZJ148"/>
      <c r="EZK148"/>
      <c r="EZL148"/>
      <c r="EZM148"/>
      <c r="EZN148"/>
      <c r="EZO148"/>
      <c r="EZP148"/>
      <c r="EZQ148"/>
      <c r="EZR148"/>
      <c r="EZS148"/>
      <c r="EZT148"/>
      <c r="EZU148"/>
      <c r="EZV148"/>
      <c r="EZW148"/>
      <c r="EZX148"/>
      <c r="EZY148"/>
      <c r="EZZ148"/>
      <c r="FAA148"/>
      <c r="FAB148"/>
      <c r="FAC148"/>
      <c r="FAD148"/>
      <c r="FAE148"/>
      <c r="FAF148"/>
      <c r="FAG148"/>
      <c r="FAH148"/>
      <c r="FAI148"/>
      <c r="FAJ148"/>
      <c r="FAK148"/>
      <c r="FAL148"/>
      <c r="FAM148"/>
      <c r="FAN148"/>
      <c r="FAO148"/>
      <c r="FAP148"/>
      <c r="FAQ148"/>
      <c r="FAR148"/>
      <c r="FAS148"/>
      <c r="FAT148"/>
      <c r="FAU148"/>
      <c r="FAV148"/>
      <c r="FAW148"/>
      <c r="FAX148"/>
      <c r="FAY148"/>
      <c r="FAZ148"/>
      <c r="FBA148"/>
      <c r="FBB148"/>
      <c r="FBC148"/>
      <c r="FBD148"/>
      <c r="FBE148"/>
      <c r="FBF148"/>
      <c r="FBG148"/>
      <c r="FBH148"/>
      <c r="FBI148"/>
      <c r="FBJ148"/>
      <c r="FBK148"/>
      <c r="FBL148"/>
      <c r="FBM148"/>
      <c r="FBN148"/>
      <c r="FBO148"/>
      <c r="FBP148"/>
      <c r="FBQ148"/>
      <c r="FBR148"/>
      <c r="FBS148"/>
      <c r="FBT148"/>
      <c r="FBU148"/>
      <c r="FBV148"/>
      <c r="FBW148"/>
      <c r="FBX148"/>
      <c r="FBY148"/>
      <c r="FBZ148"/>
      <c r="FCA148"/>
      <c r="FCB148"/>
      <c r="FCC148"/>
      <c r="FCD148"/>
      <c r="FCE148"/>
      <c r="FCF148"/>
      <c r="FCG148"/>
      <c r="FCH148"/>
      <c r="FCI148"/>
      <c r="FCJ148"/>
      <c r="FCK148"/>
      <c r="FCL148"/>
      <c r="FCM148"/>
      <c r="FCN148"/>
      <c r="FCO148"/>
      <c r="FCP148"/>
      <c r="FCQ148"/>
      <c r="FCR148"/>
      <c r="FCS148"/>
      <c r="FCT148"/>
      <c r="FCU148"/>
      <c r="FCV148"/>
      <c r="FCW148"/>
      <c r="FCX148"/>
      <c r="FCY148"/>
      <c r="FCZ148"/>
      <c r="FDA148"/>
      <c r="FDB148"/>
      <c r="FDC148"/>
      <c r="FDD148"/>
      <c r="FDE148"/>
      <c r="FDF148"/>
      <c r="FDG148"/>
      <c r="FDH148"/>
      <c r="FDI148"/>
      <c r="FDJ148"/>
      <c r="FDK148"/>
      <c r="FDL148"/>
      <c r="FDM148"/>
      <c r="FDN148"/>
      <c r="FDO148"/>
      <c r="FDP148"/>
      <c r="FDQ148"/>
      <c r="FDR148"/>
      <c r="FDS148"/>
      <c r="FDT148"/>
      <c r="FDU148"/>
      <c r="FDV148"/>
      <c r="FDW148"/>
      <c r="FDX148"/>
      <c r="FDY148"/>
      <c r="FDZ148"/>
      <c r="FEA148"/>
      <c r="FEB148"/>
      <c r="FEC148"/>
      <c r="FED148"/>
      <c r="FEE148"/>
      <c r="FEF148"/>
      <c r="FEG148"/>
      <c r="FEH148"/>
      <c r="FEI148"/>
      <c r="FEJ148"/>
      <c r="FEK148"/>
      <c r="FEL148"/>
      <c r="FEM148"/>
      <c r="FEN148"/>
      <c r="FEO148"/>
      <c r="FEP148"/>
      <c r="FEQ148"/>
      <c r="FER148"/>
      <c r="FES148"/>
      <c r="FET148"/>
      <c r="FEU148"/>
      <c r="FEV148"/>
      <c r="FEW148"/>
      <c r="FEX148"/>
      <c r="FEY148"/>
      <c r="FEZ148"/>
      <c r="FFA148"/>
      <c r="FFB148"/>
      <c r="FFC148"/>
      <c r="FFD148"/>
      <c r="FFE148"/>
      <c r="FFF148"/>
      <c r="FFG148"/>
      <c r="FFH148"/>
      <c r="FFI148"/>
      <c r="FFJ148"/>
      <c r="FFK148"/>
      <c r="FFL148"/>
      <c r="FFM148"/>
      <c r="FFN148"/>
      <c r="FFO148"/>
      <c r="FFP148"/>
      <c r="FFQ148"/>
      <c r="FFR148"/>
      <c r="FFS148"/>
      <c r="FFT148"/>
      <c r="FFU148"/>
      <c r="FFV148"/>
      <c r="FFW148"/>
      <c r="FFX148"/>
      <c r="FFY148"/>
      <c r="FFZ148"/>
      <c r="FGA148"/>
      <c r="FGB148"/>
      <c r="FGC148"/>
      <c r="FGD148"/>
      <c r="FGE148"/>
      <c r="FGF148"/>
      <c r="FGG148"/>
      <c r="FGH148"/>
      <c r="FGI148"/>
      <c r="FGJ148"/>
      <c r="FGK148"/>
      <c r="FGL148"/>
      <c r="FGM148"/>
      <c r="FGN148"/>
      <c r="FGO148"/>
      <c r="FGP148"/>
      <c r="FGQ148"/>
      <c r="FGR148"/>
      <c r="FGS148"/>
      <c r="FGT148"/>
      <c r="FGU148"/>
      <c r="FGV148"/>
      <c r="FGW148"/>
      <c r="FGX148"/>
      <c r="FGY148"/>
      <c r="FGZ148"/>
      <c r="FHA148"/>
      <c r="FHB148"/>
      <c r="FHC148"/>
      <c r="FHD148"/>
      <c r="FHE148"/>
      <c r="FHF148"/>
      <c r="FHG148"/>
      <c r="FHH148"/>
      <c r="FHI148"/>
      <c r="FHJ148"/>
      <c r="FHK148"/>
      <c r="FHL148"/>
      <c r="FHM148"/>
      <c r="FHN148"/>
      <c r="FHO148"/>
      <c r="FHP148"/>
      <c r="FHQ148"/>
      <c r="FHR148"/>
      <c r="FHS148"/>
      <c r="FHT148"/>
      <c r="FHU148"/>
      <c r="FHV148"/>
      <c r="FHW148"/>
      <c r="FHX148"/>
      <c r="FHY148"/>
      <c r="FHZ148"/>
      <c r="FIA148"/>
      <c r="FIB148"/>
      <c r="FIC148"/>
      <c r="FID148"/>
      <c r="FIE148"/>
      <c r="FIF148"/>
      <c r="FIG148"/>
      <c r="FIH148"/>
      <c r="FII148"/>
      <c r="FIJ148"/>
      <c r="FIK148"/>
      <c r="FIL148"/>
      <c r="FIM148"/>
      <c r="FIN148"/>
      <c r="FIO148"/>
      <c r="FIP148"/>
      <c r="FIQ148"/>
      <c r="FIR148"/>
      <c r="FIS148"/>
      <c r="FIT148"/>
      <c r="FIU148"/>
      <c r="FIV148"/>
      <c r="FIW148"/>
      <c r="FIX148"/>
      <c r="FIY148"/>
      <c r="FIZ148"/>
      <c r="FJA148"/>
      <c r="FJB148"/>
      <c r="FJC148"/>
      <c r="FJD148"/>
      <c r="FJE148"/>
      <c r="FJF148"/>
      <c r="FJG148"/>
      <c r="FJH148"/>
      <c r="FJI148"/>
      <c r="FJJ148"/>
      <c r="FJK148"/>
      <c r="FJL148"/>
      <c r="FJM148"/>
      <c r="FJN148"/>
      <c r="FJO148"/>
      <c r="FJP148"/>
      <c r="FJQ148"/>
      <c r="FJR148"/>
      <c r="FJS148"/>
      <c r="FJT148"/>
      <c r="FJU148"/>
      <c r="FJV148"/>
      <c r="FJW148"/>
      <c r="FJX148"/>
      <c r="FJY148"/>
      <c r="FJZ148"/>
      <c r="FKA148"/>
      <c r="FKB148"/>
      <c r="FKC148"/>
      <c r="FKD148"/>
      <c r="FKE148"/>
      <c r="FKF148"/>
      <c r="FKG148"/>
      <c r="FKH148"/>
      <c r="FKI148"/>
      <c r="FKJ148"/>
      <c r="FKK148"/>
      <c r="FKL148"/>
      <c r="FKM148"/>
      <c r="FKN148"/>
      <c r="FKO148"/>
      <c r="FKP148"/>
      <c r="FKQ148"/>
      <c r="FKR148"/>
      <c r="FKS148"/>
      <c r="FKT148"/>
      <c r="FKU148"/>
      <c r="FKV148"/>
      <c r="FKW148"/>
      <c r="FKX148"/>
      <c r="FKY148"/>
      <c r="FKZ148"/>
      <c r="FLA148"/>
      <c r="FLB148"/>
      <c r="FLC148"/>
      <c r="FLD148"/>
      <c r="FLE148"/>
      <c r="FLF148"/>
      <c r="FLG148"/>
      <c r="FLH148"/>
      <c r="FLI148"/>
      <c r="FLJ148"/>
      <c r="FLK148"/>
      <c r="FLL148"/>
      <c r="FLM148"/>
      <c r="FLN148"/>
      <c r="FLO148"/>
      <c r="FLP148"/>
      <c r="FLQ148"/>
      <c r="FLR148"/>
      <c r="FLS148"/>
      <c r="FLT148"/>
      <c r="FLU148"/>
      <c r="FLV148"/>
      <c r="FLW148"/>
      <c r="FLX148"/>
      <c r="FLY148"/>
      <c r="FLZ148"/>
      <c r="FMA148"/>
      <c r="FMB148"/>
      <c r="FMC148"/>
      <c r="FMD148"/>
      <c r="FME148"/>
      <c r="FMF148"/>
      <c r="FMG148"/>
      <c r="FMH148"/>
      <c r="FMI148"/>
      <c r="FMJ148"/>
      <c r="FMK148"/>
      <c r="FML148"/>
      <c r="FMM148"/>
      <c r="FMN148"/>
      <c r="FMO148"/>
      <c r="FMP148"/>
      <c r="FMQ148"/>
      <c r="FMR148"/>
      <c r="FMS148"/>
      <c r="FMT148"/>
      <c r="FMU148"/>
      <c r="FMV148"/>
      <c r="FMW148"/>
      <c r="FMX148"/>
      <c r="FMY148"/>
      <c r="FMZ148"/>
      <c r="FNA148"/>
      <c r="FNB148"/>
      <c r="FNC148"/>
      <c r="FND148"/>
      <c r="FNE148"/>
      <c r="FNF148"/>
      <c r="FNG148"/>
      <c r="FNH148"/>
      <c r="FNI148"/>
      <c r="FNJ148"/>
      <c r="FNK148"/>
      <c r="FNL148"/>
      <c r="FNM148"/>
      <c r="FNN148"/>
      <c r="FNO148"/>
      <c r="FNP148"/>
      <c r="FNQ148"/>
      <c r="FNR148"/>
      <c r="FNS148"/>
      <c r="FNT148"/>
      <c r="FNU148"/>
      <c r="FNV148"/>
      <c r="FNW148"/>
      <c r="FNX148"/>
      <c r="FNY148"/>
      <c r="FNZ148"/>
      <c r="FOA148"/>
      <c r="FOB148"/>
      <c r="FOC148"/>
      <c r="FOD148"/>
      <c r="FOE148"/>
      <c r="FOF148"/>
      <c r="FOG148"/>
      <c r="FOH148"/>
      <c r="FOI148"/>
      <c r="FOJ148"/>
      <c r="FOK148"/>
      <c r="FOL148"/>
      <c r="FOM148"/>
      <c r="FON148"/>
      <c r="FOO148"/>
      <c r="FOP148"/>
      <c r="FOQ148"/>
      <c r="FOR148"/>
      <c r="FOS148"/>
      <c r="FOT148"/>
      <c r="FOU148"/>
      <c r="FOV148"/>
      <c r="FOW148"/>
      <c r="FOX148"/>
      <c r="FOY148"/>
      <c r="FOZ148"/>
      <c r="FPA148"/>
      <c r="FPB148"/>
      <c r="FPC148"/>
      <c r="FPD148"/>
      <c r="FPE148"/>
      <c r="FPF148"/>
      <c r="FPG148"/>
      <c r="FPH148"/>
      <c r="FPI148"/>
      <c r="FPJ148"/>
      <c r="FPK148"/>
      <c r="FPL148"/>
      <c r="FPM148"/>
      <c r="FPN148"/>
      <c r="FPO148"/>
      <c r="FPP148"/>
      <c r="FPQ148"/>
      <c r="FPR148"/>
      <c r="FPS148"/>
      <c r="FPT148"/>
      <c r="FPU148"/>
      <c r="FPV148"/>
      <c r="FPW148"/>
      <c r="FPX148"/>
      <c r="FPY148"/>
      <c r="FPZ148"/>
      <c r="FQA148"/>
      <c r="FQB148"/>
      <c r="FQC148"/>
      <c r="FQD148"/>
      <c r="FQE148"/>
      <c r="FQF148"/>
      <c r="FQG148"/>
      <c r="FQH148"/>
      <c r="FQI148"/>
      <c r="FQJ148"/>
      <c r="FQK148"/>
      <c r="FQL148"/>
      <c r="FQM148"/>
      <c r="FQN148"/>
      <c r="FQO148"/>
      <c r="FQP148"/>
      <c r="FQQ148"/>
      <c r="FQR148"/>
      <c r="FQS148"/>
      <c r="FQT148"/>
      <c r="FQU148"/>
      <c r="FQV148"/>
      <c r="FQW148"/>
      <c r="FQX148"/>
      <c r="FQY148"/>
      <c r="FQZ148"/>
      <c r="FRA148"/>
      <c r="FRB148"/>
      <c r="FRC148"/>
      <c r="FRD148"/>
      <c r="FRE148"/>
      <c r="FRF148"/>
      <c r="FRG148"/>
      <c r="FRH148"/>
      <c r="FRI148"/>
      <c r="FRJ148"/>
      <c r="FRK148"/>
      <c r="FRL148"/>
      <c r="FRM148"/>
      <c r="FRN148"/>
      <c r="FRO148"/>
      <c r="FRP148"/>
      <c r="FRQ148"/>
      <c r="FRR148"/>
      <c r="FRS148"/>
      <c r="FRT148"/>
      <c r="FRU148"/>
      <c r="FRV148"/>
      <c r="FRW148"/>
      <c r="FRX148"/>
      <c r="FRY148"/>
      <c r="FRZ148"/>
      <c r="FSA148"/>
      <c r="FSB148"/>
      <c r="FSC148"/>
      <c r="FSD148"/>
      <c r="FSE148"/>
      <c r="FSF148"/>
      <c r="FSG148"/>
      <c r="FSH148"/>
      <c r="FSI148"/>
      <c r="FSJ148"/>
      <c r="FSK148"/>
      <c r="FSL148"/>
      <c r="FSM148"/>
      <c r="FSN148"/>
      <c r="FSO148"/>
      <c r="FSP148"/>
      <c r="FSQ148"/>
      <c r="FSR148"/>
      <c r="FSS148"/>
      <c r="FST148"/>
      <c r="FSU148"/>
      <c r="FSV148"/>
      <c r="FSW148"/>
      <c r="FSX148"/>
      <c r="FSY148"/>
      <c r="FSZ148"/>
      <c r="FTA148"/>
      <c r="FTB148"/>
      <c r="FTC148"/>
      <c r="FTD148"/>
      <c r="FTE148"/>
      <c r="FTF148"/>
      <c r="FTG148"/>
      <c r="FTH148"/>
      <c r="FTI148"/>
      <c r="FTJ148"/>
      <c r="FTK148"/>
      <c r="FTL148"/>
      <c r="FTM148"/>
      <c r="FTN148"/>
      <c r="FTO148"/>
      <c r="FTP148"/>
      <c r="FTQ148"/>
      <c r="FTR148"/>
      <c r="FTS148"/>
      <c r="FTT148"/>
      <c r="FTU148"/>
      <c r="FTV148"/>
      <c r="FTW148"/>
      <c r="FTX148"/>
      <c r="FTY148"/>
      <c r="FTZ148"/>
      <c r="FUA148"/>
      <c r="FUB148"/>
      <c r="FUC148"/>
      <c r="FUD148"/>
      <c r="FUE148"/>
      <c r="FUF148"/>
      <c r="FUG148"/>
      <c r="FUH148"/>
      <c r="FUI148"/>
      <c r="FUJ148"/>
      <c r="FUK148"/>
      <c r="FUL148"/>
      <c r="FUM148"/>
      <c r="FUN148"/>
      <c r="FUO148"/>
      <c r="FUP148"/>
      <c r="FUQ148"/>
      <c r="FUR148"/>
      <c r="FUS148"/>
      <c r="FUT148"/>
      <c r="FUU148"/>
      <c r="FUV148"/>
      <c r="FUW148"/>
      <c r="FUX148"/>
      <c r="FUY148"/>
      <c r="FUZ148"/>
      <c r="FVA148"/>
      <c r="FVB148"/>
      <c r="FVC148"/>
      <c r="FVD148"/>
      <c r="FVE148"/>
      <c r="FVF148"/>
      <c r="FVG148"/>
      <c r="FVH148"/>
      <c r="FVI148"/>
      <c r="FVJ148"/>
      <c r="FVK148"/>
      <c r="FVL148"/>
      <c r="FVM148"/>
      <c r="FVN148"/>
      <c r="FVO148"/>
      <c r="FVP148"/>
      <c r="FVQ148"/>
      <c r="FVR148"/>
      <c r="FVS148"/>
      <c r="FVT148"/>
      <c r="FVU148"/>
      <c r="FVV148"/>
      <c r="FVW148"/>
      <c r="FVX148"/>
      <c r="FVY148"/>
      <c r="FVZ148"/>
      <c r="FWA148"/>
      <c r="FWB148"/>
      <c r="FWC148"/>
      <c r="FWD148"/>
      <c r="FWE148"/>
      <c r="FWF148"/>
      <c r="FWG148"/>
      <c r="FWH148"/>
      <c r="FWI148"/>
      <c r="FWJ148"/>
      <c r="FWK148"/>
      <c r="FWL148"/>
      <c r="FWM148"/>
      <c r="FWN148"/>
      <c r="FWO148"/>
      <c r="FWP148"/>
      <c r="FWQ148"/>
      <c r="FWR148"/>
      <c r="FWS148"/>
      <c r="FWT148"/>
      <c r="FWU148"/>
      <c r="FWV148"/>
      <c r="FWW148"/>
      <c r="FWX148"/>
      <c r="FWY148"/>
      <c r="FWZ148"/>
      <c r="FXA148"/>
      <c r="FXB148"/>
      <c r="FXC148"/>
      <c r="FXD148"/>
      <c r="FXE148"/>
      <c r="FXF148"/>
      <c r="FXG148"/>
      <c r="FXH148"/>
      <c r="FXI148"/>
      <c r="FXJ148"/>
      <c r="FXK148"/>
      <c r="FXL148"/>
      <c r="FXM148"/>
      <c r="FXN148"/>
      <c r="FXO148"/>
      <c r="FXP148"/>
      <c r="FXQ148"/>
      <c r="FXR148"/>
      <c r="FXS148"/>
      <c r="FXT148"/>
      <c r="FXU148"/>
      <c r="FXV148"/>
      <c r="FXW148"/>
      <c r="FXX148"/>
      <c r="FXY148"/>
      <c r="FXZ148"/>
      <c r="FYA148"/>
      <c r="FYB148"/>
      <c r="FYC148"/>
      <c r="FYD148"/>
      <c r="FYE148"/>
      <c r="FYF148"/>
      <c r="FYG148"/>
      <c r="FYH148"/>
      <c r="FYI148"/>
      <c r="FYJ148"/>
      <c r="FYK148"/>
      <c r="FYL148"/>
      <c r="FYM148"/>
      <c r="FYN148"/>
      <c r="FYO148"/>
      <c r="FYP148"/>
      <c r="FYQ148"/>
      <c r="FYR148"/>
      <c r="FYS148"/>
      <c r="FYT148"/>
      <c r="FYU148"/>
      <c r="FYV148"/>
      <c r="FYW148"/>
      <c r="FYX148"/>
      <c r="FYY148"/>
      <c r="FYZ148"/>
      <c r="FZA148"/>
      <c r="FZB148"/>
      <c r="FZC148"/>
      <c r="FZD148"/>
      <c r="FZE148"/>
      <c r="FZF148"/>
      <c r="FZG148"/>
      <c r="FZH148"/>
      <c r="FZI148"/>
      <c r="FZJ148"/>
      <c r="FZK148"/>
      <c r="FZL148"/>
      <c r="FZM148"/>
      <c r="FZN148"/>
      <c r="FZO148"/>
      <c r="FZP148"/>
      <c r="FZQ148"/>
      <c r="FZR148"/>
      <c r="FZS148"/>
      <c r="FZT148"/>
      <c r="FZU148"/>
      <c r="FZV148"/>
      <c r="FZW148"/>
      <c r="FZX148"/>
      <c r="FZY148"/>
      <c r="FZZ148"/>
      <c r="GAA148"/>
      <c r="GAB148"/>
      <c r="GAC148"/>
      <c r="GAD148"/>
      <c r="GAE148"/>
      <c r="GAF148"/>
      <c r="GAG148"/>
      <c r="GAH148"/>
      <c r="GAI148"/>
      <c r="GAJ148"/>
      <c r="GAK148"/>
      <c r="GAL148"/>
      <c r="GAM148"/>
      <c r="GAN148"/>
      <c r="GAO148"/>
      <c r="GAP148"/>
      <c r="GAQ148"/>
      <c r="GAR148"/>
      <c r="GAS148"/>
      <c r="GAT148"/>
      <c r="GAU148"/>
      <c r="GAV148"/>
      <c r="GAW148"/>
      <c r="GAX148"/>
      <c r="GAY148"/>
      <c r="GAZ148"/>
      <c r="GBA148"/>
      <c r="GBB148"/>
      <c r="GBC148"/>
      <c r="GBD148"/>
      <c r="GBE148"/>
      <c r="GBF148"/>
      <c r="GBG148"/>
      <c r="GBH148"/>
      <c r="GBI148"/>
      <c r="GBJ148"/>
      <c r="GBK148"/>
      <c r="GBL148"/>
      <c r="GBM148"/>
      <c r="GBN148"/>
      <c r="GBO148"/>
      <c r="GBP148"/>
      <c r="GBQ148"/>
      <c r="GBR148"/>
      <c r="GBS148"/>
      <c r="GBT148"/>
      <c r="GBU148"/>
      <c r="GBV148"/>
      <c r="GBW148"/>
      <c r="GBX148"/>
      <c r="GBY148"/>
      <c r="GBZ148"/>
      <c r="GCA148"/>
      <c r="GCB148"/>
      <c r="GCC148"/>
      <c r="GCD148"/>
      <c r="GCE148"/>
      <c r="GCF148"/>
      <c r="GCG148"/>
      <c r="GCH148"/>
      <c r="GCI148"/>
      <c r="GCJ148"/>
      <c r="GCK148"/>
      <c r="GCL148"/>
      <c r="GCM148"/>
      <c r="GCN148"/>
      <c r="GCO148"/>
      <c r="GCP148"/>
      <c r="GCQ148"/>
      <c r="GCR148"/>
      <c r="GCS148"/>
      <c r="GCT148"/>
      <c r="GCU148"/>
      <c r="GCV148"/>
      <c r="GCW148"/>
      <c r="GCX148"/>
      <c r="GCY148"/>
      <c r="GCZ148"/>
      <c r="GDA148"/>
      <c r="GDB148"/>
      <c r="GDC148"/>
      <c r="GDD148"/>
      <c r="GDE148"/>
      <c r="GDF148"/>
      <c r="GDG148"/>
      <c r="GDH148"/>
      <c r="GDI148"/>
      <c r="GDJ148"/>
      <c r="GDK148"/>
      <c r="GDL148"/>
      <c r="GDM148"/>
      <c r="GDN148"/>
      <c r="GDO148"/>
      <c r="GDP148"/>
      <c r="GDQ148"/>
      <c r="GDR148"/>
      <c r="GDS148"/>
      <c r="GDT148"/>
      <c r="GDU148"/>
      <c r="GDV148"/>
      <c r="GDW148"/>
      <c r="GDX148"/>
      <c r="GDY148"/>
      <c r="GDZ148"/>
      <c r="GEA148"/>
      <c r="GEB148"/>
      <c r="GEC148"/>
      <c r="GED148"/>
      <c r="GEE148"/>
      <c r="GEF148"/>
      <c r="GEG148"/>
      <c r="GEH148"/>
      <c r="GEI148"/>
      <c r="GEJ148"/>
      <c r="GEK148"/>
      <c r="GEL148"/>
      <c r="GEM148"/>
      <c r="GEN148"/>
      <c r="GEO148"/>
      <c r="GEP148"/>
      <c r="GEQ148"/>
      <c r="GER148"/>
      <c r="GES148"/>
      <c r="GET148"/>
      <c r="GEU148"/>
      <c r="GEV148"/>
      <c r="GEW148"/>
      <c r="GEX148"/>
      <c r="GEY148"/>
      <c r="GEZ148"/>
      <c r="GFA148"/>
      <c r="GFB148"/>
      <c r="GFC148"/>
      <c r="GFD148"/>
      <c r="GFE148"/>
      <c r="GFF148"/>
      <c r="GFG148"/>
      <c r="GFH148"/>
      <c r="GFI148"/>
      <c r="GFJ148"/>
      <c r="GFK148"/>
      <c r="GFL148"/>
      <c r="GFM148"/>
      <c r="GFN148"/>
      <c r="GFO148"/>
      <c r="GFP148"/>
      <c r="GFQ148"/>
      <c r="GFR148"/>
      <c r="GFS148"/>
      <c r="GFT148"/>
      <c r="GFU148"/>
      <c r="GFV148"/>
      <c r="GFW148"/>
      <c r="GFX148"/>
      <c r="GFY148"/>
      <c r="GFZ148"/>
      <c r="GGA148"/>
      <c r="GGB148"/>
      <c r="GGC148"/>
      <c r="GGD148"/>
      <c r="GGE148"/>
      <c r="GGF148"/>
      <c r="GGG148"/>
      <c r="GGH148"/>
      <c r="GGI148"/>
      <c r="GGJ148"/>
      <c r="GGK148"/>
      <c r="GGL148"/>
      <c r="GGM148"/>
      <c r="GGN148"/>
      <c r="GGO148"/>
      <c r="GGP148"/>
      <c r="GGQ148"/>
      <c r="GGR148"/>
      <c r="GGS148"/>
      <c r="GGT148"/>
      <c r="GGU148"/>
      <c r="GGV148"/>
      <c r="GGW148"/>
      <c r="GGX148"/>
      <c r="GGY148"/>
      <c r="GGZ148"/>
      <c r="GHA148"/>
      <c r="GHB148"/>
      <c r="GHC148"/>
      <c r="GHD148"/>
      <c r="GHE148"/>
      <c r="GHF148"/>
      <c r="GHG148"/>
      <c r="GHH148"/>
      <c r="GHI148"/>
      <c r="GHJ148"/>
      <c r="GHK148"/>
      <c r="GHL148"/>
      <c r="GHM148"/>
      <c r="GHN148"/>
      <c r="GHO148"/>
      <c r="GHP148"/>
      <c r="GHQ148"/>
      <c r="GHR148"/>
      <c r="GHS148"/>
      <c r="GHT148"/>
      <c r="GHU148"/>
      <c r="GHV148"/>
      <c r="GHW148"/>
      <c r="GHX148"/>
      <c r="GHY148"/>
      <c r="GHZ148"/>
      <c r="GIA148"/>
      <c r="GIB148"/>
      <c r="GIC148"/>
      <c r="GID148"/>
      <c r="GIE148"/>
      <c r="GIF148"/>
      <c r="GIG148"/>
      <c r="GIH148"/>
      <c r="GII148"/>
      <c r="GIJ148"/>
      <c r="GIK148"/>
      <c r="GIL148"/>
      <c r="GIM148"/>
      <c r="GIN148"/>
      <c r="GIO148"/>
      <c r="GIP148"/>
      <c r="GIQ148"/>
      <c r="GIR148"/>
      <c r="GIS148"/>
      <c r="GIT148"/>
      <c r="GIU148"/>
      <c r="GIV148"/>
      <c r="GIW148"/>
      <c r="GIX148"/>
      <c r="GIY148"/>
      <c r="GIZ148"/>
      <c r="GJA148"/>
      <c r="GJB148"/>
      <c r="GJC148"/>
      <c r="GJD148"/>
      <c r="GJE148"/>
      <c r="GJF148"/>
      <c r="GJG148"/>
      <c r="GJH148"/>
      <c r="GJI148"/>
      <c r="GJJ148"/>
      <c r="GJK148"/>
      <c r="GJL148"/>
      <c r="GJM148"/>
      <c r="GJN148"/>
      <c r="GJO148"/>
      <c r="GJP148"/>
      <c r="GJQ148"/>
      <c r="GJR148"/>
      <c r="GJS148"/>
      <c r="GJT148"/>
      <c r="GJU148"/>
      <c r="GJV148"/>
      <c r="GJW148"/>
      <c r="GJX148"/>
      <c r="GJY148"/>
      <c r="GJZ148"/>
      <c r="GKA148"/>
      <c r="GKB148"/>
      <c r="GKC148"/>
      <c r="GKD148"/>
      <c r="GKE148"/>
      <c r="GKF148"/>
      <c r="GKG148"/>
      <c r="GKH148"/>
      <c r="GKI148"/>
      <c r="GKJ148"/>
      <c r="GKK148"/>
      <c r="GKL148"/>
      <c r="GKM148"/>
      <c r="GKN148"/>
      <c r="GKO148"/>
      <c r="GKP148"/>
      <c r="GKQ148"/>
      <c r="GKR148"/>
      <c r="GKS148"/>
      <c r="GKT148"/>
      <c r="GKU148"/>
      <c r="GKV148"/>
      <c r="GKW148"/>
      <c r="GKX148"/>
      <c r="GKY148"/>
      <c r="GKZ148"/>
      <c r="GLA148"/>
      <c r="GLB148"/>
      <c r="GLC148"/>
      <c r="GLD148"/>
      <c r="GLE148"/>
      <c r="GLF148"/>
      <c r="GLG148"/>
      <c r="GLH148"/>
      <c r="GLI148"/>
      <c r="GLJ148"/>
      <c r="GLK148"/>
      <c r="GLL148"/>
      <c r="GLM148"/>
      <c r="GLN148"/>
      <c r="GLO148"/>
      <c r="GLP148"/>
      <c r="GLQ148"/>
      <c r="GLR148"/>
      <c r="GLS148"/>
      <c r="GLT148"/>
      <c r="GLU148"/>
      <c r="GLV148"/>
      <c r="GLW148"/>
      <c r="GLX148"/>
      <c r="GLY148"/>
      <c r="GLZ148"/>
      <c r="GMA148"/>
      <c r="GMB148"/>
      <c r="GMC148"/>
      <c r="GMD148"/>
      <c r="GME148"/>
      <c r="GMF148"/>
      <c r="GMG148"/>
      <c r="GMH148"/>
      <c r="GMI148"/>
      <c r="GMJ148"/>
      <c r="GMK148"/>
      <c r="GML148"/>
      <c r="GMM148"/>
      <c r="GMN148"/>
      <c r="GMO148"/>
      <c r="GMP148"/>
      <c r="GMQ148"/>
      <c r="GMR148"/>
      <c r="GMS148"/>
      <c r="GMT148"/>
      <c r="GMU148"/>
      <c r="GMV148"/>
      <c r="GMW148"/>
      <c r="GMX148"/>
      <c r="GMY148"/>
      <c r="GMZ148"/>
      <c r="GNA148"/>
      <c r="GNB148"/>
      <c r="GNC148"/>
      <c r="GND148"/>
      <c r="GNE148"/>
      <c r="GNF148"/>
      <c r="GNG148"/>
      <c r="GNH148"/>
      <c r="GNI148"/>
      <c r="GNJ148"/>
      <c r="GNK148"/>
      <c r="GNL148"/>
      <c r="GNM148"/>
      <c r="GNN148"/>
      <c r="GNO148"/>
      <c r="GNP148"/>
      <c r="GNQ148"/>
      <c r="GNR148"/>
      <c r="GNS148"/>
      <c r="GNT148"/>
      <c r="GNU148"/>
      <c r="GNV148"/>
      <c r="GNW148"/>
      <c r="GNX148"/>
      <c r="GNY148"/>
      <c r="GNZ148"/>
      <c r="GOA148"/>
      <c r="GOB148"/>
      <c r="GOC148"/>
      <c r="GOD148"/>
      <c r="GOE148"/>
      <c r="GOF148"/>
      <c r="GOG148"/>
      <c r="GOH148"/>
      <c r="GOI148"/>
      <c r="GOJ148"/>
      <c r="GOK148"/>
      <c r="GOL148"/>
      <c r="GOM148"/>
      <c r="GON148"/>
      <c r="GOO148"/>
      <c r="GOP148"/>
      <c r="GOQ148"/>
      <c r="GOR148"/>
      <c r="GOS148"/>
      <c r="GOT148"/>
      <c r="GOU148"/>
      <c r="GOV148"/>
      <c r="GOW148"/>
      <c r="GOX148"/>
      <c r="GOY148"/>
      <c r="GOZ148"/>
      <c r="GPA148"/>
      <c r="GPB148"/>
      <c r="GPC148"/>
      <c r="GPD148"/>
      <c r="GPE148"/>
      <c r="GPF148"/>
      <c r="GPG148"/>
      <c r="GPH148"/>
      <c r="GPI148"/>
      <c r="GPJ148"/>
      <c r="GPK148"/>
      <c r="GPL148"/>
      <c r="GPM148"/>
      <c r="GPN148"/>
      <c r="GPO148"/>
      <c r="GPP148"/>
      <c r="GPQ148"/>
      <c r="GPR148"/>
      <c r="GPS148"/>
      <c r="GPT148"/>
      <c r="GPU148"/>
      <c r="GPV148"/>
      <c r="GPW148"/>
      <c r="GPX148"/>
      <c r="GPY148"/>
      <c r="GPZ148"/>
      <c r="GQA148"/>
      <c r="GQB148"/>
      <c r="GQC148"/>
      <c r="GQD148"/>
      <c r="GQE148"/>
      <c r="GQF148"/>
      <c r="GQG148"/>
      <c r="GQH148"/>
      <c r="GQI148"/>
      <c r="GQJ148"/>
      <c r="GQK148"/>
      <c r="GQL148"/>
      <c r="GQM148"/>
      <c r="GQN148"/>
      <c r="GQO148"/>
      <c r="GQP148"/>
      <c r="GQQ148"/>
      <c r="GQR148"/>
      <c r="GQS148"/>
      <c r="GQT148"/>
      <c r="GQU148"/>
      <c r="GQV148"/>
      <c r="GQW148"/>
      <c r="GQX148"/>
      <c r="GQY148"/>
      <c r="GQZ148"/>
      <c r="GRA148"/>
      <c r="GRB148"/>
      <c r="GRC148"/>
      <c r="GRD148"/>
      <c r="GRE148"/>
      <c r="GRF148"/>
      <c r="GRG148"/>
      <c r="GRH148"/>
      <c r="GRI148"/>
      <c r="GRJ148"/>
      <c r="GRK148"/>
      <c r="GRL148"/>
      <c r="GRM148"/>
      <c r="GRN148"/>
      <c r="GRO148"/>
      <c r="GRP148"/>
      <c r="GRQ148"/>
      <c r="GRR148"/>
      <c r="GRS148"/>
      <c r="GRT148"/>
      <c r="GRU148"/>
      <c r="GRV148"/>
      <c r="GRW148"/>
      <c r="GRX148"/>
      <c r="GRY148"/>
      <c r="GRZ148"/>
      <c r="GSA148"/>
      <c r="GSB148"/>
      <c r="GSC148"/>
      <c r="GSD148"/>
      <c r="GSE148"/>
      <c r="GSF148"/>
      <c r="GSG148"/>
      <c r="GSH148"/>
      <c r="GSI148"/>
      <c r="GSJ148"/>
      <c r="GSK148"/>
      <c r="GSL148"/>
      <c r="GSM148"/>
      <c r="GSN148"/>
      <c r="GSO148"/>
      <c r="GSP148"/>
      <c r="GSQ148"/>
      <c r="GSR148"/>
      <c r="GSS148"/>
      <c r="GST148"/>
      <c r="GSU148"/>
      <c r="GSV148"/>
      <c r="GSW148"/>
      <c r="GSX148"/>
      <c r="GSY148"/>
      <c r="GSZ148"/>
      <c r="GTA148"/>
      <c r="GTB148"/>
      <c r="GTC148"/>
      <c r="GTD148"/>
      <c r="GTE148"/>
      <c r="GTF148"/>
      <c r="GTG148"/>
      <c r="GTH148"/>
      <c r="GTI148"/>
      <c r="GTJ148"/>
      <c r="GTK148"/>
      <c r="GTL148"/>
      <c r="GTM148"/>
      <c r="GTN148"/>
      <c r="GTO148"/>
      <c r="GTP148"/>
      <c r="GTQ148"/>
      <c r="GTR148"/>
      <c r="GTS148"/>
      <c r="GTT148"/>
      <c r="GTU148"/>
      <c r="GTV148"/>
      <c r="GTW148"/>
      <c r="GTX148"/>
      <c r="GTY148"/>
      <c r="GTZ148"/>
      <c r="GUA148"/>
      <c r="GUB148"/>
      <c r="GUC148"/>
      <c r="GUD148"/>
      <c r="GUE148"/>
      <c r="GUF148"/>
      <c r="GUG148"/>
      <c r="GUH148"/>
      <c r="GUI148"/>
      <c r="GUJ148"/>
      <c r="GUK148"/>
      <c r="GUL148"/>
      <c r="GUM148"/>
      <c r="GUN148"/>
      <c r="GUO148"/>
      <c r="GUP148"/>
      <c r="GUQ148"/>
      <c r="GUR148"/>
      <c r="GUS148"/>
      <c r="GUT148"/>
      <c r="GUU148"/>
      <c r="GUV148"/>
      <c r="GUW148"/>
      <c r="GUX148"/>
      <c r="GUY148"/>
      <c r="GUZ148"/>
      <c r="GVA148"/>
      <c r="GVB148"/>
      <c r="GVC148"/>
      <c r="GVD148"/>
      <c r="GVE148"/>
      <c r="GVF148"/>
      <c r="GVG148"/>
      <c r="GVH148"/>
      <c r="GVI148"/>
      <c r="GVJ148"/>
      <c r="GVK148"/>
      <c r="GVL148"/>
      <c r="GVM148"/>
      <c r="GVN148"/>
      <c r="GVO148"/>
      <c r="GVP148"/>
      <c r="GVQ148"/>
      <c r="GVR148"/>
      <c r="GVS148"/>
      <c r="GVT148"/>
      <c r="GVU148"/>
      <c r="GVV148"/>
      <c r="GVW148"/>
      <c r="GVX148"/>
      <c r="GVY148"/>
      <c r="GVZ148"/>
      <c r="GWA148"/>
      <c r="GWB148"/>
      <c r="GWC148"/>
      <c r="GWD148"/>
      <c r="GWE148"/>
      <c r="GWF148"/>
      <c r="GWG148"/>
      <c r="GWH148"/>
      <c r="GWI148"/>
      <c r="GWJ148"/>
      <c r="GWK148"/>
      <c r="GWL148"/>
      <c r="GWM148"/>
      <c r="GWN148"/>
      <c r="GWO148"/>
      <c r="GWP148"/>
      <c r="GWQ148"/>
      <c r="GWR148"/>
      <c r="GWS148"/>
      <c r="GWT148"/>
      <c r="GWU148"/>
      <c r="GWV148"/>
      <c r="GWW148"/>
      <c r="GWX148"/>
      <c r="GWY148"/>
      <c r="GWZ148"/>
      <c r="GXA148"/>
      <c r="GXB148"/>
      <c r="GXC148"/>
      <c r="GXD148"/>
      <c r="GXE148"/>
      <c r="GXF148"/>
      <c r="GXG148"/>
      <c r="GXH148"/>
      <c r="GXI148"/>
      <c r="GXJ148"/>
      <c r="GXK148"/>
      <c r="GXL148"/>
      <c r="GXM148"/>
      <c r="GXN148"/>
      <c r="GXO148"/>
      <c r="GXP148"/>
      <c r="GXQ148"/>
      <c r="GXR148"/>
      <c r="GXS148"/>
      <c r="GXT148"/>
      <c r="GXU148"/>
      <c r="GXV148"/>
      <c r="GXW148"/>
      <c r="GXX148"/>
      <c r="GXY148"/>
      <c r="GXZ148"/>
      <c r="GYA148"/>
      <c r="GYB148"/>
      <c r="GYC148"/>
      <c r="GYD148"/>
      <c r="GYE148"/>
      <c r="GYF148"/>
      <c r="GYG148"/>
      <c r="GYH148"/>
      <c r="GYI148"/>
      <c r="GYJ148"/>
      <c r="GYK148"/>
      <c r="GYL148"/>
      <c r="GYM148"/>
      <c r="GYN148"/>
      <c r="GYO148"/>
      <c r="GYP148"/>
      <c r="GYQ148"/>
      <c r="GYR148"/>
      <c r="GYS148"/>
      <c r="GYT148"/>
      <c r="GYU148"/>
      <c r="GYV148"/>
      <c r="GYW148"/>
      <c r="GYX148"/>
      <c r="GYY148"/>
      <c r="GYZ148"/>
      <c r="GZA148"/>
      <c r="GZB148"/>
      <c r="GZC148"/>
      <c r="GZD148"/>
      <c r="GZE148"/>
      <c r="GZF148"/>
      <c r="GZG148"/>
      <c r="GZH148"/>
      <c r="GZI148"/>
      <c r="GZJ148"/>
      <c r="GZK148"/>
      <c r="GZL148"/>
      <c r="GZM148"/>
      <c r="GZN148"/>
      <c r="GZO148"/>
      <c r="GZP148"/>
      <c r="GZQ148"/>
      <c r="GZR148"/>
      <c r="GZS148"/>
      <c r="GZT148"/>
      <c r="GZU148"/>
      <c r="GZV148"/>
      <c r="GZW148"/>
      <c r="GZX148"/>
      <c r="GZY148"/>
      <c r="GZZ148"/>
      <c r="HAA148"/>
      <c r="HAB148"/>
      <c r="HAC148"/>
      <c r="HAD148"/>
      <c r="HAE148"/>
      <c r="HAF148"/>
      <c r="HAG148"/>
      <c r="HAH148"/>
      <c r="HAI148"/>
      <c r="HAJ148"/>
      <c r="HAK148"/>
      <c r="HAL148"/>
      <c r="HAM148"/>
      <c r="HAN148"/>
      <c r="HAO148"/>
      <c r="HAP148"/>
      <c r="HAQ148"/>
      <c r="HAR148"/>
      <c r="HAS148"/>
      <c r="HAT148"/>
      <c r="HAU148"/>
      <c r="HAV148"/>
      <c r="HAW148"/>
      <c r="HAX148"/>
      <c r="HAY148"/>
      <c r="HAZ148"/>
      <c r="HBA148"/>
      <c r="HBB148"/>
      <c r="HBC148"/>
      <c r="HBD148"/>
      <c r="HBE148"/>
      <c r="HBF148"/>
      <c r="HBG148"/>
      <c r="HBH148"/>
      <c r="HBI148"/>
      <c r="HBJ148"/>
      <c r="HBK148"/>
      <c r="HBL148"/>
      <c r="HBM148"/>
      <c r="HBN148"/>
      <c r="HBO148"/>
      <c r="HBP148"/>
      <c r="HBQ148"/>
      <c r="HBR148"/>
      <c r="HBS148"/>
      <c r="HBT148"/>
      <c r="HBU148"/>
      <c r="HBV148"/>
      <c r="HBW148"/>
      <c r="HBX148"/>
      <c r="HBY148"/>
      <c r="HBZ148"/>
      <c r="HCA148"/>
      <c r="HCB148"/>
      <c r="HCC148"/>
      <c r="HCD148"/>
      <c r="HCE148"/>
      <c r="HCF148"/>
      <c r="HCG148"/>
      <c r="HCH148"/>
      <c r="HCI148"/>
      <c r="HCJ148"/>
      <c r="HCK148"/>
      <c r="HCL148"/>
      <c r="HCM148"/>
      <c r="HCN148"/>
      <c r="HCO148"/>
      <c r="HCP148"/>
      <c r="HCQ148"/>
      <c r="HCR148"/>
      <c r="HCS148"/>
      <c r="HCT148"/>
      <c r="HCU148"/>
      <c r="HCV148"/>
      <c r="HCW148"/>
      <c r="HCX148"/>
      <c r="HCY148"/>
      <c r="HCZ148"/>
      <c r="HDA148"/>
      <c r="HDB148"/>
      <c r="HDC148"/>
      <c r="HDD148"/>
      <c r="HDE148"/>
      <c r="HDF148"/>
      <c r="HDG148"/>
      <c r="HDH148"/>
      <c r="HDI148"/>
      <c r="HDJ148"/>
      <c r="HDK148"/>
      <c r="HDL148"/>
      <c r="HDM148"/>
      <c r="HDN148"/>
      <c r="HDO148"/>
      <c r="HDP148"/>
      <c r="HDQ148"/>
      <c r="HDR148"/>
      <c r="HDS148"/>
      <c r="HDT148"/>
      <c r="HDU148"/>
      <c r="HDV148"/>
      <c r="HDW148"/>
      <c r="HDX148"/>
      <c r="HDY148"/>
      <c r="HDZ148"/>
      <c r="HEA148"/>
      <c r="HEB148"/>
      <c r="HEC148"/>
      <c r="HED148"/>
      <c r="HEE148"/>
      <c r="HEF148"/>
      <c r="HEG148"/>
      <c r="HEH148"/>
      <c r="HEI148"/>
      <c r="HEJ148"/>
      <c r="HEK148"/>
      <c r="HEL148"/>
      <c r="HEM148"/>
      <c r="HEN148"/>
      <c r="HEO148"/>
      <c r="HEP148"/>
      <c r="HEQ148"/>
      <c r="HER148"/>
      <c r="HES148"/>
      <c r="HET148"/>
      <c r="HEU148"/>
      <c r="HEV148"/>
      <c r="HEW148"/>
      <c r="HEX148"/>
      <c r="HEY148"/>
      <c r="HEZ148"/>
      <c r="HFA148"/>
      <c r="HFB148"/>
      <c r="HFC148"/>
      <c r="HFD148"/>
      <c r="HFE148"/>
      <c r="HFF148"/>
      <c r="HFG148"/>
      <c r="HFH148"/>
      <c r="HFI148"/>
      <c r="HFJ148"/>
      <c r="HFK148"/>
      <c r="HFL148"/>
      <c r="HFM148"/>
      <c r="HFN148"/>
      <c r="HFO148"/>
      <c r="HFP148"/>
      <c r="HFQ148"/>
      <c r="HFR148"/>
      <c r="HFS148"/>
      <c r="HFT148"/>
      <c r="HFU148"/>
      <c r="HFV148"/>
      <c r="HFW148"/>
      <c r="HFX148"/>
      <c r="HFY148"/>
      <c r="HFZ148"/>
      <c r="HGA148"/>
      <c r="HGB148"/>
      <c r="HGC148"/>
      <c r="HGD148"/>
      <c r="HGE148"/>
      <c r="HGF148"/>
      <c r="HGG148"/>
      <c r="HGH148"/>
      <c r="HGI148"/>
      <c r="HGJ148"/>
      <c r="HGK148"/>
      <c r="HGL148"/>
      <c r="HGM148"/>
      <c r="HGN148"/>
      <c r="HGO148"/>
      <c r="HGP148"/>
      <c r="HGQ148"/>
      <c r="HGR148"/>
      <c r="HGS148"/>
      <c r="HGT148"/>
      <c r="HGU148"/>
      <c r="HGV148"/>
      <c r="HGW148"/>
      <c r="HGX148"/>
      <c r="HGY148"/>
      <c r="HGZ148"/>
      <c r="HHA148"/>
      <c r="HHB148"/>
      <c r="HHC148"/>
      <c r="HHD148"/>
      <c r="HHE148"/>
      <c r="HHF148"/>
      <c r="HHG148"/>
      <c r="HHH148"/>
      <c r="HHI148"/>
      <c r="HHJ148"/>
      <c r="HHK148"/>
      <c r="HHL148"/>
      <c r="HHM148"/>
      <c r="HHN148"/>
      <c r="HHO148"/>
      <c r="HHP148"/>
      <c r="HHQ148"/>
      <c r="HHR148"/>
      <c r="HHS148"/>
      <c r="HHT148"/>
      <c r="HHU148"/>
      <c r="HHV148"/>
      <c r="HHW148"/>
      <c r="HHX148"/>
      <c r="HHY148"/>
      <c r="HHZ148"/>
      <c r="HIA148"/>
      <c r="HIB148"/>
      <c r="HIC148"/>
      <c r="HID148"/>
      <c r="HIE148"/>
      <c r="HIF148"/>
      <c r="HIG148"/>
      <c r="HIH148"/>
      <c r="HII148"/>
      <c r="HIJ148"/>
      <c r="HIK148"/>
      <c r="HIL148"/>
      <c r="HIM148"/>
      <c r="HIN148"/>
      <c r="HIO148"/>
      <c r="HIP148"/>
      <c r="HIQ148"/>
      <c r="HIR148"/>
      <c r="HIS148"/>
      <c r="HIT148"/>
      <c r="HIU148"/>
      <c r="HIV148"/>
      <c r="HIW148"/>
      <c r="HIX148"/>
      <c r="HIY148"/>
      <c r="HIZ148"/>
      <c r="HJA148"/>
      <c r="HJB148"/>
      <c r="HJC148"/>
      <c r="HJD148"/>
      <c r="HJE148"/>
      <c r="HJF148"/>
      <c r="HJG148"/>
      <c r="HJH148"/>
      <c r="HJI148"/>
      <c r="HJJ148"/>
      <c r="HJK148"/>
      <c r="HJL148"/>
      <c r="HJM148"/>
      <c r="HJN148"/>
      <c r="HJO148"/>
      <c r="HJP148"/>
      <c r="HJQ148"/>
      <c r="HJR148"/>
      <c r="HJS148"/>
      <c r="HJT148"/>
      <c r="HJU148"/>
      <c r="HJV148"/>
      <c r="HJW148"/>
      <c r="HJX148"/>
      <c r="HJY148"/>
      <c r="HJZ148"/>
      <c r="HKA148"/>
      <c r="HKB148"/>
      <c r="HKC148"/>
      <c r="HKD148"/>
      <c r="HKE148"/>
      <c r="HKF148"/>
      <c r="HKG148"/>
      <c r="HKH148"/>
      <c r="HKI148"/>
      <c r="HKJ148"/>
      <c r="HKK148"/>
      <c r="HKL148"/>
      <c r="HKM148"/>
      <c r="HKN148"/>
      <c r="HKO148"/>
      <c r="HKP148"/>
      <c r="HKQ148"/>
      <c r="HKR148"/>
      <c r="HKS148"/>
      <c r="HKT148"/>
      <c r="HKU148"/>
      <c r="HKV148"/>
      <c r="HKW148"/>
      <c r="HKX148"/>
      <c r="HKY148"/>
      <c r="HKZ148"/>
      <c r="HLA148"/>
      <c r="HLB148"/>
      <c r="HLC148"/>
      <c r="HLD148"/>
      <c r="HLE148"/>
      <c r="HLF148"/>
      <c r="HLG148"/>
      <c r="HLH148"/>
      <c r="HLI148"/>
      <c r="HLJ148"/>
      <c r="HLK148"/>
      <c r="HLL148"/>
      <c r="HLM148"/>
      <c r="HLN148"/>
      <c r="HLO148"/>
      <c r="HLP148"/>
      <c r="HLQ148"/>
      <c r="HLR148"/>
      <c r="HLS148"/>
      <c r="HLT148"/>
      <c r="HLU148"/>
      <c r="HLV148"/>
      <c r="HLW148"/>
      <c r="HLX148"/>
      <c r="HLY148"/>
      <c r="HLZ148"/>
      <c r="HMA148"/>
      <c r="HMB148"/>
      <c r="HMC148"/>
      <c r="HMD148"/>
      <c r="HME148"/>
      <c r="HMF148"/>
      <c r="HMG148"/>
      <c r="HMH148"/>
      <c r="HMI148"/>
      <c r="HMJ148"/>
      <c r="HMK148"/>
      <c r="HML148"/>
      <c r="HMM148"/>
      <c r="HMN148"/>
      <c r="HMO148"/>
      <c r="HMP148"/>
      <c r="HMQ148"/>
      <c r="HMR148"/>
      <c r="HMS148"/>
      <c r="HMT148"/>
      <c r="HMU148"/>
      <c r="HMV148"/>
      <c r="HMW148"/>
      <c r="HMX148"/>
      <c r="HMY148"/>
      <c r="HMZ148"/>
      <c r="HNA148"/>
      <c r="HNB148"/>
      <c r="HNC148"/>
      <c r="HND148"/>
      <c r="HNE148"/>
      <c r="HNF148"/>
      <c r="HNG148"/>
      <c r="HNH148"/>
      <c r="HNI148"/>
      <c r="HNJ148"/>
      <c r="HNK148"/>
      <c r="HNL148"/>
      <c r="HNM148"/>
      <c r="HNN148"/>
      <c r="HNO148"/>
      <c r="HNP148"/>
      <c r="HNQ148"/>
      <c r="HNR148"/>
      <c r="HNS148"/>
      <c r="HNT148"/>
      <c r="HNU148"/>
      <c r="HNV148"/>
      <c r="HNW148"/>
      <c r="HNX148"/>
      <c r="HNY148"/>
      <c r="HNZ148"/>
      <c r="HOA148"/>
      <c r="HOB148"/>
      <c r="HOC148"/>
      <c r="HOD148"/>
      <c r="HOE148"/>
      <c r="HOF148"/>
      <c r="HOG148"/>
      <c r="HOH148"/>
      <c r="HOI148"/>
      <c r="HOJ148"/>
      <c r="HOK148"/>
      <c r="HOL148"/>
      <c r="HOM148"/>
      <c r="HON148"/>
      <c r="HOO148"/>
      <c r="HOP148"/>
      <c r="HOQ148"/>
      <c r="HOR148"/>
      <c r="HOS148"/>
      <c r="HOT148"/>
      <c r="HOU148"/>
      <c r="HOV148"/>
      <c r="HOW148"/>
      <c r="HOX148"/>
      <c r="HOY148"/>
      <c r="HOZ148"/>
      <c r="HPA148"/>
      <c r="HPB148"/>
      <c r="HPC148"/>
      <c r="HPD148"/>
      <c r="HPE148"/>
      <c r="HPF148"/>
      <c r="HPG148"/>
      <c r="HPH148"/>
      <c r="HPI148"/>
      <c r="HPJ148"/>
      <c r="HPK148"/>
      <c r="HPL148"/>
      <c r="HPM148"/>
      <c r="HPN148"/>
      <c r="HPO148"/>
      <c r="HPP148"/>
      <c r="HPQ148"/>
      <c r="HPR148"/>
      <c r="HPS148"/>
      <c r="HPT148"/>
      <c r="HPU148"/>
      <c r="HPV148"/>
      <c r="HPW148"/>
      <c r="HPX148"/>
      <c r="HPY148"/>
      <c r="HPZ148"/>
      <c r="HQA148"/>
      <c r="HQB148"/>
      <c r="HQC148"/>
      <c r="HQD148"/>
      <c r="HQE148"/>
      <c r="HQF148"/>
      <c r="HQG148"/>
      <c r="HQH148"/>
      <c r="HQI148"/>
      <c r="HQJ148"/>
      <c r="HQK148"/>
      <c r="HQL148"/>
      <c r="HQM148"/>
      <c r="HQN148"/>
      <c r="HQO148"/>
      <c r="HQP148"/>
      <c r="HQQ148"/>
      <c r="HQR148"/>
      <c r="HQS148"/>
      <c r="HQT148"/>
      <c r="HQU148"/>
      <c r="HQV148"/>
      <c r="HQW148"/>
      <c r="HQX148"/>
      <c r="HQY148"/>
      <c r="HQZ148"/>
      <c r="HRA148"/>
      <c r="HRB148"/>
      <c r="HRC148"/>
      <c r="HRD148"/>
      <c r="HRE148"/>
      <c r="HRF148"/>
      <c r="HRG148"/>
      <c r="HRH148"/>
      <c r="HRI148"/>
      <c r="HRJ148"/>
      <c r="HRK148"/>
      <c r="HRL148"/>
      <c r="HRM148"/>
      <c r="HRN148"/>
      <c r="HRO148"/>
      <c r="HRP148"/>
      <c r="HRQ148"/>
      <c r="HRR148"/>
      <c r="HRS148"/>
      <c r="HRT148"/>
      <c r="HRU148"/>
      <c r="HRV148"/>
      <c r="HRW148"/>
      <c r="HRX148"/>
      <c r="HRY148"/>
      <c r="HRZ148"/>
      <c r="HSA148"/>
      <c r="HSB148"/>
      <c r="HSC148"/>
      <c r="HSD148"/>
      <c r="HSE148"/>
      <c r="HSF148"/>
      <c r="HSG148"/>
      <c r="HSH148"/>
      <c r="HSI148"/>
      <c r="HSJ148"/>
      <c r="HSK148"/>
      <c r="HSL148"/>
      <c r="HSM148"/>
      <c r="HSN148"/>
      <c r="HSO148"/>
      <c r="HSP148"/>
      <c r="HSQ148"/>
      <c r="HSR148"/>
      <c r="HSS148"/>
      <c r="HST148"/>
      <c r="HSU148"/>
      <c r="HSV148"/>
      <c r="HSW148"/>
      <c r="HSX148"/>
      <c r="HSY148"/>
      <c r="HSZ148"/>
      <c r="HTA148"/>
      <c r="HTB148"/>
      <c r="HTC148"/>
      <c r="HTD148"/>
      <c r="HTE148"/>
      <c r="HTF148"/>
      <c r="HTG148"/>
      <c r="HTH148"/>
      <c r="HTI148"/>
      <c r="HTJ148"/>
      <c r="HTK148"/>
      <c r="HTL148"/>
      <c r="HTM148"/>
      <c r="HTN148"/>
      <c r="HTO148"/>
      <c r="HTP148"/>
      <c r="HTQ148"/>
      <c r="HTR148"/>
      <c r="HTS148"/>
      <c r="HTT148"/>
      <c r="HTU148"/>
      <c r="HTV148"/>
      <c r="HTW148"/>
      <c r="HTX148"/>
      <c r="HTY148"/>
      <c r="HTZ148"/>
      <c r="HUA148"/>
      <c r="HUB148"/>
      <c r="HUC148"/>
      <c r="HUD148"/>
      <c r="HUE148"/>
      <c r="HUF148"/>
      <c r="HUG148"/>
      <c r="HUH148"/>
      <c r="HUI148"/>
      <c r="HUJ148"/>
      <c r="HUK148"/>
      <c r="HUL148"/>
      <c r="HUM148"/>
      <c r="HUN148"/>
      <c r="HUO148"/>
      <c r="HUP148"/>
      <c r="HUQ148"/>
      <c r="HUR148"/>
      <c r="HUS148"/>
      <c r="HUT148"/>
      <c r="HUU148"/>
      <c r="HUV148"/>
      <c r="HUW148"/>
      <c r="HUX148"/>
      <c r="HUY148"/>
      <c r="HUZ148"/>
      <c r="HVA148"/>
      <c r="HVB148"/>
      <c r="HVC148"/>
      <c r="HVD148"/>
      <c r="HVE148"/>
      <c r="HVF148"/>
      <c r="HVG148"/>
      <c r="HVH148"/>
      <c r="HVI148"/>
      <c r="HVJ148"/>
      <c r="HVK148"/>
      <c r="HVL148"/>
      <c r="HVM148"/>
      <c r="HVN148"/>
      <c r="HVO148"/>
      <c r="HVP148"/>
      <c r="HVQ148"/>
      <c r="HVR148"/>
      <c r="HVS148"/>
      <c r="HVT148"/>
      <c r="HVU148"/>
      <c r="HVV148"/>
      <c r="HVW148"/>
      <c r="HVX148"/>
      <c r="HVY148"/>
      <c r="HVZ148"/>
      <c r="HWA148"/>
      <c r="HWB148"/>
      <c r="HWC148"/>
      <c r="HWD148"/>
      <c r="HWE148"/>
      <c r="HWF148"/>
      <c r="HWG148"/>
      <c r="HWH148"/>
      <c r="HWI148"/>
      <c r="HWJ148"/>
      <c r="HWK148"/>
      <c r="HWL148"/>
      <c r="HWM148"/>
      <c r="HWN148"/>
      <c r="HWO148"/>
      <c r="HWP148"/>
      <c r="HWQ148"/>
      <c r="HWR148"/>
      <c r="HWS148"/>
      <c r="HWT148"/>
      <c r="HWU148"/>
      <c r="HWV148"/>
      <c r="HWW148"/>
      <c r="HWX148"/>
      <c r="HWY148"/>
      <c r="HWZ148"/>
      <c r="HXA148"/>
      <c r="HXB148"/>
      <c r="HXC148"/>
      <c r="HXD148"/>
      <c r="HXE148"/>
      <c r="HXF148"/>
      <c r="HXG148"/>
      <c r="HXH148"/>
      <c r="HXI148"/>
      <c r="HXJ148"/>
      <c r="HXK148"/>
      <c r="HXL148"/>
      <c r="HXM148"/>
      <c r="HXN148"/>
      <c r="HXO148"/>
      <c r="HXP148"/>
      <c r="HXQ148"/>
      <c r="HXR148"/>
      <c r="HXS148"/>
      <c r="HXT148"/>
      <c r="HXU148"/>
      <c r="HXV148"/>
      <c r="HXW148"/>
      <c r="HXX148"/>
      <c r="HXY148"/>
      <c r="HXZ148"/>
      <c r="HYA148"/>
      <c r="HYB148"/>
      <c r="HYC148"/>
      <c r="HYD148"/>
      <c r="HYE148"/>
      <c r="HYF148"/>
      <c r="HYG148"/>
      <c r="HYH148"/>
      <c r="HYI148"/>
      <c r="HYJ148"/>
      <c r="HYK148"/>
      <c r="HYL148"/>
      <c r="HYM148"/>
      <c r="HYN148"/>
      <c r="HYO148"/>
      <c r="HYP148"/>
      <c r="HYQ148"/>
      <c r="HYR148"/>
      <c r="HYS148"/>
      <c r="HYT148"/>
      <c r="HYU148"/>
      <c r="HYV148"/>
      <c r="HYW148"/>
      <c r="HYX148"/>
      <c r="HYY148"/>
      <c r="HYZ148"/>
      <c r="HZA148"/>
      <c r="HZB148"/>
      <c r="HZC148"/>
      <c r="HZD148"/>
      <c r="HZE148"/>
      <c r="HZF148"/>
      <c r="HZG148"/>
      <c r="HZH148"/>
      <c r="HZI148"/>
      <c r="HZJ148"/>
      <c r="HZK148"/>
      <c r="HZL148"/>
      <c r="HZM148"/>
      <c r="HZN148"/>
      <c r="HZO148"/>
      <c r="HZP148"/>
      <c r="HZQ148"/>
      <c r="HZR148"/>
      <c r="HZS148"/>
      <c r="HZT148"/>
      <c r="HZU148"/>
      <c r="HZV148"/>
      <c r="HZW148"/>
      <c r="HZX148"/>
      <c r="HZY148"/>
      <c r="HZZ148"/>
      <c r="IAA148"/>
      <c r="IAB148"/>
      <c r="IAC148"/>
      <c r="IAD148"/>
      <c r="IAE148"/>
      <c r="IAF148"/>
      <c r="IAG148"/>
      <c r="IAH148"/>
      <c r="IAI148"/>
      <c r="IAJ148"/>
      <c r="IAK148"/>
      <c r="IAL148"/>
      <c r="IAM148"/>
      <c r="IAN148"/>
      <c r="IAO148"/>
      <c r="IAP148"/>
      <c r="IAQ148"/>
      <c r="IAR148"/>
      <c r="IAS148"/>
      <c r="IAT148"/>
      <c r="IAU148"/>
      <c r="IAV148"/>
      <c r="IAW148"/>
      <c r="IAX148"/>
      <c r="IAY148"/>
      <c r="IAZ148"/>
      <c r="IBA148"/>
      <c r="IBB148"/>
      <c r="IBC148"/>
      <c r="IBD148"/>
      <c r="IBE148"/>
      <c r="IBF148"/>
      <c r="IBG148"/>
      <c r="IBH148"/>
      <c r="IBI148"/>
      <c r="IBJ148"/>
      <c r="IBK148"/>
      <c r="IBL148"/>
      <c r="IBM148"/>
      <c r="IBN148"/>
      <c r="IBO148"/>
      <c r="IBP148"/>
      <c r="IBQ148"/>
      <c r="IBR148"/>
      <c r="IBS148"/>
      <c r="IBT148"/>
      <c r="IBU148"/>
      <c r="IBV148"/>
      <c r="IBW148"/>
      <c r="IBX148"/>
      <c r="IBY148"/>
      <c r="IBZ148"/>
      <c r="ICA148"/>
      <c r="ICB148"/>
      <c r="ICC148"/>
      <c r="ICD148"/>
      <c r="ICE148"/>
      <c r="ICF148"/>
      <c r="ICG148"/>
      <c r="ICH148"/>
      <c r="ICI148"/>
      <c r="ICJ148"/>
      <c r="ICK148"/>
      <c r="ICL148"/>
      <c r="ICM148"/>
      <c r="ICN148"/>
      <c r="ICO148"/>
      <c r="ICP148"/>
      <c r="ICQ148"/>
      <c r="ICR148"/>
      <c r="ICS148"/>
      <c r="ICT148"/>
      <c r="ICU148"/>
      <c r="ICV148"/>
      <c r="ICW148"/>
      <c r="ICX148"/>
      <c r="ICY148"/>
      <c r="ICZ148"/>
      <c r="IDA148"/>
      <c r="IDB148"/>
      <c r="IDC148"/>
      <c r="IDD148"/>
      <c r="IDE148"/>
      <c r="IDF148"/>
      <c r="IDG148"/>
      <c r="IDH148"/>
      <c r="IDI148"/>
      <c r="IDJ148"/>
      <c r="IDK148"/>
      <c r="IDL148"/>
      <c r="IDM148"/>
      <c r="IDN148"/>
      <c r="IDO148"/>
      <c r="IDP148"/>
      <c r="IDQ148"/>
      <c r="IDR148"/>
      <c r="IDS148"/>
      <c r="IDT148"/>
      <c r="IDU148"/>
      <c r="IDV148"/>
      <c r="IDW148"/>
      <c r="IDX148"/>
      <c r="IDY148"/>
      <c r="IDZ148"/>
      <c r="IEA148"/>
      <c r="IEB148"/>
      <c r="IEC148"/>
      <c r="IED148"/>
      <c r="IEE148"/>
      <c r="IEF148"/>
      <c r="IEG148"/>
      <c r="IEH148"/>
      <c r="IEI148"/>
      <c r="IEJ148"/>
      <c r="IEK148"/>
      <c r="IEL148"/>
      <c r="IEM148"/>
      <c r="IEN148"/>
      <c r="IEO148"/>
      <c r="IEP148"/>
      <c r="IEQ148"/>
      <c r="IER148"/>
      <c r="IES148"/>
      <c r="IET148"/>
      <c r="IEU148"/>
      <c r="IEV148"/>
      <c r="IEW148"/>
      <c r="IEX148"/>
      <c r="IEY148"/>
      <c r="IEZ148"/>
      <c r="IFA148"/>
      <c r="IFB148"/>
      <c r="IFC148"/>
      <c r="IFD148"/>
      <c r="IFE148"/>
      <c r="IFF148"/>
      <c r="IFG148"/>
      <c r="IFH148"/>
      <c r="IFI148"/>
      <c r="IFJ148"/>
      <c r="IFK148"/>
      <c r="IFL148"/>
      <c r="IFM148"/>
      <c r="IFN148"/>
      <c r="IFO148"/>
      <c r="IFP148"/>
      <c r="IFQ148"/>
      <c r="IFR148"/>
      <c r="IFS148"/>
      <c r="IFT148"/>
      <c r="IFU148"/>
      <c r="IFV148"/>
      <c r="IFW148"/>
      <c r="IFX148"/>
      <c r="IFY148"/>
      <c r="IFZ148"/>
      <c r="IGA148"/>
      <c r="IGB148"/>
      <c r="IGC148"/>
      <c r="IGD148"/>
      <c r="IGE148"/>
      <c r="IGF148"/>
      <c r="IGG148"/>
      <c r="IGH148"/>
      <c r="IGI148"/>
      <c r="IGJ148"/>
      <c r="IGK148"/>
      <c r="IGL148"/>
      <c r="IGM148"/>
      <c r="IGN148"/>
      <c r="IGO148"/>
      <c r="IGP148"/>
      <c r="IGQ148"/>
      <c r="IGR148"/>
      <c r="IGS148"/>
      <c r="IGT148"/>
      <c r="IGU148"/>
      <c r="IGV148"/>
      <c r="IGW148"/>
      <c r="IGX148"/>
      <c r="IGY148"/>
      <c r="IGZ148"/>
      <c r="IHA148"/>
      <c r="IHB148"/>
      <c r="IHC148"/>
      <c r="IHD148"/>
      <c r="IHE148"/>
      <c r="IHF148"/>
      <c r="IHG148"/>
      <c r="IHH148"/>
      <c r="IHI148"/>
      <c r="IHJ148"/>
      <c r="IHK148"/>
      <c r="IHL148"/>
      <c r="IHM148"/>
      <c r="IHN148"/>
      <c r="IHO148"/>
      <c r="IHP148"/>
      <c r="IHQ148"/>
      <c r="IHR148"/>
      <c r="IHS148"/>
      <c r="IHT148"/>
      <c r="IHU148"/>
      <c r="IHV148"/>
      <c r="IHW148"/>
      <c r="IHX148"/>
      <c r="IHY148"/>
      <c r="IHZ148"/>
      <c r="IIA148"/>
      <c r="IIB148"/>
      <c r="IIC148"/>
      <c r="IID148"/>
      <c r="IIE148"/>
      <c r="IIF148"/>
      <c r="IIG148"/>
      <c r="IIH148"/>
      <c r="III148"/>
      <c r="IIJ148"/>
      <c r="IIK148"/>
      <c r="IIL148"/>
      <c r="IIM148"/>
      <c r="IIN148"/>
      <c r="IIO148"/>
      <c r="IIP148"/>
      <c r="IIQ148"/>
      <c r="IIR148"/>
      <c r="IIS148"/>
      <c r="IIT148"/>
      <c r="IIU148"/>
      <c r="IIV148"/>
      <c r="IIW148"/>
      <c r="IIX148"/>
      <c r="IIY148"/>
      <c r="IIZ148"/>
      <c r="IJA148"/>
      <c r="IJB148"/>
      <c r="IJC148"/>
      <c r="IJD148"/>
      <c r="IJE148"/>
      <c r="IJF148"/>
      <c r="IJG148"/>
      <c r="IJH148"/>
      <c r="IJI148"/>
      <c r="IJJ148"/>
      <c r="IJK148"/>
      <c r="IJL148"/>
      <c r="IJM148"/>
      <c r="IJN148"/>
      <c r="IJO148"/>
      <c r="IJP148"/>
      <c r="IJQ148"/>
      <c r="IJR148"/>
      <c r="IJS148"/>
      <c r="IJT148"/>
      <c r="IJU148"/>
      <c r="IJV148"/>
      <c r="IJW148"/>
      <c r="IJX148"/>
      <c r="IJY148"/>
      <c r="IJZ148"/>
      <c r="IKA148"/>
      <c r="IKB148"/>
      <c r="IKC148"/>
      <c r="IKD148"/>
      <c r="IKE148"/>
      <c r="IKF148"/>
      <c r="IKG148"/>
      <c r="IKH148"/>
      <c r="IKI148"/>
      <c r="IKJ148"/>
      <c r="IKK148"/>
      <c r="IKL148"/>
      <c r="IKM148"/>
      <c r="IKN148"/>
      <c r="IKO148"/>
      <c r="IKP148"/>
      <c r="IKQ148"/>
      <c r="IKR148"/>
      <c r="IKS148"/>
      <c r="IKT148"/>
      <c r="IKU148"/>
      <c r="IKV148"/>
      <c r="IKW148"/>
      <c r="IKX148"/>
      <c r="IKY148"/>
      <c r="IKZ148"/>
      <c r="ILA148"/>
      <c r="ILB148"/>
      <c r="ILC148"/>
      <c r="ILD148"/>
      <c r="ILE148"/>
      <c r="ILF148"/>
      <c r="ILG148"/>
      <c r="ILH148"/>
      <c r="ILI148"/>
      <c r="ILJ148"/>
      <c r="ILK148"/>
      <c r="ILL148"/>
      <c r="ILM148"/>
      <c r="ILN148"/>
      <c r="ILO148"/>
      <c r="ILP148"/>
      <c r="ILQ148"/>
      <c r="ILR148"/>
      <c r="ILS148"/>
      <c r="ILT148"/>
      <c r="ILU148"/>
      <c r="ILV148"/>
      <c r="ILW148"/>
      <c r="ILX148"/>
      <c r="ILY148"/>
      <c r="ILZ148"/>
      <c r="IMA148"/>
      <c r="IMB148"/>
      <c r="IMC148"/>
      <c r="IMD148"/>
      <c r="IME148"/>
      <c r="IMF148"/>
      <c r="IMG148"/>
      <c r="IMH148"/>
      <c r="IMI148"/>
      <c r="IMJ148"/>
      <c r="IMK148"/>
      <c r="IML148"/>
      <c r="IMM148"/>
      <c r="IMN148"/>
      <c r="IMO148"/>
      <c r="IMP148"/>
      <c r="IMQ148"/>
      <c r="IMR148"/>
      <c r="IMS148"/>
      <c r="IMT148"/>
      <c r="IMU148"/>
      <c r="IMV148"/>
      <c r="IMW148"/>
      <c r="IMX148"/>
      <c r="IMY148"/>
      <c r="IMZ148"/>
      <c r="INA148"/>
      <c r="INB148"/>
      <c r="INC148"/>
      <c r="IND148"/>
      <c r="INE148"/>
      <c r="INF148"/>
      <c r="ING148"/>
      <c r="INH148"/>
      <c r="INI148"/>
      <c r="INJ148"/>
      <c r="INK148"/>
      <c r="INL148"/>
      <c r="INM148"/>
      <c r="INN148"/>
      <c r="INO148"/>
      <c r="INP148"/>
      <c r="INQ148"/>
      <c r="INR148"/>
      <c r="INS148"/>
      <c r="INT148"/>
      <c r="INU148"/>
      <c r="INV148"/>
      <c r="INW148"/>
      <c r="INX148"/>
      <c r="INY148"/>
      <c r="INZ148"/>
      <c r="IOA148"/>
      <c r="IOB148"/>
      <c r="IOC148"/>
      <c r="IOD148"/>
      <c r="IOE148"/>
      <c r="IOF148"/>
      <c r="IOG148"/>
      <c r="IOH148"/>
      <c r="IOI148"/>
      <c r="IOJ148"/>
      <c r="IOK148"/>
      <c r="IOL148"/>
      <c r="IOM148"/>
      <c r="ION148"/>
      <c r="IOO148"/>
      <c r="IOP148"/>
      <c r="IOQ148"/>
      <c r="IOR148"/>
      <c r="IOS148"/>
      <c r="IOT148"/>
      <c r="IOU148"/>
      <c r="IOV148"/>
      <c r="IOW148"/>
      <c r="IOX148"/>
      <c r="IOY148"/>
      <c r="IOZ148"/>
      <c r="IPA148"/>
      <c r="IPB148"/>
      <c r="IPC148"/>
      <c r="IPD148"/>
      <c r="IPE148"/>
      <c r="IPF148"/>
      <c r="IPG148"/>
      <c r="IPH148"/>
      <c r="IPI148"/>
      <c r="IPJ148"/>
      <c r="IPK148"/>
      <c r="IPL148"/>
      <c r="IPM148"/>
      <c r="IPN148"/>
      <c r="IPO148"/>
      <c r="IPP148"/>
      <c r="IPQ148"/>
      <c r="IPR148"/>
      <c r="IPS148"/>
      <c r="IPT148"/>
      <c r="IPU148"/>
      <c r="IPV148"/>
      <c r="IPW148"/>
      <c r="IPX148"/>
      <c r="IPY148"/>
      <c r="IPZ148"/>
      <c r="IQA148"/>
      <c r="IQB148"/>
      <c r="IQC148"/>
      <c r="IQD148"/>
      <c r="IQE148"/>
      <c r="IQF148"/>
      <c r="IQG148"/>
      <c r="IQH148"/>
      <c r="IQI148"/>
      <c r="IQJ148"/>
      <c r="IQK148"/>
      <c r="IQL148"/>
      <c r="IQM148"/>
      <c r="IQN148"/>
      <c r="IQO148"/>
      <c r="IQP148"/>
      <c r="IQQ148"/>
      <c r="IQR148"/>
      <c r="IQS148"/>
      <c r="IQT148"/>
      <c r="IQU148"/>
      <c r="IQV148"/>
      <c r="IQW148"/>
      <c r="IQX148"/>
      <c r="IQY148"/>
      <c r="IQZ148"/>
      <c r="IRA148"/>
      <c r="IRB148"/>
      <c r="IRC148"/>
      <c r="IRD148"/>
      <c r="IRE148"/>
      <c r="IRF148"/>
      <c r="IRG148"/>
      <c r="IRH148"/>
      <c r="IRI148"/>
      <c r="IRJ148"/>
      <c r="IRK148"/>
      <c r="IRL148"/>
      <c r="IRM148"/>
      <c r="IRN148"/>
      <c r="IRO148"/>
      <c r="IRP148"/>
      <c r="IRQ148"/>
      <c r="IRR148"/>
      <c r="IRS148"/>
      <c r="IRT148"/>
      <c r="IRU148"/>
      <c r="IRV148"/>
      <c r="IRW148"/>
      <c r="IRX148"/>
      <c r="IRY148"/>
      <c r="IRZ148"/>
      <c r="ISA148"/>
      <c r="ISB148"/>
      <c r="ISC148"/>
      <c r="ISD148"/>
      <c r="ISE148"/>
      <c r="ISF148"/>
      <c r="ISG148"/>
      <c r="ISH148"/>
      <c r="ISI148"/>
      <c r="ISJ148"/>
      <c r="ISK148"/>
      <c r="ISL148"/>
      <c r="ISM148"/>
      <c r="ISN148"/>
      <c r="ISO148"/>
      <c r="ISP148"/>
      <c r="ISQ148"/>
      <c r="ISR148"/>
      <c r="ISS148"/>
      <c r="IST148"/>
      <c r="ISU148"/>
      <c r="ISV148"/>
      <c r="ISW148"/>
      <c r="ISX148"/>
      <c r="ISY148"/>
      <c r="ISZ148"/>
      <c r="ITA148"/>
      <c r="ITB148"/>
      <c r="ITC148"/>
      <c r="ITD148"/>
      <c r="ITE148"/>
      <c r="ITF148"/>
      <c r="ITG148"/>
      <c r="ITH148"/>
      <c r="ITI148"/>
      <c r="ITJ148"/>
      <c r="ITK148"/>
      <c r="ITL148"/>
      <c r="ITM148"/>
      <c r="ITN148"/>
      <c r="ITO148"/>
      <c r="ITP148"/>
      <c r="ITQ148"/>
      <c r="ITR148"/>
      <c r="ITS148"/>
      <c r="ITT148"/>
      <c r="ITU148"/>
      <c r="ITV148"/>
      <c r="ITW148"/>
      <c r="ITX148"/>
      <c r="ITY148"/>
      <c r="ITZ148"/>
      <c r="IUA148"/>
      <c r="IUB148"/>
      <c r="IUC148"/>
      <c r="IUD148"/>
      <c r="IUE148"/>
      <c r="IUF148"/>
      <c r="IUG148"/>
      <c r="IUH148"/>
      <c r="IUI148"/>
      <c r="IUJ148"/>
      <c r="IUK148"/>
      <c r="IUL148"/>
      <c r="IUM148"/>
      <c r="IUN148"/>
      <c r="IUO148"/>
      <c r="IUP148"/>
      <c r="IUQ148"/>
      <c r="IUR148"/>
      <c r="IUS148"/>
      <c r="IUT148"/>
      <c r="IUU148"/>
      <c r="IUV148"/>
      <c r="IUW148"/>
      <c r="IUX148"/>
      <c r="IUY148"/>
      <c r="IUZ148"/>
      <c r="IVA148"/>
      <c r="IVB148"/>
      <c r="IVC148"/>
      <c r="IVD148"/>
      <c r="IVE148"/>
      <c r="IVF148"/>
      <c r="IVG148"/>
      <c r="IVH148"/>
      <c r="IVI148"/>
      <c r="IVJ148"/>
      <c r="IVK148"/>
      <c r="IVL148"/>
      <c r="IVM148"/>
      <c r="IVN148"/>
      <c r="IVO148"/>
      <c r="IVP148"/>
      <c r="IVQ148"/>
      <c r="IVR148"/>
      <c r="IVS148"/>
      <c r="IVT148"/>
      <c r="IVU148"/>
      <c r="IVV148"/>
      <c r="IVW148"/>
      <c r="IVX148"/>
      <c r="IVY148"/>
      <c r="IVZ148"/>
      <c r="IWA148"/>
      <c r="IWB148"/>
      <c r="IWC148"/>
      <c r="IWD148"/>
      <c r="IWE148"/>
      <c r="IWF148"/>
      <c r="IWG148"/>
      <c r="IWH148"/>
      <c r="IWI148"/>
      <c r="IWJ148"/>
      <c r="IWK148"/>
      <c r="IWL148"/>
      <c r="IWM148"/>
      <c r="IWN148"/>
      <c r="IWO148"/>
      <c r="IWP148"/>
      <c r="IWQ148"/>
      <c r="IWR148"/>
      <c r="IWS148"/>
      <c r="IWT148"/>
      <c r="IWU148"/>
      <c r="IWV148"/>
      <c r="IWW148"/>
      <c r="IWX148"/>
      <c r="IWY148"/>
      <c r="IWZ148"/>
      <c r="IXA148"/>
      <c r="IXB148"/>
      <c r="IXC148"/>
      <c r="IXD148"/>
      <c r="IXE148"/>
      <c r="IXF148"/>
      <c r="IXG148"/>
      <c r="IXH148"/>
      <c r="IXI148"/>
      <c r="IXJ148"/>
      <c r="IXK148"/>
      <c r="IXL148"/>
      <c r="IXM148"/>
      <c r="IXN148"/>
      <c r="IXO148"/>
      <c r="IXP148"/>
      <c r="IXQ148"/>
      <c r="IXR148"/>
      <c r="IXS148"/>
      <c r="IXT148"/>
      <c r="IXU148"/>
      <c r="IXV148"/>
      <c r="IXW148"/>
      <c r="IXX148"/>
      <c r="IXY148"/>
      <c r="IXZ148"/>
      <c r="IYA148"/>
      <c r="IYB148"/>
      <c r="IYC148"/>
      <c r="IYD148"/>
      <c r="IYE148"/>
      <c r="IYF148"/>
      <c r="IYG148"/>
      <c r="IYH148"/>
      <c r="IYI148"/>
      <c r="IYJ148"/>
      <c r="IYK148"/>
      <c r="IYL148"/>
      <c r="IYM148"/>
      <c r="IYN148"/>
      <c r="IYO148"/>
      <c r="IYP148"/>
      <c r="IYQ148"/>
      <c r="IYR148"/>
      <c r="IYS148"/>
      <c r="IYT148"/>
      <c r="IYU148"/>
      <c r="IYV148"/>
      <c r="IYW148"/>
      <c r="IYX148"/>
      <c r="IYY148"/>
      <c r="IYZ148"/>
      <c r="IZA148"/>
      <c r="IZB148"/>
      <c r="IZC148"/>
      <c r="IZD148"/>
      <c r="IZE148"/>
      <c r="IZF148"/>
      <c r="IZG148"/>
      <c r="IZH148"/>
      <c r="IZI148"/>
      <c r="IZJ148"/>
      <c r="IZK148"/>
      <c r="IZL148"/>
      <c r="IZM148"/>
      <c r="IZN148"/>
      <c r="IZO148"/>
      <c r="IZP148"/>
      <c r="IZQ148"/>
      <c r="IZR148"/>
      <c r="IZS148"/>
      <c r="IZT148"/>
      <c r="IZU148"/>
      <c r="IZV148"/>
      <c r="IZW148"/>
      <c r="IZX148"/>
      <c r="IZY148"/>
      <c r="IZZ148"/>
      <c r="JAA148"/>
      <c r="JAB148"/>
      <c r="JAC148"/>
      <c r="JAD148"/>
      <c r="JAE148"/>
      <c r="JAF148"/>
      <c r="JAG148"/>
      <c r="JAH148"/>
      <c r="JAI148"/>
      <c r="JAJ148"/>
      <c r="JAK148"/>
      <c r="JAL148"/>
      <c r="JAM148"/>
      <c r="JAN148"/>
      <c r="JAO148"/>
      <c r="JAP148"/>
      <c r="JAQ148"/>
      <c r="JAR148"/>
      <c r="JAS148"/>
      <c r="JAT148"/>
      <c r="JAU148"/>
      <c r="JAV148"/>
      <c r="JAW148"/>
      <c r="JAX148"/>
      <c r="JAY148"/>
      <c r="JAZ148"/>
      <c r="JBA148"/>
      <c r="JBB148"/>
      <c r="JBC148"/>
      <c r="JBD148"/>
      <c r="JBE148"/>
      <c r="JBF148"/>
      <c r="JBG148"/>
      <c r="JBH148"/>
      <c r="JBI148"/>
      <c r="JBJ148"/>
      <c r="JBK148"/>
      <c r="JBL148"/>
      <c r="JBM148"/>
      <c r="JBN148"/>
      <c r="JBO148"/>
      <c r="JBP148"/>
      <c r="JBQ148"/>
      <c r="JBR148"/>
      <c r="JBS148"/>
      <c r="JBT148"/>
      <c r="JBU148"/>
      <c r="JBV148"/>
      <c r="JBW148"/>
      <c r="JBX148"/>
      <c r="JBY148"/>
      <c r="JBZ148"/>
      <c r="JCA148"/>
      <c r="JCB148"/>
      <c r="JCC148"/>
      <c r="JCD148"/>
      <c r="JCE148"/>
      <c r="JCF148"/>
      <c r="JCG148"/>
      <c r="JCH148"/>
      <c r="JCI148"/>
      <c r="JCJ148"/>
      <c r="JCK148"/>
      <c r="JCL148"/>
      <c r="JCM148"/>
      <c r="JCN148"/>
      <c r="JCO148"/>
      <c r="JCP148"/>
      <c r="JCQ148"/>
      <c r="JCR148"/>
      <c r="JCS148"/>
      <c r="JCT148"/>
      <c r="JCU148"/>
      <c r="JCV148"/>
      <c r="JCW148"/>
      <c r="JCX148"/>
      <c r="JCY148"/>
      <c r="JCZ148"/>
      <c r="JDA148"/>
      <c r="JDB148"/>
      <c r="JDC148"/>
      <c r="JDD148"/>
      <c r="JDE148"/>
      <c r="JDF148"/>
      <c r="JDG148"/>
      <c r="JDH148"/>
      <c r="JDI148"/>
      <c r="JDJ148"/>
      <c r="JDK148"/>
      <c r="JDL148"/>
      <c r="JDM148"/>
      <c r="JDN148"/>
      <c r="JDO148"/>
      <c r="JDP148"/>
      <c r="JDQ148"/>
      <c r="JDR148"/>
      <c r="JDS148"/>
      <c r="JDT148"/>
      <c r="JDU148"/>
      <c r="JDV148"/>
      <c r="JDW148"/>
      <c r="JDX148"/>
      <c r="JDY148"/>
      <c r="JDZ148"/>
      <c r="JEA148"/>
      <c r="JEB148"/>
      <c r="JEC148"/>
      <c r="JED148"/>
      <c r="JEE148"/>
      <c r="JEF148"/>
      <c r="JEG148"/>
      <c r="JEH148"/>
      <c r="JEI148"/>
      <c r="JEJ148"/>
      <c r="JEK148"/>
      <c r="JEL148"/>
      <c r="JEM148"/>
      <c r="JEN148"/>
      <c r="JEO148"/>
      <c r="JEP148"/>
      <c r="JEQ148"/>
      <c r="JER148"/>
      <c r="JES148"/>
      <c r="JET148"/>
      <c r="JEU148"/>
      <c r="JEV148"/>
      <c r="JEW148"/>
      <c r="JEX148"/>
      <c r="JEY148"/>
      <c r="JEZ148"/>
      <c r="JFA148"/>
      <c r="JFB148"/>
      <c r="JFC148"/>
      <c r="JFD148"/>
      <c r="JFE148"/>
      <c r="JFF148"/>
      <c r="JFG148"/>
      <c r="JFH148"/>
      <c r="JFI148"/>
      <c r="JFJ148"/>
      <c r="JFK148"/>
      <c r="JFL148"/>
      <c r="JFM148"/>
      <c r="JFN148"/>
      <c r="JFO148"/>
      <c r="JFP148"/>
      <c r="JFQ148"/>
      <c r="JFR148"/>
      <c r="JFS148"/>
      <c r="JFT148"/>
      <c r="JFU148"/>
      <c r="JFV148"/>
      <c r="JFW148"/>
      <c r="JFX148"/>
      <c r="JFY148"/>
      <c r="JFZ148"/>
      <c r="JGA148"/>
      <c r="JGB148"/>
      <c r="JGC148"/>
      <c r="JGD148"/>
      <c r="JGE148"/>
      <c r="JGF148"/>
      <c r="JGG148"/>
      <c r="JGH148"/>
      <c r="JGI148"/>
      <c r="JGJ148"/>
      <c r="JGK148"/>
      <c r="JGL148"/>
      <c r="JGM148"/>
      <c r="JGN148"/>
      <c r="JGO148"/>
      <c r="JGP148"/>
      <c r="JGQ148"/>
      <c r="JGR148"/>
      <c r="JGS148"/>
      <c r="JGT148"/>
      <c r="JGU148"/>
      <c r="JGV148"/>
      <c r="JGW148"/>
      <c r="JGX148"/>
      <c r="JGY148"/>
      <c r="JGZ148"/>
      <c r="JHA148"/>
      <c r="JHB148"/>
      <c r="JHC148"/>
      <c r="JHD148"/>
      <c r="JHE148"/>
      <c r="JHF148"/>
      <c r="JHG148"/>
      <c r="JHH148"/>
      <c r="JHI148"/>
      <c r="JHJ148"/>
      <c r="JHK148"/>
      <c r="JHL148"/>
      <c r="JHM148"/>
      <c r="JHN148"/>
      <c r="JHO148"/>
      <c r="JHP148"/>
      <c r="JHQ148"/>
      <c r="JHR148"/>
      <c r="JHS148"/>
      <c r="JHT148"/>
      <c r="JHU148"/>
      <c r="JHV148"/>
      <c r="JHW148"/>
      <c r="JHX148"/>
      <c r="JHY148"/>
      <c r="JHZ148"/>
      <c r="JIA148"/>
      <c r="JIB148"/>
      <c r="JIC148"/>
      <c r="JID148"/>
      <c r="JIE148"/>
      <c r="JIF148"/>
      <c r="JIG148"/>
      <c r="JIH148"/>
      <c r="JII148"/>
      <c r="JIJ148"/>
      <c r="JIK148"/>
      <c r="JIL148"/>
      <c r="JIM148"/>
      <c r="JIN148"/>
      <c r="JIO148"/>
      <c r="JIP148"/>
      <c r="JIQ148"/>
      <c r="JIR148"/>
      <c r="JIS148"/>
      <c r="JIT148"/>
      <c r="JIU148"/>
      <c r="JIV148"/>
      <c r="JIW148"/>
      <c r="JIX148"/>
      <c r="JIY148"/>
      <c r="JIZ148"/>
      <c r="JJA148"/>
      <c r="JJB148"/>
      <c r="JJC148"/>
      <c r="JJD148"/>
      <c r="JJE148"/>
      <c r="JJF148"/>
      <c r="JJG148"/>
      <c r="JJH148"/>
      <c r="JJI148"/>
      <c r="JJJ148"/>
      <c r="JJK148"/>
      <c r="JJL148"/>
      <c r="JJM148"/>
      <c r="JJN148"/>
      <c r="JJO148"/>
      <c r="JJP148"/>
      <c r="JJQ148"/>
      <c r="JJR148"/>
      <c r="JJS148"/>
      <c r="JJT148"/>
      <c r="JJU148"/>
      <c r="JJV148"/>
      <c r="JJW148"/>
      <c r="JJX148"/>
      <c r="JJY148"/>
      <c r="JJZ148"/>
      <c r="JKA148"/>
      <c r="JKB148"/>
      <c r="JKC148"/>
      <c r="JKD148"/>
      <c r="JKE148"/>
      <c r="JKF148"/>
      <c r="JKG148"/>
      <c r="JKH148"/>
      <c r="JKI148"/>
      <c r="JKJ148"/>
      <c r="JKK148"/>
      <c r="JKL148"/>
      <c r="JKM148"/>
      <c r="JKN148"/>
      <c r="JKO148"/>
      <c r="JKP148"/>
      <c r="JKQ148"/>
      <c r="JKR148"/>
      <c r="JKS148"/>
      <c r="JKT148"/>
      <c r="JKU148"/>
      <c r="JKV148"/>
      <c r="JKW148"/>
      <c r="JKX148"/>
      <c r="JKY148"/>
      <c r="JKZ148"/>
      <c r="JLA148"/>
      <c r="JLB148"/>
      <c r="JLC148"/>
      <c r="JLD148"/>
      <c r="JLE148"/>
      <c r="JLF148"/>
      <c r="JLG148"/>
      <c r="JLH148"/>
      <c r="JLI148"/>
      <c r="JLJ148"/>
      <c r="JLK148"/>
      <c r="JLL148"/>
      <c r="JLM148"/>
      <c r="JLN148"/>
      <c r="JLO148"/>
      <c r="JLP148"/>
      <c r="JLQ148"/>
      <c r="JLR148"/>
      <c r="JLS148"/>
      <c r="JLT148"/>
      <c r="JLU148"/>
      <c r="JLV148"/>
      <c r="JLW148"/>
      <c r="JLX148"/>
      <c r="JLY148"/>
      <c r="JLZ148"/>
      <c r="JMA148"/>
      <c r="JMB148"/>
      <c r="JMC148"/>
      <c r="JMD148"/>
      <c r="JME148"/>
      <c r="JMF148"/>
      <c r="JMG148"/>
      <c r="JMH148"/>
      <c r="JMI148"/>
      <c r="JMJ148"/>
      <c r="JMK148"/>
      <c r="JML148"/>
      <c r="JMM148"/>
      <c r="JMN148"/>
      <c r="JMO148"/>
      <c r="JMP148"/>
      <c r="JMQ148"/>
      <c r="JMR148"/>
      <c r="JMS148"/>
      <c r="JMT148"/>
      <c r="JMU148"/>
      <c r="JMV148"/>
      <c r="JMW148"/>
      <c r="JMX148"/>
      <c r="JMY148"/>
      <c r="JMZ148"/>
      <c r="JNA148"/>
      <c r="JNB148"/>
      <c r="JNC148"/>
      <c r="JND148"/>
      <c r="JNE148"/>
      <c r="JNF148"/>
      <c r="JNG148"/>
      <c r="JNH148"/>
      <c r="JNI148"/>
      <c r="JNJ148"/>
      <c r="JNK148"/>
      <c r="JNL148"/>
      <c r="JNM148"/>
      <c r="JNN148"/>
      <c r="JNO148"/>
      <c r="JNP148"/>
      <c r="JNQ148"/>
      <c r="JNR148"/>
      <c r="JNS148"/>
      <c r="JNT148"/>
      <c r="JNU148"/>
      <c r="JNV148"/>
      <c r="JNW148"/>
      <c r="JNX148"/>
      <c r="JNY148"/>
      <c r="JNZ148"/>
      <c r="JOA148"/>
      <c r="JOB148"/>
      <c r="JOC148"/>
      <c r="JOD148"/>
      <c r="JOE148"/>
      <c r="JOF148"/>
      <c r="JOG148"/>
      <c r="JOH148"/>
      <c r="JOI148"/>
      <c r="JOJ148"/>
      <c r="JOK148"/>
      <c r="JOL148"/>
      <c r="JOM148"/>
      <c r="JON148"/>
      <c r="JOO148"/>
      <c r="JOP148"/>
      <c r="JOQ148"/>
      <c r="JOR148"/>
      <c r="JOS148"/>
      <c r="JOT148"/>
      <c r="JOU148"/>
      <c r="JOV148"/>
      <c r="JOW148"/>
      <c r="JOX148"/>
      <c r="JOY148"/>
      <c r="JOZ148"/>
      <c r="JPA148"/>
      <c r="JPB148"/>
      <c r="JPC148"/>
      <c r="JPD148"/>
      <c r="JPE148"/>
      <c r="JPF148"/>
      <c r="JPG148"/>
      <c r="JPH148"/>
      <c r="JPI148"/>
      <c r="JPJ148"/>
      <c r="JPK148"/>
      <c r="JPL148"/>
      <c r="JPM148"/>
      <c r="JPN148"/>
      <c r="JPO148"/>
      <c r="JPP148"/>
      <c r="JPQ148"/>
      <c r="JPR148"/>
      <c r="JPS148"/>
      <c r="JPT148"/>
      <c r="JPU148"/>
      <c r="JPV148"/>
      <c r="JPW148"/>
      <c r="JPX148"/>
      <c r="JPY148"/>
      <c r="JPZ148"/>
      <c r="JQA148"/>
      <c r="JQB148"/>
      <c r="JQC148"/>
      <c r="JQD148"/>
      <c r="JQE148"/>
      <c r="JQF148"/>
      <c r="JQG148"/>
      <c r="JQH148"/>
      <c r="JQI148"/>
      <c r="JQJ148"/>
      <c r="JQK148"/>
      <c r="JQL148"/>
      <c r="JQM148"/>
      <c r="JQN148"/>
      <c r="JQO148"/>
      <c r="JQP148"/>
      <c r="JQQ148"/>
      <c r="JQR148"/>
      <c r="JQS148"/>
      <c r="JQT148"/>
      <c r="JQU148"/>
      <c r="JQV148"/>
      <c r="JQW148"/>
      <c r="JQX148"/>
      <c r="JQY148"/>
      <c r="JQZ148"/>
      <c r="JRA148"/>
      <c r="JRB148"/>
      <c r="JRC148"/>
      <c r="JRD148"/>
      <c r="JRE148"/>
      <c r="JRF148"/>
      <c r="JRG148"/>
      <c r="JRH148"/>
      <c r="JRI148"/>
      <c r="JRJ148"/>
      <c r="JRK148"/>
      <c r="JRL148"/>
      <c r="JRM148"/>
      <c r="JRN148"/>
      <c r="JRO148"/>
      <c r="JRP148"/>
      <c r="JRQ148"/>
      <c r="JRR148"/>
      <c r="JRS148"/>
      <c r="JRT148"/>
      <c r="JRU148"/>
      <c r="JRV148"/>
      <c r="JRW148"/>
      <c r="JRX148"/>
      <c r="JRY148"/>
      <c r="JRZ148"/>
      <c r="JSA148"/>
      <c r="JSB148"/>
      <c r="JSC148"/>
      <c r="JSD148"/>
      <c r="JSE148"/>
      <c r="JSF148"/>
      <c r="JSG148"/>
      <c r="JSH148"/>
      <c r="JSI148"/>
      <c r="JSJ148"/>
      <c r="JSK148"/>
      <c r="JSL148"/>
      <c r="JSM148"/>
      <c r="JSN148"/>
      <c r="JSO148"/>
      <c r="JSP148"/>
      <c r="JSQ148"/>
      <c r="JSR148"/>
      <c r="JSS148"/>
      <c r="JST148"/>
      <c r="JSU148"/>
      <c r="JSV148"/>
      <c r="JSW148"/>
      <c r="JSX148"/>
      <c r="JSY148"/>
      <c r="JSZ148"/>
      <c r="JTA148"/>
      <c r="JTB148"/>
      <c r="JTC148"/>
      <c r="JTD148"/>
      <c r="JTE148"/>
      <c r="JTF148"/>
      <c r="JTG148"/>
      <c r="JTH148"/>
      <c r="JTI148"/>
      <c r="JTJ148"/>
      <c r="JTK148"/>
      <c r="JTL148"/>
      <c r="JTM148"/>
      <c r="JTN148"/>
      <c r="JTO148"/>
      <c r="JTP148"/>
      <c r="JTQ148"/>
      <c r="JTR148"/>
      <c r="JTS148"/>
      <c r="JTT148"/>
      <c r="JTU148"/>
      <c r="JTV148"/>
      <c r="JTW148"/>
      <c r="JTX148"/>
      <c r="JTY148"/>
      <c r="JTZ148"/>
      <c r="JUA148"/>
      <c r="JUB148"/>
      <c r="JUC148"/>
      <c r="JUD148"/>
      <c r="JUE148"/>
      <c r="JUF148"/>
      <c r="JUG148"/>
      <c r="JUH148"/>
      <c r="JUI148"/>
      <c r="JUJ148"/>
      <c r="JUK148"/>
      <c r="JUL148"/>
      <c r="JUM148"/>
      <c r="JUN148"/>
      <c r="JUO148"/>
      <c r="JUP148"/>
      <c r="JUQ148"/>
      <c r="JUR148"/>
      <c r="JUS148"/>
      <c r="JUT148"/>
      <c r="JUU148"/>
      <c r="JUV148"/>
      <c r="JUW148"/>
      <c r="JUX148"/>
      <c r="JUY148"/>
      <c r="JUZ148"/>
      <c r="JVA148"/>
      <c r="JVB148"/>
      <c r="JVC148"/>
      <c r="JVD148"/>
      <c r="JVE148"/>
      <c r="JVF148"/>
      <c r="JVG148"/>
      <c r="JVH148"/>
      <c r="JVI148"/>
      <c r="JVJ148"/>
      <c r="JVK148"/>
      <c r="JVL148"/>
      <c r="JVM148"/>
      <c r="JVN148"/>
      <c r="JVO148"/>
      <c r="JVP148"/>
      <c r="JVQ148"/>
      <c r="JVR148"/>
      <c r="JVS148"/>
      <c r="JVT148"/>
      <c r="JVU148"/>
      <c r="JVV148"/>
      <c r="JVW148"/>
      <c r="JVX148"/>
      <c r="JVY148"/>
      <c r="JVZ148"/>
      <c r="JWA148"/>
      <c r="JWB148"/>
      <c r="JWC148"/>
      <c r="JWD148"/>
      <c r="JWE148"/>
      <c r="JWF148"/>
      <c r="JWG148"/>
      <c r="JWH148"/>
      <c r="JWI148"/>
      <c r="JWJ148"/>
      <c r="JWK148"/>
      <c r="JWL148"/>
      <c r="JWM148"/>
      <c r="JWN148"/>
      <c r="JWO148"/>
      <c r="JWP148"/>
      <c r="JWQ148"/>
      <c r="JWR148"/>
      <c r="JWS148"/>
      <c r="JWT148"/>
      <c r="JWU148"/>
      <c r="JWV148"/>
      <c r="JWW148"/>
      <c r="JWX148"/>
      <c r="JWY148"/>
      <c r="JWZ148"/>
      <c r="JXA148"/>
      <c r="JXB148"/>
      <c r="JXC148"/>
      <c r="JXD148"/>
      <c r="JXE148"/>
      <c r="JXF148"/>
      <c r="JXG148"/>
      <c r="JXH148"/>
      <c r="JXI148"/>
      <c r="JXJ148"/>
      <c r="JXK148"/>
      <c r="JXL148"/>
      <c r="JXM148"/>
      <c r="JXN148"/>
      <c r="JXO148"/>
      <c r="JXP148"/>
      <c r="JXQ148"/>
      <c r="JXR148"/>
      <c r="JXS148"/>
      <c r="JXT148"/>
      <c r="JXU148"/>
      <c r="JXV148"/>
      <c r="JXW148"/>
      <c r="JXX148"/>
      <c r="JXY148"/>
      <c r="JXZ148"/>
      <c r="JYA148"/>
      <c r="JYB148"/>
      <c r="JYC148"/>
      <c r="JYD148"/>
      <c r="JYE148"/>
      <c r="JYF148"/>
      <c r="JYG148"/>
      <c r="JYH148"/>
      <c r="JYI148"/>
      <c r="JYJ148"/>
      <c r="JYK148"/>
      <c r="JYL148"/>
      <c r="JYM148"/>
      <c r="JYN148"/>
      <c r="JYO148"/>
      <c r="JYP148"/>
      <c r="JYQ148"/>
      <c r="JYR148"/>
      <c r="JYS148"/>
      <c r="JYT148"/>
      <c r="JYU148"/>
      <c r="JYV148"/>
      <c r="JYW148"/>
      <c r="JYX148"/>
      <c r="JYY148"/>
      <c r="JYZ148"/>
      <c r="JZA148"/>
      <c r="JZB148"/>
      <c r="JZC148"/>
      <c r="JZD148"/>
      <c r="JZE148"/>
      <c r="JZF148"/>
      <c r="JZG148"/>
      <c r="JZH148"/>
      <c r="JZI148"/>
      <c r="JZJ148"/>
      <c r="JZK148"/>
      <c r="JZL148"/>
      <c r="JZM148"/>
      <c r="JZN148"/>
      <c r="JZO148"/>
      <c r="JZP148"/>
      <c r="JZQ148"/>
      <c r="JZR148"/>
      <c r="JZS148"/>
      <c r="JZT148"/>
      <c r="JZU148"/>
      <c r="JZV148"/>
      <c r="JZW148"/>
      <c r="JZX148"/>
      <c r="JZY148"/>
      <c r="JZZ148"/>
      <c r="KAA148"/>
      <c r="KAB148"/>
      <c r="KAC148"/>
      <c r="KAD148"/>
      <c r="KAE148"/>
      <c r="KAF148"/>
      <c r="KAG148"/>
      <c r="KAH148"/>
      <c r="KAI148"/>
      <c r="KAJ148"/>
      <c r="KAK148"/>
      <c r="KAL148"/>
      <c r="KAM148"/>
      <c r="KAN148"/>
      <c r="KAO148"/>
      <c r="KAP148"/>
      <c r="KAQ148"/>
      <c r="KAR148"/>
      <c r="KAS148"/>
      <c r="KAT148"/>
      <c r="KAU148"/>
      <c r="KAV148"/>
      <c r="KAW148"/>
      <c r="KAX148"/>
      <c r="KAY148"/>
      <c r="KAZ148"/>
      <c r="KBA148"/>
      <c r="KBB148"/>
      <c r="KBC148"/>
      <c r="KBD148"/>
      <c r="KBE148"/>
      <c r="KBF148"/>
      <c r="KBG148"/>
      <c r="KBH148"/>
      <c r="KBI148"/>
      <c r="KBJ148"/>
      <c r="KBK148"/>
      <c r="KBL148"/>
      <c r="KBM148"/>
      <c r="KBN148"/>
      <c r="KBO148"/>
      <c r="KBP148"/>
      <c r="KBQ148"/>
      <c r="KBR148"/>
      <c r="KBS148"/>
      <c r="KBT148"/>
      <c r="KBU148"/>
      <c r="KBV148"/>
      <c r="KBW148"/>
      <c r="KBX148"/>
      <c r="KBY148"/>
      <c r="KBZ148"/>
      <c r="KCA148"/>
      <c r="KCB148"/>
      <c r="KCC148"/>
      <c r="KCD148"/>
      <c r="KCE148"/>
      <c r="KCF148"/>
      <c r="KCG148"/>
      <c r="KCH148"/>
      <c r="KCI148"/>
      <c r="KCJ148"/>
      <c r="KCK148"/>
      <c r="KCL148"/>
      <c r="KCM148"/>
      <c r="KCN148"/>
      <c r="KCO148"/>
      <c r="KCP148"/>
      <c r="KCQ148"/>
      <c r="KCR148"/>
      <c r="KCS148"/>
      <c r="KCT148"/>
      <c r="KCU148"/>
      <c r="KCV148"/>
      <c r="KCW148"/>
      <c r="KCX148"/>
      <c r="KCY148"/>
      <c r="KCZ148"/>
      <c r="KDA148"/>
      <c r="KDB148"/>
      <c r="KDC148"/>
      <c r="KDD148"/>
      <c r="KDE148"/>
      <c r="KDF148"/>
      <c r="KDG148"/>
      <c r="KDH148"/>
      <c r="KDI148"/>
      <c r="KDJ148"/>
      <c r="KDK148"/>
      <c r="KDL148"/>
      <c r="KDM148"/>
      <c r="KDN148"/>
      <c r="KDO148"/>
      <c r="KDP148"/>
      <c r="KDQ148"/>
      <c r="KDR148"/>
      <c r="KDS148"/>
      <c r="KDT148"/>
      <c r="KDU148"/>
      <c r="KDV148"/>
      <c r="KDW148"/>
      <c r="KDX148"/>
      <c r="KDY148"/>
      <c r="KDZ148"/>
      <c r="KEA148"/>
      <c r="KEB148"/>
      <c r="KEC148"/>
      <c r="KED148"/>
      <c r="KEE148"/>
      <c r="KEF148"/>
      <c r="KEG148"/>
      <c r="KEH148"/>
      <c r="KEI148"/>
      <c r="KEJ148"/>
      <c r="KEK148"/>
      <c r="KEL148"/>
      <c r="KEM148"/>
      <c r="KEN148"/>
      <c r="KEO148"/>
      <c r="KEP148"/>
      <c r="KEQ148"/>
      <c r="KER148"/>
      <c r="KES148"/>
      <c r="KET148"/>
      <c r="KEU148"/>
      <c r="KEV148"/>
      <c r="KEW148"/>
      <c r="KEX148"/>
      <c r="KEY148"/>
      <c r="KEZ148"/>
      <c r="KFA148"/>
      <c r="KFB148"/>
      <c r="KFC148"/>
      <c r="KFD148"/>
      <c r="KFE148"/>
      <c r="KFF148"/>
      <c r="KFG148"/>
      <c r="KFH148"/>
      <c r="KFI148"/>
      <c r="KFJ148"/>
      <c r="KFK148"/>
      <c r="KFL148"/>
      <c r="KFM148"/>
      <c r="KFN148"/>
      <c r="KFO148"/>
      <c r="KFP148"/>
      <c r="KFQ148"/>
      <c r="KFR148"/>
      <c r="KFS148"/>
      <c r="KFT148"/>
      <c r="KFU148"/>
      <c r="KFV148"/>
      <c r="KFW148"/>
      <c r="KFX148"/>
      <c r="KFY148"/>
      <c r="KFZ148"/>
      <c r="KGA148"/>
      <c r="KGB148"/>
      <c r="KGC148"/>
      <c r="KGD148"/>
      <c r="KGE148"/>
      <c r="KGF148"/>
      <c r="KGG148"/>
      <c r="KGH148"/>
      <c r="KGI148"/>
      <c r="KGJ148"/>
      <c r="KGK148"/>
      <c r="KGL148"/>
      <c r="KGM148"/>
      <c r="KGN148"/>
      <c r="KGO148"/>
      <c r="KGP148"/>
      <c r="KGQ148"/>
      <c r="KGR148"/>
      <c r="KGS148"/>
      <c r="KGT148"/>
      <c r="KGU148"/>
      <c r="KGV148"/>
      <c r="KGW148"/>
      <c r="KGX148"/>
      <c r="KGY148"/>
      <c r="KGZ148"/>
      <c r="KHA148"/>
      <c r="KHB148"/>
      <c r="KHC148"/>
      <c r="KHD148"/>
      <c r="KHE148"/>
      <c r="KHF148"/>
      <c r="KHG148"/>
      <c r="KHH148"/>
      <c r="KHI148"/>
      <c r="KHJ148"/>
      <c r="KHK148"/>
      <c r="KHL148"/>
      <c r="KHM148"/>
      <c r="KHN148"/>
      <c r="KHO148"/>
      <c r="KHP148"/>
      <c r="KHQ148"/>
      <c r="KHR148"/>
      <c r="KHS148"/>
      <c r="KHT148"/>
      <c r="KHU148"/>
      <c r="KHV148"/>
      <c r="KHW148"/>
      <c r="KHX148"/>
      <c r="KHY148"/>
      <c r="KHZ148"/>
      <c r="KIA148"/>
      <c r="KIB148"/>
      <c r="KIC148"/>
      <c r="KID148"/>
      <c r="KIE148"/>
      <c r="KIF148"/>
      <c r="KIG148"/>
      <c r="KIH148"/>
      <c r="KII148"/>
      <c r="KIJ148"/>
      <c r="KIK148"/>
      <c r="KIL148"/>
      <c r="KIM148"/>
      <c r="KIN148"/>
      <c r="KIO148"/>
      <c r="KIP148"/>
      <c r="KIQ148"/>
      <c r="KIR148"/>
      <c r="KIS148"/>
      <c r="KIT148"/>
      <c r="KIU148"/>
      <c r="KIV148"/>
      <c r="KIW148"/>
      <c r="KIX148"/>
      <c r="KIY148"/>
      <c r="KIZ148"/>
      <c r="KJA148"/>
      <c r="KJB148"/>
      <c r="KJC148"/>
      <c r="KJD148"/>
      <c r="KJE148"/>
      <c r="KJF148"/>
      <c r="KJG148"/>
      <c r="KJH148"/>
      <c r="KJI148"/>
      <c r="KJJ148"/>
      <c r="KJK148"/>
      <c r="KJL148"/>
      <c r="KJM148"/>
      <c r="KJN148"/>
      <c r="KJO148"/>
      <c r="KJP148"/>
      <c r="KJQ148"/>
      <c r="KJR148"/>
      <c r="KJS148"/>
      <c r="KJT148"/>
      <c r="KJU148"/>
      <c r="KJV148"/>
      <c r="KJW148"/>
      <c r="KJX148"/>
      <c r="KJY148"/>
      <c r="KJZ148"/>
      <c r="KKA148"/>
      <c r="KKB148"/>
      <c r="KKC148"/>
      <c r="KKD148"/>
      <c r="KKE148"/>
      <c r="KKF148"/>
      <c r="KKG148"/>
      <c r="KKH148"/>
      <c r="KKI148"/>
      <c r="KKJ148"/>
      <c r="KKK148"/>
      <c r="KKL148"/>
      <c r="KKM148"/>
      <c r="KKN148"/>
      <c r="KKO148"/>
      <c r="KKP148"/>
      <c r="KKQ148"/>
      <c r="KKR148"/>
      <c r="KKS148"/>
      <c r="KKT148"/>
      <c r="KKU148"/>
      <c r="KKV148"/>
      <c r="KKW148"/>
      <c r="KKX148"/>
      <c r="KKY148"/>
      <c r="KKZ148"/>
      <c r="KLA148"/>
      <c r="KLB148"/>
      <c r="KLC148"/>
      <c r="KLD148"/>
      <c r="KLE148"/>
      <c r="KLF148"/>
      <c r="KLG148"/>
      <c r="KLH148"/>
      <c r="KLI148"/>
      <c r="KLJ148"/>
      <c r="KLK148"/>
      <c r="KLL148"/>
      <c r="KLM148"/>
      <c r="KLN148"/>
      <c r="KLO148"/>
      <c r="KLP148"/>
      <c r="KLQ148"/>
      <c r="KLR148"/>
      <c r="KLS148"/>
      <c r="KLT148"/>
      <c r="KLU148"/>
      <c r="KLV148"/>
      <c r="KLW148"/>
      <c r="KLX148"/>
      <c r="KLY148"/>
      <c r="KLZ148"/>
      <c r="KMA148"/>
      <c r="KMB148"/>
      <c r="KMC148"/>
      <c r="KMD148"/>
      <c r="KME148"/>
      <c r="KMF148"/>
      <c r="KMG148"/>
      <c r="KMH148"/>
      <c r="KMI148"/>
      <c r="KMJ148"/>
      <c r="KMK148"/>
      <c r="KML148"/>
      <c r="KMM148"/>
      <c r="KMN148"/>
      <c r="KMO148"/>
      <c r="KMP148"/>
      <c r="KMQ148"/>
      <c r="KMR148"/>
      <c r="KMS148"/>
      <c r="KMT148"/>
      <c r="KMU148"/>
      <c r="KMV148"/>
      <c r="KMW148"/>
      <c r="KMX148"/>
      <c r="KMY148"/>
      <c r="KMZ148"/>
      <c r="KNA148"/>
      <c r="KNB148"/>
      <c r="KNC148"/>
      <c r="KND148"/>
      <c r="KNE148"/>
      <c r="KNF148"/>
      <c r="KNG148"/>
      <c r="KNH148"/>
      <c r="KNI148"/>
      <c r="KNJ148"/>
      <c r="KNK148"/>
      <c r="KNL148"/>
      <c r="KNM148"/>
      <c r="KNN148"/>
      <c r="KNO148"/>
      <c r="KNP148"/>
      <c r="KNQ148"/>
      <c r="KNR148"/>
      <c r="KNS148"/>
      <c r="KNT148"/>
      <c r="KNU148"/>
      <c r="KNV148"/>
      <c r="KNW148"/>
      <c r="KNX148"/>
      <c r="KNY148"/>
      <c r="KNZ148"/>
      <c r="KOA148"/>
      <c r="KOB148"/>
      <c r="KOC148"/>
      <c r="KOD148"/>
      <c r="KOE148"/>
      <c r="KOF148"/>
      <c r="KOG148"/>
      <c r="KOH148"/>
      <c r="KOI148"/>
      <c r="KOJ148"/>
      <c r="KOK148"/>
      <c r="KOL148"/>
      <c r="KOM148"/>
      <c r="KON148"/>
      <c r="KOO148"/>
      <c r="KOP148"/>
      <c r="KOQ148"/>
      <c r="KOR148"/>
      <c r="KOS148"/>
      <c r="KOT148"/>
      <c r="KOU148"/>
      <c r="KOV148"/>
      <c r="KOW148"/>
      <c r="KOX148"/>
      <c r="KOY148"/>
      <c r="KOZ148"/>
      <c r="KPA148"/>
      <c r="KPB148"/>
      <c r="KPC148"/>
      <c r="KPD148"/>
      <c r="KPE148"/>
      <c r="KPF148"/>
      <c r="KPG148"/>
      <c r="KPH148"/>
      <c r="KPI148"/>
      <c r="KPJ148"/>
      <c r="KPK148"/>
      <c r="KPL148"/>
      <c r="KPM148"/>
      <c r="KPN148"/>
      <c r="KPO148"/>
      <c r="KPP148"/>
      <c r="KPQ148"/>
      <c r="KPR148"/>
      <c r="KPS148"/>
      <c r="KPT148"/>
      <c r="KPU148"/>
      <c r="KPV148"/>
      <c r="KPW148"/>
      <c r="KPX148"/>
      <c r="KPY148"/>
      <c r="KPZ148"/>
      <c r="KQA148"/>
      <c r="KQB148"/>
      <c r="KQC148"/>
      <c r="KQD148"/>
      <c r="KQE148"/>
      <c r="KQF148"/>
      <c r="KQG148"/>
      <c r="KQH148"/>
      <c r="KQI148"/>
      <c r="KQJ148"/>
      <c r="KQK148"/>
      <c r="KQL148"/>
      <c r="KQM148"/>
      <c r="KQN148"/>
      <c r="KQO148"/>
      <c r="KQP148"/>
      <c r="KQQ148"/>
      <c r="KQR148"/>
      <c r="KQS148"/>
      <c r="KQT148"/>
      <c r="KQU148"/>
      <c r="KQV148"/>
      <c r="KQW148"/>
      <c r="KQX148"/>
      <c r="KQY148"/>
      <c r="KQZ148"/>
      <c r="KRA148"/>
      <c r="KRB148"/>
      <c r="KRC148"/>
      <c r="KRD148"/>
      <c r="KRE148"/>
      <c r="KRF148"/>
      <c r="KRG148"/>
      <c r="KRH148"/>
      <c r="KRI148"/>
      <c r="KRJ148"/>
      <c r="KRK148"/>
      <c r="KRL148"/>
      <c r="KRM148"/>
      <c r="KRN148"/>
      <c r="KRO148"/>
      <c r="KRP148"/>
      <c r="KRQ148"/>
      <c r="KRR148"/>
      <c r="KRS148"/>
      <c r="KRT148"/>
      <c r="KRU148"/>
      <c r="KRV148"/>
      <c r="KRW148"/>
      <c r="KRX148"/>
      <c r="KRY148"/>
      <c r="KRZ148"/>
      <c r="KSA148"/>
      <c r="KSB148"/>
      <c r="KSC148"/>
      <c r="KSD148"/>
      <c r="KSE148"/>
      <c r="KSF148"/>
      <c r="KSG148"/>
      <c r="KSH148"/>
      <c r="KSI148"/>
      <c r="KSJ148"/>
      <c r="KSK148"/>
      <c r="KSL148"/>
      <c r="KSM148"/>
      <c r="KSN148"/>
      <c r="KSO148"/>
      <c r="KSP148"/>
      <c r="KSQ148"/>
      <c r="KSR148"/>
      <c r="KSS148"/>
      <c r="KST148"/>
      <c r="KSU148"/>
      <c r="KSV148"/>
      <c r="KSW148"/>
      <c r="KSX148"/>
      <c r="KSY148"/>
      <c r="KSZ148"/>
      <c r="KTA148"/>
      <c r="KTB148"/>
      <c r="KTC148"/>
      <c r="KTD148"/>
      <c r="KTE148"/>
      <c r="KTF148"/>
      <c r="KTG148"/>
      <c r="KTH148"/>
      <c r="KTI148"/>
      <c r="KTJ148"/>
      <c r="KTK148"/>
      <c r="KTL148"/>
      <c r="KTM148"/>
      <c r="KTN148"/>
      <c r="KTO148"/>
      <c r="KTP148"/>
      <c r="KTQ148"/>
      <c r="KTR148"/>
      <c r="KTS148"/>
      <c r="KTT148"/>
      <c r="KTU148"/>
      <c r="KTV148"/>
      <c r="KTW148"/>
      <c r="KTX148"/>
      <c r="KTY148"/>
      <c r="KTZ148"/>
      <c r="KUA148"/>
      <c r="KUB148"/>
      <c r="KUC148"/>
      <c r="KUD148"/>
      <c r="KUE148"/>
      <c r="KUF148"/>
      <c r="KUG148"/>
      <c r="KUH148"/>
      <c r="KUI148"/>
      <c r="KUJ148"/>
      <c r="KUK148"/>
      <c r="KUL148"/>
      <c r="KUM148"/>
      <c r="KUN148"/>
      <c r="KUO148"/>
      <c r="KUP148"/>
      <c r="KUQ148"/>
      <c r="KUR148"/>
      <c r="KUS148"/>
      <c r="KUT148"/>
      <c r="KUU148"/>
      <c r="KUV148"/>
      <c r="KUW148"/>
      <c r="KUX148"/>
      <c r="KUY148"/>
      <c r="KUZ148"/>
      <c r="KVA148"/>
      <c r="KVB148"/>
      <c r="KVC148"/>
      <c r="KVD148"/>
      <c r="KVE148"/>
      <c r="KVF148"/>
      <c r="KVG148"/>
      <c r="KVH148"/>
      <c r="KVI148"/>
      <c r="KVJ148"/>
      <c r="KVK148"/>
      <c r="KVL148"/>
      <c r="KVM148"/>
      <c r="KVN148"/>
      <c r="KVO148"/>
      <c r="KVP148"/>
      <c r="KVQ148"/>
      <c r="KVR148"/>
      <c r="KVS148"/>
      <c r="KVT148"/>
      <c r="KVU148"/>
      <c r="KVV148"/>
      <c r="KVW148"/>
      <c r="KVX148"/>
      <c r="KVY148"/>
      <c r="KVZ148"/>
      <c r="KWA148"/>
      <c r="KWB148"/>
      <c r="KWC148"/>
      <c r="KWD148"/>
      <c r="KWE148"/>
      <c r="KWF148"/>
      <c r="KWG148"/>
      <c r="KWH148"/>
      <c r="KWI148"/>
      <c r="KWJ148"/>
      <c r="KWK148"/>
      <c r="KWL148"/>
      <c r="KWM148"/>
      <c r="KWN148"/>
      <c r="KWO148"/>
      <c r="KWP148"/>
      <c r="KWQ148"/>
      <c r="KWR148"/>
      <c r="KWS148"/>
      <c r="KWT148"/>
      <c r="KWU148"/>
      <c r="KWV148"/>
      <c r="KWW148"/>
      <c r="KWX148"/>
      <c r="KWY148"/>
      <c r="KWZ148"/>
      <c r="KXA148"/>
      <c r="KXB148"/>
      <c r="KXC148"/>
      <c r="KXD148"/>
      <c r="KXE148"/>
      <c r="KXF148"/>
      <c r="KXG148"/>
      <c r="KXH148"/>
      <c r="KXI148"/>
      <c r="KXJ148"/>
      <c r="KXK148"/>
      <c r="KXL148"/>
      <c r="KXM148"/>
      <c r="KXN148"/>
      <c r="KXO148"/>
      <c r="KXP148"/>
      <c r="KXQ148"/>
      <c r="KXR148"/>
      <c r="KXS148"/>
      <c r="KXT148"/>
      <c r="KXU148"/>
      <c r="KXV148"/>
      <c r="KXW148"/>
      <c r="KXX148"/>
      <c r="KXY148"/>
      <c r="KXZ148"/>
      <c r="KYA148"/>
      <c r="KYB148"/>
      <c r="KYC148"/>
      <c r="KYD148"/>
      <c r="KYE148"/>
      <c r="KYF148"/>
      <c r="KYG148"/>
      <c r="KYH148"/>
      <c r="KYI148"/>
      <c r="KYJ148"/>
      <c r="KYK148"/>
      <c r="KYL148"/>
      <c r="KYM148"/>
      <c r="KYN148"/>
      <c r="KYO148"/>
      <c r="KYP148"/>
      <c r="KYQ148"/>
      <c r="KYR148"/>
      <c r="KYS148"/>
      <c r="KYT148"/>
      <c r="KYU148"/>
      <c r="KYV148"/>
      <c r="KYW148"/>
      <c r="KYX148"/>
      <c r="KYY148"/>
      <c r="KYZ148"/>
      <c r="KZA148"/>
      <c r="KZB148"/>
      <c r="KZC148"/>
      <c r="KZD148"/>
      <c r="KZE148"/>
      <c r="KZF148"/>
      <c r="KZG148"/>
      <c r="KZH148"/>
      <c r="KZI148"/>
      <c r="KZJ148"/>
      <c r="KZK148"/>
      <c r="KZL148"/>
      <c r="KZM148"/>
      <c r="KZN148"/>
      <c r="KZO148"/>
      <c r="KZP148"/>
      <c r="KZQ148"/>
      <c r="KZR148"/>
      <c r="KZS148"/>
      <c r="KZT148"/>
      <c r="KZU148"/>
      <c r="KZV148"/>
      <c r="KZW148"/>
      <c r="KZX148"/>
      <c r="KZY148"/>
      <c r="KZZ148"/>
      <c r="LAA148"/>
      <c r="LAB148"/>
      <c r="LAC148"/>
      <c r="LAD148"/>
      <c r="LAE148"/>
      <c r="LAF148"/>
      <c r="LAG148"/>
      <c r="LAH148"/>
      <c r="LAI148"/>
      <c r="LAJ148"/>
      <c r="LAK148"/>
      <c r="LAL148"/>
      <c r="LAM148"/>
      <c r="LAN148"/>
      <c r="LAO148"/>
      <c r="LAP148"/>
      <c r="LAQ148"/>
      <c r="LAR148"/>
      <c r="LAS148"/>
      <c r="LAT148"/>
      <c r="LAU148"/>
      <c r="LAV148"/>
      <c r="LAW148"/>
      <c r="LAX148"/>
      <c r="LAY148"/>
      <c r="LAZ148"/>
      <c r="LBA148"/>
      <c r="LBB148"/>
      <c r="LBC148"/>
      <c r="LBD148"/>
      <c r="LBE148"/>
      <c r="LBF148"/>
      <c r="LBG148"/>
      <c r="LBH148"/>
      <c r="LBI148"/>
      <c r="LBJ148"/>
      <c r="LBK148"/>
      <c r="LBL148"/>
      <c r="LBM148"/>
      <c r="LBN148"/>
      <c r="LBO148"/>
      <c r="LBP148"/>
      <c r="LBQ148"/>
      <c r="LBR148"/>
      <c r="LBS148"/>
      <c r="LBT148"/>
      <c r="LBU148"/>
      <c r="LBV148"/>
      <c r="LBW148"/>
      <c r="LBX148"/>
      <c r="LBY148"/>
      <c r="LBZ148"/>
      <c r="LCA148"/>
      <c r="LCB148"/>
      <c r="LCC148"/>
      <c r="LCD148"/>
      <c r="LCE148"/>
      <c r="LCF148"/>
      <c r="LCG148"/>
      <c r="LCH148"/>
      <c r="LCI148"/>
      <c r="LCJ148"/>
      <c r="LCK148"/>
      <c r="LCL148"/>
      <c r="LCM148"/>
      <c r="LCN148"/>
      <c r="LCO148"/>
      <c r="LCP148"/>
      <c r="LCQ148"/>
      <c r="LCR148"/>
      <c r="LCS148"/>
      <c r="LCT148"/>
      <c r="LCU148"/>
      <c r="LCV148"/>
      <c r="LCW148"/>
      <c r="LCX148"/>
      <c r="LCY148"/>
      <c r="LCZ148"/>
      <c r="LDA148"/>
      <c r="LDB148"/>
      <c r="LDC148"/>
      <c r="LDD148"/>
      <c r="LDE148"/>
      <c r="LDF148"/>
      <c r="LDG148"/>
      <c r="LDH148"/>
      <c r="LDI148"/>
      <c r="LDJ148"/>
      <c r="LDK148"/>
      <c r="LDL148"/>
      <c r="LDM148"/>
      <c r="LDN148"/>
      <c r="LDO148"/>
      <c r="LDP148"/>
      <c r="LDQ148"/>
      <c r="LDR148"/>
      <c r="LDS148"/>
      <c r="LDT148"/>
      <c r="LDU148"/>
      <c r="LDV148"/>
      <c r="LDW148"/>
      <c r="LDX148"/>
      <c r="LDY148"/>
      <c r="LDZ148"/>
      <c r="LEA148"/>
      <c r="LEB148"/>
      <c r="LEC148"/>
      <c r="LED148"/>
      <c r="LEE148"/>
      <c r="LEF148"/>
      <c r="LEG148"/>
      <c r="LEH148"/>
      <c r="LEI148"/>
      <c r="LEJ148"/>
      <c r="LEK148"/>
      <c r="LEL148"/>
      <c r="LEM148"/>
      <c r="LEN148"/>
      <c r="LEO148"/>
      <c r="LEP148"/>
      <c r="LEQ148"/>
      <c r="LER148"/>
      <c r="LES148"/>
      <c r="LET148"/>
      <c r="LEU148"/>
      <c r="LEV148"/>
      <c r="LEW148"/>
      <c r="LEX148"/>
      <c r="LEY148"/>
      <c r="LEZ148"/>
      <c r="LFA148"/>
      <c r="LFB148"/>
      <c r="LFC148"/>
      <c r="LFD148"/>
      <c r="LFE148"/>
      <c r="LFF148"/>
      <c r="LFG148"/>
      <c r="LFH148"/>
      <c r="LFI148"/>
      <c r="LFJ148"/>
      <c r="LFK148"/>
      <c r="LFL148"/>
      <c r="LFM148"/>
      <c r="LFN148"/>
      <c r="LFO148"/>
      <c r="LFP148"/>
      <c r="LFQ148"/>
      <c r="LFR148"/>
      <c r="LFS148"/>
      <c r="LFT148"/>
      <c r="LFU148"/>
      <c r="LFV148"/>
      <c r="LFW148"/>
      <c r="LFX148"/>
      <c r="LFY148"/>
      <c r="LFZ148"/>
      <c r="LGA148"/>
      <c r="LGB148"/>
      <c r="LGC148"/>
      <c r="LGD148"/>
      <c r="LGE148"/>
      <c r="LGF148"/>
      <c r="LGG148"/>
      <c r="LGH148"/>
      <c r="LGI148"/>
      <c r="LGJ148"/>
      <c r="LGK148"/>
      <c r="LGL148"/>
      <c r="LGM148"/>
      <c r="LGN148"/>
      <c r="LGO148"/>
      <c r="LGP148"/>
      <c r="LGQ148"/>
      <c r="LGR148"/>
      <c r="LGS148"/>
      <c r="LGT148"/>
      <c r="LGU148"/>
      <c r="LGV148"/>
      <c r="LGW148"/>
      <c r="LGX148"/>
      <c r="LGY148"/>
      <c r="LGZ148"/>
      <c r="LHA148"/>
      <c r="LHB148"/>
      <c r="LHC148"/>
      <c r="LHD148"/>
      <c r="LHE148"/>
      <c r="LHF148"/>
      <c r="LHG148"/>
      <c r="LHH148"/>
      <c r="LHI148"/>
      <c r="LHJ148"/>
      <c r="LHK148"/>
      <c r="LHL148"/>
      <c r="LHM148"/>
      <c r="LHN148"/>
      <c r="LHO148"/>
      <c r="LHP148"/>
      <c r="LHQ148"/>
      <c r="LHR148"/>
      <c r="LHS148"/>
      <c r="LHT148"/>
      <c r="LHU148"/>
      <c r="LHV148"/>
      <c r="LHW148"/>
      <c r="LHX148"/>
      <c r="LHY148"/>
      <c r="LHZ148"/>
      <c r="LIA148"/>
      <c r="LIB148"/>
      <c r="LIC148"/>
      <c r="LID148"/>
      <c r="LIE148"/>
      <c r="LIF148"/>
      <c r="LIG148"/>
      <c r="LIH148"/>
      <c r="LII148"/>
      <c r="LIJ148"/>
      <c r="LIK148"/>
      <c r="LIL148"/>
      <c r="LIM148"/>
      <c r="LIN148"/>
      <c r="LIO148"/>
      <c r="LIP148"/>
      <c r="LIQ148"/>
      <c r="LIR148"/>
      <c r="LIS148"/>
      <c r="LIT148"/>
      <c r="LIU148"/>
      <c r="LIV148"/>
      <c r="LIW148"/>
      <c r="LIX148"/>
      <c r="LIY148"/>
      <c r="LIZ148"/>
      <c r="LJA148"/>
      <c r="LJB148"/>
      <c r="LJC148"/>
      <c r="LJD148"/>
      <c r="LJE148"/>
      <c r="LJF148"/>
      <c r="LJG148"/>
      <c r="LJH148"/>
      <c r="LJI148"/>
      <c r="LJJ148"/>
      <c r="LJK148"/>
      <c r="LJL148"/>
      <c r="LJM148"/>
      <c r="LJN148"/>
      <c r="LJO148"/>
      <c r="LJP148"/>
      <c r="LJQ148"/>
      <c r="LJR148"/>
      <c r="LJS148"/>
      <c r="LJT148"/>
      <c r="LJU148"/>
      <c r="LJV148"/>
      <c r="LJW148"/>
      <c r="LJX148"/>
      <c r="LJY148"/>
      <c r="LJZ148"/>
      <c r="LKA148"/>
      <c r="LKB148"/>
      <c r="LKC148"/>
      <c r="LKD148"/>
      <c r="LKE148"/>
      <c r="LKF148"/>
      <c r="LKG148"/>
      <c r="LKH148"/>
      <c r="LKI148"/>
      <c r="LKJ148"/>
      <c r="LKK148"/>
      <c r="LKL148"/>
      <c r="LKM148"/>
      <c r="LKN148"/>
      <c r="LKO148"/>
      <c r="LKP148"/>
      <c r="LKQ148"/>
      <c r="LKR148"/>
      <c r="LKS148"/>
      <c r="LKT148"/>
      <c r="LKU148"/>
      <c r="LKV148"/>
      <c r="LKW148"/>
      <c r="LKX148"/>
      <c r="LKY148"/>
      <c r="LKZ148"/>
      <c r="LLA148"/>
      <c r="LLB148"/>
      <c r="LLC148"/>
      <c r="LLD148"/>
      <c r="LLE148"/>
      <c r="LLF148"/>
      <c r="LLG148"/>
      <c r="LLH148"/>
      <c r="LLI148"/>
      <c r="LLJ148"/>
      <c r="LLK148"/>
      <c r="LLL148"/>
      <c r="LLM148"/>
      <c r="LLN148"/>
      <c r="LLO148"/>
      <c r="LLP148"/>
      <c r="LLQ148"/>
      <c r="LLR148"/>
      <c r="LLS148"/>
      <c r="LLT148"/>
      <c r="LLU148"/>
      <c r="LLV148"/>
      <c r="LLW148"/>
      <c r="LLX148"/>
      <c r="LLY148"/>
      <c r="LLZ148"/>
      <c r="LMA148"/>
      <c r="LMB148"/>
      <c r="LMC148"/>
      <c r="LMD148"/>
      <c r="LME148"/>
      <c r="LMF148"/>
      <c r="LMG148"/>
      <c r="LMH148"/>
      <c r="LMI148"/>
      <c r="LMJ148"/>
      <c r="LMK148"/>
      <c r="LML148"/>
      <c r="LMM148"/>
      <c r="LMN148"/>
      <c r="LMO148"/>
      <c r="LMP148"/>
      <c r="LMQ148"/>
      <c r="LMR148"/>
      <c r="LMS148"/>
      <c r="LMT148"/>
      <c r="LMU148"/>
      <c r="LMV148"/>
      <c r="LMW148"/>
      <c r="LMX148"/>
      <c r="LMY148"/>
      <c r="LMZ148"/>
      <c r="LNA148"/>
      <c r="LNB148"/>
      <c r="LNC148"/>
      <c r="LND148"/>
      <c r="LNE148"/>
      <c r="LNF148"/>
      <c r="LNG148"/>
      <c r="LNH148"/>
      <c r="LNI148"/>
      <c r="LNJ148"/>
      <c r="LNK148"/>
      <c r="LNL148"/>
      <c r="LNM148"/>
      <c r="LNN148"/>
      <c r="LNO148"/>
      <c r="LNP148"/>
      <c r="LNQ148"/>
      <c r="LNR148"/>
      <c r="LNS148"/>
      <c r="LNT148"/>
      <c r="LNU148"/>
      <c r="LNV148"/>
      <c r="LNW148"/>
      <c r="LNX148"/>
      <c r="LNY148"/>
      <c r="LNZ148"/>
      <c r="LOA148"/>
      <c r="LOB148"/>
      <c r="LOC148"/>
      <c r="LOD148"/>
      <c r="LOE148"/>
      <c r="LOF148"/>
      <c r="LOG148"/>
      <c r="LOH148"/>
      <c r="LOI148"/>
      <c r="LOJ148"/>
      <c r="LOK148"/>
      <c r="LOL148"/>
      <c r="LOM148"/>
      <c r="LON148"/>
      <c r="LOO148"/>
      <c r="LOP148"/>
      <c r="LOQ148"/>
      <c r="LOR148"/>
      <c r="LOS148"/>
      <c r="LOT148"/>
      <c r="LOU148"/>
      <c r="LOV148"/>
      <c r="LOW148"/>
      <c r="LOX148"/>
      <c r="LOY148"/>
      <c r="LOZ148"/>
      <c r="LPA148"/>
      <c r="LPB148"/>
      <c r="LPC148"/>
      <c r="LPD148"/>
      <c r="LPE148"/>
      <c r="LPF148"/>
      <c r="LPG148"/>
      <c r="LPH148"/>
      <c r="LPI148"/>
      <c r="LPJ148"/>
      <c r="LPK148"/>
      <c r="LPL148"/>
      <c r="LPM148"/>
      <c r="LPN148"/>
      <c r="LPO148"/>
      <c r="LPP148"/>
      <c r="LPQ148"/>
      <c r="LPR148"/>
      <c r="LPS148"/>
      <c r="LPT148"/>
      <c r="LPU148"/>
      <c r="LPV148"/>
      <c r="LPW148"/>
      <c r="LPX148"/>
      <c r="LPY148"/>
      <c r="LPZ148"/>
      <c r="LQA148"/>
      <c r="LQB148"/>
      <c r="LQC148"/>
      <c r="LQD148"/>
      <c r="LQE148"/>
      <c r="LQF148"/>
      <c r="LQG148"/>
      <c r="LQH148"/>
      <c r="LQI148"/>
      <c r="LQJ148"/>
      <c r="LQK148"/>
      <c r="LQL148"/>
      <c r="LQM148"/>
      <c r="LQN148"/>
      <c r="LQO148"/>
      <c r="LQP148"/>
      <c r="LQQ148"/>
      <c r="LQR148"/>
      <c r="LQS148"/>
      <c r="LQT148"/>
      <c r="LQU148"/>
      <c r="LQV148"/>
      <c r="LQW148"/>
      <c r="LQX148"/>
      <c r="LQY148"/>
      <c r="LQZ148"/>
      <c r="LRA148"/>
      <c r="LRB148"/>
      <c r="LRC148"/>
      <c r="LRD148"/>
      <c r="LRE148"/>
      <c r="LRF148"/>
      <c r="LRG148"/>
      <c r="LRH148"/>
      <c r="LRI148"/>
      <c r="LRJ148"/>
      <c r="LRK148"/>
      <c r="LRL148"/>
      <c r="LRM148"/>
      <c r="LRN148"/>
      <c r="LRO148"/>
      <c r="LRP148"/>
      <c r="LRQ148"/>
      <c r="LRR148"/>
      <c r="LRS148"/>
      <c r="LRT148"/>
      <c r="LRU148"/>
      <c r="LRV148"/>
      <c r="LRW148"/>
      <c r="LRX148"/>
      <c r="LRY148"/>
      <c r="LRZ148"/>
      <c r="LSA148"/>
      <c r="LSB148"/>
      <c r="LSC148"/>
      <c r="LSD148"/>
      <c r="LSE148"/>
      <c r="LSF148"/>
      <c r="LSG148"/>
      <c r="LSH148"/>
      <c r="LSI148"/>
      <c r="LSJ148"/>
      <c r="LSK148"/>
      <c r="LSL148"/>
      <c r="LSM148"/>
      <c r="LSN148"/>
      <c r="LSO148"/>
      <c r="LSP148"/>
      <c r="LSQ148"/>
      <c r="LSR148"/>
      <c r="LSS148"/>
      <c r="LST148"/>
      <c r="LSU148"/>
      <c r="LSV148"/>
      <c r="LSW148"/>
      <c r="LSX148"/>
      <c r="LSY148"/>
      <c r="LSZ148"/>
      <c r="LTA148"/>
      <c r="LTB148"/>
      <c r="LTC148"/>
      <c r="LTD148"/>
      <c r="LTE148"/>
      <c r="LTF148"/>
      <c r="LTG148"/>
      <c r="LTH148"/>
      <c r="LTI148"/>
      <c r="LTJ148"/>
      <c r="LTK148"/>
      <c r="LTL148"/>
      <c r="LTM148"/>
      <c r="LTN148"/>
      <c r="LTO148"/>
      <c r="LTP148"/>
      <c r="LTQ148"/>
      <c r="LTR148"/>
      <c r="LTS148"/>
      <c r="LTT148"/>
      <c r="LTU148"/>
      <c r="LTV148"/>
      <c r="LTW148"/>
      <c r="LTX148"/>
      <c r="LTY148"/>
      <c r="LTZ148"/>
      <c r="LUA148"/>
      <c r="LUB148"/>
      <c r="LUC148"/>
      <c r="LUD148"/>
      <c r="LUE148"/>
      <c r="LUF148"/>
      <c r="LUG148"/>
      <c r="LUH148"/>
      <c r="LUI148"/>
      <c r="LUJ148"/>
      <c r="LUK148"/>
      <c r="LUL148"/>
      <c r="LUM148"/>
      <c r="LUN148"/>
      <c r="LUO148"/>
      <c r="LUP148"/>
      <c r="LUQ148"/>
      <c r="LUR148"/>
      <c r="LUS148"/>
      <c r="LUT148"/>
      <c r="LUU148"/>
      <c r="LUV148"/>
      <c r="LUW148"/>
      <c r="LUX148"/>
      <c r="LUY148"/>
      <c r="LUZ148"/>
      <c r="LVA148"/>
      <c r="LVB148"/>
      <c r="LVC148"/>
      <c r="LVD148"/>
      <c r="LVE148"/>
      <c r="LVF148"/>
      <c r="LVG148"/>
      <c r="LVH148"/>
      <c r="LVI148"/>
      <c r="LVJ148"/>
      <c r="LVK148"/>
      <c r="LVL148"/>
      <c r="LVM148"/>
      <c r="LVN148"/>
      <c r="LVO148"/>
      <c r="LVP148"/>
      <c r="LVQ148"/>
      <c r="LVR148"/>
      <c r="LVS148"/>
      <c r="LVT148"/>
      <c r="LVU148"/>
      <c r="LVV148"/>
      <c r="LVW148"/>
      <c r="LVX148"/>
      <c r="LVY148"/>
      <c r="LVZ148"/>
      <c r="LWA148"/>
      <c r="LWB148"/>
      <c r="LWC148"/>
      <c r="LWD148"/>
      <c r="LWE148"/>
      <c r="LWF148"/>
      <c r="LWG148"/>
      <c r="LWH148"/>
      <c r="LWI148"/>
      <c r="LWJ148"/>
      <c r="LWK148"/>
      <c r="LWL148"/>
      <c r="LWM148"/>
      <c r="LWN148"/>
      <c r="LWO148"/>
      <c r="LWP148"/>
      <c r="LWQ148"/>
      <c r="LWR148"/>
      <c r="LWS148"/>
      <c r="LWT148"/>
      <c r="LWU148"/>
      <c r="LWV148"/>
      <c r="LWW148"/>
      <c r="LWX148"/>
      <c r="LWY148"/>
      <c r="LWZ148"/>
      <c r="LXA148"/>
      <c r="LXB148"/>
      <c r="LXC148"/>
      <c r="LXD148"/>
      <c r="LXE148"/>
      <c r="LXF148"/>
      <c r="LXG148"/>
      <c r="LXH148"/>
      <c r="LXI148"/>
      <c r="LXJ148"/>
      <c r="LXK148"/>
      <c r="LXL148"/>
      <c r="LXM148"/>
      <c r="LXN148"/>
      <c r="LXO148"/>
      <c r="LXP148"/>
      <c r="LXQ148"/>
      <c r="LXR148"/>
      <c r="LXS148"/>
      <c r="LXT148"/>
      <c r="LXU148"/>
      <c r="LXV148"/>
      <c r="LXW148"/>
      <c r="LXX148"/>
      <c r="LXY148"/>
      <c r="LXZ148"/>
      <c r="LYA148"/>
      <c r="LYB148"/>
      <c r="LYC148"/>
      <c r="LYD148"/>
      <c r="LYE148"/>
      <c r="LYF148"/>
      <c r="LYG148"/>
      <c r="LYH148"/>
      <c r="LYI148"/>
      <c r="LYJ148"/>
      <c r="LYK148"/>
      <c r="LYL148"/>
      <c r="LYM148"/>
      <c r="LYN148"/>
      <c r="LYO148"/>
      <c r="LYP148"/>
      <c r="LYQ148"/>
      <c r="LYR148"/>
      <c r="LYS148"/>
      <c r="LYT148"/>
      <c r="LYU148"/>
      <c r="LYV148"/>
      <c r="LYW148"/>
      <c r="LYX148"/>
      <c r="LYY148"/>
      <c r="LYZ148"/>
      <c r="LZA148"/>
      <c r="LZB148"/>
      <c r="LZC148"/>
      <c r="LZD148"/>
      <c r="LZE148"/>
      <c r="LZF148"/>
      <c r="LZG148"/>
      <c r="LZH148"/>
      <c r="LZI148"/>
      <c r="LZJ148"/>
      <c r="LZK148"/>
      <c r="LZL148"/>
      <c r="LZM148"/>
      <c r="LZN148"/>
      <c r="LZO148"/>
      <c r="LZP148"/>
      <c r="LZQ148"/>
      <c r="LZR148"/>
      <c r="LZS148"/>
      <c r="LZT148"/>
      <c r="LZU148"/>
      <c r="LZV148"/>
      <c r="LZW148"/>
      <c r="LZX148"/>
      <c r="LZY148"/>
      <c r="LZZ148"/>
      <c r="MAA148"/>
      <c r="MAB148"/>
      <c r="MAC148"/>
      <c r="MAD148"/>
      <c r="MAE148"/>
      <c r="MAF148"/>
      <c r="MAG148"/>
      <c r="MAH148"/>
      <c r="MAI148"/>
      <c r="MAJ148"/>
      <c r="MAK148"/>
      <c r="MAL148"/>
      <c r="MAM148"/>
      <c r="MAN148"/>
      <c r="MAO148"/>
      <c r="MAP148"/>
      <c r="MAQ148"/>
      <c r="MAR148"/>
      <c r="MAS148"/>
      <c r="MAT148"/>
      <c r="MAU148"/>
      <c r="MAV148"/>
      <c r="MAW148"/>
      <c r="MAX148"/>
      <c r="MAY148"/>
      <c r="MAZ148"/>
      <c r="MBA148"/>
      <c r="MBB148"/>
      <c r="MBC148"/>
      <c r="MBD148"/>
      <c r="MBE148"/>
      <c r="MBF148"/>
      <c r="MBG148"/>
      <c r="MBH148"/>
      <c r="MBI148"/>
      <c r="MBJ148"/>
      <c r="MBK148"/>
      <c r="MBL148"/>
      <c r="MBM148"/>
      <c r="MBN148"/>
      <c r="MBO148"/>
      <c r="MBP148"/>
      <c r="MBQ148"/>
      <c r="MBR148"/>
      <c r="MBS148"/>
      <c r="MBT148"/>
      <c r="MBU148"/>
      <c r="MBV148"/>
      <c r="MBW148"/>
      <c r="MBX148"/>
      <c r="MBY148"/>
      <c r="MBZ148"/>
      <c r="MCA148"/>
      <c r="MCB148"/>
      <c r="MCC148"/>
      <c r="MCD148"/>
      <c r="MCE148"/>
      <c r="MCF148"/>
      <c r="MCG148"/>
      <c r="MCH148"/>
      <c r="MCI148"/>
      <c r="MCJ148"/>
      <c r="MCK148"/>
      <c r="MCL148"/>
      <c r="MCM148"/>
      <c r="MCN148"/>
      <c r="MCO148"/>
      <c r="MCP148"/>
      <c r="MCQ148"/>
      <c r="MCR148"/>
      <c r="MCS148"/>
      <c r="MCT148"/>
      <c r="MCU148"/>
      <c r="MCV148"/>
      <c r="MCW148"/>
      <c r="MCX148"/>
      <c r="MCY148"/>
      <c r="MCZ148"/>
      <c r="MDA148"/>
      <c r="MDB148"/>
      <c r="MDC148"/>
      <c r="MDD148"/>
      <c r="MDE148"/>
      <c r="MDF148"/>
      <c r="MDG148"/>
      <c r="MDH148"/>
      <c r="MDI148"/>
      <c r="MDJ148"/>
      <c r="MDK148"/>
      <c r="MDL148"/>
      <c r="MDM148"/>
      <c r="MDN148"/>
      <c r="MDO148"/>
      <c r="MDP148"/>
      <c r="MDQ148"/>
      <c r="MDR148"/>
      <c r="MDS148"/>
      <c r="MDT148"/>
      <c r="MDU148"/>
      <c r="MDV148"/>
      <c r="MDW148"/>
      <c r="MDX148"/>
      <c r="MDY148"/>
      <c r="MDZ148"/>
      <c r="MEA148"/>
      <c r="MEB148"/>
      <c r="MEC148"/>
      <c r="MED148"/>
      <c r="MEE148"/>
      <c r="MEF148"/>
      <c r="MEG148"/>
      <c r="MEH148"/>
      <c r="MEI148"/>
      <c r="MEJ148"/>
      <c r="MEK148"/>
      <c r="MEL148"/>
      <c r="MEM148"/>
      <c r="MEN148"/>
      <c r="MEO148"/>
      <c r="MEP148"/>
      <c r="MEQ148"/>
      <c r="MER148"/>
      <c r="MES148"/>
      <c r="MET148"/>
      <c r="MEU148"/>
      <c r="MEV148"/>
      <c r="MEW148"/>
      <c r="MEX148"/>
      <c r="MEY148"/>
      <c r="MEZ148"/>
      <c r="MFA148"/>
      <c r="MFB148"/>
      <c r="MFC148"/>
      <c r="MFD148"/>
      <c r="MFE148"/>
      <c r="MFF148"/>
      <c r="MFG148"/>
      <c r="MFH148"/>
      <c r="MFI148"/>
      <c r="MFJ148"/>
      <c r="MFK148"/>
      <c r="MFL148"/>
      <c r="MFM148"/>
      <c r="MFN148"/>
      <c r="MFO148"/>
      <c r="MFP148"/>
      <c r="MFQ148"/>
      <c r="MFR148"/>
      <c r="MFS148"/>
      <c r="MFT148"/>
      <c r="MFU148"/>
      <c r="MFV148"/>
      <c r="MFW148"/>
      <c r="MFX148"/>
      <c r="MFY148"/>
      <c r="MFZ148"/>
      <c r="MGA148"/>
      <c r="MGB148"/>
      <c r="MGC148"/>
      <c r="MGD148"/>
      <c r="MGE148"/>
      <c r="MGF148"/>
      <c r="MGG148"/>
      <c r="MGH148"/>
      <c r="MGI148"/>
      <c r="MGJ148"/>
      <c r="MGK148"/>
      <c r="MGL148"/>
      <c r="MGM148"/>
      <c r="MGN148"/>
      <c r="MGO148"/>
      <c r="MGP148"/>
      <c r="MGQ148"/>
      <c r="MGR148"/>
      <c r="MGS148"/>
      <c r="MGT148"/>
      <c r="MGU148"/>
      <c r="MGV148"/>
      <c r="MGW148"/>
      <c r="MGX148"/>
      <c r="MGY148"/>
      <c r="MGZ148"/>
      <c r="MHA148"/>
      <c r="MHB148"/>
      <c r="MHC148"/>
      <c r="MHD148"/>
      <c r="MHE148"/>
      <c r="MHF148"/>
      <c r="MHG148"/>
      <c r="MHH148"/>
      <c r="MHI148"/>
      <c r="MHJ148"/>
      <c r="MHK148"/>
      <c r="MHL148"/>
      <c r="MHM148"/>
      <c r="MHN148"/>
      <c r="MHO148"/>
      <c r="MHP148"/>
      <c r="MHQ148"/>
      <c r="MHR148"/>
      <c r="MHS148"/>
      <c r="MHT148"/>
      <c r="MHU148"/>
      <c r="MHV148"/>
      <c r="MHW148"/>
      <c r="MHX148"/>
      <c r="MHY148"/>
      <c r="MHZ148"/>
      <c r="MIA148"/>
      <c r="MIB148"/>
      <c r="MIC148"/>
      <c r="MID148"/>
      <c r="MIE148"/>
      <c r="MIF148"/>
      <c r="MIG148"/>
      <c r="MIH148"/>
      <c r="MII148"/>
      <c r="MIJ148"/>
      <c r="MIK148"/>
      <c r="MIL148"/>
      <c r="MIM148"/>
      <c r="MIN148"/>
      <c r="MIO148"/>
      <c r="MIP148"/>
      <c r="MIQ148"/>
      <c r="MIR148"/>
      <c r="MIS148"/>
      <c r="MIT148"/>
      <c r="MIU148"/>
      <c r="MIV148"/>
      <c r="MIW148"/>
      <c r="MIX148"/>
      <c r="MIY148"/>
      <c r="MIZ148"/>
      <c r="MJA148"/>
      <c r="MJB148"/>
      <c r="MJC148"/>
      <c r="MJD148"/>
      <c r="MJE148"/>
      <c r="MJF148"/>
      <c r="MJG148"/>
      <c r="MJH148"/>
      <c r="MJI148"/>
      <c r="MJJ148"/>
      <c r="MJK148"/>
      <c r="MJL148"/>
      <c r="MJM148"/>
      <c r="MJN148"/>
      <c r="MJO148"/>
      <c r="MJP148"/>
      <c r="MJQ148"/>
      <c r="MJR148"/>
      <c r="MJS148"/>
      <c r="MJT148"/>
      <c r="MJU148"/>
      <c r="MJV148"/>
      <c r="MJW148"/>
      <c r="MJX148"/>
      <c r="MJY148"/>
      <c r="MJZ148"/>
      <c r="MKA148"/>
      <c r="MKB148"/>
      <c r="MKC148"/>
      <c r="MKD148"/>
      <c r="MKE148"/>
      <c r="MKF148"/>
      <c r="MKG148"/>
      <c r="MKH148"/>
      <c r="MKI148"/>
      <c r="MKJ148"/>
      <c r="MKK148"/>
      <c r="MKL148"/>
      <c r="MKM148"/>
      <c r="MKN148"/>
      <c r="MKO148"/>
      <c r="MKP148"/>
      <c r="MKQ148"/>
      <c r="MKR148"/>
      <c r="MKS148"/>
      <c r="MKT148"/>
      <c r="MKU148"/>
      <c r="MKV148"/>
      <c r="MKW148"/>
      <c r="MKX148"/>
      <c r="MKY148"/>
      <c r="MKZ148"/>
      <c r="MLA148"/>
      <c r="MLB148"/>
      <c r="MLC148"/>
      <c r="MLD148"/>
      <c r="MLE148"/>
      <c r="MLF148"/>
      <c r="MLG148"/>
      <c r="MLH148"/>
      <c r="MLI148"/>
      <c r="MLJ148"/>
      <c r="MLK148"/>
      <c r="MLL148"/>
      <c r="MLM148"/>
      <c r="MLN148"/>
      <c r="MLO148"/>
      <c r="MLP148"/>
      <c r="MLQ148"/>
      <c r="MLR148"/>
      <c r="MLS148"/>
      <c r="MLT148"/>
      <c r="MLU148"/>
      <c r="MLV148"/>
      <c r="MLW148"/>
      <c r="MLX148"/>
      <c r="MLY148"/>
      <c r="MLZ148"/>
      <c r="MMA148"/>
      <c r="MMB148"/>
      <c r="MMC148"/>
      <c r="MMD148"/>
      <c r="MME148"/>
      <c r="MMF148"/>
      <c r="MMG148"/>
      <c r="MMH148"/>
      <c r="MMI148"/>
      <c r="MMJ148"/>
      <c r="MMK148"/>
      <c r="MML148"/>
      <c r="MMM148"/>
      <c r="MMN148"/>
      <c r="MMO148"/>
      <c r="MMP148"/>
      <c r="MMQ148"/>
      <c r="MMR148"/>
      <c r="MMS148"/>
      <c r="MMT148"/>
      <c r="MMU148"/>
      <c r="MMV148"/>
      <c r="MMW148"/>
      <c r="MMX148"/>
      <c r="MMY148"/>
      <c r="MMZ148"/>
      <c r="MNA148"/>
      <c r="MNB148"/>
      <c r="MNC148"/>
      <c r="MND148"/>
      <c r="MNE148"/>
      <c r="MNF148"/>
      <c r="MNG148"/>
      <c r="MNH148"/>
      <c r="MNI148"/>
      <c r="MNJ148"/>
      <c r="MNK148"/>
      <c r="MNL148"/>
      <c r="MNM148"/>
      <c r="MNN148"/>
      <c r="MNO148"/>
      <c r="MNP148"/>
      <c r="MNQ148"/>
      <c r="MNR148"/>
      <c r="MNS148"/>
      <c r="MNT148"/>
      <c r="MNU148"/>
      <c r="MNV148"/>
      <c r="MNW148"/>
      <c r="MNX148"/>
      <c r="MNY148"/>
      <c r="MNZ148"/>
      <c r="MOA148"/>
      <c r="MOB148"/>
      <c r="MOC148"/>
      <c r="MOD148"/>
      <c r="MOE148"/>
      <c r="MOF148"/>
      <c r="MOG148"/>
      <c r="MOH148"/>
      <c r="MOI148"/>
      <c r="MOJ148"/>
      <c r="MOK148"/>
      <c r="MOL148"/>
      <c r="MOM148"/>
      <c r="MON148"/>
      <c r="MOO148"/>
      <c r="MOP148"/>
      <c r="MOQ148"/>
      <c r="MOR148"/>
      <c r="MOS148"/>
      <c r="MOT148"/>
      <c r="MOU148"/>
      <c r="MOV148"/>
      <c r="MOW148"/>
      <c r="MOX148"/>
      <c r="MOY148"/>
      <c r="MOZ148"/>
      <c r="MPA148"/>
      <c r="MPB148"/>
      <c r="MPC148"/>
      <c r="MPD148"/>
      <c r="MPE148"/>
      <c r="MPF148"/>
      <c r="MPG148"/>
      <c r="MPH148"/>
      <c r="MPI148"/>
      <c r="MPJ148"/>
      <c r="MPK148"/>
      <c r="MPL148"/>
      <c r="MPM148"/>
      <c r="MPN148"/>
      <c r="MPO148"/>
      <c r="MPP148"/>
      <c r="MPQ148"/>
      <c r="MPR148"/>
      <c r="MPS148"/>
      <c r="MPT148"/>
      <c r="MPU148"/>
      <c r="MPV148"/>
      <c r="MPW148"/>
      <c r="MPX148"/>
      <c r="MPY148"/>
      <c r="MPZ148"/>
      <c r="MQA148"/>
      <c r="MQB148"/>
      <c r="MQC148"/>
      <c r="MQD148"/>
      <c r="MQE148"/>
      <c r="MQF148"/>
      <c r="MQG148"/>
      <c r="MQH148"/>
      <c r="MQI148"/>
      <c r="MQJ148"/>
      <c r="MQK148"/>
      <c r="MQL148"/>
      <c r="MQM148"/>
      <c r="MQN148"/>
      <c r="MQO148"/>
      <c r="MQP148"/>
      <c r="MQQ148"/>
      <c r="MQR148"/>
      <c r="MQS148"/>
      <c r="MQT148"/>
      <c r="MQU148"/>
      <c r="MQV148"/>
      <c r="MQW148"/>
      <c r="MQX148"/>
      <c r="MQY148"/>
      <c r="MQZ148"/>
      <c r="MRA148"/>
      <c r="MRB148"/>
      <c r="MRC148"/>
      <c r="MRD148"/>
      <c r="MRE148"/>
      <c r="MRF148"/>
      <c r="MRG148"/>
      <c r="MRH148"/>
      <c r="MRI148"/>
      <c r="MRJ148"/>
      <c r="MRK148"/>
      <c r="MRL148"/>
      <c r="MRM148"/>
      <c r="MRN148"/>
      <c r="MRO148"/>
      <c r="MRP148"/>
      <c r="MRQ148"/>
      <c r="MRR148"/>
      <c r="MRS148"/>
      <c r="MRT148"/>
      <c r="MRU148"/>
      <c r="MRV148"/>
      <c r="MRW148"/>
      <c r="MRX148"/>
      <c r="MRY148"/>
      <c r="MRZ148"/>
      <c r="MSA148"/>
      <c r="MSB148"/>
      <c r="MSC148"/>
      <c r="MSD148"/>
      <c r="MSE148"/>
      <c r="MSF148"/>
      <c r="MSG148"/>
      <c r="MSH148"/>
      <c r="MSI148"/>
      <c r="MSJ148"/>
      <c r="MSK148"/>
      <c r="MSL148"/>
      <c r="MSM148"/>
      <c r="MSN148"/>
      <c r="MSO148"/>
      <c r="MSP148"/>
      <c r="MSQ148"/>
      <c r="MSR148"/>
      <c r="MSS148"/>
      <c r="MST148"/>
      <c r="MSU148"/>
      <c r="MSV148"/>
      <c r="MSW148"/>
      <c r="MSX148"/>
      <c r="MSY148"/>
      <c r="MSZ148"/>
      <c r="MTA148"/>
      <c r="MTB148"/>
      <c r="MTC148"/>
      <c r="MTD148"/>
      <c r="MTE148"/>
      <c r="MTF148"/>
      <c r="MTG148"/>
      <c r="MTH148"/>
      <c r="MTI148"/>
      <c r="MTJ148"/>
      <c r="MTK148"/>
      <c r="MTL148"/>
      <c r="MTM148"/>
      <c r="MTN148"/>
      <c r="MTO148"/>
      <c r="MTP148"/>
      <c r="MTQ148"/>
      <c r="MTR148"/>
      <c r="MTS148"/>
      <c r="MTT148"/>
      <c r="MTU148"/>
      <c r="MTV148"/>
      <c r="MTW148"/>
      <c r="MTX148"/>
      <c r="MTY148"/>
      <c r="MTZ148"/>
      <c r="MUA148"/>
      <c r="MUB148"/>
      <c r="MUC148"/>
      <c r="MUD148"/>
      <c r="MUE148"/>
      <c r="MUF148"/>
      <c r="MUG148"/>
      <c r="MUH148"/>
      <c r="MUI148"/>
      <c r="MUJ148"/>
      <c r="MUK148"/>
      <c r="MUL148"/>
      <c r="MUM148"/>
      <c r="MUN148"/>
      <c r="MUO148"/>
      <c r="MUP148"/>
      <c r="MUQ148"/>
      <c r="MUR148"/>
      <c r="MUS148"/>
      <c r="MUT148"/>
      <c r="MUU148"/>
      <c r="MUV148"/>
      <c r="MUW148"/>
      <c r="MUX148"/>
      <c r="MUY148"/>
      <c r="MUZ148"/>
      <c r="MVA148"/>
      <c r="MVB148"/>
      <c r="MVC148"/>
      <c r="MVD148"/>
      <c r="MVE148"/>
      <c r="MVF148"/>
      <c r="MVG148"/>
      <c r="MVH148"/>
      <c r="MVI148"/>
      <c r="MVJ148"/>
      <c r="MVK148"/>
      <c r="MVL148"/>
      <c r="MVM148"/>
      <c r="MVN148"/>
      <c r="MVO148"/>
      <c r="MVP148"/>
      <c r="MVQ148"/>
      <c r="MVR148"/>
      <c r="MVS148"/>
      <c r="MVT148"/>
      <c r="MVU148"/>
      <c r="MVV148"/>
      <c r="MVW148"/>
      <c r="MVX148"/>
      <c r="MVY148"/>
      <c r="MVZ148"/>
      <c r="MWA148"/>
      <c r="MWB148"/>
      <c r="MWC148"/>
      <c r="MWD148"/>
      <c r="MWE148"/>
      <c r="MWF148"/>
      <c r="MWG148"/>
      <c r="MWH148"/>
      <c r="MWI148"/>
      <c r="MWJ148"/>
      <c r="MWK148"/>
      <c r="MWL148"/>
      <c r="MWM148"/>
      <c r="MWN148"/>
      <c r="MWO148"/>
      <c r="MWP148"/>
      <c r="MWQ148"/>
      <c r="MWR148"/>
      <c r="MWS148"/>
      <c r="MWT148"/>
      <c r="MWU148"/>
      <c r="MWV148"/>
      <c r="MWW148"/>
      <c r="MWX148"/>
      <c r="MWY148"/>
      <c r="MWZ148"/>
      <c r="MXA148"/>
      <c r="MXB148"/>
      <c r="MXC148"/>
      <c r="MXD148"/>
      <c r="MXE148"/>
      <c r="MXF148"/>
      <c r="MXG148"/>
      <c r="MXH148"/>
      <c r="MXI148"/>
      <c r="MXJ148"/>
      <c r="MXK148"/>
      <c r="MXL148"/>
      <c r="MXM148"/>
      <c r="MXN148"/>
      <c r="MXO148"/>
      <c r="MXP148"/>
      <c r="MXQ148"/>
      <c r="MXR148"/>
      <c r="MXS148"/>
      <c r="MXT148"/>
      <c r="MXU148"/>
      <c r="MXV148"/>
      <c r="MXW148"/>
      <c r="MXX148"/>
      <c r="MXY148"/>
      <c r="MXZ148"/>
      <c r="MYA148"/>
      <c r="MYB148"/>
      <c r="MYC148"/>
      <c r="MYD148"/>
      <c r="MYE148"/>
      <c r="MYF148"/>
      <c r="MYG148"/>
      <c r="MYH148"/>
      <c r="MYI148"/>
      <c r="MYJ148"/>
      <c r="MYK148"/>
      <c r="MYL148"/>
      <c r="MYM148"/>
      <c r="MYN148"/>
      <c r="MYO148"/>
      <c r="MYP148"/>
      <c r="MYQ148"/>
      <c r="MYR148"/>
      <c r="MYS148"/>
      <c r="MYT148"/>
      <c r="MYU148"/>
      <c r="MYV148"/>
      <c r="MYW148"/>
      <c r="MYX148"/>
      <c r="MYY148"/>
      <c r="MYZ148"/>
      <c r="MZA148"/>
      <c r="MZB148"/>
      <c r="MZC148"/>
      <c r="MZD148"/>
      <c r="MZE148"/>
      <c r="MZF148"/>
      <c r="MZG148"/>
      <c r="MZH148"/>
      <c r="MZI148"/>
      <c r="MZJ148"/>
      <c r="MZK148"/>
      <c r="MZL148"/>
      <c r="MZM148"/>
      <c r="MZN148"/>
      <c r="MZO148"/>
      <c r="MZP148"/>
      <c r="MZQ148"/>
      <c r="MZR148"/>
      <c r="MZS148"/>
      <c r="MZT148"/>
      <c r="MZU148"/>
      <c r="MZV148"/>
      <c r="MZW148"/>
      <c r="MZX148"/>
      <c r="MZY148"/>
      <c r="MZZ148"/>
      <c r="NAA148"/>
      <c r="NAB148"/>
      <c r="NAC148"/>
      <c r="NAD148"/>
      <c r="NAE148"/>
      <c r="NAF148"/>
      <c r="NAG148"/>
      <c r="NAH148"/>
      <c r="NAI148"/>
      <c r="NAJ148"/>
      <c r="NAK148"/>
      <c r="NAL148"/>
      <c r="NAM148"/>
      <c r="NAN148"/>
      <c r="NAO148"/>
      <c r="NAP148"/>
      <c r="NAQ148"/>
      <c r="NAR148"/>
      <c r="NAS148"/>
      <c r="NAT148"/>
      <c r="NAU148"/>
      <c r="NAV148"/>
      <c r="NAW148"/>
      <c r="NAX148"/>
      <c r="NAY148"/>
      <c r="NAZ148"/>
      <c r="NBA148"/>
      <c r="NBB148"/>
      <c r="NBC148"/>
      <c r="NBD148"/>
      <c r="NBE148"/>
      <c r="NBF148"/>
      <c r="NBG148"/>
      <c r="NBH148"/>
      <c r="NBI148"/>
      <c r="NBJ148"/>
      <c r="NBK148"/>
      <c r="NBL148"/>
      <c r="NBM148"/>
      <c r="NBN148"/>
      <c r="NBO148"/>
      <c r="NBP148"/>
      <c r="NBQ148"/>
      <c r="NBR148"/>
      <c r="NBS148"/>
      <c r="NBT148"/>
      <c r="NBU148"/>
      <c r="NBV148"/>
      <c r="NBW148"/>
      <c r="NBX148"/>
      <c r="NBY148"/>
      <c r="NBZ148"/>
      <c r="NCA148"/>
      <c r="NCB148"/>
      <c r="NCC148"/>
      <c r="NCD148"/>
      <c r="NCE148"/>
      <c r="NCF148"/>
      <c r="NCG148"/>
      <c r="NCH148"/>
      <c r="NCI148"/>
      <c r="NCJ148"/>
      <c r="NCK148"/>
      <c r="NCL148"/>
      <c r="NCM148"/>
      <c r="NCN148"/>
      <c r="NCO148"/>
      <c r="NCP148"/>
      <c r="NCQ148"/>
      <c r="NCR148"/>
      <c r="NCS148"/>
      <c r="NCT148"/>
      <c r="NCU148"/>
      <c r="NCV148"/>
      <c r="NCW148"/>
      <c r="NCX148"/>
      <c r="NCY148"/>
      <c r="NCZ148"/>
      <c r="NDA148"/>
      <c r="NDB148"/>
      <c r="NDC148"/>
      <c r="NDD148"/>
      <c r="NDE148"/>
      <c r="NDF148"/>
      <c r="NDG148"/>
      <c r="NDH148"/>
      <c r="NDI148"/>
      <c r="NDJ148"/>
      <c r="NDK148"/>
      <c r="NDL148"/>
      <c r="NDM148"/>
      <c r="NDN148"/>
      <c r="NDO148"/>
      <c r="NDP148"/>
      <c r="NDQ148"/>
      <c r="NDR148"/>
      <c r="NDS148"/>
      <c r="NDT148"/>
      <c r="NDU148"/>
      <c r="NDV148"/>
      <c r="NDW148"/>
      <c r="NDX148"/>
      <c r="NDY148"/>
      <c r="NDZ148"/>
      <c r="NEA148"/>
      <c r="NEB148"/>
      <c r="NEC148"/>
      <c r="NED148"/>
      <c r="NEE148"/>
      <c r="NEF148"/>
      <c r="NEG148"/>
      <c r="NEH148"/>
      <c r="NEI148"/>
      <c r="NEJ148"/>
      <c r="NEK148"/>
      <c r="NEL148"/>
      <c r="NEM148"/>
      <c r="NEN148"/>
      <c r="NEO148"/>
      <c r="NEP148"/>
      <c r="NEQ148"/>
      <c r="NER148"/>
      <c r="NES148"/>
      <c r="NET148"/>
      <c r="NEU148"/>
      <c r="NEV148"/>
      <c r="NEW148"/>
      <c r="NEX148"/>
      <c r="NEY148"/>
      <c r="NEZ148"/>
      <c r="NFA148"/>
      <c r="NFB148"/>
      <c r="NFC148"/>
      <c r="NFD148"/>
      <c r="NFE148"/>
      <c r="NFF148"/>
      <c r="NFG148"/>
      <c r="NFH148"/>
      <c r="NFI148"/>
      <c r="NFJ148"/>
      <c r="NFK148"/>
      <c r="NFL148"/>
      <c r="NFM148"/>
      <c r="NFN148"/>
      <c r="NFO148"/>
      <c r="NFP148"/>
      <c r="NFQ148"/>
      <c r="NFR148"/>
      <c r="NFS148"/>
      <c r="NFT148"/>
      <c r="NFU148"/>
      <c r="NFV148"/>
      <c r="NFW148"/>
      <c r="NFX148"/>
      <c r="NFY148"/>
      <c r="NFZ148"/>
      <c r="NGA148"/>
      <c r="NGB148"/>
      <c r="NGC148"/>
      <c r="NGD148"/>
      <c r="NGE148"/>
      <c r="NGF148"/>
      <c r="NGG148"/>
      <c r="NGH148"/>
      <c r="NGI148"/>
      <c r="NGJ148"/>
      <c r="NGK148"/>
      <c r="NGL148"/>
      <c r="NGM148"/>
      <c r="NGN148"/>
      <c r="NGO148"/>
      <c r="NGP148"/>
      <c r="NGQ148"/>
      <c r="NGR148"/>
      <c r="NGS148"/>
      <c r="NGT148"/>
      <c r="NGU148"/>
      <c r="NGV148"/>
      <c r="NGW148"/>
      <c r="NGX148"/>
      <c r="NGY148"/>
      <c r="NGZ148"/>
      <c r="NHA148"/>
      <c r="NHB148"/>
      <c r="NHC148"/>
      <c r="NHD148"/>
      <c r="NHE148"/>
      <c r="NHF148"/>
      <c r="NHG148"/>
      <c r="NHH148"/>
      <c r="NHI148"/>
      <c r="NHJ148"/>
      <c r="NHK148"/>
      <c r="NHL148"/>
      <c r="NHM148"/>
      <c r="NHN148"/>
      <c r="NHO148"/>
      <c r="NHP148"/>
      <c r="NHQ148"/>
      <c r="NHR148"/>
      <c r="NHS148"/>
      <c r="NHT148"/>
      <c r="NHU148"/>
      <c r="NHV148"/>
      <c r="NHW148"/>
      <c r="NHX148"/>
      <c r="NHY148"/>
      <c r="NHZ148"/>
      <c r="NIA148"/>
      <c r="NIB148"/>
      <c r="NIC148"/>
      <c r="NID148"/>
      <c r="NIE148"/>
      <c r="NIF148"/>
      <c r="NIG148"/>
      <c r="NIH148"/>
      <c r="NII148"/>
      <c r="NIJ148"/>
      <c r="NIK148"/>
      <c r="NIL148"/>
      <c r="NIM148"/>
      <c r="NIN148"/>
      <c r="NIO148"/>
      <c r="NIP148"/>
      <c r="NIQ148"/>
      <c r="NIR148"/>
      <c r="NIS148"/>
      <c r="NIT148"/>
      <c r="NIU148"/>
      <c r="NIV148"/>
      <c r="NIW148"/>
      <c r="NIX148"/>
      <c r="NIY148"/>
      <c r="NIZ148"/>
      <c r="NJA148"/>
      <c r="NJB148"/>
      <c r="NJC148"/>
      <c r="NJD148"/>
      <c r="NJE148"/>
      <c r="NJF148"/>
      <c r="NJG148"/>
      <c r="NJH148"/>
      <c r="NJI148"/>
      <c r="NJJ148"/>
      <c r="NJK148"/>
      <c r="NJL148"/>
      <c r="NJM148"/>
      <c r="NJN148"/>
      <c r="NJO148"/>
      <c r="NJP148"/>
      <c r="NJQ148"/>
      <c r="NJR148"/>
      <c r="NJS148"/>
      <c r="NJT148"/>
      <c r="NJU148"/>
      <c r="NJV148"/>
      <c r="NJW148"/>
      <c r="NJX148"/>
      <c r="NJY148"/>
      <c r="NJZ148"/>
      <c r="NKA148"/>
      <c r="NKB148"/>
      <c r="NKC148"/>
      <c r="NKD148"/>
      <c r="NKE148"/>
      <c r="NKF148"/>
      <c r="NKG148"/>
      <c r="NKH148"/>
      <c r="NKI148"/>
      <c r="NKJ148"/>
      <c r="NKK148"/>
      <c r="NKL148"/>
      <c r="NKM148"/>
      <c r="NKN148"/>
      <c r="NKO148"/>
      <c r="NKP148"/>
      <c r="NKQ148"/>
      <c r="NKR148"/>
      <c r="NKS148"/>
      <c r="NKT148"/>
      <c r="NKU148"/>
      <c r="NKV148"/>
      <c r="NKW148"/>
      <c r="NKX148"/>
      <c r="NKY148"/>
      <c r="NKZ148"/>
      <c r="NLA148"/>
      <c r="NLB148"/>
      <c r="NLC148"/>
      <c r="NLD148"/>
      <c r="NLE148"/>
      <c r="NLF148"/>
      <c r="NLG148"/>
      <c r="NLH148"/>
      <c r="NLI148"/>
      <c r="NLJ148"/>
      <c r="NLK148"/>
      <c r="NLL148"/>
      <c r="NLM148"/>
      <c r="NLN148"/>
      <c r="NLO148"/>
      <c r="NLP148"/>
      <c r="NLQ148"/>
      <c r="NLR148"/>
      <c r="NLS148"/>
      <c r="NLT148"/>
      <c r="NLU148"/>
      <c r="NLV148"/>
      <c r="NLW148"/>
      <c r="NLX148"/>
      <c r="NLY148"/>
      <c r="NLZ148"/>
      <c r="NMA148"/>
      <c r="NMB148"/>
      <c r="NMC148"/>
      <c r="NMD148"/>
      <c r="NME148"/>
      <c r="NMF148"/>
      <c r="NMG148"/>
      <c r="NMH148"/>
      <c r="NMI148"/>
      <c r="NMJ148"/>
      <c r="NMK148"/>
      <c r="NML148"/>
      <c r="NMM148"/>
      <c r="NMN148"/>
      <c r="NMO148"/>
      <c r="NMP148"/>
      <c r="NMQ148"/>
      <c r="NMR148"/>
      <c r="NMS148"/>
      <c r="NMT148"/>
      <c r="NMU148"/>
      <c r="NMV148"/>
      <c r="NMW148"/>
      <c r="NMX148"/>
      <c r="NMY148"/>
      <c r="NMZ148"/>
      <c r="NNA148"/>
      <c r="NNB148"/>
      <c r="NNC148"/>
      <c r="NND148"/>
      <c r="NNE148"/>
      <c r="NNF148"/>
      <c r="NNG148"/>
      <c r="NNH148"/>
      <c r="NNI148"/>
      <c r="NNJ148"/>
      <c r="NNK148"/>
      <c r="NNL148"/>
      <c r="NNM148"/>
      <c r="NNN148"/>
      <c r="NNO148"/>
      <c r="NNP148"/>
      <c r="NNQ148"/>
      <c r="NNR148"/>
      <c r="NNS148"/>
      <c r="NNT148"/>
      <c r="NNU148"/>
      <c r="NNV148"/>
      <c r="NNW148"/>
      <c r="NNX148"/>
      <c r="NNY148"/>
      <c r="NNZ148"/>
      <c r="NOA148"/>
      <c r="NOB148"/>
      <c r="NOC148"/>
      <c r="NOD148"/>
      <c r="NOE148"/>
      <c r="NOF148"/>
      <c r="NOG148"/>
      <c r="NOH148"/>
      <c r="NOI148"/>
      <c r="NOJ148"/>
      <c r="NOK148"/>
      <c r="NOL148"/>
      <c r="NOM148"/>
      <c r="NON148"/>
      <c r="NOO148"/>
      <c r="NOP148"/>
      <c r="NOQ148"/>
      <c r="NOR148"/>
      <c r="NOS148"/>
      <c r="NOT148"/>
      <c r="NOU148"/>
      <c r="NOV148"/>
      <c r="NOW148"/>
      <c r="NOX148"/>
      <c r="NOY148"/>
      <c r="NOZ148"/>
      <c r="NPA148"/>
      <c r="NPB148"/>
      <c r="NPC148"/>
      <c r="NPD148"/>
      <c r="NPE148"/>
      <c r="NPF148"/>
      <c r="NPG148"/>
      <c r="NPH148"/>
      <c r="NPI148"/>
      <c r="NPJ148"/>
      <c r="NPK148"/>
      <c r="NPL148"/>
      <c r="NPM148"/>
      <c r="NPN148"/>
      <c r="NPO148"/>
      <c r="NPP148"/>
      <c r="NPQ148"/>
      <c r="NPR148"/>
      <c r="NPS148"/>
      <c r="NPT148"/>
      <c r="NPU148"/>
      <c r="NPV148"/>
      <c r="NPW148"/>
      <c r="NPX148"/>
      <c r="NPY148"/>
      <c r="NPZ148"/>
      <c r="NQA148"/>
      <c r="NQB148"/>
      <c r="NQC148"/>
      <c r="NQD148"/>
      <c r="NQE148"/>
      <c r="NQF148"/>
      <c r="NQG148"/>
      <c r="NQH148"/>
      <c r="NQI148"/>
      <c r="NQJ148"/>
      <c r="NQK148"/>
      <c r="NQL148"/>
      <c r="NQM148"/>
      <c r="NQN148"/>
      <c r="NQO148"/>
      <c r="NQP148"/>
      <c r="NQQ148"/>
      <c r="NQR148"/>
      <c r="NQS148"/>
      <c r="NQT148"/>
      <c r="NQU148"/>
      <c r="NQV148"/>
      <c r="NQW148"/>
      <c r="NQX148"/>
      <c r="NQY148"/>
      <c r="NQZ148"/>
      <c r="NRA148"/>
      <c r="NRB148"/>
      <c r="NRC148"/>
      <c r="NRD148"/>
      <c r="NRE148"/>
      <c r="NRF148"/>
      <c r="NRG148"/>
      <c r="NRH148"/>
      <c r="NRI148"/>
      <c r="NRJ148"/>
      <c r="NRK148"/>
      <c r="NRL148"/>
      <c r="NRM148"/>
      <c r="NRN148"/>
      <c r="NRO148"/>
      <c r="NRP148"/>
      <c r="NRQ148"/>
      <c r="NRR148"/>
      <c r="NRS148"/>
      <c r="NRT148"/>
      <c r="NRU148"/>
      <c r="NRV148"/>
      <c r="NRW148"/>
      <c r="NRX148"/>
      <c r="NRY148"/>
      <c r="NRZ148"/>
      <c r="NSA148"/>
      <c r="NSB148"/>
      <c r="NSC148"/>
      <c r="NSD148"/>
      <c r="NSE148"/>
      <c r="NSF148"/>
      <c r="NSG148"/>
      <c r="NSH148"/>
      <c r="NSI148"/>
      <c r="NSJ148"/>
      <c r="NSK148"/>
      <c r="NSL148"/>
      <c r="NSM148"/>
      <c r="NSN148"/>
      <c r="NSO148"/>
      <c r="NSP148"/>
      <c r="NSQ148"/>
      <c r="NSR148"/>
      <c r="NSS148"/>
      <c r="NST148"/>
      <c r="NSU148"/>
      <c r="NSV148"/>
      <c r="NSW148"/>
      <c r="NSX148"/>
      <c r="NSY148"/>
      <c r="NSZ148"/>
      <c r="NTA148"/>
      <c r="NTB148"/>
      <c r="NTC148"/>
      <c r="NTD148"/>
      <c r="NTE148"/>
      <c r="NTF148"/>
      <c r="NTG148"/>
      <c r="NTH148"/>
      <c r="NTI148"/>
      <c r="NTJ148"/>
      <c r="NTK148"/>
      <c r="NTL148"/>
      <c r="NTM148"/>
      <c r="NTN148"/>
      <c r="NTO148"/>
      <c r="NTP148"/>
      <c r="NTQ148"/>
      <c r="NTR148"/>
      <c r="NTS148"/>
      <c r="NTT148"/>
      <c r="NTU148"/>
      <c r="NTV148"/>
      <c r="NTW148"/>
      <c r="NTX148"/>
      <c r="NTY148"/>
      <c r="NTZ148"/>
      <c r="NUA148"/>
      <c r="NUB148"/>
      <c r="NUC148"/>
      <c r="NUD148"/>
      <c r="NUE148"/>
      <c r="NUF148"/>
      <c r="NUG148"/>
      <c r="NUH148"/>
      <c r="NUI148"/>
      <c r="NUJ148"/>
      <c r="NUK148"/>
      <c r="NUL148"/>
      <c r="NUM148"/>
      <c r="NUN148"/>
      <c r="NUO148"/>
      <c r="NUP148"/>
      <c r="NUQ148"/>
      <c r="NUR148"/>
      <c r="NUS148"/>
      <c r="NUT148"/>
      <c r="NUU148"/>
      <c r="NUV148"/>
      <c r="NUW148"/>
      <c r="NUX148"/>
      <c r="NUY148"/>
      <c r="NUZ148"/>
      <c r="NVA148"/>
      <c r="NVB148"/>
      <c r="NVC148"/>
      <c r="NVD148"/>
      <c r="NVE148"/>
      <c r="NVF148"/>
      <c r="NVG148"/>
      <c r="NVH148"/>
      <c r="NVI148"/>
      <c r="NVJ148"/>
      <c r="NVK148"/>
      <c r="NVL148"/>
      <c r="NVM148"/>
      <c r="NVN148"/>
      <c r="NVO148"/>
      <c r="NVP148"/>
      <c r="NVQ148"/>
      <c r="NVR148"/>
      <c r="NVS148"/>
      <c r="NVT148"/>
      <c r="NVU148"/>
      <c r="NVV148"/>
      <c r="NVW148"/>
      <c r="NVX148"/>
      <c r="NVY148"/>
      <c r="NVZ148"/>
      <c r="NWA148"/>
      <c r="NWB148"/>
      <c r="NWC148"/>
      <c r="NWD148"/>
      <c r="NWE148"/>
      <c r="NWF148"/>
      <c r="NWG148"/>
      <c r="NWH148"/>
      <c r="NWI148"/>
      <c r="NWJ148"/>
      <c r="NWK148"/>
      <c r="NWL148"/>
      <c r="NWM148"/>
      <c r="NWN148"/>
      <c r="NWO148"/>
      <c r="NWP148"/>
      <c r="NWQ148"/>
      <c r="NWR148"/>
      <c r="NWS148"/>
      <c r="NWT148"/>
      <c r="NWU148"/>
      <c r="NWV148"/>
      <c r="NWW148"/>
      <c r="NWX148"/>
      <c r="NWY148"/>
      <c r="NWZ148"/>
      <c r="NXA148"/>
      <c r="NXB148"/>
      <c r="NXC148"/>
      <c r="NXD148"/>
      <c r="NXE148"/>
      <c r="NXF148"/>
      <c r="NXG148"/>
      <c r="NXH148"/>
      <c r="NXI148"/>
      <c r="NXJ148"/>
      <c r="NXK148"/>
      <c r="NXL148"/>
      <c r="NXM148"/>
      <c r="NXN148"/>
      <c r="NXO148"/>
      <c r="NXP148"/>
      <c r="NXQ148"/>
      <c r="NXR148"/>
      <c r="NXS148"/>
      <c r="NXT148"/>
      <c r="NXU148"/>
      <c r="NXV148"/>
      <c r="NXW148"/>
      <c r="NXX148"/>
      <c r="NXY148"/>
      <c r="NXZ148"/>
      <c r="NYA148"/>
      <c r="NYB148"/>
      <c r="NYC148"/>
      <c r="NYD148"/>
      <c r="NYE148"/>
      <c r="NYF148"/>
      <c r="NYG148"/>
      <c r="NYH148"/>
      <c r="NYI148"/>
      <c r="NYJ148"/>
      <c r="NYK148"/>
      <c r="NYL148"/>
      <c r="NYM148"/>
      <c r="NYN148"/>
      <c r="NYO148"/>
      <c r="NYP148"/>
      <c r="NYQ148"/>
      <c r="NYR148"/>
      <c r="NYS148"/>
      <c r="NYT148"/>
      <c r="NYU148"/>
      <c r="NYV148"/>
      <c r="NYW148"/>
      <c r="NYX148"/>
      <c r="NYY148"/>
      <c r="NYZ148"/>
      <c r="NZA148"/>
      <c r="NZB148"/>
      <c r="NZC148"/>
      <c r="NZD148"/>
      <c r="NZE148"/>
      <c r="NZF148"/>
      <c r="NZG148"/>
      <c r="NZH148"/>
      <c r="NZI148"/>
      <c r="NZJ148"/>
      <c r="NZK148"/>
      <c r="NZL148"/>
      <c r="NZM148"/>
      <c r="NZN148"/>
      <c r="NZO148"/>
      <c r="NZP148"/>
      <c r="NZQ148"/>
      <c r="NZR148"/>
      <c r="NZS148"/>
      <c r="NZT148"/>
      <c r="NZU148"/>
      <c r="NZV148"/>
      <c r="NZW148"/>
      <c r="NZX148"/>
      <c r="NZY148"/>
      <c r="NZZ148"/>
      <c r="OAA148"/>
      <c r="OAB148"/>
      <c r="OAC148"/>
      <c r="OAD148"/>
      <c r="OAE148"/>
      <c r="OAF148"/>
      <c r="OAG148"/>
      <c r="OAH148"/>
      <c r="OAI148"/>
      <c r="OAJ148"/>
      <c r="OAK148"/>
      <c r="OAL148"/>
      <c r="OAM148"/>
      <c r="OAN148"/>
      <c r="OAO148"/>
      <c r="OAP148"/>
      <c r="OAQ148"/>
      <c r="OAR148"/>
      <c r="OAS148"/>
      <c r="OAT148"/>
      <c r="OAU148"/>
      <c r="OAV148"/>
      <c r="OAW148"/>
      <c r="OAX148"/>
      <c r="OAY148"/>
      <c r="OAZ148"/>
      <c r="OBA148"/>
      <c r="OBB148"/>
      <c r="OBC148"/>
      <c r="OBD148"/>
      <c r="OBE148"/>
      <c r="OBF148"/>
      <c r="OBG148"/>
      <c r="OBH148"/>
      <c r="OBI148"/>
      <c r="OBJ148"/>
      <c r="OBK148"/>
      <c r="OBL148"/>
      <c r="OBM148"/>
      <c r="OBN148"/>
      <c r="OBO148"/>
      <c r="OBP148"/>
      <c r="OBQ148"/>
      <c r="OBR148"/>
      <c r="OBS148"/>
      <c r="OBT148"/>
      <c r="OBU148"/>
      <c r="OBV148"/>
      <c r="OBW148"/>
      <c r="OBX148"/>
      <c r="OBY148"/>
      <c r="OBZ148"/>
      <c r="OCA148"/>
      <c r="OCB148"/>
      <c r="OCC148"/>
      <c r="OCD148"/>
      <c r="OCE148"/>
      <c r="OCF148"/>
      <c r="OCG148"/>
      <c r="OCH148"/>
      <c r="OCI148"/>
      <c r="OCJ148"/>
      <c r="OCK148"/>
      <c r="OCL148"/>
      <c r="OCM148"/>
      <c r="OCN148"/>
      <c r="OCO148"/>
      <c r="OCP148"/>
      <c r="OCQ148"/>
      <c r="OCR148"/>
      <c r="OCS148"/>
      <c r="OCT148"/>
      <c r="OCU148"/>
      <c r="OCV148"/>
      <c r="OCW148"/>
      <c r="OCX148"/>
      <c r="OCY148"/>
      <c r="OCZ148"/>
      <c r="ODA148"/>
      <c r="ODB148"/>
      <c r="ODC148"/>
      <c r="ODD148"/>
      <c r="ODE148"/>
      <c r="ODF148"/>
      <c r="ODG148"/>
      <c r="ODH148"/>
      <c r="ODI148"/>
      <c r="ODJ148"/>
      <c r="ODK148"/>
      <c r="ODL148"/>
      <c r="ODM148"/>
      <c r="ODN148"/>
      <c r="ODO148"/>
      <c r="ODP148"/>
      <c r="ODQ148"/>
      <c r="ODR148"/>
      <c r="ODS148"/>
      <c r="ODT148"/>
      <c r="ODU148"/>
      <c r="ODV148"/>
      <c r="ODW148"/>
      <c r="ODX148"/>
      <c r="ODY148"/>
      <c r="ODZ148"/>
      <c r="OEA148"/>
      <c r="OEB148"/>
      <c r="OEC148"/>
      <c r="OED148"/>
      <c r="OEE148"/>
      <c r="OEF148"/>
      <c r="OEG148"/>
      <c r="OEH148"/>
      <c r="OEI148"/>
      <c r="OEJ148"/>
      <c r="OEK148"/>
      <c r="OEL148"/>
      <c r="OEM148"/>
      <c r="OEN148"/>
      <c r="OEO148"/>
      <c r="OEP148"/>
      <c r="OEQ148"/>
      <c r="OER148"/>
      <c r="OES148"/>
      <c r="OET148"/>
      <c r="OEU148"/>
      <c r="OEV148"/>
      <c r="OEW148"/>
      <c r="OEX148"/>
      <c r="OEY148"/>
      <c r="OEZ148"/>
      <c r="OFA148"/>
      <c r="OFB148"/>
      <c r="OFC148"/>
      <c r="OFD148"/>
      <c r="OFE148"/>
      <c r="OFF148"/>
      <c r="OFG148"/>
      <c r="OFH148"/>
      <c r="OFI148"/>
      <c r="OFJ148"/>
      <c r="OFK148"/>
      <c r="OFL148"/>
      <c r="OFM148"/>
      <c r="OFN148"/>
      <c r="OFO148"/>
      <c r="OFP148"/>
      <c r="OFQ148"/>
      <c r="OFR148"/>
      <c r="OFS148"/>
      <c r="OFT148"/>
      <c r="OFU148"/>
      <c r="OFV148"/>
      <c r="OFW148"/>
      <c r="OFX148"/>
      <c r="OFY148"/>
      <c r="OFZ148"/>
      <c r="OGA148"/>
      <c r="OGB148"/>
      <c r="OGC148"/>
      <c r="OGD148"/>
      <c r="OGE148"/>
      <c r="OGF148"/>
      <c r="OGG148"/>
      <c r="OGH148"/>
      <c r="OGI148"/>
      <c r="OGJ148"/>
      <c r="OGK148"/>
      <c r="OGL148"/>
      <c r="OGM148"/>
      <c r="OGN148"/>
      <c r="OGO148"/>
      <c r="OGP148"/>
      <c r="OGQ148"/>
      <c r="OGR148"/>
      <c r="OGS148"/>
      <c r="OGT148"/>
      <c r="OGU148"/>
      <c r="OGV148"/>
      <c r="OGW148"/>
      <c r="OGX148"/>
      <c r="OGY148"/>
      <c r="OGZ148"/>
      <c r="OHA148"/>
      <c r="OHB148"/>
      <c r="OHC148"/>
      <c r="OHD148"/>
      <c r="OHE148"/>
      <c r="OHF148"/>
      <c r="OHG148"/>
      <c r="OHH148"/>
      <c r="OHI148"/>
      <c r="OHJ148"/>
      <c r="OHK148"/>
      <c r="OHL148"/>
      <c r="OHM148"/>
      <c r="OHN148"/>
      <c r="OHO148"/>
      <c r="OHP148"/>
      <c r="OHQ148"/>
      <c r="OHR148"/>
      <c r="OHS148"/>
      <c r="OHT148"/>
      <c r="OHU148"/>
      <c r="OHV148"/>
      <c r="OHW148"/>
      <c r="OHX148"/>
      <c r="OHY148"/>
      <c r="OHZ148"/>
      <c r="OIA148"/>
      <c r="OIB148"/>
      <c r="OIC148"/>
      <c r="OID148"/>
      <c r="OIE148"/>
      <c r="OIF148"/>
      <c r="OIG148"/>
      <c r="OIH148"/>
      <c r="OII148"/>
      <c r="OIJ148"/>
      <c r="OIK148"/>
      <c r="OIL148"/>
      <c r="OIM148"/>
      <c r="OIN148"/>
      <c r="OIO148"/>
      <c r="OIP148"/>
      <c r="OIQ148"/>
      <c r="OIR148"/>
      <c r="OIS148"/>
      <c r="OIT148"/>
      <c r="OIU148"/>
      <c r="OIV148"/>
      <c r="OIW148"/>
      <c r="OIX148"/>
      <c r="OIY148"/>
      <c r="OIZ148"/>
      <c r="OJA148"/>
      <c r="OJB148"/>
      <c r="OJC148"/>
      <c r="OJD148"/>
      <c r="OJE148"/>
      <c r="OJF148"/>
      <c r="OJG148"/>
      <c r="OJH148"/>
      <c r="OJI148"/>
      <c r="OJJ148"/>
      <c r="OJK148"/>
      <c r="OJL148"/>
      <c r="OJM148"/>
      <c r="OJN148"/>
      <c r="OJO148"/>
      <c r="OJP148"/>
      <c r="OJQ148"/>
      <c r="OJR148"/>
      <c r="OJS148"/>
      <c r="OJT148"/>
      <c r="OJU148"/>
      <c r="OJV148"/>
      <c r="OJW148"/>
      <c r="OJX148"/>
      <c r="OJY148"/>
      <c r="OJZ148"/>
      <c r="OKA148"/>
      <c r="OKB148"/>
      <c r="OKC148"/>
      <c r="OKD148"/>
      <c r="OKE148"/>
      <c r="OKF148"/>
      <c r="OKG148"/>
      <c r="OKH148"/>
      <c r="OKI148"/>
      <c r="OKJ148"/>
      <c r="OKK148"/>
      <c r="OKL148"/>
      <c r="OKM148"/>
      <c r="OKN148"/>
      <c r="OKO148"/>
      <c r="OKP148"/>
      <c r="OKQ148"/>
      <c r="OKR148"/>
      <c r="OKS148"/>
      <c r="OKT148"/>
      <c r="OKU148"/>
      <c r="OKV148"/>
      <c r="OKW148"/>
      <c r="OKX148"/>
      <c r="OKY148"/>
      <c r="OKZ148"/>
      <c r="OLA148"/>
      <c r="OLB148"/>
      <c r="OLC148"/>
      <c r="OLD148"/>
      <c r="OLE148"/>
      <c r="OLF148"/>
      <c r="OLG148"/>
      <c r="OLH148"/>
      <c r="OLI148"/>
      <c r="OLJ148"/>
      <c r="OLK148"/>
      <c r="OLL148"/>
      <c r="OLM148"/>
      <c r="OLN148"/>
      <c r="OLO148"/>
      <c r="OLP148"/>
      <c r="OLQ148"/>
      <c r="OLR148"/>
      <c r="OLS148"/>
      <c r="OLT148"/>
      <c r="OLU148"/>
      <c r="OLV148"/>
      <c r="OLW148"/>
      <c r="OLX148"/>
      <c r="OLY148"/>
      <c r="OLZ148"/>
      <c r="OMA148"/>
      <c r="OMB148"/>
      <c r="OMC148"/>
      <c r="OMD148"/>
      <c r="OME148"/>
      <c r="OMF148"/>
      <c r="OMG148"/>
      <c r="OMH148"/>
      <c r="OMI148"/>
      <c r="OMJ148"/>
      <c r="OMK148"/>
      <c r="OML148"/>
      <c r="OMM148"/>
      <c r="OMN148"/>
      <c r="OMO148"/>
      <c r="OMP148"/>
      <c r="OMQ148"/>
      <c r="OMR148"/>
      <c r="OMS148"/>
      <c r="OMT148"/>
      <c r="OMU148"/>
      <c r="OMV148"/>
      <c r="OMW148"/>
      <c r="OMX148"/>
      <c r="OMY148"/>
      <c r="OMZ148"/>
      <c r="ONA148"/>
      <c r="ONB148"/>
      <c r="ONC148"/>
      <c r="OND148"/>
      <c r="ONE148"/>
      <c r="ONF148"/>
      <c r="ONG148"/>
      <c r="ONH148"/>
      <c r="ONI148"/>
      <c r="ONJ148"/>
      <c r="ONK148"/>
      <c r="ONL148"/>
      <c r="ONM148"/>
      <c r="ONN148"/>
      <c r="ONO148"/>
      <c r="ONP148"/>
      <c r="ONQ148"/>
      <c r="ONR148"/>
      <c r="ONS148"/>
      <c r="ONT148"/>
      <c r="ONU148"/>
      <c r="ONV148"/>
      <c r="ONW148"/>
      <c r="ONX148"/>
      <c r="ONY148"/>
      <c r="ONZ148"/>
      <c r="OOA148"/>
      <c r="OOB148"/>
      <c r="OOC148"/>
      <c r="OOD148"/>
      <c r="OOE148"/>
      <c r="OOF148"/>
      <c r="OOG148"/>
      <c r="OOH148"/>
      <c r="OOI148"/>
      <c r="OOJ148"/>
      <c r="OOK148"/>
      <c r="OOL148"/>
      <c r="OOM148"/>
      <c r="OON148"/>
      <c r="OOO148"/>
      <c r="OOP148"/>
      <c r="OOQ148"/>
      <c r="OOR148"/>
      <c r="OOS148"/>
      <c r="OOT148"/>
      <c r="OOU148"/>
      <c r="OOV148"/>
      <c r="OOW148"/>
      <c r="OOX148"/>
      <c r="OOY148"/>
      <c r="OOZ148"/>
      <c r="OPA148"/>
      <c r="OPB148"/>
      <c r="OPC148"/>
      <c r="OPD148"/>
      <c r="OPE148"/>
      <c r="OPF148"/>
      <c r="OPG148"/>
      <c r="OPH148"/>
      <c r="OPI148"/>
      <c r="OPJ148"/>
      <c r="OPK148"/>
      <c r="OPL148"/>
      <c r="OPM148"/>
      <c r="OPN148"/>
      <c r="OPO148"/>
      <c r="OPP148"/>
      <c r="OPQ148"/>
      <c r="OPR148"/>
      <c r="OPS148"/>
      <c r="OPT148"/>
      <c r="OPU148"/>
      <c r="OPV148"/>
      <c r="OPW148"/>
      <c r="OPX148"/>
      <c r="OPY148"/>
      <c r="OPZ148"/>
      <c r="OQA148"/>
      <c r="OQB148"/>
      <c r="OQC148"/>
      <c r="OQD148"/>
      <c r="OQE148"/>
      <c r="OQF148"/>
      <c r="OQG148"/>
      <c r="OQH148"/>
      <c r="OQI148"/>
      <c r="OQJ148"/>
      <c r="OQK148"/>
      <c r="OQL148"/>
      <c r="OQM148"/>
      <c r="OQN148"/>
      <c r="OQO148"/>
      <c r="OQP148"/>
      <c r="OQQ148"/>
      <c r="OQR148"/>
      <c r="OQS148"/>
      <c r="OQT148"/>
      <c r="OQU148"/>
      <c r="OQV148"/>
      <c r="OQW148"/>
      <c r="OQX148"/>
      <c r="OQY148"/>
      <c r="OQZ148"/>
      <c r="ORA148"/>
      <c r="ORB148"/>
      <c r="ORC148"/>
      <c r="ORD148"/>
      <c r="ORE148"/>
      <c r="ORF148"/>
      <c r="ORG148"/>
      <c r="ORH148"/>
      <c r="ORI148"/>
      <c r="ORJ148"/>
      <c r="ORK148"/>
      <c r="ORL148"/>
      <c r="ORM148"/>
      <c r="ORN148"/>
      <c r="ORO148"/>
      <c r="ORP148"/>
      <c r="ORQ148"/>
      <c r="ORR148"/>
      <c r="ORS148"/>
      <c r="ORT148"/>
      <c r="ORU148"/>
      <c r="ORV148"/>
      <c r="ORW148"/>
      <c r="ORX148"/>
      <c r="ORY148"/>
      <c r="ORZ148"/>
      <c r="OSA148"/>
      <c r="OSB148"/>
      <c r="OSC148"/>
      <c r="OSD148"/>
      <c r="OSE148"/>
      <c r="OSF148"/>
      <c r="OSG148"/>
      <c r="OSH148"/>
      <c r="OSI148"/>
      <c r="OSJ148"/>
      <c r="OSK148"/>
      <c r="OSL148"/>
      <c r="OSM148"/>
      <c r="OSN148"/>
      <c r="OSO148"/>
      <c r="OSP148"/>
      <c r="OSQ148"/>
      <c r="OSR148"/>
      <c r="OSS148"/>
      <c r="OST148"/>
      <c r="OSU148"/>
      <c r="OSV148"/>
      <c r="OSW148"/>
      <c r="OSX148"/>
      <c r="OSY148"/>
      <c r="OSZ148"/>
      <c r="OTA148"/>
      <c r="OTB148"/>
      <c r="OTC148"/>
      <c r="OTD148"/>
      <c r="OTE148"/>
      <c r="OTF148"/>
      <c r="OTG148"/>
      <c r="OTH148"/>
      <c r="OTI148"/>
      <c r="OTJ148"/>
      <c r="OTK148"/>
      <c r="OTL148"/>
      <c r="OTM148"/>
      <c r="OTN148"/>
      <c r="OTO148"/>
      <c r="OTP148"/>
      <c r="OTQ148"/>
      <c r="OTR148"/>
      <c r="OTS148"/>
      <c r="OTT148"/>
      <c r="OTU148"/>
      <c r="OTV148"/>
      <c r="OTW148"/>
      <c r="OTX148"/>
      <c r="OTY148"/>
      <c r="OTZ148"/>
      <c r="OUA148"/>
      <c r="OUB148"/>
      <c r="OUC148"/>
      <c r="OUD148"/>
      <c r="OUE148"/>
      <c r="OUF148"/>
      <c r="OUG148"/>
      <c r="OUH148"/>
      <c r="OUI148"/>
      <c r="OUJ148"/>
      <c r="OUK148"/>
      <c r="OUL148"/>
      <c r="OUM148"/>
      <c r="OUN148"/>
      <c r="OUO148"/>
      <c r="OUP148"/>
      <c r="OUQ148"/>
      <c r="OUR148"/>
      <c r="OUS148"/>
      <c r="OUT148"/>
      <c r="OUU148"/>
      <c r="OUV148"/>
      <c r="OUW148"/>
      <c r="OUX148"/>
      <c r="OUY148"/>
      <c r="OUZ148"/>
      <c r="OVA148"/>
      <c r="OVB148"/>
      <c r="OVC148"/>
      <c r="OVD148"/>
      <c r="OVE148"/>
      <c r="OVF148"/>
      <c r="OVG148"/>
      <c r="OVH148"/>
      <c r="OVI148"/>
      <c r="OVJ148"/>
      <c r="OVK148"/>
      <c r="OVL148"/>
      <c r="OVM148"/>
      <c r="OVN148"/>
      <c r="OVO148"/>
      <c r="OVP148"/>
      <c r="OVQ148"/>
      <c r="OVR148"/>
      <c r="OVS148"/>
      <c r="OVT148"/>
      <c r="OVU148"/>
      <c r="OVV148"/>
      <c r="OVW148"/>
      <c r="OVX148"/>
      <c r="OVY148"/>
      <c r="OVZ148"/>
      <c r="OWA148"/>
      <c r="OWB148"/>
      <c r="OWC148"/>
      <c r="OWD148"/>
      <c r="OWE148"/>
      <c r="OWF148"/>
      <c r="OWG148"/>
      <c r="OWH148"/>
      <c r="OWI148"/>
      <c r="OWJ148"/>
      <c r="OWK148"/>
      <c r="OWL148"/>
      <c r="OWM148"/>
      <c r="OWN148"/>
      <c r="OWO148"/>
      <c r="OWP148"/>
      <c r="OWQ148"/>
      <c r="OWR148"/>
      <c r="OWS148"/>
      <c r="OWT148"/>
      <c r="OWU148"/>
      <c r="OWV148"/>
      <c r="OWW148"/>
      <c r="OWX148"/>
      <c r="OWY148"/>
      <c r="OWZ148"/>
      <c r="OXA148"/>
      <c r="OXB148"/>
      <c r="OXC148"/>
      <c r="OXD148"/>
      <c r="OXE148"/>
      <c r="OXF148"/>
      <c r="OXG148"/>
      <c r="OXH148"/>
      <c r="OXI148"/>
      <c r="OXJ148"/>
      <c r="OXK148"/>
      <c r="OXL148"/>
      <c r="OXM148"/>
      <c r="OXN148"/>
      <c r="OXO148"/>
      <c r="OXP148"/>
      <c r="OXQ148"/>
      <c r="OXR148"/>
      <c r="OXS148"/>
      <c r="OXT148"/>
      <c r="OXU148"/>
      <c r="OXV148"/>
      <c r="OXW148"/>
      <c r="OXX148"/>
      <c r="OXY148"/>
      <c r="OXZ148"/>
      <c r="OYA148"/>
      <c r="OYB148"/>
      <c r="OYC148"/>
      <c r="OYD148"/>
      <c r="OYE148"/>
      <c r="OYF148"/>
      <c r="OYG148"/>
      <c r="OYH148"/>
      <c r="OYI148"/>
      <c r="OYJ148"/>
      <c r="OYK148"/>
      <c r="OYL148"/>
      <c r="OYM148"/>
      <c r="OYN148"/>
      <c r="OYO148"/>
      <c r="OYP148"/>
      <c r="OYQ148"/>
      <c r="OYR148"/>
      <c r="OYS148"/>
      <c r="OYT148"/>
      <c r="OYU148"/>
      <c r="OYV148"/>
      <c r="OYW148"/>
      <c r="OYX148"/>
      <c r="OYY148"/>
      <c r="OYZ148"/>
      <c r="OZA148"/>
      <c r="OZB148"/>
      <c r="OZC148"/>
      <c r="OZD148"/>
      <c r="OZE148"/>
      <c r="OZF148"/>
      <c r="OZG148"/>
      <c r="OZH148"/>
      <c r="OZI148"/>
      <c r="OZJ148"/>
      <c r="OZK148"/>
      <c r="OZL148"/>
      <c r="OZM148"/>
      <c r="OZN148"/>
      <c r="OZO148"/>
      <c r="OZP148"/>
      <c r="OZQ148"/>
      <c r="OZR148"/>
      <c r="OZS148"/>
      <c r="OZT148"/>
      <c r="OZU148"/>
      <c r="OZV148"/>
      <c r="OZW148"/>
      <c r="OZX148"/>
      <c r="OZY148"/>
      <c r="OZZ148"/>
      <c r="PAA148"/>
      <c r="PAB148"/>
      <c r="PAC148"/>
      <c r="PAD148"/>
      <c r="PAE148"/>
      <c r="PAF148"/>
      <c r="PAG148"/>
      <c r="PAH148"/>
      <c r="PAI148"/>
      <c r="PAJ148"/>
      <c r="PAK148"/>
      <c r="PAL148"/>
      <c r="PAM148"/>
      <c r="PAN148"/>
      <c r="PAO148"/>
      <c r="PAP148"/>
      <c r="PAQ148"/>
      <c r="PAR148"/>
      <c r="PAS148"/>
      <c r="PAT148"/>
      <c r="PAU148"/>
      <c r="PAV148"/>
      <c r="PAW148"/>
      <c r="PAX148"/>
      <c r="PAY148"/>
      <c r="PAZ148"/>
      <c r="PBA148"/>
      <c r="PBB148"/>
      <c r="PBC148"/>
      <c r="PBD148"/>
      <c r="PBE148"/>
      <c r="PBF148"/>
      <c r="PBG148"/>
      <c r="PBH148"/>
      <c r="PBI148"/>
      <c r="PBJ148"/>
      <c r="PBK148"/>
      <c r="PBL148"/>
      <c r="PBM148"/>
      <c r="PBN148"/>
      <c r="PBO148"/>
      <c r="PBP148"/>
      <c r="PBQ148"/>
      <c r="PBR148"/>
      <c r="PBS148"/>
      <c r="PBT148"/>
      <c r="PBU148"/>
      <c r="PBV148"/>
      <c r="PBW148"/>
      <c r="PBX148"/>
      <c r="PBY148"/>
      <c r="PBZ148"/>
      <c r="PCA148"/>
      <c r="PCB148"/>
      <c r="PCC148"/>
      <c r="PCD148"/>
      <c r="PCE148"/>
      <c r="PCF148"/>
      <c r="PCG148"/>
      <c r="PCH148"/>
      <c r="PCI148"/>
      <c r="PCJ148"/>
      <c r="PCK148"/>
      <c r="PCL148"/>
      <c r="PCM148"/>
      <c r="PCN148"/>
      <c r="PCO148"/>
      <c r="PCP148"/>
      <c r="PCQ148"/>
      <c r="PCR148"/>
      <c r="PCS148"/>
      <c r="PCT148"/>
      <c r="PCU148"/>
      <c r="PCV148"/>
      <c r="PCW148"/>
      <c r="PCX148"/>
      <c r="PCY148"/>
      <c r="PCZ148"/>
      <c r="PDA148"/>
      <c r="PDB148"/>
      <c r="PDC148"/>
      <c r="PDD148"/>
      <c r="PDE148"/>
      <c r="PDF148"/>
      <c r="PDG148"/>
      <c r="PDH148"/>
      <c r="PDI148"/>
      <c r="PDJ148"/>
      <c r="PDK148"/>
      <c r="PDL148"/>
      <c r="PDM148"/>
      <c r="PDN148"/>
      <c r="PDO148"/>
      <c r="PDP148"/>
      <c r="PDQ148"/>
      <c r="PDR148"/>
      <c r="PDS148"/>
      <c r="PDT148"/>
      <c r="PDU148"/>
      <c r="PDV148"/>
      <c r="PDW148"/>
      <c r="PDX148"/>
      <c r="PDY148"/>
      <c r="PDZ148"/>
      <c r="PEA148"/>
      <c r="PEB148"/>
      <c r="PEC148"/>
      <c r="PED148"/>
      <c r="PEE148"/>
      <c r="PEF148"/>
      <c r="PEG148"/>
      <c r="PEH148"/>
      <c r="PEI148"/>
      <c r="PEJ148"/>
      <c r="PEK148"/>
      <c r="PEL148"/>
      <c r="PEM148"/>
      <c r="PEN148"/>
      <c r="PEO148"/>
      <c r="PEP148"/>
      <c r="PEQ148"/>
      <c r="PER148"/>
      <c r="PES148"/>
      <c r="PET148"/>
      <c r="PEU148"/>
      <c r="PEV148"/>
      <c r="PEW148"/>
      <c r="PEX148"/>
      <c r="PEY148"/>
      <c r="PEZ148"/>
      <c r="PFA148"/>
      <c r="PFB148"/>
      <c r="PFC148"/>
      <c r="PFD148"/>
      <c r="PFE148"/>
      <c r="PFF148"/>
      <c r="PFG148"/>
      <c r="PFH148"/>
      <c r="PFI148"/>
      <c r="PFJ148"/>
      <c r="PFK148"/>
      <c r="PFL148"/>
      <c r="PFM148"/>
      <c r="PFN148"/>
      <c r="PFO148"/>
      <c r="PFP148"/>
      <c r="PFQ148"/>
      <c r="PFR148"/>
      <c r="PFS148"/>
      <c r="PFT148"/>
      <c r="PFU148"/>
      <c r="PFV148"/>
      <c r="PFW148"/>
      <c r="PFX148"/>
      <c r="PFY148"/>
      <c r="PFZ148"/>
      <c r="PGA148"/>
      <c r="PGB148"/>
      <c r="PGC148"/>
      <c r="PGD148"/>
      <c r="PGE148"/>
      <c r="PGF148"/>
      <c r="PGG148"/>
      <c r="PGH148"/>
      <c r="PGI148"/>
      <c r="PGJ148"/>
      <c r="PGK148"/>
      <c r="PGL148"/>
      <c r="PGM148"/>
      <c r="PGN148"/>
      <c r="PGO148"/>
      <c r="PGP148"/>
      <c r="PGQ148"/>
      <c r="PGR148"/>
      <c r="PGS148"/>
      <c r="PGT148"/>
      <c r="PGU148"/>
      <c r="PGV148"/>
      <c r="PGW148"/>
      <c r="PGX148"/>
      <c r="PGY148"/>
      <c r="PGZ148"/>
      <c r="PHA148"/>
      <c r="PHB148"/>
      <c r="PHC148"/>
      <c r="PHD148"/>
      <c r="PHE148"/>
      <c r="PHF148"/>
      <c r="PHG148"/>
      <c r="PHH148"/>
      <c r="PHI148"/>
      <c r="PHJ148"/>
      <c r="PHK148"/>
      <c r="PHL148"/>
      <c r="PHM148"/>
      <c r="PHN148"/>
      <c r="PHO148"/>
      <c r="PHP148"/>
      <c r="PHQ148"/>
      <c r="PHR148"/>
      <c r="PHS148"/>
      <c r="PHT148"/>
      <c r="PHU148"/>
      <c r="PHV148"/>
      <c r="PHW148"/>
      <c r="PHX148"/>
      <c r="PHY148"/>
      <c r="PHZ148"/>
      <c r="PIA148"/>
      <c r="PIB148"/>
      <c r="PIC148"/>
      <c r="PID148"/>
      <c r="PIE148"/>
      <c r="PIF148"/>
      <c r="PIG148"/>
      <c r="PIH148"/>
      <c r="PII148"/>
      <c r="PIJ148"/>
      <c r="PIK148"/>
      <c r="PIL148"/>
      <c r="PIM148"/>
      <c r="PIN148"/>
      <c r="PIO148"/>
      <c r="PIP148"/>
      <c r="PIQ148"/>
      <c r="PIR148"/>
      <c r="PIS148"/>
      <c r="PIT148"/>
      <c r="PIU148"/>
      <c r="PIV148"/>
      <c r="PIW148"/>
      <c r="PIX148"/>
      <c r="PIY148"/>
      <c r="PIZ148"/>
      <c r="PJA148"/>
      <c r="PJB148"/>
      <c r="PJC148"/>
      <c r="PJD148"/>
      <c r="PJE148"/>
      <c r="PJF148"/>
      <c r="PJG148"/>
      <c r="PJH148"/>
      <c r="PJI148"/>
      <c r="PJJ148"/>
      <c r="PJK148"/>
      <c r="PJL148"/>
      <c r="PJM148"/>
      <c r="PJN148"/>
      <c r="PJO148"/>
      <c r="PJP148"/>
      <c r="PJQ148"/>
      <c r="PJR148"/>
      <c r="PJS148"/>
      <c r="PJT148"/>
      <c r="PJU148"/>
      <c r="PJV148"/>
      <c r="PJW148"/>
      <c r="PJX148"/>
      <c r="PJY148"/>
      <c r="PJZ148"/>
      <c r="PKA148"/>
      <c r="PKB148"/>
      <c r="PKC148"/>
      <c r="PKD148"/>
      <c r="PKE148"/>
      <c r="PKF148"/>
      <c r="PKG148"/>
      <c r="PKH148"/>
      <c r="PKI148"/>
      <c r="PKJ148"/>
      <c r="PKK148"/>
      <c r="PKL148"/>
      <c r="PKM148"/>
      <c r="PKN148"/>
      <c r="PKO148"/>
      <c r="PKP148"/>
      <c r="PKQ148"/>
      <c r="PKR148"/>
      <c r="PKS148"/>
      <c r="PKT148"/>
      <c r="PKU148"/>
      <c r="PKV148"/>
      <c r="PKW148"/>
      <c r="PKX148"/>
      <c r="PKY148"/>
      <c r="PKZ148"/>
      <c r="PLA148"/>
      <c r="PLB148"/>
      <c r="PLC148"/>
      <c r="PLD148"/>
      <c r="PLE148"/>
      <c r="PLF148"/>
      <c r="PLG148"/>
      <c r="PLH148"/>
      <c r="PLI148"/>
      <c r="PLJ148"/>
      <c r="PLK148"/>
      <c r="PLL148"/>
      <c r="PLM148"/>
      <c r="PLN148"/>
      <c r="PLO148"/>
      <c r="PLP148"/>
      <c r="PLQ148"/>
      <c r="PLR148"/>
      <c r="PLS148"/>
      <c r="PLT148"/>
      <c r="PLU148"/>
      <c r="PLV148"/>
      <c r="PLW148"/>
      <c r="PLX148"/>
      <c r="PLY148"/>
      <c r="PLZ148"/>
      <c r="PMA148"/>
      <c r="PMB148"/>
      <c r="PMC148"/>
      <c r="PMD148"/>
      <c r="PME148"/>
      <c r="PMF148"/>
      <c r="PMG148"/>
      <c r="PMH148"/>
      <c r="PMI148"/>
      <c r="PMJ148"/>
      <c r="PMK148"/>
      <c r="PML148"/>
      <c r="PMM148"/>
      <c r="PMN148"/>
      <c r="PMO148"/>
      <c r="PMP148"/>
      <c r="PMQ148"/>
      <c r="PMR148"/>
      <c r="PMS148"/>
      <c r="PMT148"/>
      <c r="PMU148"/>
      <c r="PMV148"/>
      <c r="PMW148"/>
      <c r="PMX148"/>
      <c r="PMY148"/>
      <c r="PMZ148"/>
      <c r="PNA148"/>
      <c r="PNB148"/>
      <c r="PNC148"/>
      <c r="PND148"/>
      <c r="PNE148"/>
      <c r="PNF148"/>
      <c r="PNG148"/>
      <c r="PNH148"/>
      <c r="PNI148"/>
      <c r="PNJ148"/>
      <c r="PNK148"/>
      <c r="PNL148"/>
      <c r="PNM148"/>
      <c r="PNN148"/>
      <c r="PNO148"/>
      <c r="PNP148"/>
      <c r="PNQ148"/>
      <c r="PNR148"/>
      <c r="PNS148"/>
      <c r="PNT148"/>
      <c r="PNU148"/>
      <c r="PNV148"/>
      <c r="PNW148"/>
      <c r="PNX148"/>
      <c r="PNY148"/>
      <c r="PNZ148"/>
      <c r="POA148"/>
      <c r="POB148"/>
      <c r="POC148"/>
      <c r="POD148"/>
      <c r="POE148"/>
      <c r="POF148"/>
      <c r="POG148"/>
      <c r="POH148"/>
      <c r="POI148"/>
      <c r="POJ148"/>
      <c r="POK148"/>
      <c r="POL148"/>
      <c r="POM148"/>
      <c r="PON148"/>
      <c r="POO148"/>
      <c r="POP148"/>
      <c r="POQ148"/>
      <c r="POR148"/>
      <c r="POS148"/>
      <c r="POT148"/>
      <c r="POU148"/>
      <c r="POV148"/>
      <c r="POW148"/>
      <c r="POX148"/>
      <c r="POY148"/>
      <c r="POZ148"/>
      <c r="PPA148"/>
      <c r="PPB148"/>
      <c r="PPC148"/>
      <c r="PPD148"/>
      <c r="PPE148"/>
      <c r="PPF148"/>
      <c r="PPG148"/>
      <c r="PPH148"/>
      <c r="PPI148"/>
      <c r="PPJ148"/>
      <c r="PPK148"/>
      <c r="PPL148"/>
      <c r="PPM148"/>
      <c r="PPN148"/>
      <c r="PPO148"/>
      <c r="PPP148"/>
      <c r="PPQ148"/>
      <c r="PPR148"/>
      <c r="PPS148"/>
      <c r="PPT148"/>
      <c r="PPU148"/>
      <c r="PPV148"/>
      <c r="PPW148"/>
      <c r="PPX148"/>
      <c r="PPY148"/>
      <c r="PPZ148"/>
      <c r="PQA148"/>
      <c r="PQB148"/>
      <c r="PQC148"/>
      <c r="PQD148"/>
      <c r="PQE148"/>
      <c r="PQF148"/>
      <c r="PQG148"/>
      <c r="PQH148"/>
      <c r="PQI148"/>
      <c r="PQJ148"/>
      <c r="PQK148"/>
      <c r="PQL148"/>
      <c r="PQM148"/>
      <c r="PQN148"/>
      <c r="PQO148"/>
      <c r="PQP148"/>
      <c r="PQQ148"/>
      <c r="PQR148"/>
      <c r="PQS148"/>
      <c r="PQT148"/>
      <c r="PQU148"/>
      <c r="PQV148"/>
      <c r="PQW148"/>
      <c r="PQX148"/>
      <c r="PQY148"/>
      <c r="PQZ148"/>
      <c r="PRA148"/>
      <c r="PRB148"/>
      <c r="PRC148"/>
      <c r="PRD148"/>
      <c r="PRE148"/>
      <c r="PRF148"/>
      <c r="PRG148"/>
      <c r="PRH148"/>
      <c r="PRI148"/>
      <c r="PRJ148"/>
      <c r="PRK148"/>
      <c r="PRL148"/>
      <c r="PRM148"/>
      <c r="PRN148"/>
      <c r="PRO148"/>
      <c r="PRP148"/>
      <c r="PRQ148"/>
      <c r="PRR148"/>
      <c r="PRS148"/>
      <c r="PRT148"/>
      <c r="PRU148"/>
      <c r="PRV148"/>
      <c r="PRW148"/>
      <c r="PRX148"/>
      <c r="PRY148"/>
      <c r="PRZ148"/>
      <c r="PSA148"/>
      <c r="PSB148"/>
      <c r="PSC148"/>
      <c r="PSD148"/>
      <c r="PSE148"/>
      <c r="PSF148"/>
      <c r="PSG148"/>
      <c r="PSH148"/>
      <c r="PSI148"/>
      <c r="PSJ148"/>
      <c r="PSK148"/>
      <c r="PSL148"/>
      <c r="PSM148"/>
      <c r="PSN148"/>
      <c r="PSO148"/>
      <c r="PSP148"/>
      <c r="PSQ148"/>
      <c r="PSR148"/>
      <c r="PSS148"/>
      <c r="PST148"/>
      <c r="PSU148"/>
      <c r="PSV148"/>
      <c r="PSW148"/>
      <c r="PSX148"/>
      <c r="PSY148"/>
      <c r="PSZ148"/>
      <c r="PTA148"/>
      <c r="PTB148"/>
      <c r="PTC148"/>
      <c r="PTD148"/>
      <c r="PTE148"/>
      <c r="PTF148"/>
      <c r="PTG148"/>
      <c r="PTH148"/>
      <c r="PTI148"/>
      <c r="PTJ148"/>
      <c r="PTK148"/>
      <c r="PTL148"/>
      <c r="PTM148"/>
      <c r="PTN148"/>
      <c r="PTO148"/>
      <c r="PTP148"/>
      <c r="PTQ148"/>
      <c r="PTR148"/>
      <c r="PTS148"/>
      <c r="PTT148"/>
      <c r="PTU148"/>
      <c r="PTV148"/>
      <c r="PTW148"/>
      <c r="PTX148"/>
      <c r="PTY148"/>
      <c r="PTZ148"/>
      <c r="PUA148"/>
      <c r="PUB148"/>
      <c r="PUC148"/>
      <c r="PUD148"/>
      <c r="PUE148"/>
      <c r="PUF148"/>
      <c r="PUG148"/>
      <c r="PUH148"/>
      <c r="PUI148"/>
      <c r="PUJ148"/>
      <c r="PUK148"/>
      <c r="PUL148"/>
      <c r="PUM148"/>
      <c r="PUN148"/>
      <c r="PUO148"/>
      <c r="PUP148"/>
      <c r="PUQ148"/>
      <c r="PUR148"/>
      <c r="PUS148"/>
      <c r="PUT148"/>
      <c r="PUU148"/>
      <c r="PUV148"/>
      <c r="PUW148"/>
      <c r="PUX148"/>
      <c r="PUY148"/>
      <c r="PUZ148"/>
      <c r="PVA148"/>
      <c r="PVB148"/>
      <c r="PVC148"/>
      <c r="PVD148"/>
      <c r="PVE148"/>
      <c r="PVF148"/>
      <c r="PVG148"/>
      <c r="PVH148"/>
      <c r="PVI148"/>
      <c r="PVJ148"/>
      <c r="PVK148"/>
      <c r="PVL148"/>
      <c r="PVM148"/>
      <c r="PVN148"/>
      <c r="PVO148"/>
      <c r="PVP148"/>
      <c r="PVQ148"/>
      <c r="PVR148"/>
      <c r="PVS148"/>
      <c r="PVT148"/>
      <c r="PVU148"/>
      <c r="PVV148"/>
      <c r="PVW148"/>
      <c r="PVX148"/>
      <c r="PVY148"/>
      <c r="PVZ148"/>
      <c r="PWA148"/>
      <c r="PWB148"/>
      <c r="PWC148"/>
      <c r="PWD148"/>
      <c r="PWE148"/>
      <c r="PWF148"/>
      <c r="PWG148"/>
      <c r="PWH148"/>
      <c r="PWI148"/>
      <c r="PWJ148"/>
      <c r="PWK148"/>
      <c r="PWL148"/>
      <c r="PWM148"/>
      <c r="PWN148"/>
      <c r="PWO148"/>
      <c r="PWP148"/>
      <c r="PWQ148"/>
      <c r="PWR148"/>
      <c r="PWS148"/>
      <c r="PWT148"/>
      <c r="PWU148"/>
      <c r="PWV148"/>
      <c r="PWW148"/>
      <c r="PWX148"/>
      <c r="PWY148"/>
      <c r="PWZ148"/>
      <c r="PXA148"/>
      <c r="PXB148"/>
      <c r="PXC148"/>
      <c r="PXD148"/>
      <c r="PXE148"/>
      <c r="PXF148"/>
      <c r="PXG148"/>
      <c r="PXH148"/>
      <c r="PXI148"/>
      <c r="PXJ148"/>
      <c r="PXK148"/>
      <c r="PXL148"/>
      <c r="PXM148"/>
      <c r="PXN148"/>
      <c r="PXO148"/>
      <c r="PXP148"/>
      <c r="PXQ148"/>
      <c r="PXR148"/>
      <c r="PXS148"/>
      <c r="PXT148"/>
      <c r="PXU148"/>
      <c r="PXV148"/>
      <c r="PXW148"/>
      <c r="PXX148"/>
      <c r="PXY148"/>
      <c r="PXZ148"/>
      <c r="PYA148"/>
      <c r="PYB148"/>
      <c r="PYC148"/>
      <c r="PYD148"/>
      <c r="PYE148"/>
      <c r="PYF148"/>
      <c r="PYG148"/>
      <c r="PYH148"/>
      <c r="PYI148"/>
      <c r="PYJ148"/>
      <c r="PYK148"/>
      <c r="PYL148"/>
      <c r="PYM148"/>
      <c r="PYN148"/>
      <c r="PYO148"/>
      <c r="PYP148"/>
      <c r="PYQ148"/>
      <c r="PYR148"/>
      <c r="PYS148"/>
      <c r="PYT148"/>
      <c r="PYU148"/>
      <c r="PYV148"/>
      <c r="PYW148"/>
      <c r="PYX148"/>
      <c r="PYY148"/>
      <c r="PYZ148"/>
      <c r="PZA148"/>
      <c r="PZB148"/>
      <c r="PZC148"/>
      <c r="PZD148"/>
      <c r="PZE148"/>
      <c r="PZF148"/>
      <c r="PZG148"/>
      <c r="PZH148"/>
      <c r="PZI148"/>
      <c r="PZJ148"/>
      <c r="PZK148"/>
      <c r="PZL148"/>
      <c r="PZM148"/>
      <c r="PZN148"/>
      <c r="PZO148"/>
      <c r="PZP148"/>
      <c r="PZQ148"/>
      <c r="PZR148"/>
      <c r="PZS148"/>
      <c r="PZT148"/>
      <c r="PZU148"/>
      <c r="PZV148"/>
      <c r="PZW148"/>
      <c r="PZX148"/>
      <c r="PZY148"/>
      <c r="PZZ148"/>
      <c r="QAA148"/>
      <c r="QAB148"/>
      <c r="QAC148"/>
      <c r="QAD148"/>
      <c r="QAE148"/>
      <c r="QAF148"/>
      <c r="QAG148"/>
      <c r="QAH148"/>
      <c r="QAI148"/>
      <c r="QAJ148"/>
      <c r="QAK148"/>
      <c r="QAL148"/>
      <c r="QAM148"/>
      <c r="QAN148"/>
      <c r="QAO148"/>
      <c r="QAP148"/>
      <c r="QAQ148"/>
      <c r="QAR148"/>
      <c r="QAS148"/>
      <c r="QAT148"/>
      <c r="QAU148"/>
      <c r="QAV148"/>
      <c r="QAW148"/>
      <c r="QAX148"/>
      <c r="QAY148"/>
      <c r="QAZ148"/>
      <c r="QBA148"/>
      <c r="QBB148"/>
      <c r="QBC148"/>
      <c r="QBD148"/>
      <c r="QBE148"/>
      <c r="QBF148"/>
      <c r="QBG148"/>
      <c r="QBH148"/>
      <c r="QBI148"/>
      <c r="QBJ148"/>
      <c r="QBK148"/>
      <c r="QBL148"/>
      <c r="QBM148"/>
      <c r="QBN148"/>
      <c r="QBO148"/>
      <c r="QBP148"/>
      <c r="QBQ148"/>
      <c r="QBR148"/>
      <c r="QBS148"/>
      <c r="QBT148"/>
      <c r="QBU148"/>
      <c r="QBV148"/>
      <c r="QBW148"/>
      <c r="QBX148"/>
      <c r="QBY148"/>
      <c r="QBZ148"/>
      <c r="QCA148"/>
      <c r="QCB148"/>
      <c r="QCC148"/>
      <c r="QCD148"/>
      <c r="QCE148"/>
      <c r="QCF148"/>
      <c r="QCG148"/>
      <c r="QCH148"/>
      <c r="QCI148"/>
      <c r="QCJ148"/>
      <c r="QCK148"/>
      <c r="QCL148"/>
      <c r="QCM148"/>
      <c r="QCN148"/>
      <c r="QCO148"/>
      <c r="QCP148"/>
      <c r="QCQ148"/>
      <c r="QCR148"/>
      <c r="QCS148"/>
      <c r="QCT148"/>
      <c r="QCU148"/>
      <c r="QCV148"/>
      <c r="QCW148"/>
      <c r="QCX148"/>
      <c r="QCY148"/>
      <c r="QCZ148"/>
      <c r="QDA148"/>
      <c r="QDB148"/>
      <c r="QDC148"/>
      <c r="QDD148"/>
      <c r="QDE148"/>
      <c r="QDF148"/>
      <c r="QDG148"/>
      <c r="QDH148"/>
      <c r="QDI148"/>
      <c r="QDJ148"/>
      <c r="QDK148"/>
      <c r="QDL148"/>
      <c r="QDM148"/>
      <c r="QDN148"/>
      <c r="QDO148"/>
      <c r="QDP148"/>
      <c r="QDQ148"/>
      <c r="QDR148"/>
      <c r="QDS148"/>
      <c r="QDT148"/>
      <c r="QDU148"/>
      <c r="QDV148"/>
      <c r="QDW148"/>
      <c r="QDX148"/>
      <c r="QDY148"/>
      <c r="QDZ148"/>
      <c r="QEA148"/>
      <c r="QEB148"/>
      <c r="QEC148"/>
      <c r="QED148"/>
      <c r="QEE148"/>
      <c r="QEF148"/>
      <c r="QEG148"/>
      <c r="QEH148"/>
      <c r="QEI148"/>
      <c r="QEJ148"/>
      <c r="QEK148"/>
      <c r="QEL148"/>
      <c r="QEM148"/>
      <c r="QEN148"/>
      <c r="QEO148"/>
      <c r="QEP148"/>
      <c r="QEQ148"/>
      <c r="QER148"/>
      <c r="QES148"/>
      <c r="QET148"/>
      <c r="QEU148"/>
      <c r="QEV148"/>
      <c r="QEW148"/>
      <c r="QEX148"/>
      <c r="QEY148"/>
      <c r="QEZ148"/>
      <c r="QFA148"/>
      <c r="QFB148"/>
      <c r="QFC148"/>
      <c r="QFD148"/>
      <c r="QFE148"/>
      <c r="QFF148"/>
      <c r="QFG148"/>
      <c r="QFH148"/>
      <c r="QFI148"/>
      <c r="QFJ148"/>
      <c r="QFK148"/>
      <c r="QFL148"/>
      <c r="QFM148"/>
      <c r="QFN148"/>
      <c r="QFO148"/>
      <c r="QFP148"/>
      <c r="QFQ148"/>
      <c r="QFR148"/>
      <c r="QFS148"/>
      <c r="QFT148"/>
      <c r="QFU148"/>
      <c r="QFV148"/>
      <c r="QFW148"/>
      <c r="QFX148"/>
      <c r="QFY148"/>
      <c r="QFZ148"/>
      <c r="QGA148"/>
      <c r="QGB148"/>
      <c r="QGC148"/>
      <c r="QGD148"/>
      <c r="QGE148"/>
      <c r="QGF148"/>
      <c r="QGG148"/>
      <c r="QGH148"/>
      <c r="QGI148"/>
      <c r="QGJ148"/>
      <c r="QGK148"/>
      <c r="QGL148"/>
      <c r="QGM148"/>
      <c r="QGN148"/>
      <c r="QGO148"/>
      <c r="QGP148"/>
      <c r="QGQ148"/>
      <c r="QGR148"/>
      <c r="QGS148"/>
      <c r="QGT148"/>
      <c r="QGU148"/>
      <c r="QGV148"/>
      <c r="QGW148"/>
      <c r="QGX148"/>
      <c r="QGY148"/>
      <c r="QGZ148"/>
      <c r="QHA148"/>
      <c r="QHB148"/>
      <c r="QHC148"/>
      <c r="QHD148"/>
      <c r="QHE148"/>
      <c r="QHF148"/>
      <c r="QHG148"/>
      <c r="QHH148"/>
      <c r="QHI148"/>
      <c r="QHJ148"/>
      <c r="QHK148"/>
      <c r="QHL148"/>
      <c r="QHM148"/>
      <c r="QHN148"/>
      <c r="QHO148"/>
      <c r="QHP148"/>
      <c r="QHQ148"/>
      <c r="QHR148"/>
      <c r="QHS148"/>
      <c r="QHT148"/>
      <c r="QHU148"/>
      <c r="QHV148"/>
      <c r="QHW148"/>
      <c r="QHX148"/>
      <c r="QHY148"/>
      <c r="QHZ148"/>
      <c r="QIA148"/>
      <c r="QIB148"/>
      <c r="QIC148"/>
      <c r="QID148"/>
      <c r="QIE148"/>
      <c r="QIF148"/>
      <c r="QIG148"/>
      <c r="QIH148"/>
      <c r="QII148"/>
      <c r="QIJ148"/>
      <c r="QIK148"/>
      <c r="QIL148"/>
      <c r="QIM148"/>
      <c r="QIN148"/>
      <c r="QIO148"/>
      <c r="QIP148"/>
      <c r="QIQ148"/>
      <c r="QIR148"/>
      <c r="QIS148"/>
      <c r="QIT148"/>
      <c r="QIU148"/>
      <c r="QIV148"/>
      <c r="QIW148"/>
      <c r="QIX148"/>
      <c r="QIY148"/>
      <c r="QIZ148"/>
      <c r="QJA148"/>
      <c r="QJB148"/>
      <c r="QJC148"/>
      <c r="QJD148"/>
      <c r="QJE148"/>
      <c r="QJF148"/>
      <c r="QJG148"/>
      <c r="QJH148"/>
      <c r="QJI148"/>
      <c r="QJJ148"/>
      <c r="QJK148"/>
      <c r="QJL148"/>
      <c r="QJM148"/>
      <c r="QJN148"/>
      <c r="QJO148"/>
      <c r="QJP148"/>
      <c r="QJQ148"/>
      <c r="QJR148"/>
      <c r="QJS148"/>
      <c r="QJT148"/>
      <c r="QJU148"/>
      <c r="QJV148"/>
      <c r="QJW148"/>
      <c r="QJX148"/>
      <c r="QJY148"/>
      <c r="QJZ148"/>
      <c r="QKA148"/>
      <c r="QKB148"/>
      <c r="QKC148"/>
      <c r="QKD148"/>
      <c r="QKE148"/>
      <c r="QKF148"/>
      <c r="QKG148"/>
      <c r="QKH148"/>
      <c r="QKI148"/>
      <c r="QKJ148"/>
      <c r="QKK148"/>
      <c r="QKL148"/>
      <c r="QKM148"/>
      <c r="QKN148"/>
      <c r="QKO148"/>
      <c r="QKP148"/>
      <c r="QKQ148"/>
      <c r="QKR148"/>
      <c r="QKS148"/>
      <c r="QKT148"/>
      <c r="QKU148"/>
      <c r="QKV148"/>
      <c r="QKW148"/>
      <c r="QKX148"/>
      <c r="QKY148"/>
      <c r="QKZ148"/>
      <c r="QLA148"/>
      <c r="QLB148"/>
      <c r="QLC148"/>
      <c r="QLD148"/>
      <c r="QLE148"/>
      <c r="QLF148"/>
      <c r="QLG148"/>
      <c r="QLH148"/>
      <c r="QLI148"/>
      <c r="QLJ148"/>
      <c r="QLK148"/>
      <c r="QLL148"/>
      <c r="QLM148"/>
      <c r="QLN148"/>
      <c r="QLO148"/>
      <c r="QLP148"/>
      <c r="QLQ148"/>
      <c r="QLR148"/>
      <c r="QLS148"/>
      <c r="QLT148"/>
      <c r="QLU148"/>
      <c r="QLV148"/>
      <c r="QLW148"/>
      <c r="QLX148"/>
      <c r="QLY148"/>
      <c r="QLZ148"/>
      <c r="QMA148"/>
      <c r="QMB148"/>
      <c r="QMC148"/>
      <c r="QMD148"/>
      <c r="QME148"/>
      <c r="QMF148"/>
      <c r="QMG148"/>
      <c r="QMH148"/>
      <c r="QMI148"/>
      <c r="QMJ148"/>
      <c r="QMK148"/>
      <c r="QML148"/>
      <c r="QMM148"/>
      <c r="QMN148"/>
      <c r="QMO148"/>
      <c r="QMP148"/>
      <c r="QMQ148"/>
      <c r="QMR148"/>
      <c r="QMS148"/>
      <c r="QMT148"/>
      <c r="QMU148"/>
      <c r="QMV148"/>
      <c r="QMW148"/>
      <c r="QMX148"/>
      <c r="QMY148"/>
      <c r="QMZ148"/>
      <c r="QNA148"/>
      <c r="QNB148"/>
      <c r="QNC148"/>
      <c r="QND148"/>
      <c r="QNE148"/>
      <c r="QNF148"/>
      <c r="QNG148"/>
      <c r="QNH148"/>
      <c r="QNI148"/>
      <c r="QNJ148"/>
      <c r="QNK148"/>
      <c r="QNL148"/>
      <c r="QNM148"/>
      <c r="QNN148"/>
      <c r="QNO148"/>
      <c r="QNP148"/>
      <c r="QNQ148"/>
      <c r="QNR148"/>
      <c r="QNS148"/>
      <c r="QNT148"/>
      <c r="QNU148"/>
      <c r="QNV148"/>
      <c r="QNW148"/>
      <c r="QNX148"/>
      <c r="QNY148"/>
      <c r="QNZ148"/>
      <c r="QOA148"/>
      <c r="QOB148"/>
      <c r="QOC148"/>
      <c r="QOD148"/>
      <c r="QOE148"/>
      <c r="QOF148"/>
      <c r="QOG148"/>
      <c r="QOH148"/>
      <c r="QOI148"/>
      <c r="QOJ148"/>
      <c r="QOK148"/>
      <c r="QOL148"/>
      <c r="QOM148"/>
      <c r="QON148"/>
      <c r="QOO148"/>
      <c r="QOP148"/>
      <c r="QOQ148"/>
      <c r="QOR148"/>
      <c r="QOS148"/>
      <c r="QOT148"/>
      <c r="QOU148"/>
      <c r="QOV148"/>
      <c r="QOW148"/>
      <c r="QOX148"/>
      <c r="QOY148"/>
      <c r="QOZ148"/>
      <c r="QPA148"/>
      <c r="QPB148"/>
      <c r="QPC148"/>
      <c r="QPD148"/>
      <c r="QPE148"/>
      <c r="QPF148"/>
      <c r="QPG148"/>
      <c r="QPH148"/>
      <c r="QPI148"/>
      <c r="QPJ148"/>
      <c r="QPK148"/>
      <c r="QPL148"/>
      <c r="QPM148"/>
      <c r="QPN148"/>
      <c r="QPO148"/>
      <c r="QPP148"/>
      <c r="QPQ148"/>
      <c r="QPR148"/>
      <c r="QPS148"/>
      <c r="QPT148"/>
      <c r="QPU148"/>
      <c r="QPV148"/>
      <c r="QPW148"/>
      <c r="QPX148"/>
      <c r="QPY148"/>
      <c r="QPZ148"/>
      <c r="QQA148"/>
      <c r="QQB148"/>
      <c r="QQC148"/>
      <c r="QQD148"/>
      <c r="QQE148"/>
      <c r="QQF148"/>
      <c r="QQG148"/>
      <c r="QQH148"/>
      <c r="QQI148"/>
      <c r="QQJ148"/>
      <c r="QQK148"/>
      <c r="QQL148"/>
      <c r="QQM148"/>
      <c r="QQN148"/>
      <c r="QQO148"/>
      <c r="QQP148"/>
      <c r="QQQ148"/>
      <c r="QQR148"/>
      <c r="QQS148"/>
      <c r="QQT148"/>
      <c r="QQU148"/>
      <c r="QQV148"/>
      <c r="QQW148"/>
      <c r="QQX148"/>
      <c r="QQY148"/>
      <c r="QQZ148"/>
      <c r="QRA148"/>
      <c r="QRB148"/>
      <c r="QRC148"/>
      <c r="QRD148"/>
      <c r="QRE148"/>
      <c r="QRF148"/>
      <c r="QRG148"/>
      <c r="QRH148"/>
      <c r="QRI148"/>
      <c r="QRJ148"/>
      <c r="QRK148"/>
      <c r="QRL148"/>
      <c r="QRM148"/>
      <c r="QRN148"/>
      <c r="QRO148"/>
      <c r="QRP148"/>
      <c r="QRQ148"/>
      <c r="QRR148"/>
      <c r="QRS148"/>
      <c r="QRT148"/>
      <c r="QRU148"/>
      <c r="QRV148"/>
      <c r="QRW148"/>
      <c r="QRX148"/>
      <c r="QRY148"/>
      <c r="QRZ148"/>
      <c r="QSA148"/>
      <c r="QSB148"/>
      <c r="QSC148"/>
      <c r="QSD148"/>
      <c r="QSE148"/>
      <c r="QSF148"/>
      <c r="QSG148"/>
      <c r="QSH148"/>
      <c r="QSI148"/>
      <c r="QSJ148"/>
      <c r="QSK148"/>
      <c r="QSL148"/>
      <c r="QSM148"/>
      <c r="QSN148"/>
      <c r="QSO148"/>
      <c r="QSP148"/>
      <c r="QSQ148"/>
      <c r="QSR148"/>
      <c r="QSS148"/>
      <c r="QST148"/>
      <c r="QSU148"/>
      <c r="QSV148"/>
      <c r="QSW148"/>
      <c r="QSX148"/>
      <c r="QSY148"/>
      <c r="QSZ148"/>
      <c r="QTA148"/>
      <c r="QTB148"/>
      <c r="QTC148"/>
      <c r="QTD148"/>
      <c r="QTE148"/>
      <c r="QTF148"/>
      <c r="QTG148"/>
      <c r="QTH148"/>
      <c r="QTI148"/>
      <c r="QTJ148"/>
      <c r="QTK148"/>
      <c r="QTL148"/>
      <c r="QTM148"/>
      <c r="QTN148"/>
      <c r="QTO148"/>
      <c r="QTP148"/>
      <c r="QTQ148"/>
      <c r="QTR148"/>
      <c r="QTS148"/>
      <c r="QTT148"/>
      <c r="QTU148"/>
      <c r="QTV148"/>
      <c r="QTW148"/>
      <c r="QTX148"/>
      <c r="QTY148"/>
      <c r="QTZ148"/>
      <c r="QUA148"/>
      <c r="QUB148"/>
      <c r="QUC148"/>
      <c r="QUD148"/>
      <c r="QUE148"/>
      <c r="QUF148"/>
      <c r="QUG148"/>
      <c r="QUH148"/>
      <c r="QUI148"/>
      <c r="QUJ148"/>
      <c r="QUK148"/>
      <c r="QUL148"/>
      <c r="QUM148"/>
      <c r="QUN148"/>
      <c r="QUO148"/>
      <c r="QUP148"/>
      <c r="QUQ148"/>
      <c r="QUR148"/>
      <c r="QUS148"/>
      <c r="QUT148"/>
      <c r="QUU148"/>
      <c r="QUV148"/>
      <c r="QUW148"/>
      <c r="QUX148"/>
      <c r="QUY148"/>
      <c r="QUZ148"/>
      <c r="QVA148"/>
      <c r="QVB148"/>
      <c r="QVC148"/>
      <c r="QVD148"/>
      <c r="QVE148"/>
      <c r="QVF148"/>
      <c r="QVG148"/>
      <c r="QVH148"/>
      <c r="QVI148"/>
      <c r="QVJ148"/>
      <c r="QVK148"/>
      <c r="QVL148"/>
      <c r="QVM148"/>
      <c r="QVN148"/>
      <c r="QVO148"/>
      <c r="QVP148"/>
      <c r="QVQ148"/>
      <c r="QVR148"/>
      <c r="QVS148"/>
      <c r="QVT148"/>
      <c r="QVU148"/>
      <c r="QVV148"/>
      <c r="QVW148"/>
      <c r="QVX148"/>
      <c r="QVY148"/>
      <c r="QVZ148"/>
      <c r="QWA148"/>
      <c r="QWB148"/>
      <c r="QWC148"/>
      <c r="QWD148"/>
      <c r="QWE148"/>
      <c r="QWF148"/>
      <c r="QWG148"/>
      <c r="QWH148"/>
      <c r="QWI148"/>
      <c r="QWJ148"/>
      <c r="QWK148"/>
      <c r="QWL148"/>
      <c r="QWM148"/>
      <c r="QWN148"/>
      <c r="QWO148"/>
      <c r="QWP148"/>
      <c r="QWQ148"/>
      <c r="QWR148"/>
      <c r="QWS148"/>
      <c r="QWT148"/>
      <c r="QWU148"/>
      <c r="QWV148"/>
      <c r="QWW148"/>
      <c r="QWX148"/>
      <c r="QWY148"/>
      <c r="QWZ148"/>
      <c r="QXA148"/>
      <c r="QXB148"/>
      <c r="QXC148"/>
      <c r="QXD148"/>
      <c r="QXE148"/>
      <c r="QXF148"/>
      <c r="QXG148"/>
      <c r="QXH148"/>
      <c r="QXI148"/>
      <c r="QXJ148"/>
      <c r="QXK148"/>
      <c r="QXL148"/>
      <c r="QXM148"/>
      <c r="QXN148"/>
      <c r="QXO148"/>
      <c r="QXP148"/>
      <c r="QXQ148"/>
      <c r="QXR148"/>
      <c r="QXS148"/>
      <c r="QXT148"/>
      <c r="QXU148"/>
      <c r="QXV148"/>
      <c r="QXW148"/>
      <c r="QXX148"/>
      <c r="QXY148"/>
      <c r="QXZ148"/>
      <c r="QYA148"/>
      <c r="QYB148"/>
      <c r="QYC148"/>
      <c r="QYD148"/>
      <c r="QYE148"/>
      <c r="QYF148"/>
      <c r="QYG148"/>
      <c r="QYH148"/>
      <c r="QYI148"/>
      <c r="QYJ148"/>
      <c r="QYK148"/>
      <c r="QYL148"/>
      <c r="QYM148"/>
      <c r="QYN148"/>
      <c r="QYO148"/>
      <c r="QYP148"/>
      <c r="QYQ148"/>
      <c r="QYR148"/>
      <c r="QYS148"/>
      <c r="QYT148"/>
      <c r="QYU148"/>
      <c r="QYV148"/>
      <c r="QYW148"/>
      <c r="QYX148"/>
      <c r="QYY148"/>
      <c r="QYZ148"/>
      <c r="QZA148"/>
      <c r="QZB148"/>
      <c r="QZC148"/>
      <c r="QZD148"/>
      <c r="QZE148"/>
      <c r="QZF148"/>
      <c r="QZG148"/>
      <c r="QZH148"/>
      <c r="QZI148"/>
      <c r="QZJ148"/>
      <c r="QZK148"/>
      <c r="QZL148"/>
      <c r="QZM148"/>
      <c r="QZN148"/>
      <c r="QZO148"/>
      <c r="QZP148"/>
      <c r="QZQ148"/>
      <c r="QZR148"/>
      <c r="QZS148"/>
      <c r="QZT148"/>
      <c r="QZU148"/>
      <c r="QZV148"/>
      <c r="QZW148"/>
      <c r="QZX148"/>
      <c r="QZY148"/>
      <c r="QZZ148"/>
      <c r="RAA148"/>
      <c r="RAB148"/>
      <c r="RAC148"/>
      <c r="RAD148"/>
      <c r="RAE148"/>
      <c r="RAF148"/>
      <c r="RAG148"/>
      <c r="RAH148"/>
      <c r="RAI148"/>
      <c r="RAJ148"/>
      <c r="RAK148"/>
      <c r="RAL148"/>
      <c r="RAM148"/>
      <c r="RAN148"/>
      <c r="RAO148"/>
      <c r="RAP148"/>
      <c r="RAQ148"/>
      <c r="RAR148"/>
      <c r="RAS148"/>
      <c r="RAT148"/>
      <c r="RAU148"/>
      <c r="RAV148"/>
      <c r="RAW148"/>
      <c r="RAX148"/>
      <c r="RAY148"/>
      <c r="RAZ148"/>
      <c r="RBA148"/>
      <c r="RBB148"/>
      <c r="RBC148"/>
      <c r="RBD148"/>
      <c r="RBE148"/>
      <c r="RBF148"/>
      <c r="RBG148"/>
      <c r="RBH148"/>
      <c r="RBI148"/>
      <c r="RBJ148"/>
      <c r="RBK148"/>
      <c r="RBL148"/>
      <c r="RBM148"/>
      <c r="RBN148"/>
      <c r="RBO148"/>
      <c r="RBP148"/>
      <c r="RBQ148"/>
      <c r="RBR148"/>
      <c r="RBS148"/>
      <c r="RBT148"/>
      <c r="RBU148"/>
      <c r="RBV148"/>
      <c r="RBW148"/>
      <c r="RBX148"/>
      <c r="RBY148"/>
      <c r="RBZ148"/>
      <c r="RCA148"/>
      <c r="RCB148"/>
      <c r="RCC148"/>
      <c r="RCD148"/>
      <c r="RCE148"/>
      <c r="RCF148"/>
      <c r="RCG148"/>
      <c r="RCH148"/>
      <c r="RCI148"/>
      <c r="RCJ148"/>
      <c r="RCK148"/>
      <c r="RCL148"/>
      <c r="RCM148"/>
      <c r="RCN148"/>
      <c r="RCO148"/>
      <c r="RCP148"/>
      <c r="RCQ148"/>
      <c r="RCR148"/>
      <c r="RCS148"/>
      <c r="RCT148"/>
      <c r="RCU148"/>
      <c r="RCV148"/>
      <c r="RCW148"/>
      <c r="RCX148"/>
      <c r="RCY148"/>
      <c r="RCZ148"/>
      <c r="RDA148"/>
      <c r="RDB148"/>
      <c r="RDC148"/>
      <c r="RDD148"/>
      <c r="RDE148"/>
      <c r="RDF148"/>
      <c r="RDG148"/>
      <c r="RDH148"/>
      <c r="RDI148"/>
      <c r="RDJ148"/>
      <c r="RDK148"/>
      <c r="RDL148"/>
      <c r="RDM148"/>
      <c r="RDN148"/>
      <c r="RDO148"/>
      <c r="RDP148"/>
      <c r="RDQ148"/>
      <c r="RDR148"/>
      <c r="RDS148"/>
      <c r="RDT148"/>
      <c r="RDU148"/>
      <c r="RDV148"/>
      <c r="RDW148"/>
      <c r="RDX148"/>
      <c r="RDY148"/>
      <c r="RDZ148"/>
      <c r="REA148"/>
      <c r="REB148"/>
      <c r="REC148"/>
      <c r="RED148"/>
      <c r="REE148"/>
      <c r="REF148"/>
      <c r="REG148"/>
      <c r="REH148"/>
      <c r="REI148"/>
      <c r="REJ148"/>
      <c r="REK148"/>
      <c r="REL148"/>
      <c r="REM148"/>
      <c r="REN148"/>
      <c r="REO148"/>
      <c r="REP148"/>
      <c r="REQ148"/>
      <c r="RER148"/>
      <c r="RES148"/>
      <c r="RET148"/>
      <c r="REU148"/>
      <c r="REV148"/>
      <c r="REW148"/>
      <c r="REX148"/>
      <c r="REY148"/>
      <c r="REZ148"/>
      <c r="RFA148"/>
      <c r="RFB148"/>
      <c r="RFC148"/>
      <c r="RFD148"/>
      <c r="RFE148"/>
      <c r="RFF148"/>
      <c r="RFG148"/>
      <c r="RFH148"/>
      <c r="RFI148"/>
      <c r="RFJ148"/>
      <c r="RFK148"/>
      <c r="RFL148"/>
      <c r="RFM148"/>
      <c r="RFN148"/>
      <c r="RFO148"/>
      <c r="RFP148"/>
      <c r="RFQ148"/>
      <c r="RFR148"/>
      <c r="RFS148"/>
      <c r="RFT148"/>
      <c r="RFU148"/>
      <c r="RFV148"/>
      <c r="RFW148"/>
      <c r="RFX148"/>
      <c r="RFY148"/>
      <c r="RFZ148"/>
      <c r="RGA148"/>
      <c r="RGB148"/>
      <c r="RGC148"/>
      <c r="RGD148"/>
      <c r="RGE148"/>
      <c r="RGF148"/>
      <c r="RGG148"/>
      <c r="RGH148"/>
      <c r="RGI148"/>
      <c r="RGJ148"/>
      <c r="RGK148"/>
      <c r="RGL148"/>
      <c r="RGM148"/>
      <c r="RGN148"/>
      <c r="RGO148"/>
      <c r="RGP148"/>
      <c r="RGQ148"/>
      <c r="RGR148"/>
      <c r="RGS148"/>
      <c r="RGT148"/>
      <c r="RGU148"/>
      <c r="RGV148"/>
      <c r="RGW148"/>
      <c r="RGX148"/>
      <c r="RGY148"/>
      <c r="RGZ148"/>
      <c r="RHA148"/>
      <c r="RHB148"/>
      <c r="RHC148"/>
      <c r="RHD148"/>
      <c r="RHE148"/>
      <c r="RHF148"/>
      <c r="RHG148"/>
      <c r="RHH148"/>
      <c r="RHI148"/>
      <c r="RHJ148"/>
      <c r="RHK148"/>
      <c r="RHL148"/>
      <c r="RHM148"/>
      <c r="RHN148"/>
      <c r="RHO148"/>
      <c r="RHP148"/>
      <c r="RHQ148"/>
      <c r="RHR148"/>
      <c r="RHS148"/>
      <c r="RHT148"/>
      <c r="RHU148"/>
      <c r="RHV148"/>
      <c r="RHW148"/>
      <c r="RHX148"/>
      <c r="RHY148"/>
      <c r="RHZ148"/>
      <c r="RIA148"/>
      <c r="RIB148"/>
      <c r="RIC148"/>
      <c r="RID148"/>
      <c r="RIE148"/>
      <c r="RIF148"/>
      <c r="RIG148"/>
      <c r="RIH148"/>
      <c r="RII148"/>
      <c r="RIJ148"/>
      <c r="RIK148"/>
      <c r="RIL148"/>
      <c r="RIM148"/>
      <c r="RIN148"/>
      <c r="RIO148"/>
      <c r="RIP148"/>
      <c r="RIQ148"/>
      <c r="RIR148"/>
      <c r="RIS148"/>
      <c r="RIT148"/>
      <c r="RIU148"/>
      <c r="RIV148"/>
      <c r="RIW148"/>
      <c r="RIX148"/>
      <c r="RIY148"/>
      <c r="RIZ148"/>
      <c r="RJA148"/>
      <c r="RJB148"/>
      <c r="RJC148"/>
      <c r="RJD148"/>
      <c r="RJE148"/>
      <c r="RJF148"/>
      <c r="RJG148"/>
      <c r="RJH148"/>
      <c r="RJI148"/>
      <c r="RJJ148"/>
      <c r="RJK148"/>
      <c r="RJL148"/>
      <c r="RJM148"/>
      <c r="RJN148"/>
      <c r="RJO148"/>
      <c r="RJP148"/>
      <c r="RJQ148"/>
      <c r="RJR148"/>
      <c r="RJS148"/>
      <c r="RJT148"/>
      <c r="RJU148"/>
      <c r="RJV148"/>
      <c r="RJW148"/>
      <c r="RJX148"/>
      <c r="RJY148"/>
      <c r="RJZ148"/>
      <c r="RKA148"/>
      <c r="RKB148"/>
      <c r="RKC148"/>
      <c r="RKD148"/>
      <c r="RKE148"/>
      <c r="RKF148"/>
      <c r="RKG148"/>
      <c r="RKH148"/>
      <c r="RKI148"/>
      <c r="RKJ148"/>
      <c r="RKK148"/>
      <c r="RKL148"/>
      <c r="RKM148"/>
      <c r="RKN148"/>
      <c r="RKO148"/>
      <c r="RKP148"/>
      <c r="RKQ148"/>
      <c r="RKR148"/>
      <c r="RKS148"/>
      <c r="RKT148"/>
      <c r="RKU148"/>
      <c r="RKV148"/>
      <c r="RKW148"/>
      <c r="RKX148"/>
      <c r="RKY148"/>
      <c r="RKZ148"/>
      <c r="RLA148"/>
      <c r="RLB148"/>
      <c r="RLC148"/>
      <c r="RLD148"/>
      <c r="RLE148"/>
      <c r="RLF148"/>
      <c r="RLG148"/>
      <c r="RLH148"/>
      <c r="RLI148"/>
      <c r="RLJ148"/>
      <c r="RLK148"/>
      <c r="RLL148"/>
      <c r="RLM148"/>
      <c r="RLN148"/>
      <c r="RLO148"/>
      <c r="RLP148"/>
      <c r="RLQ148"/>
      <c r="RLR148"/>
      <c r="RLS148"/>
      <c r="RLT148"/>
      <c r="RLU148"/>
      <c r="RLV148"/>
      <c r="RLW148"/>
      <c r="RLX148"/>
      <c r="RLY148"/>
      <c r="RLZ148"/>
      <c r="RMA148"/>
      <c r="RMB148"/>
      <c r="RMC148"/>
      <c r="RMD148"/>
      <c r="RME148"/>
      <c r="RMF148"/>
      <c r="RMG148"/>
      <c r="RMH148"/>
      <c r="RMI148"/>
      <c r="RMJ148"/>
      <c r="RMK148"/>
      <c r="RML148"/>
      <c r="RMM148"/>
      <c r="RMN148"/>
      <c r="RMO148"/>
      <c r="RMP148"/>
      <c r="RMQ148"/>
      <c r="RMR148"/>
      <c r="RMS148"/>
      <c r="RMT148"/>
      <c r="RMU148"/>
      <c r="RMV148"/>
      <c r="RMW148"/>
      <c r="RMX148"/>
      <c r="RMY148"/>
      <c r="RMZ148"/>
      <c r="RNA148"/>
      <c r="RNB148"/>
      <c r="RNC148"/>
      <c r="RND148"/>
      <c r="RNE148"/>
      <c r="RNF148"/>
      <c r="RNG148"/>
      <c r="RNH148"/>
      <c r="RNI148"/>
      <c r="RNJ148"/>
      <c r="RNK148"/>
      <c r="RNL148"/>
      <c r="RNM148"/>
      <c r="RNN148"/>
      <c r="RNO148"/>
      <c r="RNP148"/>
      <c r="RNQ148"/>
      <c r="RNR148"/>
      <c r="RNS148"/>
      <c r="RNT148"/>
      <c r="RNU148"/>
      <c r="RNV148"/>
      <c r="RNW148"/>
      <c r="RNX148"/>
      <c r="RNY148"/>
      <c r="RNZ148"/>
      <c r="ROA148"/>
      <c r="ROB148"/>
      <c r="ROC148"/>
      <c r="ROD148"/>
      <c r="ROE148"/>
      <c r="ROF148"/>
      <c r="ROG148"/>
      <c r="ROH148"/>
      <c r="ROI148"/>
      <c r="ROJ148"/>
      <c r="ROK148"/>
      <c r="ROL148"/>
      <c r="ROM148"/>
      <c r="RON148"/>
      <c r="ROO148"/>
      <c r="ROP148"/>
      <c r="ROQ148"/>
      <c r="ROR148"/>
      <c r="ROS148"/>
      <c r="ROT148"/>
      <c r="ROU148"/>
      <c r="ROV148"/>
      <c r="ROW148"/>
      <c r="ROX148"/>
      <c r="ROY148"/>
      <c r="ROZ148"/>
      <c r="RPA148"/>
      <c r="RPB148"/>
      <c r="RPC148"/>
      <c r="RPD148"/>
      <c r="RPE148"/>
      <c r="RPF148"/>
      <c r="RPG148"/>
      <c r="RPH148"/>
      <c r="RPI148"/>
      <c r="RPJ148"/>
      <c r="RPK148"/>
      <c r="RPL148"/>
      <c r="RPM148"/>
      <c r="RPN148"/>
      <c r="RPO148"/>
      <c r="RPP148"/>
      <c r="RPQ148"/>
      <c r="RPR148"/>
      <c r="RPS148"/>
      <c r="RPT148"/>
      <c r="RPU148"/>
      <c r="RPV148"/>
      <c r="RPW148"/>
      <c r="RPX148"/>
      <c r="RPY148"/>
      <c r="RPZ148"/>
      <c r="RQA148"/>
      <c r="RQB148"/>
      <c r="RQC148"/>
      <c r="RQD148"/>
      <c r="RQE148"/>
      <c r="RQF148"/>
      <c r="RQG148"/>
      <c r="RQH148"/>
      <c r="RQI148"/>
      <c r="RQJ148"/>
      <c r="RQK148"/>
      <c r="RQL148"/>
      <c r="RQM148"/>
      <c r="RQN148"/>
      <c r="RQO148"/>
      <c r="RQP148"/>
      <c r="RQQ148"/>
      <c r="RQR148"/>
      <c r="RQS148"/>
      <c r="RQT148"/>
      <c r="RQU148"/>
      <c r="RQV148"/>
      <c r="RQW148"/>
      <c r="RQX148"/>
      <c r="RQY148"/>
      <c r="RQZ148"/>
      <c r="RRA148"/>
      <c r="RRB148"/>
      <c r="RRC148"/>
      <c r="RRD148"/>
      <c r="RRE148"/>
      <c r="RRF148"/>
      <c r="RRG148"/>
      <c r="RRH148"/>
      <c r="RRI148"/>
      <c r="RRJ148"/>
      <c r="RRK148"/>
      <c r="RRL148"/>
      <c r="RRM148"/>
      <c r="RRN148"/>
      <c r="RRO148"/>
      <c r="RRP148"/>
      <c r="RRQ148"/>
      <c r="RRR148"/>
      <c r="RRS148"/>
      <c r="RRT148"/>
      <c r="RRU148"/>
      <c r="RRV148"/>
      <c r="RRW148"/>
      <c r="RRX148"/>
      <c r="RRY148"/>
      <c r="RRZ148"/>
      <c r="RSA148"/>
      <c r="RSB148"/>
      <c r="RSC148"/>
      <c r="RSD148"/>
      <c r="RSE148"/>
      <c r="RSF148"/>
      <c r="RSG148"/>
      <c r="RSH148"/>
      <c r="RSI148"/>
      <c r="RSJ148"/>
      <c r="RSK148"/>
      <c r="RSL148"/>
      <c r="RSM148"/>
      <c r="RSN148"/>
      <c r="RSO148"/>
      <c r="RSP148"/>
      <c r="RSQ148"/>
      <c r="RSR148"/>
      <c r="RSS148"/>
      <c r="RST148"/>
      <c r="RSU148"/>
      <c r="RSV148"/>
      <c r="RSW148"/>
      <c r="RSX148"/>
      <c r="RSY148"/>
      <c r="RSZ148"/>
      <c r="RTA148"/>
      <c r="RTB148"/>
      <c r="RTC148"/>
      <c r="RTD148"/>
      <c r="RTE148"/>
      <c r="RTF148"/>
      <c r="RTG148"/>
      <c r="RTH148"/>
      <c r="RTI148"/>
      <c r="RTJ148"/>
      <c r="RTK148"/>
      <c r="RTL148"/>
      <c r="RTM148"/>
      <c r="RTN148"/>
      <c r="RTO148"/>
      <c r="RTP148"/>
      <c r="RTQ148"/>
      <c r="RTR148"/>
      <c r="RTS148"/>
      <c r="RTT148"/>
      <c r="RTU148"/>
      <c r="RTV148"/>
      <c r="RTW148"/>
      <c r="RTX148"/>
      <c r="RTY148"/>
      <c r="RTZ148"/>
      <c r="RUA148"/>
      <c r="RUB148"/>
      <c r="RUC148"/>
      <c r="RUD148"/>
      <c r="RUE148"/>
      <c r="RUF148"/>
      <c r="RUG148"/>
      <c r="RUH148"/>
      <c r="RUI148"/>
      <c r="RUJ148"/>
      <c r="RUK148"/>
      <c r="RUL148"/>
      <c r="RUM148"/>
      <c r="RUN148"/>
      <c r="RUO148"/>
      <c r="RUP148"/>
      <c r="RUQ148"/>
      <c r="RUR148"/>
      <c r="RUS148"/>
      <c r="RUT148"/>
      <c r="RUU148"/>
      <c r="RUV148"/>
      <c r="RUW148"/>
      <c r="RUX148"/>
      <c r="RUY148"/>
      <c r="RUZ148"/>
      <c r="RVA148"/>
      <c r="RVB148"/>
      <c r="RVC148"/>
      <c r="RVD148"/>
      <c r="RVE148"/>
      <c r="RVF148"/>
      <c r="RVG148"/>
      <c r="RVH148"/>
      <c r="RVI148"/>
      <c r="RVJ148"/>
      <c r="RVK148"/>
      <c r="RVL148"/>
      <c r="RVM148"/>
      <c r="RVN148"/>
      <c r="RVO148"/>
      <c r="RVP148"/>
      <c r="RVQ148"/>
      <c r="RVR148"/>
      <c r="RVS148"/>
      <c r="RVT148"/>
      <c r="RVU148"/>
      <c r="RVV148"/>
      <c r="RVW148"/>
      <c r="RVX148"/>
      <c r="RVY148"/>
      <c r="RVZ148"/>
      <c r="RWA148"/>
      <c r="RWB148"/>
      <c r="RWC148"/>
      <c r="RWD148"/>
      <c r="RWE148"/>
      <c r="RWF148"/>
      <c r="RWG148"/>
      <c r="RWH148"/>
      <c r="RWI148"/>
      <c r="RWJ148"/>
      <c r="RWK148"/>
      <c r="RWL148"/>
      <c r="RWM148"/>
      <c r="RWN148"/>
      <c r="RWO148"/>
      <c r="RWP148"/>
      <c r="RWQ148"/>
      <c r="RWR148"/>
      <c r="RWS148"/>
      <c r="RWT148"/>
      <c r="RWU148"/>
      <c r="RWV148"/>
      <c r="RWW148"/>
      <c r="RWX148"/>
      <c r="RWY148"/>
      <c r="RWZ148"/>
      <c r="RXA148"/>
      <c r="RXB148"/>
      <c r="RXC148"/>
      <c r="RXD148"/>
      <c r="RXE148"/>
      <c r="RXF148"/>
      <c r="RXG148"/>
      <c r="RXH148"/>
      <c r="RXI148"/>
      <c r="RXJ148"/>
      <c r="RXK148"/>
      <c r="RXL148"/>
      <c r="RXM148"/>
      <c r="RXN148"/>
      <c r="RXO148"/>
      <c r="RXP148"/>
      <c r="RXQ148"/>
      <c r="RXR148"/>
      <c r="RXS148"/>
      <c r="RXT148"/>
      <c r="RXU148"/>
      <c r="RXV148"/>
      <c r="RXW148"/>
      <c r="RXX148"/>
      <c r="RXY148"/>
      <c r="RXZ148"/>
      <c r="RYA148"/>
      <c r="RYB148"/>
      <c r="RYC148"/>
      <c r="RYD148"/>
      <c r="RYE148"/>
      <c r="RYF148"/>
      <c r="RYG148"/>
      <c r="RYH148"/>
      <c r="RYI148"/>
      <c r="RYJ148"/>
      <c r="RYK148"/>
      <c r="RYL148"/>
      <c r="RYM148"/>
      <c r="RYN148"/>
      <c r="RYO148"/>
      <c r="RYP148"/>
      <c r="RYQ148"/>
      <c r="RYR148"/>
      <c r="RYS148"/>
      <c r="RYT148"/>
      <c r="RYU148"/>
      <c r="RYV148"/>
      <c r="RYW148"/>
      <c r="RYX148"/>
      <c r="RYY148"/>
      <c r="RYZ148"/>
      <c r="RZA148"/>
      <c r="RZB148"/>
      <c r="RZC148"/>
      <c r="RZD148"/>
      <c r="RZE148"/>
      <c r="RZF148"/>
      <c r="RZG148"/>
      <c r="RZH148"/>
      <c r="RZI148"/>
      <c r="RZJ148"/>
      <c r="RZK148"/>
      <c r="RZL148"/>
      <c r="RZM148"/>
      <c r="RZN148"/>
      <c r="RZO148"/>
      <c r="RZP148"/>
      <c r="RZQ148"/>
      <c r="RZR148"/>
      <c r="RZS148"/>
      <c r="RZT148"/>
      <c r="RZU148"/>
      <c r="RZV148"/>
      <c r="RZW148"/>
      <c r="RZX148"/>
      <c r="RZY148"/>
      <c r="RZZ148"/>
      <c r="SAA148"/>
      <c r="SAB148"/>
      <c r="SAC148"/>
      <c r="SAD148"/>
      <c r="SAE148"/>
      <c r="SAF148"/>
      <c r="SAG148"/>
      <c r="SAH148"/>
      <c r="SAI148"/>
      <c r="SAJ148"/>
      <c r="SAK148"/>
      <c r="SAL148"/>
      <c r="SAM148"/>
      <c r="SAN148"/>
      <c r="SAO148"/>
      <c r="SAP148"/>
      <c r="SAQ148"/>
      <c r="SAR148"/>
      <c r="SAS148"/>
      <c r="SAT148"/>
      <c r="SAU148"/>
      <c r="SAV148"/>
      <c r="SAW148"/>
      <c r="SAX148"/>
      <c r="SAY148"/>
      <c r="SAZ148"/>
      <c r="SBA148"/>
      <c r="SBB148"/>
      <c r="SBC148"/>
      <c r="SBD148"/>
      <c r="SBE148"/>
      <c r="SBF148"/>
      <c r="SBG148"/>
      <c r="SBH148"/>
      <c r="SBI148"/>
      <c r="SBJ148"/>
      <c r="SBK148"/>
      <c r="SBL148"/>
      <c r="SBM148"/>
      <c r="SBN148"/>
      <c r="SBO148"/>
      <c r="SBP148"/>
      <c r="SBQ148"/>
      <c r="SBR148"/>
      <c r="SBS148"/>
      <c r="SBT148"/>
      <c r="SBU148"/>
      <c r="SBV148"/>
      <c r="SBW148"/>
      <c r="SBX148"/>
      <c r="SBY148"/>
      <c r="SBZ148"/>
      <c r="SCA148"/>
      <c r="SCB148"/>
      <c r="SCC148"/>
      <c r="SCD148"/>
      <c r="SCE148"/>
      <c r="SCF148"/>
      <c r="SCG148"/>
      <c r="SCH148"/>
      <c r="SCI148"/>
      <c r="SCJ148"/>
      <c r="SCK148"/>
      <c r="SCL148"/>
      <c r="SCM148"/>
      <c r="SCN148"/>
      <c r="SCO148"/>
      <c r="SCP148"/>
      <c r="SCQ148"/>
      <c r="SCR148"/>
      <c r="SCS148"/>
      <c r="SCT148"/>
      <c r="SCU148"/>
      <c r="SCV148"/>
      <c r="SCW148"/>
      <c r="SCX148"/>
      <c r="SCY148"/>
      <c r="SCZ148"/>
      <c r="SDA148"/>
      <c r="SDB148"/>
      <c r="SDC148"/>
      <c r="SDD148"/>
      <c r="SDE148"/>
      <c r="SDF148"/>
      <c r="SDG148"/>
      <c r="SDH148"/>
      <c r="SDI148"/>
      <c r="SDJ148"/>
      <c r="SDK148"/>
      <c r="SDL148"/>
      <c r="SDM148"/>
      <c r="SDN148"/>
      <c r="SDO148"/>
      <c r="SDP148"/>
      <c r="SDQ148"/>
      <c r="SDR148"/>
      <c r="SDS148"/>
      <c r="SDT148"/>
      <c r="SDU148"/>
      <c r="SDV148"/>
      <c r="SDW148"/>
      <c r="SDX148"/>
      <c r="SDY148"/>
      <c r="SDZ148"/>
      <c r="SEA148"/>
      <c r="SEB148"/>
      <c r="SEC148"/>
      <c r="SED148"/>
      <c r="SEE148"/>
      <c r="SEF148"/>
      <c r="SEG148"/>
      <c r="SEH148"/>
      <c r="SEI148"/>
      <c r="SEJ148"/>
      <c r="SEK148"/>
      <c r="SEL148"/>
      <c r="SEM148"/>
      <c r="SEN148"/>
      <c r="SEO148"/>
      <c r="SEP148"/>
      <c r="SEQ148"/>
      <c r="SER148"/>
      <c r="SES148"/>
      <c r="SET148"/>
      <c r="SEU148"/>
      <c r="SEV148"/>
      <c r="SEW148"/>
      <c r="SEX148"/>
      <c r="SEY148"/>
      <c r="SEZ148"/>
      <c r="SFA148"/>
      <c r="SFB148"/>
      <c r="SFC148"/>
      <c r="SFD148"/>
      <c r="SFE148"/>
      <c r="SFF148"/>
      <c r="SFG148"/>
      <c r="SFH148"/>
      <c r="SFI148"/>
      <c r="SFJ148"/>
      <c r="SFK148"/>
      <c r="SFL148"/>
      <c r="SFM148"/>
      <c r="SFN148"/>
      <c r="SFO148"/>
      <c r="SFP148"/>
      <c r="SFQ148"/>
      <c r="SFR148"/>
      <c r="SFS148"/>
      <c r="SFT148"/>
      <c r="SFU148"/>
      <c r="SFV148"/>
      <c r="SFW148"/>
      <c r="SFX148"/>
      <c r="SFY148"/>
      <c r="SFZ148"/>
      <c r="SGA148"/>
      <c r="SGB148"/>
      <c r="SGC148"/>
      <c r="SGD148"/>
      <c r="SGE148"/>
      <c r="SGF148"/>
      <c r="SGG148"/>
      <c r="SGH148"/>
      <c r="SGI148"/>
      <c r="SGJ148"/>
      <c r="SGK148"/>
      <c r="SGL148"/>
      <c r="SGM148"/>
      <c r="SGN148"/>
      <c r="SGO148"/>
      <c r="SGP148"/>
      <c r="SGQ148"/>
      <c r="SGR148"/>
      <c r="SGS148"/>
      <c r="SGT148"/>
      <c r="SGU148"/>
      <c r="SGV148"/>
      <c r="SGW148"/>
      <c r="SGX148"/>
      <c r="SGY148"/>
      <c r="SGZ148"/>
      <c r="SHA148"/>
      <c r="SHB148"/>
      <c r="SHC148"/>
      <c r="SHD148"/>
      <c r="SHE148"/>
      <c r="SHF148"/>
      <c r="SHG148"/>
      <c r="SHH148"/>
      <c r="SHI148"/>
      <c r="SHJ148"/>
      <c r="SHK148"/>
      <c r="SHL148"/>
      <c r="SHM148"/>
      <c r="SHN148"/>
      <c r="SHO148"/>
      <c r="SHP148"/>
      <c r="SHQ148"/>
      <c r="SHR148"/>
      <c r="SHS148"/>
      <c r="SHT148"/>
      <c r="SHU148"/>
      <c r="SHV148"/>
      <c r="SHW148"/>
      <c r="SHX148"/>
      <c r="SHY148"/>
      <c r="SHZ148"/>
      <c r="SIA148"/>
      <c r="SIB148"/>
      <c r="SIC148"/>
      <c r="SID148"/>
      <c r="SIE148"/>
      <c r="SIF148"/>
      <c r="SIG148"/>
      <c r="SIH148"/>
      <c r="SII148"/>
      <c r="SIJ148"/>
      <c r="SIK148"/>
      <c r="SIL148"/>
      <c r="SIM148"/>
      <c r="SIN148"/>
      <c r="SIO148"/>
      <c r="SIP148"/>
      <c r="SIQ148"/>
      <c r="SIR148"/>
      <c r="SIS148"/>
      <c r="SIT148"/>
      <c r="SIU148"/>
      <c r="SIV148"/>
      <c r="SIW148"/>
      <c r="SIX148"/>
      <c r="SIY148"/>
      <c r="SIZ148"/>
      <c r="SJA148"/>
      <c r="SJB148"/>
      <c r="SJC148"/>
      <c r="SJD148"/>
      <c r="SJE148"/>
      <c r="SJF148"/>
      <c r="SJG148"/>
      <c r="SJH148"/>
      <c r="SJI148"/>
      <c r="SJJ148"/>
      <c r="SJK148"/>
      <c r="SJL148"/>
      <c r="SJM148"/>
      <c r="SJN148"/>
      <c r="SJO148"/>
      <c r="SJP148"/>
      <c r="SJQ148"/>
      <c r="SJR148"/>
      <c r="SJS148"/>
      <c r="SJT148"/>
      <c r="SJU148"/>
      <c r="SJV148"/>
      <c r="SJW148"/>
      <c r="SJX148"/>
      <c r="SJY148"/>
      <c r="SJZ148"/>
      <c r="SKA148"/>
      <c r="SKB148"/>
      <c r="SKC148"/>
      <c r="SKD148"/>
      <c r="SKE148"/>
      <c r="SKF148"/>
      <c r="SKG148"/>
      <c r="SKH148"/>
      <c r="SKI148"/>
      <c r="SKJ148"/>
      <c r="SKK148"/>
      <c r="SKL148"/>
      <c r="SKM148"/>
      <c r="SKN148"/>
      <c r="SKO148"/>
      <c r="SKP148"/>
      <c r="SKQ148"/>
      <c r="SKR148"/>
      <c r="SKS148"/>
      <c r="SKT148"/>
      <c r="SKU148"/>
      <c r="SKV148"/>
      <c r="SKW148"/>
      <c r="SKX148"/>
      <c r="SKY148"/>
      <c r="SKZ148"/>
      <c r="SLA148"/>
      <c r="SLB148"/>
      <c r="SLC148"/>
      <c r="SLD148"/>
      <c r="SLE148"/>
      <c r="SLF148"/>
      <c r="SLG148"/>
      <c r="SLH148"/>
      <c r="SLI148"/>
      <c r="SLJ148"/>
      <c r="SLK148"/>
      <c r="SLL148"/>
      <c r="SLM148"/>
      <c r="SLN148"/>
      <c r="SLO148"/>
      <c r="SLP148"/>
      <c r="SLQ148"/>
      <c r="SLR148"/>
      <c r="SLS148"/>
      <c r="SLT148"/>
      <c r="SLU148"/>
      <c r="SLV148"/>
      <c r="SLW148"/>
      <c r="SLX148"/>
      <c r="SLY148"/>
      <c r="SLZ148"/>
      <c r="SMA148"/>
      <c r="SMB148"/>
      <c r="SMC148"/>
      <c r="SMD148"/>
      <c r="SME148"/>
      <c r="SMF148"/>
      <c r="SMG148"/>
      <c r="SMH148"/>
      <c r="SMI148"/>
      <c r="SMJ148"/>
      <c r="SMK148"/>
      <c r="SML148"/>
      <c r="SMM148"/>
      <c r="SMN148"/>
      <c r="SMO148"/>
      <c r="SMP148"/>
      <c r="SMQ148"/>
      <c r="SMR148"/>
      <c r="SMS148"/>
      <c r="SMT148"/>
      <c r="SMU148"/>
      <c r="SMV148"/>
      <c r="SMW148"/>
      <c r="SMX148"/>
      <c r="SMY148"/>
      <c r="SMZ148"/>
      <c r="SNA148"/>
      <c r="SNB148"/>
      <c r="SNC148"/>
      <c r="SND148"/>
      <c r="SNE148"/>
      <c r="SNF148"/>
      <c r="SNG148"/>
      <c r="SNH148"/>
      <c r="SNI148"/>
      <c r="SNJ148"/>
      <c r="SNK148"/>
      <c r="SNL148"/>
      <c r="SNM148"/>
      <c r="SNN148"/>
      <c r="SNO148"/>
      <c r="SNP148"/>
      <c r="SNQ148"/>
      <c r="SNR148"/>
      <c r="SNS148"/>
      <c r="SNT148"/>
      <c r="SNU148"/>
      <c r="SNV148"/>
      <c r="SNW148"/>
      <c r="SNX148"/>
      <c r="SNY148"/>
      <c r="SNZ148"/>
      <c r="SOA148"/>
      <c r="SOB148"/>
      <c r="SOC148"/>
      <c r="SOD148"/>
      <c r="SOE148"/>
      <c r="SOF148"/>
      <c r="SOG148"/>
      <c r="SOH148"/>
      <c r="SOI148"/>
      <c r="SOJ148"/>
      <c r="SOK148"/>
      <c r="SOL148"/>
      <c r="SOM148"/>
      <c r="SON148"/>
      <c r="SOO148"/>
      <c r="SOP148"/>
      <c r="SOQ148"/>
      <c r="SOR148"/>
      <c r="SOS148"/>
      <c r="SOT148"/>
      <c r="SOU148"/>
      <c r="SOV148"/>
      <c r="SOW148"/>
      <c r="SOX148"/>
      <c r="SOY148"/>
      <c r="SOZ148"/>
      <c r="SPA148"/>
      <c r="SPB148"/>
      <c r="SPC148"/>
      <c r="SPD148"/>
      <c r="SPE148"/>
      <c r="SPF148"/>
      <c r="SPG148"/>
      <c r="SPH148"/>
      <c r="SPI148"/>
      <c r="SPJ148"/>
      <c r="SPK148"/>
      <c r="SPL148"/>
      <c r="SPM148"/>
      <c r="SPN148"/>
      <c r="SPO148"/>
      <c r="SPP148"/>
      <c r="SPQ148"/>
      <c r="SPR148"/>
      <c r="SPS148"/>
      <c r="SPT148"/>
      <c r="SPU148"/>
      <c r="SPV148"/>
      <c r="SPW148"/>
      <c r="SPX148"/>
      <c r="SPY148"/>
      <c r="SPZ148"/>
      <c r="SQA148"/>
      <c r="SQB148"/>
      <c r="SQC148"/>
      <c r="SQD148"/>
      <c r="SQE148"/>
      <c r="SQF148"/>
      <c r="SQG148"/>
      <c r="SQH148"/>
      <c r="SQI148"/>
      <c r="SQJ148"/>
      <c r="SQK148"/>
      <c r="SQL148"/>
      <c r="SQM148"/>
      <c r="SQN148"/>
      <c r="SQO148"/>
      <c r="SQP148"/>
      <c r="SQQ148"/>
      <c r="SQR148"/>
      <c r="SQS148"/>
      <c r="SQT148"/>
      <c r="SQU148"/>
      <c r="SQV148"/>
      <c r="SQW148"/>
      <c r="SQX148"/>
      <c r="SQY148"/>
      <c r="SQZ148"/>
      <c r="SRA148"/>
      <c r="SRB148"/>
      <c r="SRC148"/>
      <c r="SRD148"/>
      <c r="SRE148"/>
      <c r="SRF148"/>
      <c r="SRG148"/>
      <c r="SRH148"/>
      <c r="SRI148"/>
      <c r="SRJ148"/>
      <c r="SRK148"/>
      <c r="SRL148"/>
      <c r="SRM148"/>
      <c r="SRN148"/>
      <c r="SRO148"/>
      <c r="SRP148"/>
      <c r="SRQ148"/>
      <c r="SRR148"/>
      <c r="SRS148"/>
      <c r="SRT148"/>
      <c r="SRU148"/>
      <c r="SRV148"/>
      <c r="SRW148"/>
      <c r="SRX148"/>
      <c r="SRY148"/>
      <c r="SRZ148"/>
      <c r="SSA148"/>
      <c r="SSB148"/>
      <c r="SSC148"/>
      <c r="SSD148"/>
      <c r="SSE148"/>
      <c r="SSF148"/>
      <c r="SSG148"/>
      <c r="SSH148"/>
      <c r="SSI148"/>
      <c r="SSJ148"/>
      <c r="SSK148"/>
      <c r="SSL148"/>
      <c r="SSM148"/>
      <c r="SSN148"/>
      <c r="SSO148"/>
      <c r="SSP148"/>
      <c r="SSQ148"/>
      <c r="SSR148"/>
      <c r="SSS148"/>
      <c r="SST148"/>
      <c r="SSU148"/>
      <c r="SSV148"/>
      <c r="SSW148"/>
      <c r="SSX148"/>
      <c r="SSY148"/>
      <c r="SSZ148"/>
      <c r="STA148"/>
      <c r="STB148"/>
      <c r="STC148"/>
      <c r="STD148"/>
      <c r="STE148"/>
      <c r="STF148"/>
      <c r="STG148"/>
      <c r="STH148"/>
      <c r="STI148"/>
      <c r="STJ148"/>
      <c r="STK148"/>
      <c r="STL148"/>
      <c r="STM148"/>
      <c r="STN148"/>
      <c r="STO148"/>
      <c r="STP148"/>
      <c r="STQ148"/>
      <c r="STR148"/>
      <c r="STS148"/>
      <c r="STT148"/>
      <c r="STU148"/>
      <c r="STV148"/>
      <c r="STW148"/>
      <c r="STX148"/>
      <c r="STY148"/>
      <c r="STZ148"/>
      <c r="SUA148"/>
      <c r="SUB148"/>
      <c r="SUC148"/>
      <c r="SUD148"/>
      <c r="SUE148"/>
      <c r="SUF148"/>
      <c r="SUG148"/>
      <c r="SUH148"/>
      <c r="SUI148"/>
      <c r="SUJ148"/>
      <c r="SUK148"/>
      <c r="SUL148"/>
      <c r="SUM148"/>
      <c r="SUN148"/>
      <c r="SUO148"/>
      <c r="SUP148"/>
      <c r="SUQ148"/>
      <c r="SUR148"/>
      <c r="SUS148"/>
      <c r="SUT148"/>
      <c r="SUU148"/>
      <c r="SUV148"/>
      <c r="SUW148"/>
      <c r="SUX148"/>
      <c r="SUY148"/>
      <c r="SUZ148"/>
      <c r="SVA148"/>
      <c r="SVB148"/>
      <c r="SVC148"/>
      <c r="SVD148"/>
      <c r="SVE148"/>
      <c r="SVF148"/>
      <c r="SVG148"/>
      <c r="SVH148"/>
      <c r="SVI148"/>
      <c r="SVJ148"/>
      <c r="SVK148"/>
      <c r="SVL148"/>
      <c r="SVM148"/>
      <c r="SVN148"/>
      <c r="SVO148"/>
      <c r="SVP148"/>
      <c r="SVQ148"/>
      <c r="SVR148"/>
      <c r="SVS148"/>
      <c r="SVT148"/>
      <c r="SVU148"/>
      <c r="SVV148"/>
      <c r="SVW148"/>
      <c r="SVX148"/>
      <c r="SVY148"/>
      <c r="SVZ148"/>
      <c r="SWA148"/>
      <c r="SWB148"/>
      <c r="SWC148"/>
      <c r="SWD148"/>
      <c r="SWE148"/>
      <c r="SWF148"/>
      <c r="SWG148"/>
      <c r="SWH148"/>
      <c r="SWI148"/>
      <c r="SWJ148"/>
      <c r="SWK148"/>
      <c r="SWL148"/>
      <c r="SWM148"/>
      <c r="SWN148"/>
      <c r="SWO148"/>
      <c r="SWP148"/>
      <c r="SWQ148"/>
      <c r="SWR148"/>
      <c r="SWS148"/>
      <c r="SWT148"/>
      <c r="SWU148"/>
      <c r="SWV148"/>
      <c r="SWW148"/>
      <c r="SWX148"/>
      <c r="SWY148"/>
      <c r="SWZ148"/>
      <c r="SXA148"/>
      <c r="SXB148"/>
      <c r="SXC148"/>
      <c r="SXD148"/>
      <c r="SXE148"/>
      <c r="SXF148"/>
      <c r="SXG148"/>
      <c r="SXH148"/>
      <c r="SXI148"/>
      <c r="SXJ148"/>
      <c r="SXK148"/>
      <c r="SXL148"/>
      <c r="SXM148"/>
      <c r="SXN148"/>
      <c r="SXO148"/>
      <c r="SXP148"/>
      <c r="SXQ148"/>
      <c r="SXR148"/>
      <c r="SXS148"/>
      <c r="SXT148"/>
      <c r="SXU148"/>
      <c r="SXV148"/>
      <c r="SXW148"/>
      <c r="SXX148"/>
      <c r="SXY148"/>
      <c r="SXZ148"/>
      <c r="SYA148"/>
      <c r="SYB148"/>
      <c r="SYC148"/>
      <c r="SYD148"/>
      <c r="SYE148"/>
      <c r="SYF148"/>
      <c r="SYG148"/>
      <c r="SYH148"/>
      <c r="SYI148"/>
      <c r="SYJ148"/>
      <c r="SYK148"/>
      <c r="SYL148"/>
      <c r="SYM148"/>
      <c r="SYN148"/>
      <c r="SYO148"/>
      <c r="SYP148"/>
      <c r="SYQ148"/>
      <c r="SYR148"/>
      <c r="SYS148"/>
      <c r="SYT148"/>
      <c r="SYU148"/>
      <c r="SYV148"/>
      <c r="SYW148"/>
      <c r="SYX148"/>
      <c r="SYY148"/>
      <c r="SYZ148"/>
      <c r="SZA148"/>
      <c r="SZB148"/>
      <c r="SZC148"/>
      <c r="SZD148"/>
      <c r="SZE148"/>
      <c r="SZF148"/>
      <c r="SZG148"/>
      <c r="SZH148"/>
      <c r="SZI148"/>
      <c r="SZJ148"/>
      <c r="SZK148"/>
      <c r="SZL148"/>
      <c r="SZM148"/>
      <c r="SZN148"/>
      <c r="SZO148"/>
      <c r="SZP148"/>
      <c r="SZQ148"/>
      <c r="SZR148"/>
      <c r="SZS148"/>
      <c r="SZT148"/>
      <c r="SZU148"/>
      <c r="SZV148"/>
      <c r="SZW148"/>
      <c r="SZX148"/>
      <c r="SZY148"/>
      <c r="SZZ148"/>
      <c r="TAA148"/>
      <c r="TAB148"/>
      <c r="TAC148"/>
      <c r="TAD148"/>
      <c r="TAE148"/>
      <c r="TAF148"/>
      <c r="TAG148"/>
      <c r="TAH148"/>
      <c r="TAI148"/>
      <c r="TAJ148"/>
      <c r="TAK148"/>
      <c r="TAL148"/>
      <c r="TAM148"/>
      <c r="TAN148"/>
      <c r="TAO148"/>
      <c r="TAP148"/>
      <c r="TAQ148"/>
      <c r="TAR148"/>
      <c r="TAS148"/>
      <c r="TAT148"/>
      <c r="TAU148"/>
      <c r="TAV148"/>
      <c r="TAW148"/>
      <c r="TAX148"/>
      <c r="TAY148"/>
      <c r="TAZ148"/>
      <c r="TBA148"/>
      <c r="TBB148"/>
      <c r="TBC148"/>
      <c r="TBD148"/>
      <c r="TBE148"/>
      <c r="TBF148"/>
      <c r="TBG148"/>
      <c r="TBH148"/>
      <c r="TBI148"/>
      <c r="TBJ148"/>
      <c r="TBK148"/>
      <c r="TBL148"/>
      <c r="TBM148"/>
      <c r="TBN148"/>
      <c r="TBO148"/>
      <c r="TBP148"/>
      <c r="TBQ148"/>
      <c r="TBR148"/>
      <c r="TBS148"/>
      <c r="TBT148"/>
      <c r="TBU148"/>
      <c r="TBV148"/>
      <c r="TBW148"/>
      <c r="TBX148"/>
      <c r="TBY148"/>
      <c r="TBZ148"/>
      <c r="TCA148"/>
      <c r="TCB148"/>
      <c r="TCC148"/>
      <c r="TCD148"/>
      <c r="TCE148"/>
      <c r="TCF148"/>
      <c r="TCG148"/>
      <c r="TCH148"/>
      <c r="TCI148"/>
      <c r="TCJ148"/>
      <c r="TCK148"/>
      <c r="TCL148"/>
      <c r="TCM148"/>
      <c r="TCN148"/>
      <c r="TCO148"/>
      <c r="TCP148"/>
      <c r="TCQ148"/>
      <c r="TCR148"/>
      <c r="TCS148"/>
      <c r="TCT148"/>
      <c r="TCU148"/>
      <c r="TCV148"/>
      <c r="TCW148"/>
      <c r="TCX148"/>
      <c r="TCY148"/>
      <c r="TCZ148"/>
      <c r="TDA148"/>
      <c r="TDB148"/>
      <c r="TDC148"/>
      <c r="TDD148"/>
      <c r="TDE148"/>
      <c r="TDF148"/>
      <c r="TDG148"/>
      <c r="TDH148"/>
      <c r="TDI148"/>
      <c r="TDJ148"/>
      <c r="TDK148"/>
      <c r="TDL148"/>
      <c r="TDM148"/>
      <c r="TDN148"/>
      <c r="TDO148"/>
      <c r="TDP148"/>
      <c r="TDQ148"/>
      <c r="TDR148"/>
      <c r="TDS148"/>
      <c r="TDT148"/>
      <c r="TDU148"/>
      <c r="TDV148"/>
      <c r="TDW148"/>
      <c r="TDX148"/>
      <c r="TDY148"/>
      <c r="TDZ148"/>
      <c r="TEA148"/>
      <c r="TEB148"/>
      <c r="TEC148"/>
      <c r="TED148"/>
      <c r="TEE148"/>
      <c r="TEF148"/>
      <c r="TEG148"/>
      <c r="TEH148"/>
      <c r="TEI148"/>
      <c r="TEJ148"/>
      <c r="TEK148"/>
      <c r="TEL148"/>
      <c r="TEM148"/>
      <c r="TEN148"/>
      <c r="TEO148"/>
      <c r="TEP148"/>
      <c r="TEQ148"/>
      <c r="TER148"/>
      <c r="TES148"/>
      <c r="TET148"/>
      <c r="TEU148"/>
      <c r="TEV148"/>
      <c r="TEW148"/>
      <c r="TEX148"/>
      <c r="TEY148"/>
      <c r="TEZ148"/>
      <c r="TFA148"/>
      <c r="TFB148"/>
      <c r="TFC148"/>
      <c r="TFD148"/>
      <c r="TFE148"/>
      <c r="TFF148"/>
      <c r="TFG148"/>
      <c r="TFH148"/>
      <c r="TFI148"/>
      <c r="TFJ148"/>
      <c r="TFK148"/>
      <c r="TFL148"/>
      <c r="TFM148"/>
      <c r="TFN148"/>
      <c r="TFO148"/>
      <c r="TFP148"/>
      <c r="TFQ148"/>
      <c r="TFR148"/>
      <c r="TFS148"/>
      <c r="TFT148"/>
      <c r="TFU148"/>
      <c r="TFV148"/>
      <c r="TFW148"/>
      <c r="TFX148"/>
      <c r="TFY148"/>
      <c r="TFZ148"/>
      <c r="TGA148"/>
      <c r="TGB148"/>
      <c r="TGC148"/>
      <c r="TGD148"/>
      <c r="TGE148"/>
      <c r="TGF148"/>
      <c r="TGG148"/>
      <c r="TGH148"/>
      <c r="TGI148"/>
      <c r="TGJ148"/>
      <c r="TGK148"/>
      <c r="TGL148"/>
      <c r="TGM148"/>
      <c r="TGN148"/>
      <c r="TGO148"/>
      <c r="TGP148"/>
      <c r="TGQ148"/>
      <c r="TGR148"/>
      <c r="TGS148"/>
      <c r="TGT148"/>
      <c r="TGU148"/>
      <c r="TGV148"/>
      <c r="TGW148"/>
      <c r="TGX148"/>
      <c r="TGY148"/>
      <c r="TGZ148"/>
      <c r="THA148"/>
      <c r="THB148"/>
      <c r="THC148"/>
      <c r="THD148"/>
      <c r="THE148"/>
      <c r="THF148"/>
      <c r="THG148"/>
      <c r="THH148"/>
      <c r="THI148"/>
      <c r="THJ148"/>
      <c r="THK148"/>
      <c r="THL148"/>
      <c r="THM148"/>
      <c r="THN148"/>
      <c r="THO148"/>
      <c r="THP148"/>
      <c r="THQ148"/>
      <c r="THR148"/>
      <c r="THS148"/>
      <c r="THT148"/>
      <c r="THU148"/>
      <c r="THV148"/>
      <c r="THW148"/>
      <c r="THX148"/>
      <c r="THY148"/>
      <c r="THZ148"/>
      <c r="TIA148"/>
      <c r="TIB148"/>
      <c r="TIC148"/>
      <c r="TID148"/>
      <c r="TIE148"/>
      <c r="TIF148"/>
      <c r="TIG148"/>
      <c r="TIH148"/>
      <c r="TII148"/>
      <c r="TIJ148"/>
      <c r="TIK148"/>
      <c r="TIL148"/>
      <c r="TIM148"/>
      <c r="TIN148"/>
      <c r="TIO148"/>
      <c r="TIP148"/>
      <c r="TIQ148"/>
      <c r="TIR148"/>
      <c r="TIS148"/>
      <c r="TIT148"/>
      <c r="TIU148"/>
      <c r="TIV148"/>
      <c r="TIW148"/>
      <c r="TIX148"/>
      <c r="TIY148"/>
      <c r="TIZ148"/>
      <c r="TJA148"/>
      <c r="TJB148"/>
      <c r="TJC148"/>
      <c r="TJD148"/>
      <c r="TJE148"/>
      <c r="TJF148"/>
      <c r="TJG148"/>
      <c r="TJH148"/>
      <c r="TJI148"/>
      <c r="TJJ148"/>
      <c r="TJK148"/>
      <c r="TJL148"/>
      <c r="TJM148"/>
      <c r="TJN148"/>
      <c r="TJO148"/>
      <c r="TJP148"/>
      <c r="TJQ148"/>
      <c r="TJR148"/>
      <c r="TJS148"/>
      <c r="TJT148"/>
      <c r="TJU148"/>
      <c r="TJV148"/>
      <c r="TJW148"/>
      <c r="TJX148"/>
      <c r="TJY148"/>
      <c r="TJZ148"/>
      <c r="TKA148"/>
      <c r="TKB148"/>
      <c r="TKC148"/>
      <c r="TKD148"/>
      <c r="TKE148"/>
      <c r="TKF148"/>
      <c r="TKG148"/>
      <c r="TKH148"/>
      <c r="TKI148"/>
      <c r="TKJ148"/>
      <c r="TKK148"/>
      <c r="TKL148"/>
      <c r="TKM148"/>
      <c r="TKN148"/>
      <c r="TKO148"/>
      <c r="TKP148"/>
      <c r="TKQ148"/>
      <c r="TKR148"/>
      <c r="TKS148"/>
      <c r="TKT148"/>
      <c r="TKU148"/>
      <c r="TKV148"/>
      <c r="TKW148"/>
      <c r="TKX148"/>
      <c r="TKY148"/>
      <c r="TKZ148"/>
      <c r="TLA148"/>
      <c r="TLB148"/>
      <c r="TLC148"/>
      <c r="TLD148"/>
      <c r="TLE148"/>
      <c r="TLF148"/>
      <c r="TLG148"/>
      <c r="TLH148"/>
      <c r="TLI148"/>
      <c r="TLJ148"/>
      <c r="TLK148"/>
      <c r="TLL148"/>
      <c r="TLM148"/>
      <c r="TLN148"/>
      <c r="TLO148"/>
      <c r="TLP148"/>
      <c r="TLQ148"/>
      <c r="TLR148"/>
      <c r="TLS148"/>
      <c r="TLT148"/>
      <c r="TLU148"/>
      <c r="TLV148"/>
      <c r="TLW148"/>
      <c r="TLX148"/>
      <c r="TLY148"/>
      <c r="TLZ148"/>
      <c r="TMA148"/>
      <c r="TMB148"/>
      <c r="TMC148"/>
      <c r="TMD148"/>
      <c r="TME148"/>
      <c r="TMF148"/>
      <c r="TMG148"/>
      <c r="TMH148"/>
      <c r="TMI148"/>
      <c r="TMJ148"/>
      <c r="TMK148"/>
      <c r="TML148"/>
      <c r="TMM148"/>
      <c r="TMN148"/>
      <c r="TMO148"/>
      <c r="TMP148"/>
      <c r="TMQ148"/>
      <c r="TMR148"/>
      <c r="TMS148"/>
      <c r="TMT148"/>
      <c r="TMU148"/>
      <c r="TMV148"/>
      <c r="TMW148"/>
      <c r="TMX148"/>
      <c r="TMY148"/>
      <c r="TMZ148"/>
      <c r="TNA148"/>
      <c r="TNB148"/>
      <c r="TNC148"/>
      <c r="TND148"/>
      <c r="TNE148"/>
      <c r="TNF148"/>
      <c r="TNG148"/>
      <c r="TNH148"/>
      <c r="TNI148"/>
      <c r="TNJ148"/>
      <c r="TNK148"/>
      <c r="TNL148"/>
      <c r="TNM148"/>
      <c r="TNN148"/>
      <c r="TNO148"/>
      <c r="TNP148"/>
      <c r="TNQ148"/>
      <c r="TNR148"/>
      <c r="TNS148"/>
      <c r="TNT148"/>
      <c r="TNU148"/>
      <c r="TNV148"/>
      <c r="TNW148"/>
      <c r="TNX148"/>
      <c r="TNY148"/>
      <c r="TNZ148"/>
      <c r="TOA148"/>
      <c r="TOB148"/>
      <c r="TOC148"/>
      <c r="TOD148"/>
      <c r="TOE148"/>
      <c r="TOF148"/>
      <c r="TOG148"/>
      <c r="TOH148"/>
      <c r="TOI148"/>
      <c r="TOJ148"/>
      <c r="TOK148"/>
      <c r="TOL148"/>
      <c r="TOM148"/>
      <c r="TON148"/>
      <c r="TOO148"/>
      <c r="TOP148"/>
      <c r="TOQ148"/>
      <c r="TOR148"/>
      <c r="TOS148"/>
      <c r="TOT148"/>
      <c r="TOU148"/>
      <c r="TOV148"/>
      <c r="TOW148"/>
      <c r="TOX148"/>
      <c r="TOY148"/>
      <c r="TOZ148"/>
      <c r="TPA148"/>
      <c r="TPB148"/>
      <c r="TPC148"/>
      <c r="TPD148"/>
      <c r="TPE148"/>
      <c r="TPF148"/>
      <c r="TPG148"/>
      <c r="TPH148"/>
      <c r="TPI148"/>
      <c r="TPJ148"/>
      <c r="TPK148"/>
      <c r="TPL148"/>
      <c r="TPM148"/>
      <c r="TPN148"/>
      <c r="TPO148"/>
      <c r="TPP148"/>
      <c r="TPQ148"/>
      <c r="TPR148"/>
      <c r="TPS148"/>
      <c r="TPT148"/>
      <c r="TPU148"/>
      <c r="TPV148"/>
      <c r="TPW148"/>
      <c r="TPX148"/>
      <c r="TPY148"/>
      <c r="TPZ148"/>
      <c r="TQA148"/>
      <c r="TQB148"/>
      <c r="TQC148"/>
      <c r="TQD148"/>
      <c r="TQE148"/>
      <c r="TQF148"/>
      <c r="TQG148"/>
      <c r="TQH148"/>
      <c r="TQI148"/>
      <c r="TQJ148"/>
      <c r="TQK148"/>
      <c r="TQL148"/>
      <c r="TQM148"/>
      <c r="TQN148"/>
      <c r="TQO148"/>
      <c r="TQP148"/>
      <c r="TQQ148"/>
      <c r="TQR148"/>
      <c r="TQS148"/>
      <c r="TQT148"/>
      <c r="TQU148"/>
      <c r="TQV148"/>
      <c r="TQW148"/>
      <c r="TQX148"/>
      <c r="TQY148"/>
      <c r="TQZ148"/>
      <c r="TRA148"/>
      <c r="TRB148"/>
      <c r="TRC148"/>
      <c r="TRD148"/>
      <c r="TRE148"/>
      <c r="TRF148"/>
      <c r="TRG148"/>
      <c r="TRH148"/>
      <c r="TRI148"/>
      <c r="TRJ148"/>
      <c r="TRK148"/>
      <c r="TRL148"/>
      <c r="TRM148"/>
      <c r="TRN148"/>
      <c r="TRO148"/>
      <c r="TRP148"/>
      <c r="TRQ148"/>
      <c r="TRR148"/>
      <c r="TRS148"/>
      <c r="TRT148"/>
      <c r="TRU148"/>
      <c r="TRV148"/>
      <c r="TRW148"/>
      <c r="TRX148"/>
      <c r="TRY148"/>
      <c r="TRZ148"/>
      <c r="TSA148"/>
      <c r="TSB148"/>
      <c r="TSC148"/>
      <c r="TSD148"/>
      <c r="TSE148"/>
      <c r="TSF148"/>
      <c r="TSG148"/>
      <c r="TSH148"/>
      <c r="TSI148"/>
      <c r="TSJ148"/>
      <c r="TSK148"/>
      <c r="TSL148"/>
      <c r="TSM148"/>
      <c r="TSN148"/>
      <c r="TSO148"/>
      <c r="TSP148"/>
      <c r="TSQ148"/>
      <c r="TSR148"/>
      <c r="TSS148"/>
      <c r="TST148"/>
      <c r="TSU148"/>
      <c r="TSV148"/>
      <c r="TSW148"/>
      <c r="TSX148"/>
      <c r="TSY148"/>
      <c r="TSZ148"/>
      <c r="TTA148"/>
      <c r="TTB148"/>
      <c r="TTC148"/>
      <c r="TTD148"/>
      <c r="TTE148"/>
      <c r="TTF148"/>
      <c r="TTG148"/>
      <c r="TTH148"/>
      <c r="TTI148"/>
      <c r="TTJ148"/>
      <c r="TTK148"/>
      <c r="TTL148"/>
      <c r="TTM148"/>
      <c r="TTN148"/>
      <c r="TTO148"/>
      <c r="TTP148"/>
      <c r="TTQ148"/>
      <c r="TTR148"/>
      <c r="TTS148"/>
      <c r="TTT148"/>
      <c r="TTU148"/>
      <c r="TTV148"/>
      <c r="TTW148"/>
      <c r="TTX148"/>
      <c r="TTY148"/>
      <c r="TTZ148"/>
      <c r="TUA148"/>
      <c r="TUB148"/>
      <c r="TUC148"/>
      <c r="TUD148"/>
      <c r="TUE148"/>
      <c r="TUF148"/>
      <c r="TUG148"/>
      <c r="TUH148"/>
      <c r="TUI148"/>
      <c r="TUJ148"/>
      <c r="TUK148"/>
      <c r="TUL148"/>
      <c r="TUM148"/>
      <c r="TUN148"/>
      <c r="TUO148"/>
      <c r="TUP148"/>
      <c r="TUQ148"/>
      <c r="TUR148"/>
      <c r="TUS148"/>
      <c r="TUT148"/>
      <c r="TUU148"/>
      <c r="TUV148"/>
      <c r="TUW148"/>
      <c r="TUX148"/>
      <c r="TUY148"/>
      <c r="TUZ148"/>
      <c r="TVA148"/>
      <c r="TVB148"/>
      <c r="TVC148"/>
      <c r="TVD148"/>
      <c r="TVE148"/>
      <c r="TVF148"/>
      <c r="TVG148"/>
      <c r="TVH148"/>
      <c r="TVI148"/>
      <c r="TVJ148"/>
      <c r="TVK148"/>
      <c r="TVL148"/>
      <c r="TVM148"/>
      <c r="TVN148"/>
      <c r="TVO148"/>
      <c r="TVP148"/>
      <c r="TVQ148"/>
      <c r="TVR148"/>
      <c r="TVS148"/>
      <c r="TVT148"/>
      <c r="TVU148"/>
      <c r="TVV148"/>
      <c r="TVW148"/>
      <c r="TVX148"/>
      <c r="TVY148"/>
      <c r="TVZ148"/>
      <c r="TWA148"/>
      <c r="TWB148"/>
      <c r="TWC148"/>
      <c r="TWD148"/>
      <c r="TWE148"/>
      <c r="TWF148"/>
      <c r="TWG148"/>
      <c r="TWH148"/>
      <c r="TWI148"/>
      <c r="TWJ148"/>
      <c r="TWK148"/>
      <c r="TWL148"/>
      <c r="TWM148"/>
      <c r="TWN148"/>
      <c r="TWO148"/>
      <c r="TWP148"/>
      <c r="TWQ148"/>
      <c r="TWR148"/>
      <c r="TWS148"/>
      <c r="TWT148"/>
      <c r="TWU148"/>
      <c r="TWV148"/>
      <c r="TWW148"/>
      <c r="TWX148"/>
      <c r="TWY148"/>
      <c r="TWZ148"/>
      <c r="TXA148"/>
      <c r="TXB148"/>
      <c r="TXC148"/>
      <c r="TXD148"/>
      <c r="TXE148"/>
      <c r="TXF148"/>
      <c r="TXG148"/>
      <c r="TXH148"/>
      <c r="TXI148"/>
      <c r="TXJ148"/>
      <c r="TXK148"/>
      <c r="TXL148"/>
      <c r="TXM148"/>
      <c r="TXN148"/>
      <c r="TXO148"/>
      <c r="TXP148"/>
      <c r="TXQ148"/>
      <c r="TXR148"/>
      <c r="TXS148"/>
      <c r="TXT148"/>
      <c r="TXU148"/>
      <c r="TXV148"/>
      <c r="TXW148"/>
      <c r="TXX148"/>
      <c r="TXY148"/>
      <c r="TXZ148"/>
      <c r="TYA148"/>
      <c r="TYB148"/>
      <c r="TYC148"/>
      <c r="TYD148"/>
      <c r="TYE148"/>
      <c r="TYF148"/>
      <c r="TYG148"/>
      <c r="TYH148"/>
      <c r="TYI148"/>
      <c r="TYJ148"/>
      <c r="TYK148"/>
      <c r="TYL148"/>
      <c r="TYM148"/>
      <c r="TYN148"/>
      <c r="TYO148"/>
      <c r="TYP148"/>
      <c r="TYQ148"/>
      <c r="TYR148"/>
      <c r="TYS148"/>
      <c r="TYT148"/>
      <c r="TYU148"/>
      <c r="TYV148"/>
      <c r="TYW148"/>
      <c r="TYX148"/>
      <c r="TYY148"/>
      <c r="TYZ148"/>
      <c r="TZA148"/>
      <c r="TZB148"/>
      <c r="TZC148"/>
      <c r="TZD148"/>
      <c r="TZE148"/>
      <c r="TZF148"/>
      <c r="TZG148"/>
      <c r="TZH148"/>
      <c r="TZI148"/>
      <c r="TZJ148"/>
      <c r="TZK148"/>
      <c r="TZL148"/>
      <c r="TZM148"/>
      <c r="TZN148"/>
      <c r="TZO148"/>
      <c r="TZP148"/>
      <c r="TZQ148"/>
      <c r="TZR148"/>
      <c r="TZS148"/>
      <c r="TZT148"/>
      <c r="TZU148"/>
      <c r="TZV148"/>
      <c r="TZW148"/>
      <c r="TZX148"/>
      <c r="TZY148"/>
      <c r="TZZ148"/>
      <c r="UAA148"/>
      <c r="UAB148"/>
      <c r="UAC148"/>
      <c r="UAD148"/>
      <c r="UAE148"/>
      <c r="UAF148"/>
      <c r="UAG148"/>
      <c r="UAH148"/>
      <c r="UAI148"/>
      <c r="UAJ148"/>
      <c r="UAK148"/>
      <c r="UAL148"/>
      <c r="UAM148"/>
      <c r="UAN148"/>
      <c r="UAO148"/>
      <c r="UAP148"/>
      <c r="UAQ148"/>
      <c r="UAR148"/>
      <c r="UAS148"/>
      <c r="UAT148"/>
      <c r="UAU148"/>
      <c r="UAV148"/>
      <c r="UAW148"/>
      <c r="UAX148"/>
      <c r="UAY148"/>
      <c r="UAZ148"/>
      <c r="UBA148"/>
      <c r="UBB148"/>
      <c r="UBC148"/>
      <c r="UBD148"/>
      <c r="UBE148"/>
      <c r="UBF148"/>
      <c r="UBG148"/>
      <c r="UBH148"/>
      <c r="UBI148"/>
      <c r="UBJ148"/>
      <c r="UBK148"/>
      <c r="UBL148"/>
      <c r="UBM148"/>
      <c r="UBN148"/>
      <c r="UBO148"/>
      <c r="UBP148"/>
      <c r="UBQ148"/>
      <c r="UBR148"/>
      <c r="UBS148"/>
      <c r="UBT148"/>
      <c r="UBU148"/>
      <c r="UBV148"/>
      <c r="UBW148"/>
      <c r="UBX148"/>
      <c r="UBY148"/>
      <c r="UBZ148"/>
      <c r="UCA148"/>
      <c r="UCB148"/>
      <c r="UCC148"/>
      <c r="UCD148"/>
      <c r="UCE148"/>
      <c r="UCF148"/>
      <c r="UCG148"/>
      <c r="UCH148"/>
      <c r="UCI148"/>
      <c r="UCJ148"/>
      <c r="UCK148"/>
      <c r="UCL148"/>
      <c r="UCM148"/>
      <c r="UCN148"/>
      <c r="UCO148"/>
      <c r="UCP148"/>
      <c r="UCQ148"/>
      <c r="UCR148"/>
      <c r="UCS148"/>
      <c r="UCT148"/>
      <c r="UCU148"/>
      <c r="UCV148"/>
      <c r="UCW148"/>
      <c r="UCX148"/>
      <c r="UCY148"/>
      <c r="UCZ148"/>
      <c r="UDA148"/>
      <c r="UDB148"/>
      <c r="UDC148"/>
      <c r="UDD148"/>
      <c r="UDE148"/>
      <c r="UDF148"/>
      <c r="UDG148"/>
      <c r="UDH148"/>
      <c r="UDI148"/>
      <c r="UDJ148"/>
      <c r="UDK148"/>
      <c r="UDL148"/>
      <c r="UDM148"/>
      <c r="UDN148"/>
      <c r="UDO148"/>
      <c r="UDP148"/>
      <c r="UDQ148"/>
      <c r="UDR148"/>
      <c r="UDS148"/>
      <c r="UDT148"/>
      <c r="UDU148"/>
      <c r="UDV148"/>
      <c r="UDW148"/>
      <c r="UDX148"/>
      <c r="UDY148"/>
      <c r="UDZ148"/>
      <c r="UEA148"/>
      <c r="UEB148"/>
      <c r="UEC148"/>
      <c r="UED148"/>
      <c r="UEE148"/>
      <c r="UEF148"/>
      <c r="UEG148"/>
      <c r="UEH148"/>
      <c r="UEI148"/>
      <c r="UEJ148"/>
      <c r="UEK148"/>
      <c r="UEL148"/>
      <c r="UEM148"/>
      <c r="UEN148"/>
      <c r="UEO148"/>
      <c r="UEP148"/>
      <c r="UEQ148"/>
      <c r="UER148"/>
      <c r="UES148"/>
      <c r="UET148"/>
      <c r="UEU148"/>
      <c r="UEV148"/>
      <c r="UEW148"/>
      <c r="UEX148"/>
      <c r="UEY148"/>
      <c r="UEZ148"/>
      <c r="UFA148"/>
      <c r="UFB148"/>
      <c r="UFC148"/>
      <c r="UFD148"/>
      <c r="UFE148"/>
      <c r="UFF148"/>
      <c r="UFG148"/>
      <c r="UFH148"/>
      <c r="UFI148"/>
      <c r="UFJ148"/>
      <c r="UFK148"/>
      <c r="UFL148"/>
      <c r="UFM148"/>
      <c r="UFN148"/>
      <c r="UFO148"/>
      <c r="UFP148"/>
      <c r="UFQ148"/>
      <c r="UFR148"/>
      <c r="UFS148"/>
      <c r="UFT148"/>
      <c r="UFU148"/>
      <c r="UFV148"/>
      <c r="UFW148"/>
      <c r="UFX148"/>
      <c r="UFY148"/>
      <c r="UFZ148"/>
      <c r="UGA148"/>
      <c r="UGB148"/>
      <c r="UGC148"/>
      <c r="UGD148"/>
      <c r="UGE148"/>
      <c r="UGF148"/>
      <c r="UGG148"/>
      <c r="UGH148"/>
      <c r="UGI148"/>
      <c r="UGJ148"/>
      <c r="UGK148"/>
      <c r="UGL148"/>
      <c r="UGM148"/>
      <c r="UGN148"/>
      <c r="UGO148"/>
      <c r="UGP148"/>
      <c r="UGQ148"/>
      <c r="UGR148"/>
      <c r="UGS148"/>
      <c r="UGT148"/>
      <c r="UGU148"/>
      <c r="UGV148"/>
      <c r="UGW148"/>
      <c r="UGX148"/>
      <c r="UGY148"/>
      <c r="UGZ148"/>
      <c r="UHA148"/>
      <c r="UHB148"/>
      <c r="UHC148"/>
      <c r="UHD148"/>
      <c r="UHE148"/>
      <c r="UHF148"/>
      <c r="UHG148"/>
      <c r="UHH148"/>
      <c r="UHI148"/>
      <c r="UHJ148"/>
      <c r="UHK148"/>
      <c r="UHL148"/>
      <c r="UHM148"/>
      <c r="UHN148"/>
      <c r="UHO148"/>
      <c r="UHP148"/>
      <c r="UHQ148"/>
      <c r="UHR148"/>
      <c r="UHS148"/>
      <c r="UHT148"/>
      <c r="UHU148"/>
      <c r="UHV148"/>
      <c r="UHW148"/>
      <c r="UHX148"/>
      <c r="UHY148"/>
      <c r="UHZ148"/>
      <c r="UIA148"/>
      <c r="UIB148"/>
      <c r="UIC148"/>
      <c r="UID148"/>
      <c r="UIE148"/>
      <c r="UIF148"/>
      <c r="UIG148"/>
      <c r="UIH148"/>
      <c r="UII148"/>
      <c r="UIJ148"/>
      <c r="UIK148"/>
      <c r="UIL148"/>
      <c r="UIM148"/>
      <c r="UIN148"/>
      <c r="UIO148"/>
      <c r="UIP148"/>
      <c r="UIQ148"/>
      <c r="UIR148"/>
      <c r="UIS148"/>
      <c r="UIT148"/>
      <c r="UIU148"/>
      <c r="UIV148"/>
      <c r="UIW148"/>
      <c r="UIX148"/>
      <c r="UIY148"/>
      <c r="UIZ148"/>
      <c r="UJA148"/>
      <c r="UJB148"/>
      <c r="UJC148"/>
      <c r="UJD148"/>
      <c r="UJE148"/>
      <c r="UJF148"/>
      <c r="UJG148"/>
      <c r="UJH148"/>
      <c r="UJI148"/>
      <c r="UJJ148"/>
      <c r="UJK148"/>
      <c r="UJL148"/>
      <c r="UJM148"/>
      <c r="UJN148"/>
      <c r="UJO148"/>
      <c r="UJP148"/>
      <c r="UJQ148"/>
      <c r="UJR148"/>
      <c r="UJS148"/>
      <c r="UJT148"/>
      <c r="UJU148"/>
      <c r="UJV148"/>
      <c r="UJW148"/>
      <c r="UJX148"/>
      <c r="UJY148"/>
      <c r="UJZ148"/>
      <c r="UKA148"/>
      <c r="UKB148"/>
      <c r="UKC148"/>
      <c r="UKD148"/>
      <c r="UKE148"/>
      <c r="UKF148"/>
      <c r="UKG148"/>
      <c r="UKH148"/>
      <c r="UKI148"/>
      <c r="UKJ148"/>
      <c r="UKK148"/>
      <c r="UKL148"/>
      <c r="UKM148"/>
      <c r="UKN148"/>
      <c r="UKO148"/>
      <c r="UKP148"/>
      <c r="UKQ148"/>
      <c r="UKR148"/>
      <c r="UKS148"/>
      <c r="UKT148"/>
      <c r="UKU148"/>
      <c r="UKV148"/>
      <c r="UKW148"/>
      <c r="UKX148"/>
      <c r="UKY148"/>
      <c r="UKZ148"/>
      <c r="ULA148"/>
      <c r="ULB148"/>
      <c r="ULC148"/>
      <c r="ULD148"/>
      <c r="ULE148"/>
      <c r="ULF148"/>
      <c r="ULG148"/>
      <c r="ULH148"/>
      <c r="ULI148"/>
      <c r="ULJ148"/>
      <c r="ULK148"/>
      <c r="ULL148"/>
      <c r="ULM148"/>
      <c r="ULN148"/>
      <c r="ULO148"/>
      <c r="ULP148"/>
      <c r="ULQ148"/>
      <c r="ULR148"/>
      <c r="ULS148"/>
      <c r="ULT148"/>
      <c r="ULU148"/>
      <c r="ULV148"/>
      <c r="ULW148"/>
      <c r="ULX148"/>
      <c r="ULY148"/>
      <c r="ULZ148"/>
      <c r="UMA148"/>
      <c r="UMB148"/>
      <c r="UMC148"/>
      <c r="UMD148"/>
      <c r="UME148"/>
      <c r="UMF148"/>
      <c r="UMG148"/>
      <c r="UMH148"/>
      <c r="UMI148"/>
      <c r="UMJ148"/>
      <c r="UMK148"/>
      <c r="UML148"/>
      <c r="UMM148"/>
      <c r="UMN148"/>
      <c r="UMO148"/>
      <c r="UMP148"/>
      <c r="UMQ148"/>
      <c r="UMR148"/>
      <c r="UMS148"/>
      <c r="UMT148"/>
      <c r="UMU148"/>
      <c r="UMV148"/>
      <c r="UMW148"/>
      <c r="UMX148"/>
      <c r="UMY148"/>
      <c r="UMZ148"/>
      <c r="UNA148"/>
      <c r="UNB148"/>
      <c r="UNC148"/>
      <c r="UND148"/>
      <c r="UNE148"/>
      <c r="UNF148"/>
      <c r="UNG148"/>
      <c r="UNH148"/>
      <c r="UNI148"/>
      <c r="UNJ148"/>
      <c r="UNK148"/>
      <c r="UNL148"/>
      <c r="UNM148"/>
      <c r="UNN148"/>
      <c r="UNO148"/>
      <c r="UNP148"/>
      <c r="UNQ148"/>
      <c r="UNR148"/>
      <c r="UNS148"/>
      <c r="UNT148"/>
      <c r="UNU148"/>
      <c r="UNV148"/>
      <c r="UNW148"/>
      <c r="UNX148"/>
      <c r="UNY148"/>
      <c r="UNZ148"/>
      <c r="UOA148"/>
      <c r="UOB148"/>
      <c r="UOC148"/>
      <c r="UOD148"/>
      <c r="UOE148"/>
      <c r="UOF148"/>
      <c r="UOG148"/>
      <c r="UOH148"/>
      <c r="UOI148"/>
      <c r="UOJ148"/>
      <c r="UOK148"/>
      <c r="UOL148"/>
      <c r="UOM148"/>
      <c r="UON148"/>
      <c r="UOO148"/>
      <c r="UOP148"/>
      <c r="UOQ148"/>
      <c r="UOR148"/>
      <c r="UOS148"/>
      <c r="UOT148"/>
      <c r="UOU148"/>
      <c r="UOV148"/>
      <c r="UOW148"/>
      <c r="UOX148"/>
      <c r="UOY148"/>
      <c r="UOZ148"/>
      <c r="UPA148"/>
      <c r="UPB148"/>
      <c r="UPC148"/>
      <c r="UPD148"/>
      <c r="UPE148"/>
      <c r="UPF148"/>
      <c r="UPG148"/>
      <c r="UPH148"/>
      <c r="UPI148"/>
      <c r="UPJ148"/>
      <c r="UPK148"/>
      <c r="UPL148"/>
      <c r="UPM148"/>
      <c r="UPN148"/>
      <c r="UPO148"/>
      <c r="UPP148"/>
      <c r="UPQ148"/>
      <c r="UPR148"/>
      <c r="UPS148"/>
      <c r="UPT148"/>
      <c r="UPU148"/>
      <c r="UPV148"/>
      <c r="UPW148"/>
      <c r="UPX148"/>
      <c r="UPY148"/>
      <c r="UPZ148"/>
      <c r="UQA148"/>
      <c r="UQB148"/>
      <c r="UQC148"/>
      <c r="UQD148"/>
      <c r="UQE148"/>
      <c r="UQF148"/>
      <c r="UQG148"/>
      <c r="UQH148"/>
      <c r="UQI148"/>
      <c r="UQJ148"/>
      <c r="UQK148"/>
      <c r="UQL148"/>
      <c r="UQM148"/>
      <c r="UQN148"/>
      <c r="UQO148"/>
      <c r="UQP148"/>
      <c r="UQQ148"/>
      <c r="UQR148"/>
      <c r="UQS148"/>
      <c r="UQT148"/>
      <c r="UQU148"/>
      <c r="UQV148"/>
      <c r="UQW148"/>
      <c r="UQX148"/>
      <c r="UQY148"/>
      <c r="UQZ148"/>
      <c r="URA148"/>
      <c r="URB148"/>
      <c r="URC148"/>
      <c r="URD148"/>
      <c r="URE148"/>
      <c r="URF148"/>
      <c r="URG148"/>
      <c r="URH148"/>
      <c r="URI148"/>
      <c r="URJ148"/>
      <c r="URK148"/>
      <c r="URL148"/>
      <c r="URM148"/>
      <c r="URN148"/>
      <c r="URO148"/>
      <c r="URP148"/>
      <c r="URQ148"/>
      <c r="URR148"/>
      <c r="URS148"/>
      <c r="URT148"/>
      <c r="URU148"/>
      <c r="URV148"/>
      <c r="URW148"/>
      <c r="URX148"/>
      <c r="URY148"/>
      <c r="URZ148"/>
      <c r="USA148"/>
      <c r="USB148"/>
      <c r="USC148"/>
      <c r="USD148"/>
      <c r="USE148"/>
      <c r="USF148"/>
      <c r="USG148"/>
      <c r="USH148"/>
      <c r="USI148"/>
      <c r="USJ148"/>
      <c r="USK148"/>
      <c r="USL148"/>
      <c r="USM148"/>
      <c r="USN148"/>
      <c r="USO148"/>
      <c r="USP148"/>
      <c r="USQ148"/>
      <c r="USR148"/>
      <c r="USS148"/>
      <c r="UST148"/>
      <c r="USU148"/>
      <c r="USV148"/>
      <c r="USW148"/>
      <c r="USX148"/>
      <c r="USY148"/>
      <c r="USZ148"/>
      <c r="UTA148"/>
      <c r="UTB148"/>
      <c r="UTC148"/>
      <c r="UTD148"/>
      <c r="UTE148"/>
      <c r="UTF148"/>
      <c r="UTG148"/>
      <c r="UTH148"/>
      <c r="UTI148"/>
      <c r="UTJ148"/>
      <c r="UTK148"/>
      <c r="UTL148"/>
      <c r="UTM148"/>
      <c r="UTN148"/>
      <c r="UTO148"/>
      <c r="UTP148"/>
      <c r="UTQ148"/>
      <c r="UTR148"/>
      <c r="UTS148"/>
      <c r="UTT148"/>
      <c r="UTU148"/>
      <c r="UTV148"/>
      <c r="UTW148"/>
      <c r="UTX148"/>
      <c r="UTY148"/>
      <c r="UTZ148"/>
      <c r="UUA148"/>
      <c r="UUB148"/>
      <c r="UUC148"/>
      <c r="UUD148"/>
      <c r="UUE148"/>
      <c r="UUF148"/>
      <c r="UUG148"/>
      <c r="UUH148"/>
      <c r="UUI148"/>
      <c r="UUJ148"/>
      <c r="UUK148"/>
      <c r="UUL148"/>
      <c r="UUM148"/>
      <c r="UUN148"/>
      <c r="UUO148"/>
      <c r="UUP148"/>
      <c r="UUQ148"/>
      <c r="UUR148"/>
      <c r="UUS148"/>
      <c r="UUT148"/>
      <c r="UUU148"/>
      <c r="UUV148"/>
      <c r="UUW148"/>
      <c r="UUX148"/>
      <c r="UUY148"/>
      <c r="UUZ148"/>
      <c r="UVA148"/>
      <c r="UVB148"/>
      <c r="UVC148"/>
      <c r="UVD148"/>
      <c r="UVE148"/>
      <c r="UVF148"/>
      <c r="UVG148"/>
      <c r="UVH148"/>
      <c r="UVI148"/>
      <c r="UVJ148"/>
      <c r="UVK148"/>
      <c r="UVL148"/>
      <c r="UVM148"/>
      <c r="UVN148"/>
      <c r="UVO148"/>
      <c r="UVP148"/>
      <c r="UVQ148"/>
      <c r="UVR148"/>
      <c r="UVS148"/>
      <c r="UVT148"/>
      <c r="UVU148"/>
      <c r="UVV148"/>
      <c r="UVW148"/>
      <c r="UVX148"/>
      <c r="UVY148"/>
      <c r="UVZ148"/>
      <c r="UWA148"/>
      <c r="UWB148"/>
      <c r="UWC148"/>
      <c r="UWD148"/>
      <c r="UWE148"/>
      <c r="UWF148"/>
      <c r="UWG148"/>
      <c r="UWH148"/>
      <c r="UWI148"/>
      <c r="UWJ148"/>
      <c r="UWK148"/>
      <c r="UWL148"/>
      <c r="UWM148"/>
      <c r="UWN148"/>
      <c r="UWO148"/>
      <c r="UWP148"/>
      <c r="UWQ148"/>
      <c r="UWR148"/>
      <c r="UWS148"/>
      <c r="UWT148"/>
      <c r="UWU148"/>
      <c r="UWV148"/>
      <c r="UWW148"/>
      <c r="UWX148"/>
      <c r="UWY148"/>
      <c r="UWZ148"/>
      <c r="UXA148"/>
      <c r="UXB148"/>
      <c r="UXC148"/>
      <c r="UXD148"/>
      <c r="UXE148"/>
      <c r="UXF148"/>
      <c r="UXG148"/>
      <c r="UXH148"/>
      <c r="UXI148"/>
      <c r="UXJ148"/>
      <c r="UXK148"/>
      <c r="UXL148"/>
      <c r="UXM148"/>
      <c r="UXN148"/>
      <c r="UXO148"/>
      <c r="UXP148"/>
      <c r="UXQ148"/>
      <c r="UXR148"/>
      <c r="UXS148"/>
      <c r="UXT148"/>
      <c r="UXU148"/>
      <c r="UXV148"/>
      <c r="UXW148"/>
      <c r="UXX148"/>
      <c r="UXY148"/>
      <c r="UXZ148"/>
      <c r="UYA148"/>
      <c r="UYB148"/>
      <c r="UYC148"/>
      <c r="UYD148"/>
      <c r="UYE148"/>
      <c r="UYF148"/>
      <c r="UYG148"/>
      <c r="UYH148"/>
      <c r="UYI148"/>
      <c r="UYJ148"/>
      <c r="UYK148"/>
      <c r="UYL148"/>
      <c r="UYM148"/>
      <c r="UYN148"/>
      <c r="UYO148"/>
      <c r="UYP148"/>
      <c r="UYQ148"/>
      <c r="UYR148"/>
      <c r="UYS148"/>
      <c r="UYT148"/>
      <c r="UYU148"/>
      <c r="UYV148"/>
      <c r="UYW148"/>
      <c r="UYX148"/>
      <c r="UYY148"/>
      <c r="UYZ148"/>
      <c r="UZA148"/>
      <c r="UZB148"/>
      <c r="UZC148"/>
      <c r="UZD148"/>
      <c r="UZE148"/>
      <c r="UZF148"/>
      <c r="UZG148"/>
      <c r="UZH148"/>
      <c r="UZI148"/>
      <c r="UZJ148"/>
      <c r="UZK148"/>
      <c r="UZL148"/>
      <c r="UZM148"/>
      <c r="UZN148"/>
      <c r="UZO148"/>
      <c r="UZP148"/>
      <c r="UZQ148"/>
      <c r="UZR148"/>
      <c r="UZS148"/>
      <c r="UZT148"/>
      <c r="UZU148"/>
      <c r="UZV148"/>
      <c r="UZW148"/>
      <c r="UZX148"/>
      <c r="UZY148"/>
      <c r="UZZ148"/>
      <c r="VAA148"/>
      <c r="VAB148"/>
      <c r="VAC148"/>
      <c r="VAD148"/>
      <c r="VAE148"/>
      <c r="VAF148"/>
      <c r="VAG148"/>
      <c r="VAH148"/>
      <c r="VAI148"/>
      <c r="VAJ148"/>
      <c r="VAK148"/>
      <c r="VAL148"/>
      <c r="VAM148"/>
      <c r="VAN148"/>
      <c r="VAO148"/>
      <c r="VAP148"/>
      <c r="VAQ148"/>
      <c r="VAR148"/>
      <c r="VAS148"/>
      <c r="VAT148"/>
      <c r="VAU148"/>
      <c r="VAV148"/>
      <c r="VAW148"/>
      <c r="VAX148"/>
      <c r="VAY148"/>
      <c r="VAZ148"/>
      <c r="VBA148"/>
      <c r="VBB148"/>
      <c r="VBC148"/>
      <c r="VBD148"/>
      <c r="VBE148"/>
      <c r="VBF148"/>
      <c r="VBG148"/>
      <c r="VBH148"/>
      <c r="VBI148"/>
      <c r="VBJ148"/>
      <c r="VBK148"/>
      <c r="VBL148"/>
      <c r="VBM148"/>
      <c r="VBN148"/>
      <c r="VBO148"/>
      <c r="VBP148"/>
      <c r="VBQ148"/>
      <c r="VBR148"/>
      <c r="VBS148"/>
      <c r="VBT148"/>
      <c r="VBU148"/>
      <c r="VBV148"/>
      <c r="VBW148"/>
      <c r="VBX148"/>
      <c r="VBY148"/>
      <c r="VBZ148"/>
      <c r="VCA148"/>
      <c r="VCB148"/>
      <c r="VCC148"/>
      <c r="VCD148"/>
      <c r="VCE148"/>
      <c r="VCF148"/>
      <c r="VCG148"/>
      <c r="VCH148"/>
      <c r="VCI148"/>
      <c r="VCJ148"/>
      <c r="VCK148"/>
      <c r="VCL148"/>
      <c r="VCM148"/>
      <c r="VCN148"/>
      <c r="VCO148"/>
      <c r="VCP148"/>
      <c r="VCQ148"/>
      <c r="VCR148"/>
      <c r="VCS148"/>
      <c r="VCT148"/>
      <c r="VCU148"/>
      <c r="VCV148"/>
      <c r="VCW148"/>
      <c r="VCX148"/>
      <c r="VCY148"/>
      <c r="VCZ148"/>
      <c r="VDA148"/>
      <c r="VDB148"/>
      <c r="VDC148"/>
      <c r="VDD148"/>
      <c r="VDE148"/>
      <c r="VDF148"/>
      <c r="VDG148"/>
      <c r="VDH148"/>
      <c r="VDI148"/>
      <c r="VDJ148"/>
      <c r="VDK148"/>
      <c r="VDL148"/>
      <c r="VDM148"/>
      <c r="VDN148"/>
      <c r="VDO148"/>
      <c r="VDP148"/>
      <c r="VDQ148"/>
      <c r="VDR148"/>
      <c r="VDS148"/>
      <c r="VDT148"/>
      <c r="VDU148"/>
      <c r="VDV148"/>
      <c r="VDW148"/>
      <c r="VDX148"/>
      <c r="VDY148"/>
      <c r="VDZ148"/>
      <c r="VEA148"/>
      <c r="VEB148"/>
      <c r="VEC148"/>
      <c r="VED148"/>
      <c r="VEE148"/>
      <c r="VEF148"/>
      <c r="VEG148"/>
      <c r="VEH148"/>
      <c r="VEI148"/>
      <c r="VEJ148"/>
      <c r="VEK148"/>
      <c r="VEL148"/>
      <c r="VEM148"/>
      <c r="VEN148"/>
      <c r="VEO148"/>
      <c r="VEP148"/>
      <c r="VEQ148"/>
      <c r="VER148"/>
      <c r="VES148"/>
      <c r="VET148"/>
      <c r="VEU148"/>
      <c r="VEV148"/>
      <c r="VEW148"/>
      <c r="VEX148"/>
      <c r="VEY148"/>
      <c r="VEZ148"/>
      <c r="VFA148"/>
      <c r="VFB148"/>
      <c r="VFC148"/>
      <c r="VFD148"/>
      <c r="VFE148"/>
      <c r="VFF148"/>
      <c r="VFG148"/>
      <c r="VFH148"/>
      <c r="VFI148"/>
      <c r="VFJ148"/>
      <c r="VFK148"/>
      <c r="VFL148"/>
      <c r="VFM148"/>
      <c r="VFN148"/>
      <c r="VFO148"/>
      <c r="VFP148"/>
      <c r="VFQ148"/>
      <c r="VFR148"/>
      <c r="VFS148"/>
      <c r="VFT148"/>
      <c r="VFU148"/>
      <c r="VFV148"/>
      <c r="VFW148"/>
      <c r="VFX148"/>
      <c r="VFY148"/>
      <c r="VFZ148"/>
      <c r="VGA148"/>
      <c r="VGB148"/>
      <c r="VGC148"/>
      <c r="VGD148"/>
      <c r="VGE148"/>
      <c r="VGF148"/>
      <c r="VGG148"/>
      <c r="VGH148"/>
      <c r="VGI148"/>
      <c r="VGJ148"/>
      <c r="VGK148"/>
      <c r="VGL148"/>
      <c r="VGM148"/>
      <c r="VGN148"/>
      <c r="VGO148"/>
      <c r="VGP148"/>
      <c r="VGQ148"/>
      <c r="VGR148"/>
      <c r="VGS148"/>
      <c r="VGT148"/>
      <c r="VGU148"/>
      <c r="VGV148"/>
      <c r="VGW148"/>
      <c r="VGX148"/>
      <c r="VGY148"/>
      <c r="VGZ148"/>
      <c r="VHA148"/>
      <c r="VHB148"/>
      <c r="VHC148"/>
      <c r="VHD148"/>
      <c r="VHE148"/>
      <c r="VHF148"/>
      <c r="VHG148"/>
      <c r="VHH148"/>
      <c r="VHI148"/>
      <c r="VHJ148"/>
      <c r="VHK148"/>
      <c r="VHL148"/>
      <c r="VHM148"/>
      <c r="VHN148"/>
      <c r="VHO148"/>
      <c r="VHP148"/>
      <c r="VHQ148"/>
      <c r="VHR148"/>
      <c r="VHS148"/>
      <c r="VHT148"/>
      <c r="VHU148"/>
      <c r="VHV148"/>
      <c r="VHW148"/>
      <c r="VHX148"/>
      <c r="VHY148"/>
      <c r="VHZ148"/>
      <c r="VIA148"/>
      <c r="VIB148"/>
      <c r="VIC148"/>
      <c r="VID148"/>
      <c r="VIE148"/>
      <c r="VIF148"/>
      <c r="VIG148"/>
      <c r="VIH148"/>
      <c r="VII148"/>
      <c r="VIJ148"/>
      <c r="VIK148"/>
      <c r="VIL148"/>
      <c r="VIM148"/>
      <c r="VIN148"/>
      <c r="VIO148"/>
      <c r="VIP148"/>
      <c r="VIQ148"/>
      <c r="VIR148"/>
      <c r="VIS148"/>
      <c r="VIT148"/>
      <c r="VIU148"/>
      <c r="VIV148"/>
      <c r="VIW148"/>
      <c r="VIX148"/>
      <c r="VIY148"/>
      <c r="VIZ148"/>
      <c r="VJA148"/>
      <c r="VJB148"/>
      <c r="VJC148"/>
      <c r="VJD148"/>
      <c r="VJE148"/>
      <c r="VJF148"/>
      <c r="VJG148"/>
      <c r="VJH148"/>
      <c r="VJI148"/>
      <c r="VJJ148"/>
      <c r="VJK148"/>
      <c r="VJL148"/>
      <c r="VJM148"/>
      <c r="VJN148"/>
      <c r="VJO148"/>
      <c r="VJP148"/>
      <c r="VJQ148"/>
      <c r="VJR148"/>
      <c r="VJS148"/>
      <c r="VJT148"/>
      <c r="VJU148"/>
      <c r="VJV148"/>
      <c r="VJW148"/>
      <c r="VJX148"/>
      <c r="VJY148"/>
      <c r="VJZ148"/>
      <c r="VKA148"/>
      <c r="VKB148"/>
      <c r="VKC148"/>
      <c r="VKD148"/>
      <c r="VKE148"/>
      <c r="VKF148"/>
      <c r="VKG148"/>
      <c r="VKH148"/>
      <c r="VKI148"/>
      <c r="VKJ148"/>
      <c r="VKK148"/>
      <c r="VKL148"/>
      <c r="VKM148"/>
      <c r="VKN148"/>
      <c r="VKO148"/>
      <c r="VKP148"/>
      <c r="VKQ148"/>
      <c r="VKR148"/>
      <c r="VKS148"/>
      <c r="VKT148"/>
      <c r="VKU148"/>
      <c r="VKV148"/>
      <c r="VKW148"/>
      <c r="VKX148"/>
      <c r="VKY148"/>
      <c r="VKZ148"/>
      <c r="VLA148"/>
      <c r="VLB148"/>
      <c r="VLC148"/>
      <c r="VLD148"/>
      <c r="VLE148"/>
      <c r="VLF148"/>
      <c r="VLG148"/>
      <c r="VLH148"/>
      <c r="VLI148"/>
      <c r="VLJ148"/>
      <c r="VLK148"/>
      <c r="VLL148"/>
      <c r="VLM148"/>
      <c r="VLN148"/>
      <c r="VLO148"/>
      <c r="VLP148"/>
      <c r="VLQ148"/>
      <c r="VLR148"/>
      <c r="VLS148"/>
      <c r="VLT148"/>
      <c r="VLU148"/>
      <c r="VLV148"/>
      <c r="VLW148"/>
      <c r="VLX148"/>
      <c r="VLY148"/>
      <c r="VLZ148"/>
      <c r="VMA148"/>
      <c r="VMB148"/>
      <c r="VMC148"/>
      <c r="VMD148"/>
      <c r="VME148"/>
      <c r="VMF148"/>
      <c r="VMG148"/>
      <c r="VMH148"/>
      <c r="VMI148"/>
      <c r="VMJ148"/>
      <c r="VMK148"/>
      <c r="VML148"/>
      <c r="VMM148"/>
      <c r="VMN148"/>
      <c r="VMO148"/>
      <c r="VMP148"/>
      <c r="VMQ148"/>
      <c r="VMR148"/>
      <c r="VMS148"/>
      <c r="VMT148"/>
      <c r="VMU148"/>
      <c r="VMV148"/>
      <c r="VMW148"/>
      <c r="VMX148"/>
      <c r="VMY148"/>
      <c r="VMZ148"/>
      <c r="VNA148"/>
      <c r="VNB148"/>
      <c r="VNC148"/>
      <c r="VND148"/>
      <c r="VNE148"/>
      <c r="VNF148"/>
      <c r="VNG148"/>
      <c r="VNH148"/>
      <c r="VNI148"/>
      <c r="VNJ148"/>
      <c r="VNK148"/>
      <c r="VNL148"/>
      <c r="VNM148"/>
      <c r="VNN148"/>
      <c r="VNO148"/>
      <c r="VNP148"/>
      <c r="VNQ148"/>
      <c r="VNR148"/>
      <c r="VNS148"/>
      <c r="VNT148"/>
      <c r="VNU148"/>
      <c r="VNV148"/>
      <c r="VNW148"/>
      <c r="VNX148"/>
      <c r="VNY148"/>
      <c r="VNZ148"/>
      <c r="VOA148"/>
      <c r="VOB148"/>
      <c r="VOC148"/>
      <c r="VOD148"/>
      <c r="VOE148"/>
      <c r="VOF148"/>
      <c r="VOG148"/>
      <c r="VOH148"/>
      <c r="VOI148"/>
      <c r="VOJ148"/>
      <c r="VOK148"/>
      <c r="VOL148"/>
      <c r="VOM148"/>
      <c r="VON148"/>
      <c r="VOO148"/>
      <c r="VOP148"/>
      <c r="VOQ148"/>
      <c r="VOR148"/>
      <c r="VOS148"/>
      <c r="VOT148"/>
      <c r="VOU148"/>
      <c r="VOV148"/>
      <c r="VOW148"/>
      <c r="VOX148"/>
      <c r="VOY148"/>
      <c r="VOZ148"/>
      <c r="VPA148"/>
      <c r="VPB148"/>
      <c r="VPC148"/>
      <c r="VPD148"/>
      <c r="VPE148"/>
      <c r="VPF148"/>
      <c r="VPG148"/>
      <c r="VPH148"/>
      <c r="VPI148"/>
      <c r="VPJ148"/>
      <c r="VPK148"/>
      <c r="VPL148"/>
      <c r="VPM148"/>
      <c r="VPN148"/>
      <c r="VPO148"/>
      <c r="VPP148"/>
      <c r="VPQ148"/>
      <c r="VPR148"/>
      <c r="VPS148"/>
      <c r="VPT148"/>
      <c r="VPU148"/>
      <c r="VPV148"/>
      <c r="VPW148"/>
      <c r="VPX148"/>
      <c r="VPY148"/>
      <c r="VPZ148"/>
      <c r="VQA148"/>
      <c r="VQB148"/>
      <c r="VQC148"/>
      <c r="VQD148"/>
      <c r="VQE148"/>
      <c r="VQF148"/>
      <c r="VQG148"/>
      <c r="VQH148"/>
      <c r="VQI148"/>
      <c r="VQJ148"/>
      <c r="VQK148"/>
      <c r="VQL148"/>
      <c r="VQM148"/>
      <c r="VQN148"/>
      <c r="VQO148"/>
      <c r="VQP148"/>
      <c r="VQQ148"/>
      <c r="VQR148"/>
      <c r="VQS148"/>
      <c r="VQT148"/>
      <c r="VQU148"/>
      <c r="VQV148"/>
      <c r="VQW148"/>
      <c r="VQX148"/>
      <c r="VQY148"/>
      <c r="VQZ148"/>
      <c r="VRA148"/>
      <c r="VRB148"/>
      <c r="VRC148"/>
      <c r="VRD148"/>
      <c r="VRE148"/>
      <c r="VRF148"/>
      <c r="VRG148"/>
      <c r="VRH148"/>
      <c r="VRI148"/>
      <c r="VRJ148"/>
      <c r="VRK148"/>
      <c r="VRL148"/>
      <c r="VRM148"/>
      <c r="VRN148"/>
      <c r="VRO148"/>
      <c r="VRP148"/>
      <c r="VRQ148"/>
      <c r="VRR148"/>
      <c r="VRS148"/>
      <c r="VRT148"/>
      <c r="VRU148"/>
      <c r="VRV148"/>
      <c r="VRW148"/>
      <c r="VRX148"/>
      <c r="VRY148"/>
      <c r="VRZ148"/>
      <c r="VSA148"/>
      <c r="VSB148"/>
      <c r="VSC148"/>
      <c r="VSD148"/>
      <c r="VSE148"/>
      <c r="VSF148"/>
      <c r="VSG148"/>
      <c r="VSH148"/>
      <c r="VSI148"/>
      <c r="VSJ148"/>
      <c r="VSK148"/>
      <c r="VSL148"/>
      <c r="VSM148"/>
      <c r="VSN148"/>
      <c r="VSO148"/>
      <c r="VSP148"/>
      <c r="VSQ148"/>
      <c r="VSR148"/>
      <c r="VSS148"/>
      <c r="VST148"/>
      <c r="VSU148"/>
      <c r="VSV148"/>
      <c r="VSW148"/>
      <c r="VSX148"/>
      <c r="VSY148"/>
      <c r="VSZ148"/>
      <c r="VTA148"/>
      <c r="VTB148"/>
      <c r="VTC148"/>
      <c r="VTD148"/>
      <c r="VTE148"/>
      <c r="VTF148"/>
      <c r="VTG148"/>
      <c r="VTH148"/>
      <c r="VTI148"/>
      <c r="VTJ148"/>
      <c r="VTK148"/>
      <c r="VTL148"/>
      <c r="VTM148"/>
      <c r="VTN148"/>
      <c r="VTO148"/>
      <c r="VTP148"/>
      <c r="VTQ148"/>
      <c r="VTR148"/>
      <c r="VTS148"/>
      <c r="VTT148"/>
      <c r="VTU148"/>
      <c r="VTV148"/>
      <c r="VTW148"/>
      <c r="VTX148"/>
      <c r="VTY148"/>
      <c r="VTZ148"/>
      <c r="VUA148"/>
      <c r="VUB148"/>
      <c r="VUC148"/>
      <c r="VUD148"/>
      <c r="VUE148"/>
      <c r="VUF148"/>
      <c r="VUG148"/>
      <c r="VUH148"/>
      <c r="VUI148"/>
      <c r="VUJ148"/>
      <c r="VUK148"/>
      <c r="VUL148"/>
      <c r="VUM148"/>
      <c r="VUN148"/>
      <c r="VUO148"/>
      <c r="VUP148"/>
      <c r="VUQ148"/>
      <c r="VUR148"/>
      <c r="VUS148"/>
      <c r="VUT148"/>
      <c r="VUU148"/>
      <c r="VUV148"/>
      <c r="VUW148"/>
      <c r="VUX148"/>
      <c r="VUY148"/>
      <c r="VUZ148"/>
      <c r="VVA148"/>
      <c r="VVB148"/>
      <c r="VVC148"/>
      <c r="VVD148"/>
      <c r="VVE148"/>
      <c r="VVF148"/>
      <c r="VVG148"/>
      <c r="VVH148"/>
      <c r="VVI148"/>
      <c r="VVJ148"/>
      <c r="VVK148"/>
      <c r="VVL148"/>
      <c r="VVM148"/>
      <c r="VVN148"/>
      <c r="VVO148"/>
      <c r="VVP148"/>
      <c r="VVQ148"/>
      <c r="VVR148"/>
      <c r="VVS148"/>
      <c r="VVT148"/>
      <c r="VVU148"/>
      <c r="VVV148"/>
      <c r="VVW148"/>
      <c r="VVX148"/>
      <c r="VVY148"/>
      <c r="VVZ148"/>
      <c r="VWA148"/>
      <c r="VWB148"/>
      <c r="VWC148"/>
      <c r="VWD148"/>
      <c r="VWE148"/>
      <c r="VWF148"/>
      <c r="VWG148"/>
      <c r="VWH148"/>
      <c r="VWI148"/>
      <c r="VWJ148"/>
      <c r="VWK148"/>
      <c r="VWL148"/>
      <c r="VWM148"/>
      <c r="VWN148"/>
      <c r="VWO148"/>
      <c r="VWP148"/>
      <c r="VWQ148"/>
      <c r="VWR148"/>
      <c r="VWS148"/>
      <c r="VWT148"/>
      <c r="VWU148"/>
      <c r="VWV148"/>
      <c r="VWW148"/>
      <c r="VWX148"/>
      <c r="VWY148"/>
      <c r="VWZ148"/>
      <c r="VXA148"/>
      <c r="VXB148"/>
      <c r="VXC148"/>
      <c r="VXD148"/>
      <c r="VXE148"/>
      <c r="VXF148"/>
      <c r="VXG148"/>
      <c r="VXH148"/>
      <c r="VXI148"/>
      <c r="VXJ148"/>
      <c r="VXK148"/>
      <c r="VXL148"/>
      <c r="VXM148"/>
      <c r="VXN148"/>
      <c r="VXO148"/>
      <c r="VXP148"/>
      <c r="VXQ148"/>
      <c r="VXR148"/>
      <c r="VXS148"/>
      <c r="VXT148"/>
      <c r="VXU148"/>
      <c r="VXV148"/>
      <c r="VXW148"/>
      <c r="VXX148"/>
      <c r="VXY148"/>
      <c r="VXZ148"/>
      <c r="VYA148"/>
      <c r="VYB148"/>
      <c r="VYC148"/>
      <c r="VYD148"/>
      <c r="VYE148"/>
      <c r="VYF148"/>
      <c r="VYG148"/>
      <c r="VYH148"/>
      <c r="VYI148"/>
      <c r="VYJ148"/>
      <c r="VYK148"/>
      <c r="VYL148"/>
      <c r="VYM148"/>
      <c r="VYN148"/>
      <c r="VYO148"/>
      <c r="VYP148"/>
      <c r="VYQ148"/>
      <c r="VYR148"/>
      <c r="VYS148"/>
      <c r="VYT148"/>
      <c r="VYU148"/>
      <c r="VYV148"/>
      <c r="VYW148"/>
      <c r="VYX148"/>
      <c r="VYY148"/>
      <c r="VYZ148"/>
      <c r="VZA148"/>
      <c r="VZB148"/>
      <c r="VZC148"/>
      <c r="VZD148"/>
      <c r="VZE148"/>
      <c r="VZF148"/>
      <c r="VZG148"/>
      <c r="VZH148"/>
      <c r="VZI148"/>
      <c r="VZJ148"/>
      <c r="VZK148"/>
      <c r="VZL148"/>
      <c r="VZM148"/>
      <c r="VZN148"/>
      <c r="VZO148"/>
      <c r="VZP148"/>
      <c r="VZQ148"/>
      <c r="VZR148"/>
      <c r="VZS148"/>
      <c r="VZT148"/>
      <c r="VZU148"/>
      <c r="VZV148"/>
      <c r="VZW148"/>
      <c r="VZX148"/>
      <c r="VZY148"/>
      <c r="VZZ148"/>
      <c r="WAA148"/>
      <c r="WAB148"/>
      <c r="WAC148"/>
      <c r="WAD148"/>
      <c r="WAE148"/>
      <c r="WAF148"/>
      <c r="WAG148"/>
      <c r="WAH148"/>
      <c r="WAI148"/>
      <c r="WAJ148"/>
      <c r="WAK148"/>
      <c r="WAL148"/>
      <c r="WAM148"/>
      <c r="WAN148"/>
      <c r="WAO148"/>
      <c r="WAP148"/>
      <c r="WAQ148"/>
      <c r="WAR148"/>
      <c r="WAS148"/>
      <c r="WAT148"/>
      <c r="WAU148"/>
      <c r="WAV148"/>
      <c r="WAW148"/>
      <c r="WAX148"/>
      <c r="WAY148"/>
      <c r="WAZ148"/>
      <c r="WBA148"/>
      <c r="WBB148"/>
      <c r="WBC148"/>
      <c r="WBD148"/>
      <c r="WBE148"/>
      <c r="WBF148"/>
      <c r="WBG148"/>
      <c r="WBH148"/>
      <c r="WBI148"/>
      <c r="WBJ148"/>
      <c r="WBK148"/>
      <c r="WBL148"/>
      <c r="WBM148"/>
      <c r="WBN148"/>
      <c r="WBO148"/>
      <c r="WBP148"/>
      <c r="WBQ148"/>
      <c r="WBR148"/>
      <c r="WBS148"/>
      <c r="WBT148"/>
      <c r="WBU148"/>
      <c r="WBV148"/>
      <c r="WBW148"/>
      <c r="WBX148"/>
      <c r="WBY148"/>
      <c r="WBZ148"/>
      <c r="WCA148"/>
      <c r="WCB148"/>
      <c r="WCC148"/>
      <c r="WCD148"/>
      <c r="WCE148"/>
      <c r="WCF148"/>
      <c r="WCG148"/>
      <c r="WCH148"/>
      <c r="WCI148"/>
      <c r="WCJ148"/>
      <c r="WCK148"/>
      <c r="WCL148"/>
      <c r="WCM148"/>
      <c r="WCN148"/>
      <c r="WCO148"/>
      <c r="WCP148"/>
      <c r="WCQ148"/>
      <c r="WCR148"/>
      <c r="WCS148"/>
      <c r="WCT148"/>
      <c r="WCU148"/>
      <c r="WCV148"/>
      <c r="WCW148"/>
      <c r="WCX148"/>
      <c r="WCY148"/>
      <c r="WCZ148"/>
      <c r="WDA148"/>
      <c r="WDB148"/>
      <c r="WDC148"/>
      <c r="WDD148"/>
      <c r="WDE148"/>
      <c r="WDF148"/>
      <c r="WDG148"/>
      <c r="WDH148"/>
      <c r="WDI148"/>
      <c r="WDJ148"/>
      <c r="WDK148"/>
      <c r="WDL148"/>
      <c r="WDM148"/>
      <c r="WDN148"/>
      <c r="WDO148"/>
      <c r="WDP148"/>
      <c r="WDQ148"/>
      <c r="WDR148"/>
      <c r="WDS148"/>
      <c r="WDT148"/>
      <c r="WDU148"/>
      <c r="WDV148"/>
      <c r="WDW148"/>
      <c r="WDX148"/>
      <c r="WDY148"/>
      <c r="WDZ148"/>
      <c r="WEA148"/>
      <c r="WEB148"/>
      <c r="WEC148"/>
      <c r="WED148"/>
      <c r="WEE148"/>
      <c r="WEF148"/>
      <c r="WEG148"/>
      <c r="WEH148"/>
      <c r="WEI148"/>
      <c r="WEJ148"/>
      <c r="WEK148"/>
      <c r="WEL148"/>
      <c r="WEM148"/>
      <c r="WEN148"/>
      <c r="WEO148"/>
      <c r="WEP148"/>
      <c r="WEQ148"/>
      <c r="WER148"/>
      <c r="WES148"/>
      <c r="WET148"/>
      <c r="WEU148"/>
      <c r="WEV148"/>
      <c r="WEW148"/>
      <c r="WEX148"/>
      <c r="WEY148"/>
      <c r="WEZ148"/>
      <c r="WFA148"/>
      <c r="WFB148"/>
      <c r="WFC148"/>
      <c r="WFD148"/>
      <c r="WFE148"/>
      <c r="WFF148"/>
      <c r="WFG148"/>
      <c r="WFH148"/>
      <c r="WFI148"/>
      <c r="WFJ148"/>
      <c r="WFK148"/>
      <c r="WFL148"/>
      <c r="WFM148"/>
      <c r="WFN148"/>
      <c r="WFO148"/>
      <c r="WFP148"/>
      <c r="WFQ148"/>
      <c r="WFR148"/>
      <c r="WFS148"/>
      <c r="WFT148"/>
      <c r="WFU148"/>
      <c r="WFV148"/>
      <c r="WFW148"/>
      <c r="WFX148"/>
      <c r="WFY148"/>
      <c r="WFZ148"/>
      <c r="WGA148"/>
      <c r="WGB148"/>
      <c r="WGC148"/>
      <c r="WGD148"/>
      <c r="WGE148"/>
      <c r="WGF148"/>
      <c r="WGG148"/>
      <c r="WGH148"/>
      <c r="WGI148"/>
      <c r="WGJ148"/>
      <c r="WGK148"/>
      <c r="WGL148"/>
      <c r="WGM148"/>
      <c r="WGN148"/>
      <c r="WGO148"/>
      <c r="WGP148"/>
      <c r="WGQ148"/>
      <c r="WGR148"/>
      <c r="WGS148"/>
      <c r="WGT148"/>
      <c r="WGU148"/>
      <c r="WGV148"/>
      <c r="WGW148"/>
      <c r="WGX148"/>
      <c r="WGY148"/>
      <c r="WGZ148"/>
      <c r="WHA148"/>
      <c r="WHB148"/>
      <c r="WHC148"/>
      <c r="WHD148"/>
      <c r="WHE148"/>
      <c r="WHF148"/>
      <c r="WHG148"/>
      <c r="WHH148"/>
      <c r="WHI148"/>
      <c r="WHJ148"/>
      <c r="WHK148"/>
      <c r="WHL148"/>
      <c r="WHM148"/>
      <c r="WHN148"/>
      <c r="WHO148"/>
      <c r="WHP148"/>
      <c r="WHQ148"/>
      <c r="WHR148"/>
      <c r="WHS148"/>
      <c r="WHT148"/>
      <c r="WHU148"/>
      <c r="WHV148"/>
      <c r="WHW148"/>
      <c r="WHX148"/>
      <c r="WHY148"/>
      <c r="WHZ148"/>
      <c r="WIA148"/>
      <c r="WIB148"/>
      <c r="WIC148"/>
      <c r="WID148"/>
      <c r="WIE148"/>
      <c r="WIF148"/>
      <c r="WIG148"/>
      <c r="WIH148"/>
      <c r="WII148"/>
      <c r="WIJ148"/>
      <c r="WIK148"/>
      <c r="WIL148"/>
      <c r="WIM148"/>
      <c r="WIN148"/>
      <c r="WIO148"/>
      <c r="WIP148"/>
      <c r="WIQ148"/>
      <c r="WIR148"/>
      <c r="WIS148"/>
      <c r="WIT148"/>
      <c r="WIU148"/>
      <c r="WIV148"/>
      <c r="WIW148"/>
      <c r="WIX148"/>
      <c r="WIY148"/>
      <c r="WIZ148"/>
      <c r="WJA148"/>
      <c r="WJB148"/>
      <c r="WJC148"/>
      <c r="WJD148"/>
      <c r="WJE148"/>
      <c r="WJF148"/>
      <c r="WJG148"/>
      <c r="WJH148"/>
      <c r="WJI148"/>
      <c r="WJJ148"/>
      <c r="WJK148"/>
      <c r="WJL148"/>
      <c r="WJM148"/>
      <c r="WJN148"/>
      <c r="WJO148"/>
      <c r="WJP148"/>
      <c r="WJQ148"/>
      <c r="WJR148"/>
      <c r="WJS148"/>
      <c r="WJT148"/>
      <c r="WJU148"/>
      <c r="WJV148"/>
      <c r="WJW148"/>
      <c r="WJX148"/>
      <c r="WJY148"/>
      <c r="WJZ148"/>
      <c r="WKA148"/>
      <c r="WKB148"/>
      <c r="WKC148"/>
      <c r="WKD148"/>
      <c r="WKE148"/>
      <c r="WKF148"/>
      <c r="WKG148"/>
      <c r="WKH148"/>
      <c r="WKI148"/>
      <c r="WKJ148"/>
      <c r="WKK148"/>
      <c r="WKL148"/>
      <c r="WKM148"/>
      <c r="WKN148"/>
      <c r="WKO148"/>
      <c r="WKP148"/>
      <c r="WKQ148"/>
      <c r="WKR148"/>
      <c r="WKS148"/>
      <c r="WKT148"/>
      <c r="WKU148"/>
      <c r="WKV148"/>
      <c r="WKW148"/>
      <c r="WKX148"/>
      <c r="WKY148"/>
      <c r="WKZ148"/>
      <c r="WLA148"/>
      <c r="WLB148"/>
      <c r="WLC148"/>
      <c r="WLD148"/>
      <c r="WLE148"/>
      <c r="WLF148"/>
      <c r="WLG148"/>
      <c r="WLH148"/>
      <c r="WLI148"/>
      <c r="WLJ148"/>
      <c r="WLK148"/>
      <c r="WLL148"/>
      <c r="WLM148"/>
      <c r="WLN148"/>
      <c r="WLO148"/>
      <c r="WLP148"/>
      <c r="WLQ148"/>
      <c r="WLR148"/>
      <c r="WLS148"/>
      <c r="WLT148"/>
      <c r="WLU148"/>
      <c r="WLV148"/>
      <c r="WLW148"/>
      <c r="WLX148"/>
      <c r="WLY148"/>
      <c r="WLZ148"/>
      <c r="WMA148"/>
      <c r="WMB148"/>
      <c r="WMC148"/>
      <c r="WMD148"/>
      <c r="WME148"/>
      <c r="WMF148"/>
      <c r="WMG148"/>
      <c r="WMH148"/>
      <c r="WMI148"/>
      <c r="WMJ148"/>
      <c r="WMK148"/>
      <c r="WML148"/>
      <c r="WMM148"/>
      <c r="WMN148"/>
      <c r="WMO148"/>
      <c r="WMP148"/>
      <c r="WMQ148"/>
      <c r="WMR148"/>
      <c r="WMS148"/>
      <c r="WMT148"/>
      <c r="WMU148"/>
      <c r="WMV148"/>
      <c r="WMW148"/>
      <c r="WMX148"/>
      <c r="WMY148"/>
      <c r="WMZ148"/>
      <c r="WNA148"/>
      <c r="WNB148"/>
      <c r="WNC148"/>
      <c r="WND148"/>
      <c r="WNE148"/>
      <c r="WNF148"/>
      <c r="WNG148"/>
      <c r="WNH148"/>
      <c r="WNI148"/>
      <c r="WNJ148"/>
      <c r="WNK148"/>
      <c r="WNL148"/>
      <c r="WNM148"/>
      <c r="WNN148"/>
      <c r="WNO148"/>
      <c r="WNP148"/>
      <c r="WNQ148"/>
      <c r="WNR148"/>
      <c r="WNS148"/>
      <c r="WNT148"/>
      <c r="WNU148"/>
      <c r="WNV148"/>
      <c r="WNW148"/>
      <c r="WNX148"/>
      <c r="WNY148"/>
      <c r="WNZ148"/>
      <c r="WOA148"/>
      <c r="WOB148"/>
      <c r="WOC148"/>
      <c r="WOD148"/>
      <c r="WOE148"/>
      <c r="WOF148"/>
      <c r="WOG148"/>
      <c r="WOH148"/>
      <c r="WOI148"/>
      <c r="WOJ148"/>
      <c r="WOK148"/>
      <c r="WOL148"/>
      <c r="WOM148"/>
      <c r="WON148"/>
      <c r="WOO148"/>
      <c r="WOP148"/>
      <c r="WOQ148"/>
      <c r="WOR148"/>
      <c r="WOS148"/>
      <c r="WOT148"/>
      <c r="WOU148"/>
      <c r="WOV148"/>
      <c r="WOW148"/>
      <c r="WOX148"/>
      <c r="WOY148"/>
      <c r="WOZ148"/>
      <c r="WPA148"/>
      <c r="WPB148"/>
      <c r="WPC148"/>
      <c r="WPD148"/>
      <c r="WPE148"/>
      <c r="WPF148"/>
      <c r="WPG148"/>
      <c r="WPH148"/>
      <c r="WPI148"/>
      <c r="WPJ148"/>
      <c r="WPK148"/>
      <c r="WPL148"/>
      <c r="WPM148"/>
      <c r="WPN148"/>
      <c r="WPO148"/>
      <c r="WPP148"/>
      <c r="WPQ148"/>
      <c r="WPR148"/>
      <c r="WPS148"/>
      <c r="WPT148"/>
      <c r="WPU148"/>
      <c r="WPV148"/>
      <c r="WPW148"/>
      <c r="WPX148"/>
      <c r="WPY148"/>
      <c r="WPZ148"/>
      <c r="WQA148"/>
      <c r="WQB148"/>
      <c r="WQC148"/>
      <c r="WQD148"/>
      <c r="WQE148"/>
      <c r="WQF148"/>
      <c r="WQG148"/>
      <c r="WQH148"/>
      <c r="WQI148"/>
      <c r="WQJ148"/>
      <c r="WQK148"/>
      <c r="WQL148"/>
      <c r="WQM148"/>
      <c r="WQN148"/>
      <c r="WQO148"/>
      <c r="WQP148"/>
      <c r="WQQ148"/>
      <c r="WQR148"/>
      <c r="WQS148"/>
      <c r="WQT148"/>
      <c r="WQU148"/>
      <c r="WQV148"/>
      <c r="WQW148"/>
      <c r="WQX148"/>
      <c r="WQY148"/>
      <c r="WQZ148"/>
      <c r="WRA148"/>
      <c r="WRB148"/>
      <c r="WRC148"/>
      <c r="WRD148"/>
      <c r="WRE148"/>
      <c r="WRF148"/>
      <c r="WRG148"/>
      <c r="WRH148"/>
      <c r="WRI148"/>
      <c r="WRJ148"/>
      <c r="WRK148"/>
      <c r="WRL148"/>
      <c r="WRM148"/>
      <c r="WRN148"/>
      <c r="WRO148"/>
      <c r="WRP148"/>
      <c r="WRQ148"/>
      <c r="WRR148"/>
      <c r="WRS148"/>
      <c r="WRT148"/>
      <c r="WRU148"/>
      <c r="WRV148"/>
      <c r="WRW148"/>
      <c r="WRX148"/>
      <c r="WRY148"/>
      <c r="WRZ148"/>
      <c r="WSA148"/>
      <c r="WSB148"/>
      <c r="WSC148"/>
      <c r="WSD148"/>
      <c r="WSE148"/>
      <c r="WSF148"/>
      <c r="WSG148"/>
      <c r="WSH148"/>
      <c r="WSI148"/>
      <c r="WSJ148"/>
      <c r="WSK148"/>
      <c r="WSL148"/>
      <c r="WSM148"/>
      <c r="WSN148"/>
      <c r="WSO148"/>
      <c r="WSP148"/>
      <c r="WSQ148"/>
      <c r="WSR148"/>
      <c r="WSS148"/>
      <c r="WST148"/>
      <c r="WSU148"/>
      <c r="WSV148"/>
      <c r="WSW148"/>
      <c r="WSX148"/>
      <c r="WSY148"/>
      <c r="WSZ148"/>
      <c r="WTA148"/>
      <c r="WTB148"/>
      <c r="WTC148"/>
      <c r="WTD148"/>
      <c r="WTE148"/>
      <c r="WTF148"/>
      <c r="WTG148"/>
      <c r="WTH148"/>
      <c r="WTI148"/>
      <c r="WTJ148"/>
      <c r="WTK148"/>
      <c r="WTL148"/>
      <c r="WTM148"/>
      <c r="WTN148"/>
      <c r="WTO148"/>
      <c r="WTP148"/>
      <c r="WTQ148"/>
      <c r="WTR148"/>
      <c r="WTS148"/>
      <c r="WTT148"/>
      <c r="WTU148"/>
      <c r="WTV148"/>
      <c r="WTW148"/>
      <c r="WTX148"/>
      <c r="WTY148"/>
      <c r="WTZ148"/>
      <c r="WUA148"/>
      <c r="WUB148"/>
      <c r="WUC148"/>
      <c r="WUD148"/>
      <c r="WUE148"/>
      <c r="WUF148"/>
      <c r="WUG148"/>
      <c r="WUH148"/>
      <c r="WUI148"/>
      <c r="WUJ148"/>
      <c r="WUK148"/>
      <c r="WUL148"/>
      <c r="WUM148"/>
      <c r="WUN148"/>
      <c r="WUO148"/>
      <c r="WUP148"/>
      <c r="WUQ148"/>
      <c r="WUR148"/>
      <c r="WUS148"/>
      <c r="WUT148"/>
      <c r="WUU148"/>
      <c r="WUV148"/>
      <c r="WUW148"/>
      <c r="WUX148"/>
      <c r="WUY148"/>
      <c r="WUZ148"/>
      <c r="WVA148"/>
      <c r="WVB148"/>
      <c r="WVC148"/>
      <c r="WVD148"/>
      <c r="WVE148"/>
      <c r="WVF148"/>
      <c r="WVG148"/>
      <c r="WVH148"/>
      <c r="WVI148"/>
      <c r="WVJ148"/>
      <c r="WVK148"/>
      <c r="WVL148"/>
      <c r="WVM148"/>
      <c r="WVN148"/>
      <c r="WVO148"/>
      <c r="WVP148"/>
      <c r="WVQ148"/>
      <c r="WVR148"/>
      <c r="WVS148"/>
      <c r="WVT148"/>
      <c r="WVU148"/>
      <c r="WVV148"/>
      <c r="WVW148"/>
      <c r="WVX148"/>
      <c r="WVY148"/>
      <c r="WVZ148"/>
      <c r="WWA148"/>
      <c r="WWB148"/>
      <c r="WWC148"/>
      <c r="WWD148"/>
      <c r="WWE148"/>
      <c r="WWF148"/>
      <c r="WWG148"/>
      <c r="WWH148"/>
      <c r="WWI148"/>
      <c r="WWJ148"/>
      <c r="WWK148"/>
      <c r="WWL148"/>
      <c r="WWM148"/>
      <c r="WWN148"/>
      <c r="WWO148"/>
      <c r="WWP148"/>
      <c r="WWQ148"/>
      <c r="WWR148"/>
      <c r="WWS148"/>
      <c r="WWT148"/>
      <c r="WWU148"/>
      <c r="WWV148"/>
      <c r="WWW148"/>
      <c r="WWX148"/>
      <c r="WWY148"/>
      <c r="WWZ148"/>
      <c r="WXA148"/>
      <c r="WXB148"/>
      <c r="WXC148"/>
      <c r="WXD148"/>
      <c r="WXE148"/>
      <c r="WXF148"/>
      <c r="WXG148"/>
      <c r="WXH148"/>
      <c r="WXI148"/>
      <c r="WXJ148"/>
      <c r="WXK148"/>
      <c r="WXL148"/>
      <c r="WXM148"/>
      <c r="WXN148"/>
      <c r="WXO148"/>
      <c r="WXP148"/>
      <c r="WXQ148"/>
      <c r="WXR148"/>
      <c r="WXS148"/>
      <c r="WXT148"/>
      <c r="WXU148"/>
      <c r="WXV148"/>
      <c r="WXW148"/>
      <c r="WXX148"/>
      <c r="WXY148"/>
      <c r="WXZ148"/>
      <c r="WYA148"/>
      <c r="WYB148"/>
      <c r="WYC148"/>
      <c r="WYD148"/>
      <c r="WYE148"/>
      <c r="WYF148"/>
      <c r="WYG148"/>
      <c r="WYH148"/>
      <c r="WYI148"/>
      <c r="WYJ148"/>
      <c r="WYK148"/>
      <c r="WYL148"/>
      <c r="WYM148"/>
      <c r="WYN148"/>
      <c r="WYO148"/>
      <c r="WYP148"/>
      <c r="WYQ148"/>
      <c r="WYR148"/>
      <c r="WYS148"/>
      <c r="WYT148"/>
      <c r="WYU148"/>
      <c r="WYV148"/>
      <c r="WYW148"/>
      <c r="WYX148"/>
      <c r="WYY148"/>
      <c r="WYZ148"/>
      <c r="WZA148"/>
      <c r="WZB148"/>
      <c r="WZC148"/>
      <c r="WZD148"/>
      <c r="WZE148"/>
      <c r="WZF148"/>
      <c r="WZG148"/>
      <c r="WZH148"/>
      <c r="WZI148"/>
      <c r="WZJ148"/>
      <c r="WZK148"/>
      <c r="WZL148"/>
      <c r="WZM148"/>
      <c r="WZN148"/>
      <c r="WZO148"/>
      <c r="WZP148"/>
      <c r="WZQ148"/>
      <c r="WZR148"/>
      <c r="WZS148"/>
      <c r="WZT148"/>
      <c r="WZU148"/>
      <c r="WZV148"/>
      <c r="WZW148"/>
      <c r="WZX148"/>
      <c r="WZY148"/>
      <c r="WZZ148"/>
      <c r="XAA148"/>
      <c r="XAB148"/>
      <c r="XAC148"/>
      <c r="XAD148"/>
      <c r="XAE148"/>
      <c r="XAF148"/>
      <c r="XAG148"/>
      <c r="XAH148"/>
      <c r="XAI148"/>
      <c r="XAJ148"/>
      <c r="XAK148"/>
      <c r="XAL148"/>
      <c r="XAM148"/>
      <c r="XAN148"/>
      <c r="XAO148"/>
      <c r="XAP148"/>
      <c r="XAQ148"/>
      <c r="XAR148"/>
      <c r="XAS148"/>
      <c r="XAT148"/>
      <c r="XAU148"/>
      <c r="XAV148"/>
      <c r="XAW148"/>
      <c r="XAX148"/>
      <c r="XAY148"/>
      <c r="XAZ148"/>
      <c r="XBA148"/>
      <c r="XBB148"/>
      <c r="XBC148"/>
      <c r="XBD148"/>
      <c r="XBE148"/>
      <c r="XBF148"/>
      <c r="XBG148"/>
      <c r="XBH148"/>
      <c r="XBI148"/>
      <c r="XBJ148"/>
      <c r="XBK148"/>
      <c r="XBL148"/>
      <c r="XBM148"/>
      <c r="XBN148"/>
      <c r="XBO148"/>
      <c r="XBP148"/>
      <c r="XBQ148"/>
      <c r="XBR148"/>
      <c r="XBS148"/>
      <c r="XBT148"/>
      <c r="XBU148"/>
      <c r="XBV148"/>
      <c r="XBW148"/>
      <c r="XBX148"/>
      <c r="XBY148"/>
      <c r="XBZ148"/>
      <c r="XCA148"/>
      <c r="XCB148"/>
      <c r="XCC148"/>
      <c r="XCD148"/>
      <c r="XCE148"/>
      <c r="XCF148"/>
      <c r="XCG148"/>
      <c r="XCH148"/>
      <c r="XCI148"/>
      <c r="XCJ148"/>
      <c r="XCK148"/>
      <c r="XCL148"/>
      <c r="XCM148"/>
      <c r="XCN148"/>
      <c r="XCO148"/>
      <c r="XCP148"/>
      <c r="XCQ148"/>
      <c r="XCR148"/>
      <c r="XCS148"/>
      <c r="XCT148"/>
      <c r="XCU148"/>
      <c r="XCV148"/>
      <c r="XCW148"/>
      <c r="XCX148"/>
      <c r="XCY148"/>
      <c r="XCZ148"/>
      <c r="XDA148"/>
      <c r="XDB148"/>
      <c r="XDC148"/>
      <c r="XDD148"/>
      <c r="XDE148"/>
      <c r="XDF148"/>
      <c r="XDG148"/>
      <c r="XDH148"/>
      <c r="XDI148"/>
      <c r="XDJ148"/>
    </row>
    <row r="149" spans="1:16338" x14ac:dyDescent="0.25">
      <c r="G149" s="25"/>
      <c r="H149" s="25"/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f>+L149+M149+N149+O149</f>
        <v>0</v>
      </c>
      <c r="Q149" s="13">
        <v>0</v>
      </c>
    </row>
    <row r="150" spans="1:16338" x14ac:dyDescent="0.25">
      <c r="G150" s="25"/>
      <c r="H150" s="25"/>
      <c r="I150" s="26">
        <f t="shared" ref="I150:Q150" si="11">SUM(I8:I149)</f>
        <v>6571450</v>
      </c>
      <c r="J150" s="26">
        <f t="shared" si="11"/>
        <v>0</v>
      </c>
      <c r="K150" s="26">
        <f t="shared" si="11"/>
        <v>6571450</v>
      </c>
      <c r="L150" s="26">
        <f t="shared" si="11"/>
        <v>188600.86999999968</v>
      </c>
      <c r="M150" s="26">
        <f t="shared" si="11"/>
        <v>258799.65999999965</v>
      </c>
      <c r="N150" s="26">
        <f t="shared" si="11"/>
        <v>199772.08000000019</v>
      </c>
      <c r="O150" s="26">
        <f t="shared" si="11"/>
        <v>110589.72</v>
      </c>
      <c r="P150" s="26">
        <f t="shared" si="11"/>
        <v>757762.32999999938</v>
      </c>
      <c r="Q150" s="26">
        <f t="shared" si="11"/>
        <v>5813687.6699999971</v>
      </c>
    </row>
    <row r="151" spans="1:16338" x14ac:dyDescent="0.25">
      <c r="G151" s="25"/>
      <c r="H151" s="25"/>
    </row>
    <row r="152" spans="1:16338" x14ac:dyDescent="0.25">
      <c r="G152" s="25"/>
      <c r="H152" s="25"/>
    </row>
    <row r="153" spans="1:16338" x14ac:dyDescent="0.25">
      <c r="G153" s="25"/>
      <c r="H153" s="25"/>
      <c r="I153" s="14"/>
      <c r="J153"/>
      <c r="K153" s="14"/>
      <c r="L153" s="14"/>
      <c r="M153" s="14"/>
      <c r="N153" s="14"/>
      <c r="O153" s="14"/>
      <c r="P153" s="14"/>
      <c r="Q153" s="14"/>
    </row>
    <row r="154" spans="1:16338" ht="15" customHeight="1" x14ac:dyDescent="0.25">
      <c r="F154" s="52" t="s">
        <v>870</v>
      </c>
      <c r="G154" s="52"/>
      <c r="H154" s="52"/>
      <c r="I154" s="14"/>
      <c r="J154"/>
      <c r="K154" s="14"/>
      <c r="L154" s="14"/>
      <c r="M154" s="14"/>
      <c r="N154" s="14"/>
      <c r="O154" s="14"/>
      <c r="P154" s="14"/>
      <c r="Q154" s="14"/>
    </row>
    <row r="155" spans="1:16338" x14ac:dyDescent="0.25">
      <c r="F155" s="53" t="s">
        <v>871</v>
      </c>
      <c r="G155" s="53"/>
      <c r="H155" s="53"/>
      <c r="P155" s="1"/>
      <c r="Q155" s="1"/>
    </row>
    <row r="156" spans="1:16338" x14ac:dyDescent="0.25">
      <c r="G156" s="25"/>
      <c r="H156" s="25"/>
      <c r="I156" s="14"/>
      <c r="J156"/>
      <c r="K156" s="14"/>
      <c r="L156" s="14"/>
      <c r="M156" s="14"/>
      <c r="N156" s="14"/>
      <c r="O156" s="14"/>
      <c r="P156" s="14"/>
      <c r="Q156" s="14"/>
    </row>
    <row r="157" spans="1:16338" x14ac:dyDescent="0.25">
      <c r="G157" s="25"/>
      <c r="H157" s="25"/>
      <c r="I157" s="14"/>
      <c r="J157"/>
      <c r="K157" s="14"/>
      <c r="L157" s="14"/>
      <c r="M157" s="14"/>
      <c r="N157" s="14"/>
      <c r="O157" s="14"/>
      <c r="P157" s="14"/>
      <c r="Q157" s="14"/>
    </row>
    <row r="158" spans="1:16338" x14ac:dyDescent="0.25">
      <c r="I158" s="14"/>
      <c r="J158"/>
      <c r="K158" s="14"/>
      <c r="L158" s="14"/>
      <c r="M158" s="14"/>
      <c r="N158" s="14"/>
      <c r="O158" s="14"/>
      <c r="P158" s="14"/>
      <c r="Q158" s="14"/>
    </row>
    <row r="159" spans="1:16338" x14ac:dyDescent="0.25">
      <c r="I159" s="14"/>
      <c r="J159" s="14"/>
      <c r="K159" s="14"/>
      <c r="L159" s="14"/>
      <c r="M159" s="14"/>
      <c r="N159" s="14"/>
      <c r="O159" s="14"/>
      <c r="P159" s="14"/>
      <c r="Q159" s="14"/>
    </row>
    <row r="160" spans="1:16338" x14ac:dyDescent="0.25">
      <c r="I160" s="14"/>
      <c r="J160" s="1"/>
      <c r="K160" s="14"/>
      <c r="L160" s="14"/>
      <c r="M160" s="14"/>
      <c r="N160" s="14"/>
      <c r="O160" s="14"/>
      <c r="P160" s="14"/>
      <c r="Q160" s="14"/>
    </row>
  </sheetData>
  <mergeCells count="6">
    <mergeCell ref="F155:H155"/>
    <mergeCell ref="B2:Q2"/>
    <mergeCell ref="B3:Q3"/>
    <mergeCell ref="B4:Q4"/>
    <mergeCell ref="A5:Q5"/>
    <mergeCell ref="F154:H154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3"/>
  <sheetViews>
    <sheetView topLeftCell="D1" zoomScale="120" zoomScaleNormal="120" workbookViewId="0">
      <selection activeCell="E15" sqref="E1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ht="21" x14ac:dyDescent="0.35">
      <c r="A5" s="55" t="s">
        <v>1567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1476</v>
      </c>
      <c r="C8" s="1" t="s">
        <v>1017</v>
      </c>
      <c r="D8" s="1" t="s">
        <v>1018</v>
      </c>
      <c r="E8" s="1" t="s">
        <v>1019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1" si="0">+J8+K8+L8+M8</f>
        <v>2093.5</v>
      </c>
      <c r="O8" s="13">
        <f t="shared" ref="O8:O11" si="1">+I8-N8</f>
        <v>32906.5</v>
      </c>
    </row>
    <row r="9" spans="1:15" ht="24.95" customHeight="1" x14ac:dyDescent="0.25">
      <c r="A9" s="1">
        <v>2</v>
      </c>
      <c r="B9" t="s">
        <v>1517</v>
      </c>
      <c r="C9" s="1" t="s">
        <v>1017</v>
      </c>
      <c r="D9" s="1" t="s">
        <v>1518</v>
      </c>
      <c r="E9" s="1" t="s">
        <v>1019</v>
      </c>
      <c r="F9" s="1" t="s">
        <v>37</v>
      </c>
      <c r="G9" s="13">
        <v>26250</v>
      </c>
      <c r="I9" s="13">
        <v>26250</v>
      </c>
      <c r="J9" s="13">
        <f>+I9*2.87%</f>
        <v>753.375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1021</v>
      </c>
      <c r="C10" s="1" t="s">
        <v>1020</v>
      </c>
      <c r="D10" s="1" t="s">
        <v>1018</v>
      </c>
      <c r="E10" s="1" t="s">
        <v>1019</v>
      </c>
      <c r="F10" s="1" t="s">
        <v>29</v>
      </c>
      <c r="G10" s="13">
        <v>50000</v>
      </c>
      <c r="H10" s="13">
        <v>0</v>
      </c>
      <c r="I10" s="13">
        <f>+G10+H10</f>
        <v>50000</v>
      </c>
      <c r="J10" s="13">
        <f t="shared" ref="J10" si="2">+I10*2.87%</f>
        <v>1435</v>
      </c>
      <c r="K10" s="13">
        <v>1854</v>
      </c>
      <c r="L10" s="13">
        <f t="shared" ref="L10" si="3">+I10*3.04%</f>
        <v>1520</v>
      </c>
      <c r="M10" s="13">
        <v>425</v>
      </c>
      <c r="N10" s="13">
        <f t="shared" si="0"/>
        <v>5234</v>
      </c>
      <c r="O10" s="13">
        <f t="shared" si="1"/>
        <v>44766</v>
      </c>
    </row>
    <row r="11" spans="1:15" ht="24.95" customHeight="1" x14ac:dyDescent="0.25">
      <c r="A11" s="1">
        <v>4</v>
      </c>
      <c r="B11" s="1" t="s">
        <v>1022</v>
      </c>
      <c r="C11" s="1" t="s">
        <v>176</v>
      </c>
      <c r="D11" s="1" t="s">
        <v>1023</v>
      </c>
      <c r="E11" s="1" t="s">
        <v>1019</v>
      </c>
      <c r="F11" s="1" t="s">
        <v>37</v>
      </c>
      <c r="G11" s="13">
        <v>100000</v>
      </c>
      <c r="H11" s="13">
        <v>0</v>
      </c>
      <c r="I11" s="13">
        <v>100000</v>
      </c>
      <c r="J11" s="13">
        <v>2870</v>
      </c>
      <c r="K11" s="13">
        <v>12105.37</v>
      </c>
      <c r="L11" s="13">
        <v>3040</v>
      </c>
      <c r="M11" s="13">
        <v>4850</v>
      </c>
      <c r="N11" s="13">
        <f t="shared" si="0"/>
        <v>22865.370000000003</v>
      </c>
      <c r="O11" s="13">
        <f t="shared" si="1"/>
        <v>77134.63</v>
      </c>
    </row>
    <row r="14" spans="1:15" ht="22.5" customHeight="1" x14ac:dyDescent="0.25">
      <c r="G14" s="26">
        <f>SUM(G8:G11)</f>
        <v>211250</v>
      </c>
      <c r="H14" s="26">
        <f>SUM(H10:H11)</f>
        <v>0</v>
      </c>
      <c r="I14" s="26">
        <f t="shared" ref="I14:O14" si="4">SUM(I8:I11)</f>
        <v>211250</v>
      </c>
      <c r="J14" s="26">
        <f t="shared" si="4"/>
        <v>6062.875</v>
      </c>
      <c r="K14" s="26">
        <f t="shared" si="4"/>
        <v>13959.37</v>
      </c>
      <c r="L14" s="26">
        <f t="shared" si="4"/>
        <v>6422</v>
      </c>
      <c r="M14" s="26">
        <f t="shared" si="4"/>
        <v>5325</v>
      </c>
      <c r="N14" s="26">
        <f t="shared" si="4"/>
        <v>31769.245000000003</v>
      </c>
      <c r="O14" s="26">
        <f t="shared" si="4"/>
        <v>179480.755</v>
      </c>
    </row>
    <row r="17" spans="6:16" ht="22.5" customHeight="1" x14ac:dyDescent="0.25">
      <c r="F17" s="15"/>
      <c r="G17" s="15"/>
      <c r="H17" s="15"/>
      <c r="P17" s="17"/>
    </row>
    <row r="18" spans="6:16" ht="22.5" customHeight="1" x14ac:dyDescent="0.25">
      <c r="F18" s="52" t="s">
        <v>870</v>
      </c>
      <c r="G18" s="52"/>
      <c r="H18" s="52"/>
    </row>
    <row r="19" spans="6:16" ht="22.5" customHeight="1" x14ac:dyDescent="0.25">
      <c r="F19" s="53" t="s">
        <v>871</v>
      </c>
      <c r="G19" s="53"/>
      <c r="H19" s="53"/>
    </row>
    <row r="21" spans="6:16" ht="22.5" customHeight="1" x14ac:dyDescent="0.25">
      <c r="G21" s="14"/>
      <c r="H21"/>
      <c r="I21" s="14"/>
      <c r="J21" s="14"/>
      <c r="K21" s="14"/>
      <c r="L21" s="14"/>
      <c r="M21" s="14"/>
      <c r="N21" s="14"/>
      <c r="O21" s="14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5"/>
  <sheetViews>
    <sheetView topLeftCell="B1" zoomScale="110" zoomScaleNormal="110" workbookViewId="0">
      <selection activeCell="H21" sqref="H21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47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0" width="11.42578125" style="1"/>
    <col min="251" max="251" width="4.7109375" style="1" customWidth="1"/>
    <col min="252" max="252" width="33.85546875" style="1" customWidth="1"/>
    <col min="253" max="253" width="39.7109375" style="1" customWidth="1"/>
    <col min="254" max="254" width="36.28515625" style="1" customWidth="1"/>
    <col min="255" max="255" width="14.42578125" style="1" customWidth="1"/>
    <col min="256" max="256" width="12.42578125" style="1" customWidth="1"/>
    <col min="257" max="257" width="18.28515625" style="1" bestFit="1" customWidth="1"/>
    <col min="258" max="258" width="11.5703125" style="1" bestFit="1" customWidth="1"/>
    <col min="259" max="259" width="18.28515625" style="1" bestFit="1" customWidth="1"/>
    <col min="260" max="260" width="11.85546875" style="1" customWidth="1"/>
    <col min="261" max="261" width="12.7109375" style="1" customWidth="1"/>
    <col min="262" max="262" width="12.42578125" style="1" customWidth="1"/>
    <col min="263" max="263" width="14.85546875" style="1" bestFit="1" customWidth="1"/>
    <col min="264" max="264" width="15.85546875" style="1" bestFit="1" customWidth="1"/>
    <col min="265" max="265" width="13.140625" style="1" customWidth="1"/>
    <col min="266" max="506" width="11.42578125" style="1"/>
    <col min="507" max="507" width="4.7109375" style="1" customWidth="1"/>
    <col min="508" max="508" width="33.85546875" style="1" customWidth="1"/>
    <col min="509" max="509" width="39.7109375" style="1" customWidth="1"/>
    <col min="510" max="510" width="36.28515625" style="1" customWidth="1"/>
    <col min="511" max="511" width="14.42578125" style="1" customWidth="1"/>
    <col min="512" max="512" width="12.42578125" style="1" customWidth="1"/>
    <col min="513" max="513" width="18.28515625" style="1" bestFit="1" customWidth="1"/>
    <col min="514" max="514" width="11.5703125" style="1" bestFit="1" customWidth="1"/>
    <col min="515" max="515" width="18.28515625" style="1" bestFit="1" customWidth="1"/>
    <col min="516" max="516" width="11.85546875" style="1" customWidth="1"/>
    <col min="517" max="517" width="12.7109375" style="1" customWidth="1"/>
    <col min="518" max="518" width="12.42578125" style="1" customWidth="1"/>
    <col min="519" max="519" width="14.85546875" style="1" bestFit="1" customWidth="1"/>
    <col min="520" max="520" width="15.85546875" style="1" bestFit="1" customWidth="1"/>
    <col min="521" max="521" width="13.140625" style="1" customWidth="1"/>
    <col min="522" max="762" width="11.42578125" style="1"/>
    <col min="763" max="763" width="4.7109375" style="1" customWidth="1"/>
    <col min="764" max="764" width="33.85546875" style="1" customWidth="1"/>
    <col min="765" max="765" width="39.7109375" style="1" customWidth="1"/>
    <col min="766" max="766" width="36.28515625" style="1" customWidth="1"/>
    <col min="767" max="767" width="14.42578125" style="1" customWidth="1"/>
    <col min="768" max="768" width="12.42578125" style="1" customWidth="1"/>
    <col min="769" max="769" width="18.28515625" style="1" bestFit="1" customWidth="1"/>
    <col min="770" max="770" width="11.5703125" style="1" bestFit="1" customWidth="1"/>
    <col min="771" max="771" width="18.28515625" style="1" bestFit="1" customWidth="1"/>
    <col min="772" max="772" width="11.85546875" style="1" customWidth="1"/>
    <col min="773" max="773" width="12.7109375" style="1" customWidth="1"/>
    <col min="774" max="774" width="12.42578125" style="1" customWidth="1"/>
    <col min="775" max="775" width="14.85546875" style="1" bestFit="1" customWidth="1"/>
    <col min="776" max="776" width="15.85546875" style="1" bestFit="1" customWidth="1"/>
    <col min="777" max="777" width="13.140625" style="1" customWidth="1"/>
    <col min="778" max="1018" width="11.42578125" style="1"/>
    <col min="1019" max="1019" width="4.7109375" style="1" customWidth="1"/>
    <col min="1020" max="1020" width="33.85546875" style="1" customWidth="1"/>
    <col min="1021" max="1021" width="39.7109375" style="1" customWidth="1"/>
    <col min="1022" max="1022" width="36.28515625" style="1" customWidth="1"/>
    <col min="1023" max="1023" width="14.42578125" style="1" customWidth="1"/>
    <col min="1024" max="1024" width="12.42578125" style="1" customWidth="1"/>
    <col min="1025" max="1025" width="18.28515625" style="1" bestFit="1" customWidth="1"/>
    <col min="1026" max="1026" width="11.5703125" style="1" bestFit="1" customWidth="1"/>
    <col min="1027" max="1027" width="18.28515625" style="1" bestFit="1" customWidth="1"/>
    <col min="1028" max="1028" width="11.85546875" style="1" customWidth="1"/>
    <col min="1029" max="1029" width="12.7109375" style="1" customWidth="1"/>
    <col min="1030" max="1030" width="12.42578125" style="1" customWidth="1"/>
    <col min="1031" max="1031" width="14.85546875" style="1" bestFit="1" customWidth="1"/>
    <col min="1032" max="1032" width="15.85546875" style="1" bestFit="1" customWidth="1"/>
    <col min="1033" max="1033" width="13.140625" style="1" customWidth="1"/>
    <col min="1034" max="1274" width="11.42578125" style="1"/>
    <col min="1275" max="1275" width="4.7109375" style="1" customWidth="1"/>
    <col min="1276" max="1276" width="33.85546875" style="1" customWidth="1"/>
    <col min="1277" max="1277" width="39.7109375" style="1" customWidth="1"/>
    <col min="1278" max="1278" width="36.28515625" style="1" customWidth="1"/>
    <col min="1279" max="1279" width="14.42578125" style="1" customWidth="1"/>
    <col min="1280" max="1280" width="12.42578125" style="1" customWidth="1"/>
    <col min="1281" max="1281" width="18.28515625" style="1" bestFit="1" customWidth="1"/>
    <col min="1282" max="1282" width="11.5703125" style="1" bestFit="1" customWidth="1"/>
    <col min="1283" max="1283" width="18.28515625" style="1" bestFit="1" customWidth="1"/>
    <col min="1284" max="1284" width="11.85546875" style="1" customWidth="1"/>
    <col min="1285" max="1285" width="12.7109375" style="1" customWidth="1"/>
    <col min="1286" max="1286" width="12.42578125" style="1" customWidth="1"/>
    <col min="1287" max="1287" width="14.85546875" style="1" bestFit="1" customWidth="1"/>
    <col min="1288" max="1288" width="15.85546875" style="1" bestFit="1" customWidth="1"/>
    <col min="1289" max="1289" width="13.140625" style="1" customWidth="1"/>
    <col min="1290" max="1530" width="11.42578125" style="1"/>
    <col min="1531" max="1531" width="4.7109375" style="1" customWidth="1"/>
    <col min="1532" max="1532" width="33.85546875" style="1" customWidth="1"/>
    <col min="1533" max="1533" width="39.7109375" style="1" customWidth="1"/>
    <col min="1534" max="1534" width="36.28515625" style="1" customWidth="1"/>
    <col min="1535" max="1535" width="14.42578125" style="1" customWidth="1"/>
    <col min="1536" max="1536" width="12.42578125" style="1" customWidth="1"/>
    <col min="1537" max="1537" width="18.28515625" style="1" bestFit="1" customWidth="1"/>
    <col min="1538" max="1538" width="11.5703125" style="1" bestFit="1" customWidth="1"/>
    <col min="1539" max="1539" width="18.28515625" style="1" bestFit="1" customWidth="1"/>
    <col min="1540" max="1540" width="11.85546875" style="1" customWidth="1"/>
    <col min="1541" max="1541" width="12.7109375" style="1" customWidth="1"/>
    <col min="1542" max="1542" width="12.42578125" style="1" customWidth="1"/>
    <col min="1543" max="1543" width="14.85546875" style="1" bestFit="1" customWidth="1"/>
    <col min="1544" max="1544" width="15.85546875" style="1" bestFit="1" customWidth="1"/>
    <col min="1545" max="1545" width="13.140625" style="1" customWidth="1"/>
    <col min="1546" max="1786" width="11.42578125" style="1"/>
    <col min="1787" max="1787" width="4.7109375" style="1" customWidth="1"/>
    <col min="1788" max="1788" width="33.85546875" style="1" customWidth="1"/>
    <col min="1789" max="1789" width="39.7109375" style="1" customWidth="1"/>
    <col min="1790" max="1790" width="36.28515625" style="1" customWidth="1"/>
    <col min="1791" max="1791" width="14.42578125" style="1" customWidth="1"/>
    <col min="1792" max="1792" width="12.42578125" style="1" customWidth="1"/>
    <col min="1793" max="1793" width="18.28515625" style="1" bestFit="1" customWidth="1"/>
    <col min="1794" max="1794" width="11.5703125" style="1" bestFit="1" customWidth="1"/>
    <col min="1795" max="1795" width="18.28515625" style="1" bestFit="1" customWidth="1"/>
    <col min="1796" max="1796" width="11.85546875" style="1" customWidth="1"/>
    <col min="1797" max="1797" width="12.7109375" style="1" customWidth="1"/>
    <col min="1798" max="1798" width="12.42578125" style="1" customWidth="1"/>
    <col min="1799" max="1799" width="14.85546875" style="1" bestFit="1" customWidth="1"/>
    <col min="1800" max="1800" width="15.85546875" style="1" bestFit="1" customWidth="1"/>
    <col min="1801" max="1801" width="13.140625" style="1" customWidth="1"/>
    <col min="1802" max="2042" width="11.42578125" style="1"/>
    <col min="2043" max="2043" width="4.7109375" style="1" customWidth="1"/>
    <col min="2044" max="2044" width="33.85546875" style="1" customWidth="1"/>
    <col min="2045" max="2045" width="39.7109375" style="1" customWidth="1"/>
    <col min="2046" max="2046" width="36.28515625" style="1" customWidth="1"/>
    <col min="2047" max="2047" width="14.42578125" style="1" customWidth="1"/>
    <col min="2048" max="2048" width="12.42578125" style="1" customWidth="1"/>
    <col min="2049" max="2049" width="18.28515625" style="1" bestFit="1" customWidth="1"/>
    <col min="2050" max="2050" width="11.5703125" style="1" bestFit="1" customWidth="1"/>
    <col min="2051" max="2051" width="18.28515625" style="1" bestFit="1" customWidth="1"/>
    <col min="2052" max="2052" width="11.85546875" style="1" customWidth="1"/>
    <col min="2053" max="2053" width="12.7109375" style="1" customWidth="1"/>
    <col min="2054" max="2054" width="12.42578125" style="1" customWidth="1"/>
    <col min="2055" max="2055" width="14.85546875" style="1" bestFit="1" customWidth="1"/>
    <col min="2056" max="2056" width="15.85546875" style="1" bestFit="1" customWidth="1"/>
    <col min="2057" max="2057" width="13.140625" style="1" customWidth="1"/>
    <col min="2058" max="2298" width="11.42578125" style="1"/>
    <col min="2299" max="2299" width="4.7109375" style="1" customWidth="1"/>
    <col min="2300" max="2300" width="33.85546875" style="1" customWidth="1"/>
    <col min="2301" max="2301" width="39.7109375" style="1" customWidth="1"/>
    <col min="2302" max="2302" width="36.28515625" style="1" customWidth="1"/>
    <col min="2303" max="2303" width="14.42578125" style="1" customWidth="1"/>
    <col min="2304" max="2304" width="12.42578125" style="1" customWidth="1"/>
    <col min="2305" max="2305" width="18.28515625" style="1" bestFit="1" customWidth="1"/>
    <col min="2306" max="2306" width="11.5703125" style="1" bestFit="1" customWidth="1"/>
    <col min="2307" max="2307" width="18.28515625" style="1" bestFit="1" customWidth="1"/>
    <col min="2308" max="2308" width="11.85546875" style="1" customWidth="1"/>
    <col min="2309" max="2309" width="12.7109375" style="1" customWidth="1"/>
    <col min="2310" max="2310" width="12.42578125" style="1" customWidth="1"/>
    <col min="2311" max="2311" width="14.85546875" style="1" bestFit="1" customWidth="1"/>
    <col min="2312" max="2312" width="15.85546875" style="1" bestFit="1" customWidth="1"/>
    <col min="2313" max="2313" width="13.140625" style="1" customWidth="1"/>
    <col min="2314" max="2554" width="11.42578125" style="1"/>
    <col min="2555" max="2555" width="4.7109375" style="1" customWidth="1"/>
    <col min="2556" max="2556" width="33.85546875" style="1" customWidth="1"/>
    <col min="2557" max="2557" width="39.7109375" style="1" customWidth="1"/>
    <col min="2558" max="2558" width="36.28515625" style="1" customWidth="1"/>
    <col min="2559" max="2559" width="14.42578125" style="1" customWidth="1"/>
    <col min="2560" max="2560" width="12.42578125" style="1" customWidth="1"/>
    <col min="2561" max="2561" width="18.28515625" style="1" bestFit="1" customWidth="1"/>
    <col min="2562" max="2562" width="11.5703125" style="1" bestFit="1" customWidth="1"/>
    <col min="2563" max="2563" width="18.28515625" style="1" bestFit="1" customWidth="1"/>
    <col min="2564" max="2564" width="11.85546875" style="1" customWidth="1"/>
    <col min="2565" max="2565" width="12.7109375" style="1" customWidth="1"/>
    <col min="2566" max="2566" width="12.42578125" style="1" customWidth="1"/>
    <col min="2567" max="2567" width="14.85546875" style="1" bestFit="1" customWidth="1"/>
    <col min="2568" max="2568" width="15.85546875" style="1" bestFit="1" customWidth="1"/>
    <col min="2569" max="2569" width="13.140625" style="1" customWidth="1"/>
    <col min="2570" max="2810" width="11.42578125" style="1"/>
    <col min="2811" max="2811" width="4.7109375" style="1" customWidth="1"/>
    <col min="2812" max="2812" width="33.85546875" style="1" customWidth="1"/>
    <col min="2813" max="2813" width="39.7109375" style="1" customWidth="1"/>
    <col min="2814" max="2814" width="36.28515625" style="1" customWidth="1"/>
    <col min="2815" max="2815" width="14.42578125" style="1" customWidth="1"/>
    <col min="2816" max="2816" width="12.42578125" style="1" customWidth="1"/>
    <col min="2817" max="2817" width="18.28515625" style="1" bestFit="1" customWidth="1"/>
    <col min="2818" max="2818" width="11.5703125" style="1" bestFit="1" customWidth="1"/>
    <col min="2819" max="2819" width="18.28515625" style="1" bestFit="1" customWidth="1"/>
    <col min="2820" max="2820" width="11.85546875" style="1" customWidth="1"/>
    <col min="2821" max="2821" width="12.7109375" style="1" customWidth="1"/>
    <col min="2822" max="2822" width="12.42578125" style="1" customWidth="1"/>
    <col min="2823" max="2823" width="14.85546875" style="1" bestFit="1" customWidth="1"/>
    <col min="2824" max="2824" width="15.85546875" style="1" bestFit="1" customWidth="1"/>
    <col min="2825" max="2825" width="13.140625" style="1" customWidth="1"/>
    <col min="2826" max="3066" width="11.42578125" style="1"/>
    <col min="3067" max="3067" width="4.7109375" style="1" customWidth="1"/>
    <col min="3068" max="3068" width="33.85546875" style="1" customWidth="1"/>
    <col min="3069" max="3069" width="39.7109375" style="1" customWidth="1"/>
    <col min="3070" max="3070" width="36.28515625" style="1" customWidth="1"/>
    <col min="3071" max="3071" width="14.42578125" style="1" customWidth="1"/>
    <col min="3072" max="3072" width="12.42578125" style="1" customWidth="1"/>
    <col min="3073" max="3073" width="18.28515625" style="1" bestFit="1" customWidth="1"/>
    <col min="3074" max="3074" width="11.5703125" style="1" bestFit="1" customWidth="1"/>
    <col min="3075" max="3075" width="18.28515625" style="1" bestFit="1" customWidth="1"/>
    <col min="3076" max="3076" width="11.85546875" style="1" customWidth="1"/>
    <col min="3077" max="3077" width="12.7109375" style="1" customWidth="1"/>
    <col min="3078" max="3078" width="12.42578125" style="1" customWidth="1"/>
    <col min="3079" max="3079" width="14.85546875" style="1" bestFit="1" customWidth="1"/>
    <col min="3080" max="3080" width="15.85546875" style="1" bestFit="1" customWidth="1"/>
    <col min="3081" max="3081" width="13.140625" style="1" customWidth="1"/>
    <col min="3082" max="3322" width="11.42578125" style="1"/>
    <col min="3323" max="3323" width="4.7109375" style="1" customWidth="1"/>
    <col min="3324" max="3324" width="33.85546875" style="1" customWidth="1"/>
    <col min="3325" max="3325" width="39.7109375" style="1" customWidth="1"/>
    <col min="3326" max="3326" width="36.28515625" style="1" customWidth="1"/>
    <col min="3327" max="3327" width="14.42578125" style="1" customWidth="1"/>
    <col min="3328" max="3328" width="12.42578125" style="1" customWidth="1"/>
    <col min="3329" max="3329" width="18.28515625" style="1" bestFit="1" customWidth="1"/>
    <col min="3330" max="3330" width="11.5703125" style="1" bestFit="1" customWidth="1"/>
    <col min="3331" max="3331" width="18.28515625" style="1" bestFit="1" customWidth="1"/>
    <col min="3332" max="3332" width="11.85546875" style="1" customWidth="1"/>
    <col min="3333" max="3333" width="12.7109375" style="1" customWidth="1"/>
    <col min="3334" max="3334" width="12.42578125" style="1" customWidth="1"/>
    <col min="3335" max="3335" width="14.85546875" style="1" bestFit="1" customWidth="1"/>
    <col min="3336" max="3336" width="15.85546875" style="1" bestFit="1" customWidth="1"/>
    <col min="3337" max="3337" width="13.140625" style="1" customWidth="1"/>
    <col min="3338" max="3578" width="11.42578125" style="1"/>
    <col min="3579" max="3579" width="4.7109375" style="1" customWidth="1"/>
    <col min="3580" max="3580" width="33.85546875" style="1" customWidth="1"/>
    <col min="3581" max="3581" width="39.7109375" style="1" customWidth="1"/>
    <col min="3582" max="3582" width="36.28515625" style="1" customWidth="1"/>
    <col min="3583" max="3583" width="14.42578125" style="1" customWidth="1"/>
    <col min="3584" max="3584" width="12.42578125" style="1" customWidth="1"/>
    <col min="3585" max="3585" width="18.28515625" style="1" bestFit="1" customWidth="1"/>
    <col min="3586" max="3586" width="11.5703125" style="1" bestFit="1" customWidth="1"/>
    <col min="3587" max="3587" width="18.28515625" style="1" bestFit="1" customWidth="1"/>
    <col min="3588" max="3588" width="11.85546875" style="1" customWidth="1"/>
    <col min="3589" max="3589" width="12.7109375" style="1" customWidth="1"/>
    <col min="3590" max="3590" width="12.42578125" style="1" customWidth="1"/>
    <col min="3591" max="3591" width="14.85546875" style="1" bestFit="1" customWidth="1"/>
    <col min="3592" max="3592" width="15.85546875" style="1" bestFit="1" customWidth="1"/>
    <col min="3593" max="3593" width="13.140625" style="1" customWidth="1"/>
    <col min="3594" max="3834" width="11.42578125" style="1"/>
    <col min="3835" max="3835" width="4.7109375" style="1" customWidth="1"/>
    <col min="3836" max="3836" width="33.85546875" style="1" customWidth="1"/>
    <col min="3837" max="3837" width="39.7109375" style="1" customWidth="1"/>
    <col min="3838" max="3838" width="36.28515625" style="1" customWidth="1"/>
    <col min="3839" max="3839" width="14.42578125" style="1" customWidth="1"/>
    <col min="3840" max="3840" width="12.42578125" style="1" customWidth="1"/>
    <col min="3841" max="3841" width="18.28515625" style="1" bestFit="1" customWidth="1"/>
    <col min="3842" max="3842" width="11.5703125" style="1" bestFit="1" customWidth="1"/>
    <col min="3843" max="3843" width="18.28515625" style="1" bestFit="1" customWidth="1"/>
    <col min="3844" max="3844" width="11.85546875" style="1" customWidth="1"/>
    <col min="3845" max="3845" width="12.7109375" style="1" customWidth="1"/>
    <col min="3846" max="3846" width="12.42578125" style="1" customWidth="1"/>
    <col min="3847" max="3847" width="14.85546875" style="1" bestFit="1" customWidth="1"/>
    <col min="3848" max="3848" width="15.85546875" style="1" bestFit="1" customWidth="1"/>
    <col min="3849" max="3849" width="13.140625" style="1" customWidth="1"/>
    <col min="3850" max="4090" width="11.42578125" style="1"/>
    <col min="4091" max="4091" width="4.7109375" style="1" customWidth="1"/>
    <col min="4092" max="4092" width="33.85546875" style="1" customWidth="1"/>
    <col min="4093" max="4093" width="39.7109375" style="1" customWidth="1"/>
    <col min="4094" max="4094" width="36.28515625" style="1" customWidth="1"/>
    <col min="4095" max="4095" width="14.42578125" style="1" customWidth="1"/>
    <col min="4096" max="4096" width="12.42578125" style="1" customWidth="1"/>
    <col min="4097" max="4097" width="18.28515625" style="1" bestFit="1" customWidth="1"/>
    <col min="4098" max="4098" width="11.5703125" style="1" bestFit="1" customWidth="1"/>
    <col min="4099" max="4099" width="18.28515625" style="1" bestFit="1" customWidth="1"/>
    <col min="4100" max="4100" width="11.85546875" style="1" customWidth="1"/>
    <col min="4101" max="4101" width="12.7109375" style="1" customWidth="1"/>
    <col min="4102" max="4102" width="12.42578125" style="1" customWidth="1"/>
    <col min="4103" max="4103" width="14.85546875" style="1" bestFit="1" customWidth="1"/>
    <col min="4104" max="4104" width="15.85546875" style="1" bestFit="1" customWidth="1"/>
    <col min="4105" max="4105" width="13.140625" style="1" customWidth="1"/>
    <col min="4106" max="4346" width="11.42578125" style="1"/>
    <col min="4347" max="4347" width="4.7109375" style="1" customWidth="1"/>
    <col min="4348" max="4348" width="33.85546875" style="1" customWidth="1"/>
    <col min="4349" max="4349" width="39.7109375" style="1" customWidth="1"/>
    <col min="4350" max="4350" width="36.28515625" style="1" customWidth="1"/>
    <col min="4351" max="4351" width="14.42578125" style="1" customWidth="1"/>
    <col min="4352" max="4352" width="12.42578125" style="1" customWidth="1"/>
    <col min="4353" max="4353" width="18.28515625" style="1" bestFit="1" customWidth="1"/>
    <col min="4354" max="4354" width="11.5703125" style="1" bestFit="1" customWidth="1"/>
    <col min="4355" max="4355" width="18.28515625" style="1" bestFit="1" customWidth="1"/>
    <col min="4356" max="4356" width="11.85546875" style="1" customWidth="1"/>
    <col min="4357" max="4357" width="12.7109375" style="1" customWidth="1"/>
    <col min="4358" max="4358" width="12.42578125" style="1" customWidth="1"/>
    <col min="4359" max="4359" width="14.85546875" style="1" bestFit="1" customWidth="1"/>
    <col min="4360" max="4360" width="15.85546875" style="1" bestFit="1" customWidth="1"/>
    <col min="4361" max="4361" width="13.140625" style="1" customWidth="1"/>
    <col min="4362" max="4602" width="11.42578125" style="1"/>
    <col min="4603" max="4603" width="4.7109375" style="1" customWidth="1"/>
    <col min="4604" max="4604" width="33.85546875" style="1" customWidth="1"/>
    <col min="4605" max="4605" width="39.7109375" style="1" customWidth="1"/>
    <col min="4606" max="4606" width="36.28515625" style="1" customWidth="1"/>
    <col min="4607" max="4607" width="14.42578125" style="1" customWidth="1"/>
    <col min="4608" max="4608" width="12.42578125" style="1" customWidth="1"/>
    <col min="4609" max="4609" width="18.28515625" style="1" bestFit="1" customWidth="1"/>
    <col min="4610" max="4610" width="11.5703125" style="1" bestFit="1" customWidth="1"/>
    <col min="4611" max="4611" width="18.28515625" style="1" bestFit="1" customWidth="1"/>
    <col min="4612" max="4612" width="11.85546875" style="1" customWidth="1"/>
    <col min="4613" max="4613" width="12.7109375" style="1" customWidth="1"/>
    <col min="4614" max="4614" width="12.42578125" style="1" customWidth="1"/>
    <col min="4615" max="4615" width="14.85546875" style="1" bestFit="1" customWidth="1"/>
    <col min="4616" max="4616" width="15.85546875" style="1" bestFit="1" customWidth="1"/>
    <col min="4617" max="4617" width="13.140625" style="1" customWidth="1"/>
    <col min="4618" max="4858" width="11.42578125" style="1"/>
    <col min="4859" max="4859" width="4.7109375" style="1" customWidth="1"/>
    <col min="4860" max="4860" width="33.85546875" style="1" customWidth="1"/>
    <col min="4861" max="4861" width="39.7109375" style="1" customWidth="1"/>
    <col min="4862" max="4862" width="36.28515625" style="1" customWidth="1"/>
    <col min="4863" max="4863" width="14.42578125" style="1" customWidth="1"/>
    <col min="4864" max="4864" width="12.42578125" style="1" customWidth="1"/>
    <col min="4865" max="4865" width="18.28515625" style="1" bestFit="1" customWidth="1"/>
    <col min="4866" max="4866" width="11.5703125" style="1" bestFit="1" customWidth="1"/>
    <col min="4867" max="4867" width="18.28515625" style="1" bestFit="1" customWidth="1"/>
    <col min="4868" max="4868" width="11.85546875" style="1" customWidth="1"/>
    <col min="4869" max="4869" width="12.7109375" style="1" customWidth="1"/>
    <col min="4870" max="4870" width="12.42578125" style="1" customWidth="1"/>
    <col min="4871" max="4871" width="14.85546875" style="1" bestFit="1" customWidth="1"/>
    <col min="4872" max="4872" width="15.85546875" style="1" bestFit="1" customWidth="1"/>
    <col min="4873" max="4873" width="13.140625" style="1" customWidth="1"/>
    <col min="4874" max="5114" width="11.42578125" style="1"/>
    <col min="5115" max="5115" width="4.7109375" style="1" customWidth="1"/>
    <col min="5116" max="5116" width="33.85546875" style="1" customWidth="1"/>
    <col min="5117" max="5117" width="39.7109375" style="1" customWidth="1"/>
    <col min="5118" max="5118" width="36.28515625" style="1" customWidth="1"/>
    <col min="5119" max="5119" width="14.42578125" style="1" customWidth="1"/>
    <col min="5120" max="5120" width="12.42578125" style="1" customWidth="1"/>
    <col min="5121" max="5121" width="18.28515625" style="1" bestFit="1" customWidth="1"/>
    <col min="5122" max="5122" width="11.5703125" style="1" bestFit="1" customWidth="1"/>
    <col min="5123" max="5123" width="18.28515625" style="1" bestFit="1" customWidth="1"/>
    <col min="5124" max="5124" width="11.85546875" style="1" customWidth="1"/>
    <col min="5125" max="5125" width="12.7109375" style="1" customWidth="1"/>
    <col min="5126" max="5126" width="12.42578125" style="1" customWidth="1"/>
    <col min="5127" max="5127" width="14.85546875" style="1" bestFit="1" customWidth="1"/>
    <col min="5128" max="5128" width="15.85546875" style="1" bestFit="1" customWidth="1"/>
    <col min="5129" max="5129" width="13.140625" style="1" customWidth="1"/>
    <col min="5130" max="5370" width="11.42578125" style="1"/>
    <col min="5371" max="5371" width="4.7109375" style="1" customWidth="1"/>
    <col min="5372" max="5372" width="33.85546875" style="1" customWidth="1"/>
    <col min="5373" max="5373" width="39.7109375" style="1" customWidth="1"/>
    <col min="5374" max="5374" width="36.28515625" style="1" customWidth="1"/>
    <col min="5375" max="5375" width="14.42578125" style="1" customWidth="1"/>
    <col min="5376" max="5376" width="12.42578125" style="1" customWidth="1"/>
    <col min="5377" max="5377" width="18.28515625" style="1" bestFit="1" customWidth="1"/>
    <col min="5378" max="5378" width="11.5703125" style="1" bestFit="1" customWidth="1"/>
    <col min="5379" max="5379" width="18.28515625" style="1" bestFit="1" customWidth="1"/>
    <col min="5380" max="5380" width="11.85546875" style="1" customWidth="1"/>
    <col min="5381" max="5381" width="12.7109375" style="1" customWidth="1"/>
    <col min="5382" max="5382" width="12.42578125" style="1" customWidth="1"/>
    <col min="5383" max="5383" width="14.85546875" style="1" bestFit="1" customWidth="1"/>
    <col min="5384" max="5384" width="15.85546875" style="1" bestFit="1" customWidth="1"/>
    <col min="5385" max="5385" width="13.140625" style="1" customWidth="1"/>
    <col min="5386" max="5626" width="11.42578125" style="1"/>
    <col min="5627" max="5627" width="4.7109375" style="1" customWidth="1"/>
    <col min="5628" max="5628" width="33.85546875" style="1" customWidth="1"/>
    <col min="5629" max="5629" width="39.7109375" style="1" customWidth="1"/>
    <col min="5630" max="5630" width="36.28515625" style="1" customWidth="1"/>
    <col min="5631" max="5631" width="14.42578125" style="1" customWidth="1"/>
    <col min="5632" max="5632" width="12.42578125" style="1" customWidth="1"/>
    <col min="5633" max="5633" width="18.28515625" style="1" bestFit="1" customWidth="1"/>
    <col min="5634" max="5634" width="11.5703125" style="1" bestFit="1" customWidth="1"/>
    <col min="5635" max="5635" width="18.28515625" style="1" bestFit="1" customWidth="1"/>
    <col min="5636" max="5636" width="11.85546875" style="1" customWidth="1"/>
    <col min="5637" max="5637" width="12.7109375" style="1" customWidth="1"/>
    <col min="5638" max="5638" width="12.42578125" style="1" customWidth="1"/>
    <col min="5639" max="5639" width="14.85546875" style="1" bestFit="1" customWidth="1"/>
    <col min="5640" max="5640" width="15.85546875" style="1" bestFit="1" customWidth="1"/>
    <col min="5641" max="5641" width="13.140625" style="1" customWidth="1"/>
    <col min="5642" max="5882" width="11.42578125" style="1"/>
    <col min="5883" max="5883" width="4.7109375" style="1" customWidth="1"/>
    <col min="5884" max="5884" width="33.85546875" style="1" customWidth="1"/>
    <col min="5885" max="5885" width="39.7109375" style="1" customWidth="1"/>
    <col min="5886" max="5886" width="36.28515625" style="1" customWidth="1"/>
    <col min="5887" max="5887" width="14.42578125" style="1" customWidth="1"/>
    <col min="5888" max="5888" width="12.42578125" style="1" customWidth="1"/>
    <col min="5889" max="5889" width="18.28515625" style="1" bestFit="1" customWidth="1"/>
    <col min="5890" max="5890" width="11.5703125" style="1" bestFit="1" customWidth="1"/>
    <col min="5891" max="5891" width="18.28515625" style="1" bestFit="1" customWidth="1"/>
    <col min="5892" max="5892" width="11.85546875" style="1" customWidth="1"/>
    <col min="5893" max="5893" width="12.7109375" style="1" customWidth="1"/>
    <col min="5894" max="5894" width="12.42578125" style="1" customWidth="1"/>
    <col min="5895" max="5895" width="14.85546875" style="1" bestFit="1" customWidth="1"/>
    <col min="5896" max="5896" width="15.85546875" style="1" bestFit="1" customWidth="1"/>
    <col min="5897" max="5897" width="13.140625" style="1" customWidth="1"/>
    <col min="5898" max="6138" width="11.42578125" style="1"/>
    <col min="6139" max="6139" width="4.7109375" style="1" customWidth="1"/>
    <col min="6140" max="6140" width="33.85546875" style="1" customWidth="1"/>
    <col min="6141" max="6141" width="39.7109375" style="1" customWidth="1"/>
    <col min="6142" max="6142" width="36.28515625" style="1" customWidth="1"/>
    <col min="6143" max="6143" width="14.42578125" style="1" customWidth="1"/>
    <col min="6144" max="6144" width="12.42578125" style="1" customWidth="1"/>
    <col min="6145" max="6145" width="18.28515625" style="1" bestFit="1" customWidth="1"/>
    <col min="6146" max="6146" width="11.5703125" style="1" bestFit="1" customWidth="1"/>
    <col min="6147" max="6147" width="18.28515625" style="1" bestFit="1" customWidth="1"/>
    <col min="6148" max="6148" width="11.85546875" style="1" customWidth="1"/>
    <col min="6149" max="6149" width="12.7109375" style="1" customWidth="1"/>
    <col min="6150" max="6150" width="12.42578125" style="1" customWidth="1"/>
    <col min="6151" max="6151" width="14.85546875" style="1" bestFit="1" customWidth="1"/>
    <col min="6152" max="6152" width="15.85546875" style="1" bestFit="1" customWidth="1"/>
    <col min="6153" max="6153" width="13.140625" style="1" customWidth="1"/>
    <col min="6154" max="6394" width="11.42578125" style="1"/>
    <col min="6395" max="6395" width="4.7109375" style="1" customWidth="1"/>
    <col min="6396" max="6396" width="33.85546875" style="1" customWidth="1"/>
    <col min="6397" max="6397" width="39.7109375" style="1" customWidth="1"/>
    <col min="6398" max="6398" width="36.28515625" style="1" customWidth="1"/>
    <col min="6399" max="6399" width="14.42578125" style="1" customWidth="1"/>
    <col min="6400" max="6400" width="12.42578125" style="1" customWidth="1"/>
    <col min="6401" max="6401" width="18.28515625" style="1" bestFit="1" customWidth="1"/>
    <col min="6402" max="6402" width="11.5703125" style="1" bestFit="1" customWidth="1"/>
    <col min="6403" max="6403" width="18.28515625" style="1" bestFit="1" customWidth="1"/>
    <col min="6404" max="6404" width="11.85546875" style="1" customWidth="1"/>
    <col min="6405" max="6405" width="12.7109375" style="1" customWidth="1"/>
    <col min="6406" max="6406" width="12.42578125" style="1" customWidth="1"/>
    <col min="6407" max="6407" width="14.85546875" style="1" bestFit="1" customWidth="1"/>
    <col min="6408" max="6408" width="15.85546875" style="1" bestFit="1" customWidth="1"/>
    <col min="6409" max="6409" width="13.140625" style="1" customWidth="1"/>
    <col min="6410" max="6650" width="11.42578125" style="1"/>
    <col min="6651" max="6651" width="4.7109375" style="1" customWidth="1"/>
    <col min="6652" max="6652" width="33.85546875" style="1" customWidth="1"/>
    <col min="6653" max="6653" width="39.7109375" style="1" customWidth="1"/>
    <col min="6654" max="6654" width="36.28515625" style="1" customWidth="1"/>
    <col min="6655" max="6655" width="14.42578125" style="1" customWidth="1"/>
    <col min="6656" max="6656" width="12.42578125" style="1" customWidth="1"/>
    <col min="6657" max="6657" width="18.28515625" style="1" bestFit="1" customWidth="1"/>
    <col min="6658" max="6658" width="11.5703125" style="1" bestFit="1" customWidth="1"/>
    <col min="6659" max="6659" width="18.28515625" style="1" bestFit="1" customWidth="1"/>
    <col min="6660" max="6660" width="11.85546875" style="1" customWidth="1"/>
    <col min="6661" max="6661" width="12.7109375" style="1" customWidth="1"/>
    <col min="6662" max="6662" width="12.42578125" style="1" customWidth="1"/>
    <col min="6663" max="6663" width="14.85546875" style="1" bestFit="1" customWidth="1"/>
    <col min="6664" max="6664" width="15.85546875" style="1" bestFit="1" customWidth="1"/>
    <col min="6665" max="6665" width="13.140625" style="1" customWidth="1"/>
    <col min="6666" max="6906" width="11.42578125" style="1"/>
    <col min="6907" max="6907" width="4.7109375" style="1" customWidth="1"/>
    <col min="6908" max="6908" width="33.85546875" style="1" customWidth="1"/>
    <col min="6909" max="6909" width="39.7109375" style="1" customWidth="1"/>
    <col min="6910" max="6910" width="36.28515625" style="1" customWidth="1"/>
    <col min="6911" max="6911" width="14.42578125" style="1" customWidth="1"/>
    <col min="6912" max="6912" width="12.42578125" style="1" customWidth="1"/>
    <col min="6913" max="6913" width="18.28515625" style="1" bestFit="1" customWidth="1"/>
    <col min="6914" max="6914" width="11.5703125" style="1" bestFit="1" customWidth="1"/>
    <col min="6915" max="6915" width="18.28515625" style="1" bestFit="1" customWidth="1"/>
    <col min="6916" max="6916" width="11.85546875" style="1" customWidth="1"/>
    <col min="6917" max="6917" width="12.7109375" style="1" customWidth="1"/>
    <col min="6918" max="6918" width="12.42578125" style="1" customWidth="1"/>
    <col min="6919" max="6919" width="14.85546875" style="1" bestFit="1" customWidth="1"/>
    <col min="6920" max="6920" width="15.85546875" style="1" bestFit="1" customWidth="1"/>
    <col min="6921" max="6921" width="13.140625" style="1" customWidth="1"/>
    <col min="6922" max="7162" width="11.42578125" style="1"/>
    <col min="7163" max="7163" width="4.7109375" style="1" customWidth="1"/>
    <col min="7164" max="7164" width="33.85546875" style="1" customWidth="1"/>
    <col min="7165" max="7165" width="39.7109375" style="1" customWidth="1"/>
    <col min="7166" max="7166" width="36.28515625" style="1" customWidth="1"/>
    <col min="7167" max="7167" width="14.42578125" style="1" customWidth="1"/>
    <col min="7168" max="7168" width="12.42578125" style="1" customWidth="1"/>
    <col min="7169" max="7169" width="18.28515625" style="1" bestFit="1" customWidth="1"/>
    <col min="7170" max="7170" width="11.5703125" style="1" bestFit="1" customWidth="1"/>
    <col min="7171" max="7171" width="18.28515625" style="1" bestFit="1" customWidth="1"/>
    <col min="7172" max="7172" width="11.85546875" style="1" customWidth="1"/>
    <col min="7173" max="7173" width="12.7109375" style="1" customWidth="1"/>
    <col min="7174" max="7174" width="12.42578125" style="1" customWidth="1"/>
    <col min="7175" max="7175" width="14.85546875" style="1" bestFit="1" customWidth="1"/>
    <col min="7176" max="7176" width="15.85546875" style="1" bestFit="1" customWidth="1"/>
    <col min="7177" max="7177" width="13.140625" style="1" customWidth="1"/>
    <col min="7178" max="7418" width="11.42578125" style="1"/>
    <col min="7419" max="7419" width="4.7109375" style="1" customWidth="1"/>
    <col min="7420" max="7420" width="33.85546875" style="1" customWidth="1"/>
    <col min="7421" max="7421" width="39.7109375" style="1" customWidth="1"/>
    <col min="7422" max="7422" width="36.28515625" style="1" customWidth="1"/>
    <col min="7423" max="7423" width="14.42578125" style="1" customWidth="1"/>
    <col min="7424" max="7424" width="12.42578125" style="1" customWidth="1"/>
    <col min="7425" max="7425" width="18.28515625" style="1" bestFit="1" customWidth="1"/>
    <col min="7426" max="7426" width="11.5703125" style="1" bestFit="1" customWidth="1"/>
    <col min="7427" max="7427" width="18.28515625" style="1" bestFit="1" customWidth="1"/>
    <col min="7428" max="7428" width="11.85546875" style="1" customWidth="1"/>
    <col min="7429" max="7429" width="12.7109375" style="1" customWidth="1"/>
    <col min="7430" max="7430" width="12.42578125" style="1" customWidth="1"/>
    <col min="7431" max="7431" width="14.85546875" style="1" bestFit="1" customWidth="1"/>
    <col min="7432" max="7432" width="15.85546875" style="1" bestFit="1" customWidth="1"/>
    <col min="7433" max="7433" width="13.140625" style="1" customWidth="1"/>
    <col min="7434" max="7674" width="11.42578125" style="1"/>
    <col min="7675" max="7675" width="4.7109375" style="1" customWidth="1"/>
    <col min="7676" max="7676" width="33.85546875" style="1" customWidth="1"/>
    <col min="7677" max="7677" width="39.7109375" style="1" customWidth="1"/>
    <col min="7678" max="7678" width="36.28515625" style="1" customWidth="1"/>
    <col min="7679" max="7679" width="14.42578125" style="1" customWidth="1"/>
    <col min="7680" max="7680" width="12.42578125" style="1" customWidth="1"/>
    <col min="7681" max="7681" width="18.28515625" style="1" bestFit="1" customWidth="1"/>
    <col min="7682" max="7682" width="11.5703125" style="1" bestFit="1" customWidth="1"/>
    <col min="7683" max="7683" width="18.28515625" style="1" bestFit="1" customWidth="1"/>
    <col min="7684" max="7684" width="11.85546875" style="1" customWidth="1"/>
    <col min="7685" max="7685" width="12.7109375" style="1" customWidth="1"/>
    <col min="7686" max="7686" width="12.42578125" style="1" customWidth="1"/>
    <col min="7687" max="7687" width="14.85546875" style="1" bestFit="1" customWidth="1"/>
    <col min="7688" max="7688" width="15.85546875" style="1" bestFit="1" customWidth="1"/>
    <col min="7689" max="7689" width="13.140625" style="1" customWidth="1"/>
    <col min="7690" max="7930" width="11.42578125" style="1"/>
    <col min="7931" max="7931" width="4.7109375" style="1" customWidth="1"/>
    <col min="7932" max="7932" width="33.85546875" style="1" customWidth="1"/>
    <col min="7933" max="7933" width="39.7109375" style="1" customWidth="1"/>
    <col min="7934" max="7934" width="36.28515625" style="1" customWidth="1"/>
    <col min="7935" max="7935" width="14.42578125" style="1" customWidth="1"/>
    <col min="7936" max="7936" width="12.42578125" style="1" customWidth="1"/>
    <col min="7937" max="7937" width="18.28515625" style="1" bestFit="1" customWidth="1"/>
    <col min="7938" max="7938" width="11.5703125" style="1" bestFit="1" customWidth="1"/>
    <col min="7939" max="7939" width="18.28515625" style="1" bestFit="1" customWidth="1"/>
    <col min="7940" max="7940" width="11.85546875" style="1" customWidth="1"/>
    <col min="7941" max="7941" width="12.7109375" style="1" customWidth="1"/>
    <col min="7942" max="7942" width="12.42578125" style="1" customWidth="1"/>
    <col min="7943" max="7943" width="14.85546875" style="1" bestFit="1" customWidth="1"/>
    <col min="7944" max="7944" width="15.85546875" style="1" bestFit="1" customWidth="1"/>
    <col min="7945" max="7945" width="13.140625" style="1" customWidth="1"/>
    <col min="7946" max="8186" width="11.42578125" style="1"/>
    <col min="8187" max="8187" width="4.7109375" style="1" customWidth="1"/>
    <col min="8188" max="8188" width="33.85546875" style="1" customWidth="1"/>
    <col min="8189" max="8189" width="39.7109375" style="1" customWidth="1"/>
    <col min="8190" max="8190" width="36.28515625" style="1" customWidth="1"/>
    <col min="8191" max="8191" width="14.42578125" style="1" customWidth="1"/>
    <col min="8192" max="8192" width="12.42578125" style="1" customWidth="1"/>
    <col min="8193" max="8193" width="18.28515625" style="1" bestFit="1" customWidth="1"/>
    <col min="8194" max="8194" width="11.5703125" style="1" bestFit="1" customWidth="1"/>
    <col min="8195" max="8195" width="18.28515625" style="1" bestFit="1" customWidth="1"/>
    <col min="8196" max="8196" width="11.85546875" style="1" customWidth="1"/>
    <col min="8197" max="8197" width="12.7109375" style="1" customWidth="1"/>
    <col min="8198" max="8198" width="12.42578125" style="1" customWidth="1"/>
    <col min="8199" max="8199" width="14.85546875" style="1" bestFit="1" customWidth="1"/>
    <col min="8200" max="8200" width="15.85546875" style="1" bestFit="1" customWidth="1"/>
    <col min="8201" max="8201" width="13.140625" style="1" customWidth="1"/>
    <col min="8202" max="8442" width="11.42578125" style="1"/>
    <col min="8443" max="8443" width="4.7109375" style="1" customWidth="1"/>
    <col min="8444" max="8444" width="33.85546875" style="1" customWidth="1"/>
    <col min="8445" max="8445" width="39.7109375" style="1" customWidth="1"/>
    <col min="8446" max="8446" width="36.28515625" style="1" customWidth="1"/>
    <col min="8447" max="8447" width="14.42578125" style="1" customWidth="1"/>
    <col min="8448" max="8448" width="12.42578125" style="1" customWidth="1"/>
    <col min="8449" max="8449" width="18.28515625" style="1" bestFit="1" customWidth="1"/>
    <col min="8450" max="8450" width="11.5703125" style="1" bestFit="1" customWidth="1"/>
    <col min="8451" max="8451" width="18.28515625" style="1" bestFit="1" customWidth="1"/>
    <col min="8452" max="8452" width="11.85546875" style="1" customWidth="1"/>
    <col min="8453" max="8453" width="12.7109375" style="1" customWidth="1"/>
    <col min="8454" max="8454" width="12.42578125" style="1" customWidth="1"/>
    <col min="8455" max="8455" width="14.85546875" style="1" bestFit="1" customWidth="1"/>
    <col min="8456" max="8456" width="15.85546875" style="1" bestFit="1" customWidth="1"/>
    <col min="8457" max="8457" width="13.140625" style="1" customWidth="1"/>
    <col min="8458" max="8698" width="11.42578125" style="1"/>
    <col min="8699" max="8699" width="4.7109375" style="1" customWidth="1"/>
    <col min="8700" max="8700" width="33.85546875" style="1" customWidth="1"/>
    <col min="8701" max="8701" width="39.7109375" style="1" customWidth="1"/>
    <col min="8702" max="8702" width="36.28515625" style="1" customWidth="1"/>
    <col min="8703" max="8703" width="14.42578125" style="1" customWidth="1"/>
    <col min="8704" max="8704" width="12.42578125" style="1" customWidth="1"/>
    <col min="8705" max="8705" width="18.28515625" style="1" bestFit="1" customWidth="1"/>
    <col min="8706" max="8706" width="11.5703125" style="1" bestFit="1" customWidth="1"/>
    <col min="8707" max="8707" width="18.28515625" style="1" bestFit="1" customWidth="1"/>
    <col min="8708" max="8708" width="11.85546875" style="1" customWidth="1"/>
    <col min="8709" max="8709" width="12.7109375" style="1" customWidth="1"/>
    <col min="8710" max="8710" width="12.42578125" style="1" customWidth="1"/>
    <col min="8711" max="8711" width="14.85546875" style="1" bestFit="1" customWidth="1"/>
    <col min="8712" max="8712" width="15.85546875" style="1" bestFit="1" customWidth="1"/>
    <col min="8713" max="8713" width="13.140625" style="1" customWidth="1"/>
    <col min="8714" max="8954" width="11.42578125" style="1"/>
    <col min="8955" max="8955" width="4.7109375" style="1" customWidth="1"/>
    <col min="8956" max="8956" width="33.85546875" style="1" customWidth="1"/>
    <col min="8957" max="8957" width="39.7109375" style="1" customWidth="1"/>
    <col min="8958" max="8958" width="36.28515625" style="1" customWidth="1"/>
    <col min="8959" max="8959" width="14.42578125" style="1" customWidth="1"/>
    <col min="8960" max="8960" width="12.42578125" style="1" customWidth="1"/>
    <col min="8961" max="8961" width="18.28515625" style="1" bestFit="1" customWidth="1"/>
    <col min="8962" max="8962" width="11.5703125" style="1" bestFit="1" customWidth="1"/>
    <col min="8963" max="8963" width="18.28515625" style="1" bestFit="1" customWidth="1"/>
    <col min="8964" max="8964" width="11.85546875" style="1" customWidth="1"/>
    <col min="8965" max="8965" width="12.7109375" style="1" customWidth="1"/>
    <col min="8966" max="8966" width="12.42578125" style="1" customWidth="1"/>
    <col min="8967" max="8967" width="14.85546875" style="1" bestFit="1" customWidth="1"/>
    <col min="8968" max="8968" width="15.85546875" style="1" bestFit="1" customWidth="1"/>
    <col min="8969" max="8969" width="13.140625" style="1" customWidth="1"/>
    <col min="8970" max="9210" width="11.42578125" style="1"/>
    <col min="9211" max="9211" width="4.7109375" style="1" customWidth="1"/>
    <col min="9212" max="9212" width="33.85546875" style="1" customWidth="1"/>
    <col min="9213" max="9213" width="39.7109375" style="1" customWidth="1"/>
    <col min="9214" max="9214" width="36.28515625" style="1" customWidth="1"/>
    <col min="9215" max="9215" width="14.42578125" style="1" customWidth="1"/>
    <col min="9216" max="9216" width="12.42578125" style="1" customWidth="1"/>
    <col min="9217" max="9217" width="18.28515625" style="1" bestFit="1" customWidth="1"/>
    <col min="9218" max="9218" width="11.5703125" style="1" bestFit="1" customWidth="1"/>
    <col min="9219" max="9219" width="18.28515625" style="1" bestFit="1" customWidth="1"/>
    <col min="9220" max="9220" width="11.85546875" style="1" customWidth="1"/>
    <col min="9221" max="9221" width="12.7109375" style="1" customWidth="1"/>
    <col min="9222" max="9222" width="12.42578125" style="1" customWidth="1"/>
    <col min="9223" max="9223" width="14.85546875" style="1" bestFit="1" customWidth="1"/>
    <col min="9224" max="9224" width="15.85546875" style="1" bestFit="1" customWidth="1"/>
    <col min="9225" max="9225" width="13.140625" style="1" customWidth="1"/>
    <col min="9226" max="9466" width="11.42578125" style="1"/>
    <col min="9467" max="9467" width="4.7109375" style="1" customWidth="1"/>
    <col min="9468" max="9468" width="33.85546875" style="1" customWidth="1"/>
    <col min="9469" max="9469" width="39.7109375" style="1" customWidth="1"/>
    <col min="9470" max="9470" width="36.28515625" style="1" customWidth="1"/>
    <col min="9471" max="9471" width="14.42578125" style="1" customWidth="1"/>
    <col min="9472" max="9472" width="12.42578125" style="1" customWidth="1"/>
    <col min="9473" max="9473" width="18.28515625" style="1" bestFit="1" customWidth="1"/>
    <col min="9474" max="9474" width="11.5703125" style="1" bestFit="1" customWidth="1"/>
    <col min="9475" max="9475" width="18.28515625" style="1" bestFit="1" customWidth="1"/>
    <col min="9476" max="9476" width="11.85546875" style="1" customWidth="1"/>
    <col min="9477" max="9477" width="12.7109375" style="1" customWidth="1"/>
    <col min="9478" max="9478" width="12.42578125" style="1" customWidth="1"/>
    <col min="9479" max="9479" width="14.85546875" style="1" bestFit="1" customWidth="1"/>
    <col min="9480" max="9480" width="15.85546875" style="1" bestFit="1" customWidth="1"/>
    <col min="9481" max="9481" width="13.140625" style="1" customWidth="1"/>
    <col min="9482" max="9722" width="11.42578125" style="1"/>
    <col min="9723" max="9723" width="4.7109375" style="1" customWidth="1"/>
    <col min="9724" max="9724" width="33.85546875" style="1" customWidth="1"/>
    <col min="9725" max="9725" width="39.7109375" style="1" customWidth="1"/>
    <col min="9726" max="9726" width="36.28515625" style="1" customWidth="1"/>
    <col min="9727" max="9727" width="14.42578125" style="1" customWidth="1"/>
    <col min="9728" max="9728" width="12.42578125" style="1" customWidth="1"/>
    <col min="9729" max="9729" width="18.28515625" style="1" bestFit="1" customWidth="1"/>
    <col min="9730" max="9730" width="11.5703125" style="1" bestFit="1" customWidth="1"/>
    <col min="9731" max="9731" width="18.28515625" style="1" bestFit="1" customWidth="1"/>
    <col min="9732" max="9732" width="11.85546875" style="1" customWidth="1"/>
    <col min="9733" max="9733" width="12.7109375" style="1" customWidth="1"/>
    <col min="9734" max="9734" width="12.42578125" style="1" customWidth="1"/>
    <col min="9735" max="9735" width="14.85546875" style="1" bestFit="1" customWidth="1"/>
    <col min="9736" max="9736" width="15.85546875" style="1" bestFit="1" customWidth="1"/>
    <col min="9737" max="9737" width="13.140625" style="1" customWidth="1"/>
    <col min="9738" max="9978" width="11.42578125" style="1"/>
    <col min="9979" max="9979" width="4.7109375" style="1" customWidth="1"/>
    <col min="9980" max="9980" width="33.85546875" style="1" customWidth="1"/>
    <col min="9981" max="9981" width="39.7109375" style="1" customWidth="1"/>
    <col min="9982" max="9982" width="36.28515625" style="1" customWidth="1"/>
    <col min="9983" max="9983" width="14.42578125" style="1" customWidth="1"/>
    <col min="9984" max="9984" width="12.42578125" style="1" customWidth="1"/>
    <col min="9985" max="9985" width="18.28515625" style="1" bestFit="1" customWidth="1"/>
    <col min="9986" max="9986" width="11.5703125" style="1" bestFit="1" customWidth="1"/>
    <col min="9987" max="9987" width="18.28515625" style="1" bestFit="1" customWidth="1"/>
    <col min="9988" max="9988" width="11.85546875" style="1" customWidth="1"/>
    <col min="9989" max="9989" width="12.7109375" style="1" customWidth="1"/>
    <col min="9990" max="9990" width="12.42578125" style="1" customWidth="1"/>
    <col min="9991" max="9991" width="14.85546875" style="1" bestFit="1" customWidth="1"/>
    <col min="9992" max="9992" width="15.85546875" style="1" bestFit="1" customWidth="1"/>
    <col min="9993" max="9993" width="13.140625" style="1" customWidth="1"/>
    <col min="9994" max="10234" width="11.42578125" style="1"/>
    <col min="10235" max="10235" width="4.7109375" style="1" customWidth="1"/>
    <col min="10236" max="10236" width="33.85546875" style="1" customWidth="1"/>
    <col min="10237" max="10237" width="39.7109375" style="1" customWidth="1"/>
    <col min="10238" max="10238" width="36.28515625" style="1" customWidth="1"/>
    <col min="10239" max="10239" width="14.42578125" style="1" customWidth="1"/>
    <col min="10240" max="10240" width="12.42578125" style="1" customWidth="1"/>
    <col min="10241" max="10241" width="18.28515625" style="1" bestFit="1" customWidth="1"/>
    <col min="10242" max="10242" width="11.5703125" style="1" bestFit="1" customWidth="1"/>
    <col min="10243" max="10243" width="18.28515625" style="1" bestFit="1" customWidth="1"/>
    <col min="10244" max="10244" width="11.85546875" style="1" customWidth="1"/>
    <col min="10245" max="10245" width="12.7109375" style="1" customWidth="1"/>
    <col min="10246" max="10246" width="12.42578125" style="1" customWidth="1"/>
    <col min="10247" max="10247" width="14.85546875" style="1" bestFit="1" customWidth="1"/>
    <col min="10248" max="10248" width="15.85546875" style="1" bestFit="1" customWidth="1"/>
    <col min="10249" max="10249" width="13.140625" style="1" customWidth="1"/>
    <col min="10250" max="10490" width="11.42578125" style="1"/>
    <col min="10491" max="10491" width="4.7109375" style="1" customWidth="1"/>
    <col min="10492" max="10492" width="33.85546875" style="1" customWidth="1"/>
    <col min="10493" max="10493" width="39.7109375" style="1" customWidth="1"/>
    <col min="10494" max="10494" width="36.28515625" style="1" customWidth="1"/>
    <col min="10495" max="10495" width="14.42578125" style="1" customWidth="1"/>
    <col min="10496" max="10496" width="12.42578125" style="1" customWidth="1"/>
    <col min="10497" max="10497" width="18.28515625" style="1" bestFit="1" customWidth="1"/>
    <col min="10498" max="10498" width="11.5703125" style="1" bestFit="1" customWidth="1"/>
    <col min="10499" max="10499" width="18.28515625" style="1" bestFit="1" customWidth="1"/>
    <col min="10500" max="10500" width="11.85546875" style="1" customWidth="1"/>
    <col min="10501" max="10501" width="12.7109375" style="1" customWidth="1"/>
    <col min="10502" max="10502" width="12.42578125" style="1" customWidth="1"/>
    <col min="10503" max="10503" width="14.85546875" style="1" bestFit="1" customWidth="1"/>
    <col min="10504" max="10504" width="15.85546875" style="1" bestFit="1" customWidth="1"/>
    <col min="10505" max="10505" width="13.140625" style="1" customWidth="1"/>
    <col min="10506" max="10746" width="11.42578125" style="1"/>
    <col min="10747" max="10747" width="4.7109375" style="1" customWidth="1"/>
    <col min="10748" max="10748" width="33.85546875" style="1" customWidth="1"/>
    <col min="10749" max="10749" width="39.7109375" style="1" customWidth="1"/>
    <col min="10750" max="10750" width="36.28515625" style="1" customWidth="1"/>
    <col min="10751" max="10751" width="14.42578125" style="1" customWidth="1"/>
    <col min="10752" max="10752" width="12.42578125" style="1" customWidth="1"/>
    <col min="10753" max="10753" width="18.28515625" style="1" bestFit="1" customWidth="1"/>
    <col min="10754" max="10754" width="11.5703125" style="1" bestFit="1" customWidth="1"/>
    <col min="10755" max="10755" width="18.28515625" style="1" bestFit="1" customWidth="1"/>
    <col min="10756" max="10756" width="11.85546875" style="1" customWidth="1"/>
    <col min="10757" max="10757" width="12.7109375" style="1" customWidth="1"/>
    <col min="10758" max="10758" width="12.42578125" style="1" customWidth="1"/>
    <col min="10759" max="10759" width="14.85546875" style="1" bestFit="1" customWidth="1"/>
    <col min="10760" max="10760" width="15.85546875" style="1" bestFit="1" customWidth="1"/>
    <col min="10761" max="10761" width="13.140625" style="1" customWidth="1"/>
    <col min="10762" max="11002" width="11.42578125" style="1"/>
    <col min="11003" max="11003" width="4.7109375" style="1" customWidth="1"/>
    <col min="11004" max="11004" width="33.85546875" style="1" customWidth="1"/>
    <col min="11005" max="11005" width="39.7109375" style="1" customWidth="1"/>
    <col min="11006" max="11006" width="36.28515625" style="1" customWidth="1"/>
    <col min="11007" max="11007" width="14.42578125" style="1" customWidth="1"/>
    <col min="11008" max="11008" width="12.42578125" style="1" customWidth="1"/>
    <col min="11009" max="11009" width="18.28515625" style="1" bestFit="1" customWidth="1"/>
    <col min="11010" max="11010" width="11.5703125" style="1" bestFit="1" customWidth="1"/>
    <col min="11011" max="11011" width="18.28515625" style="1" bestFit="1" customWidth="1"/>
    <col min="11012" max="11012" width="11.85546875" style="1" customWidth="1"/>
    <col min="11013" max="11013" width="12.7109375" style="1" customWidth="1"/>
    <col min="11014" max="11014" width="12.42578125" style="1" customWidth="1"/>
    <col min="11015" max="11015" width="14.85546875" style="1" bestFit="1" customWidth="1"/>
    <col min="11016" max="11016" width="15.85546875" style="1" bestFit="1" customWidth="1"/>
    <col min="11017" max="11017" width="13.140625" style="1" customWidth="1"/>
    <col min="11018" max="11258" width="11.42578125" style="1"/>
    <col min="11259" max="11259" width="4.7109375" style="1" customWidth="1"/>
    <col min="11260" max="11260" width="33.85546875" style="1" customWidth="1"/>
    <col min="11261" max="11261" width="39.7109375" style="1" customWidth="1"/>
    <col min="11262" max="11262" width="36.28515625" style="1" customWidth="1"/>
    <col min="11263" max="11263" width="14.42578125" style="1" customWidth="1"/>
    <col min="11264" max="11264" width="12.42578125" style="1" customWidth="1"/>
    <col min="11265" max="11265" width="18.28515625" style="1" bestFit="1" customWidth="1"/>
    <col min="11266" max="11266" width="11.5703125" style="1" bestFit="1" customWidth="1"/>
    <col min="11267" max="11267" width="18.28515625" style="1" bestFit="1" customWidth="1"/>
    <col min="11268" max="11268" width="11.85546875" style="1" customWidth="1"/>
    <col min="11269" max="11269" width="12.7109375" style="1" customWidth="1"/>
    <col min="11270" max="11270" width="12.42578125" style="1" customWidth="1"/>
    <col min="11271" max="11271" width="14.85546875" style="1" bestFit="1" customWidth="1"/>
    <col min="11272" max="11272" width="15.85546875" style="1" bestFit="1" customWidth="1"/>
    <col min="11273" max="11273" width="13.140625" style="1" customWidth="1"/>
    <col min="11274" max="11514" width="11.42578125" style="1"/>
    <col min="11515" max="11515" width="4.7109375" style="1" customWidth="1"/>
    <col min="11516" max="11516" width="33.85546875" style="1" customWidth="1"/>
    <col min="11517" max="11517" width="39.7109375" style="1" customWidth="1"/>
    <col min="11518" max="11518" width="36.28515625" style="1" customWidth="1"/>
    <col min="11519" max="11519" width="14.42578125" style="1" customWidth="1"/>
    <col min="11520" max="11520" width="12.42578125" style="1" customWidth="1"/>
    <col min="11521" max="11521" width="18.28515625" style="1" bestFit="1" customWidth="1"/>
    <col min="11522" max="11522" width="11.5703125" style="1" bestFit="1" customWidth="1"/>
    <col min="11523" max="11523" width="18.28515625" style="1" bestFit="1" customWidth="1"/>
    <col min="11524" max="11524" width="11.85546875" style="1" customWidth="1"/>
    <col min="11525" max="11525" width="12.7109375" style="1" customWidth="1"/>
    <col min="11526" max="11526" width="12.42578125" style="1" customWidth="1"/>
    <col min="11527" max="11527" width="14.85546875" style="1" bestFit="1" customWidth="1"/>
    <col min="11528" max="11528" width="15.85546875" style="1" bestFit="1" customWidth="1"/>
    <col min="11529" max="11529" width="13.140625" style="1" customWidth="1"/>
    <col min="11530" max="11770" width="11.42578125" style="1"/>
    <col min="11771" max="11771" width="4.7109375" style="1" customWidth="1"/>
    <col min="11772" max="11772" width="33.85546875" style="1" customWidth="1"/>
    <col min="11773" max="11773" width="39.7109375" style="1" customWidth="1"/>
    <col min="11774" max="11774" width="36.28515625" style="1" customWidth="1"/>
    <col min="11775" max="11775" width="14.42578125" style="1" customWidth="1"/>
    <col min="11776" max="11776" width="12.42578125" style="1" customWidth="1"/>
    <col min="11777" max="11777" width="18.28515625" style="1" bestFit="1" customWidth="1"/>
    <col min="11778" max="11778" width="11.5703125" style="1" bestFit="1" customWidth="1"/>
    <col min="11779" max="11779" width="18.28515625" style="1" bestFit="1" customWidth="1"/>
    <col min="11780" max="11780" width="11.85546875" style="1" customWidth="1"/>
    <col min="11781" max="11781" width="12.7109375" style="1" customWidth="1"/>
    <col min="11782" max="11782" width="12.42578125" style="1" customWidth="1"/>
    <col min="11783" max="11783" width="14.85546875" style="1" bestFit="1" customWidth="1"/>
    <col min="11784" max="11784" width="15.85546875" style="1" bestFit="1" customWidth="1"/>
    <col min="11785" max="11785" width="13.140625" style="1" customWidth="1"/>
    <col min="11786" max="12026" width="11.42578125" style="1"/>
    <col min="12027" max="12027" width="4.7109375" style="1" customWidth="1"/>
    <col min="12028" max="12028" width="33.85546875" style="1" customWidth="1"/>
    <col min="12029" max="12029" width="39.7109375" style="1" customWidth="1"/>
    <col min="12030" max="12030" width="36.28515625" style="1" customWidth="1"/>
    <col min="12031" max="12031" width="14.42578125" style="1" customWidth="1"/>
    <col min="12032" max="12032" width="12.42578125" style="1" customWidth="1"/>
    <col min="12033" max="12033" width="18.28515625" style="1" bestFit="1" customWidth="1"/>
    <col min="12034" max="12034" width="11.5703125" style="1" bestFit="1" customWidth="1"/>
    <col min="12035" max="12035" width="18.28515625" style="1" bestFit="1" customWidth="1"/>
    <col min="12036" max="12036" width="11.85546875" style="1" customWidth="1"/>
    <col min="12037" max="12037" width="12.7109375" style="1" customWidth="1"/>
    <col min="12038" max="12038" width="12.42578125" style="1" customWidth="1"/>
    <col min="12039" max="12039" width="14.85546875" style="1" bestFit="1" customWidth="1"/>
    <col min="12040" max="12040" width="15.85546875" style="1" bestFit="1" customWidth="1"/>
    <col min="12041" max="12041" width="13.140625" style="1" customWidth="1"/>
    <col min="12042" max="12282" width="11.42578125" style="1"/>
    <col min="12283" max="12283" width="4.7109375" style="1" customWidth="1"/>
    <col min="12284" max="12284" width="33.85546875" style="1" customWidth="1"/>
    <col min="12285" max="12285" width="39.7109375" style="1" customWidth="1"/>
    <col min="12286" max="12286" width="36.28515625" style="1" customWidth="1"/>
    <col min="12287" max="12287" width="14.42578125" style="1" customWidth="1"/>
    <col min="12288" max="12288" width="12.42578125" style="1" customWidth="1"/>
    <col min="12289" max="12289" width="18.28515625" style="1" bestFit="1" customWidth="1"/>
    <col min="12290" max="12290" width="11.5703125" style="1" bestFit="1" customWidth="1"/>
    <col min="12291" max="12291" width="18.28515625" style="1" bestFit="1" customWidth="1"/>
    <col min="12292" max="12292" width="11.85546875" style="1" customWidth="1"/>
    <col min="12293" max="12293" width="12.7109375" style="1" customWidth="1"/>
    <col min="12294" max="12294" width="12.42578125" style="1" customWidth="1"/>
    <col min="12295" max="12295" width="14.85546875" style="1" bestFit="1" customWidth="1"/>
    <col min="12296" max="12296" width="15.85546875" style="1" bestFit="1" customWidth="1"/>
    <col min="12297" max="12297" width="13.140625" style="1" customWidth="1"/>
    <col min="12298" max="12538" width="11.42578125" style="1"/>
    <col min="12539" max="12539" width="4.7109375" style="1" customWidth="1"/>
    <col min="12540" max="12540" width="33.85546875" style="1" customWidth="1"/>
    <col min="12541" max="12541" width="39.7109375" style="1" customWidth="1"/>
    <col min="12542" max="12542" width="36.28515625" style="1" customWidth="1"/>
    <col min="12543" max="12543" width="14.42578125" style="1" customWidth="1"/>
    <col min="12544" max="12544" width="12.42578125" style="1" customWidth="1"/>
    <col min="12545" max="12545" width="18.28515625" style="1" bestFit="1" customWidth="1"/>
    <col min="12546" max="12546" width="11.5703125" style="1" bestFit="1" customWidth="1"/>
    <col min="12547" max="12547" width="18.28515625" style="1" bestFit="1" customWidth="1"/>
    <col min="12548" max="12548" width="11.85546875" style="1" customWidth="1"/>
    <col min="12549" max="12549" width="12.7109375" style="1" customWidth="1"/>
    <col min="12550" max="12550" width="12.42578125" style="1" customWidth="1"/>
    <col min="12551" max="12551" width="14.85546875" style="1" bestFit="1" customWidth="1"/>
    <col min="12552" max="12552" width="15.85546875" style="1" bestFit="1" customWidth="1"/>
    <col min="12553" max="12553" width="13.140625" style="1" customWidth="1"/>
    <col min="12554" max="12794" width="11.42578125" style="1"/>
    <col min="12795" max="12795" width="4.7109375" style="1" customWidth="1"/>
    <col min="12796" max="12796" width="33.85546875" style="1" customWidth="1"/>
    <col min="12797" max="12797" width="39.7109375" style="1" customWidth="1"/>
    <col min="12798" max="12798" width="36.28515625" style="1" customWidth="1"/>
    <col min="12799" max="12799" width="14.42578125" style="1" customWidth="1"/>
    <col min="12800" max="12800" width="12.42578125" style="1" customWidth="1"/>
    <col min="12801" max="12801" width="18.28515625" style="1" bestFit="1" customWidth="1"/>
    <col min="12802" max="12802" width="11.5703125" style="1" bestFit="1" customWidth="1"/>
    <col min="12803" max="12803" width="18.28515625" style="1" bestFit="1" customWidth="1"/>
    <col min="12804" max="12804" width="11.85546875" style="1" customWidth="1"/>
    <col min="12805" max="12805" width="12.7109375" style="1" customWidth="1"/>
    <col min="12806" max="12806" width="12.42578125" style="1" customWidth="1"/>
    <col min="12807" max="12807" width="14.85546875" style="1" bestFit="1" customWidth="1"/>
    <col min="12808" max="12808" width="15.85546875" style="1" bestFit="1" customWidth="1"/>
    <col min="12809" max="12809" width="13.140625" style="1" customWidth="1"/>
    <col min="12810" max="13050" width="11.42578125" style="1"/>
    <col min="13051" max="13051" width="4.7109375" style="1" customWidth="1"/>
    <col min="13052" max="13052" width="33.85546875" style="1" customWidth="1"/>
    <col min="13053" max="13053" width="39.7109375" style="1" customWidth="1"/>
    <col min="13054" max="13054" width="36.28515625" style="1" customWidth="1"/>
    <col min="13055" max="13055" width="14.42578125" style="1" customWidth="1"/>
    <col min="13056" max="13056" width="12.42578125" style="1" customWidth="1"/>
    <col min="13057" max="13057" width="18.28515625" style="1" bestFit="1" customWidth="1"/>
    <col min="13058" max="13058" width="11.5703125" style="1" bestFit="1" customWidth="1"/>
    <col min="13059" max="13059" width="18.28515625" style="1" bestFit="1" customWidth="1"/>
    <col min="13060" max="13060" width="11.85546875" style="1" customWidth="1"/>
    <col min="13061" max="13061" width="12.7109375" style="1" customWidth="1"/>
    <col min="13062" max="13062" width="12.42578125" style="1" customWidth="1"/>
    <col min="13063" max="13063" width="14.85546875" style="1" bestFit="1" customWidth="1"/>
    <col min="13064" max="13064" width="15.85546875" style="1" bestFit="1" customWidth="1"/>
    <col min="13065" max="13065" width="13.140625" style="1" customWidth="1"/>
    <col min="13066" max="13306" width="11.42578125" style="1"/>
    <col min="13307" max="13307" width="4.7109375" style="1" customWidth="1"/>
    <col min="13308" max="13308" width="33.85546875" style="1" customWidth="1"/>
    <col min="13309" max="13309" width="39.7109375" style="1" customWidth="1"/>
    <col min="13310" max="13310" width="36.28515625" style="1" customWidth="1"/>
    <col min="13311" max="13311" width="14.42578125" style="1" customWidth="1"/>
    <col min="13312" max="13312" width="12.42578125" style="1" customWidth="1"/>
    <col min="13313" max="13313" width="18.28515625" style="1" bestFit="1" customWidth="1"/>
    <col min="13314" max="13314" width="11.5703125" style="1" bestFit="1" customWidth="1"/>
    <col min="13315" max="13315" width="18.28515625" style="1" bestFit="1" customWidth="1"/>
    <col min="13316" max="13316" width="11.85546875" style="1" customWidth="1"/>
    <col min="13317" max="13317" width="12.7109375" style="1" customWidth="1"/>
    <col min="13318" max="13318" width="12.42578125" style="1" customWidth="1"/>
    <col min="13319" max="13319" width="14.85546875" style="1" bestFit="1" customWidth="1"/>
    <col min="13320" max="13320" width="15.85546875" style="1" bestFit="1" customWidth="1"/>
    <col min="13321" max="13321" width="13.140625" style="1" customWidth="1"/>
    <col min="13322" max="13562" width="11.42578125" style="1"/>
    <col min="13563" max="13563" width="4.7109375" style="1" customWidth="1"/>
    <col min="13564" max="13564" width="33.85546875" style="1" customWidth="1"/>
    <col min="13565" max="13565" width="39.7109375" style="1" customWidth="1"/>
    <col min="13566" max="13566" width="36.28515625" style="1" customWidth="1"/>
    <col min="13567" max="13567" width="14.42578125" style="1" customWidth="1"/>
    <col min="13568" max="13568" width="12.42578125" style="1" customWidth="1"/>
    <col min="13569" max="13569" width="18.28515625" style="1" bestFit="1" customWidth="1"/>
    <col min="13570" max="13570" width="11.5703125" style="1" bestFit="1" customWidth="1"/>
    <col min="13571" max="13571" width="18.28515625" style="1" bestFit="1" customWidth="1"/>
    <col min="13572" max="13572" width="11.85546875" style="1" customWidth="1"/>
    <col min="13573" max="13573" width="12.7109375" style="1" customWidth="1"/>
    <col min="13574" max="13574" width="12.42578125" style="1" customWidth="1"/>
    <col min="13575" max="13575" width="14.85546875" style="1" bestFit="1" customWidth="1"/>
    <col min="13576" max="13576" width="15.85546875" style="1" bestFit="1" customWidth="1"/>
    <col min="13577" max="13577" width="13.140625" style="1" customWidth="1"/>
    <col min="13578" max="13818" width="11.42578125" style="1"/>
    <col min="13819" max="13819" width="4.7109375" style="1" customWidth="1"/>
    <col min="13820" max="13820" width="33.85546875" style="1" customWidth="1"/>
    <col min="13821" max="13821" width="39.7109375" style="1" customWidth="1"/>
    <col min="13822" max="13822" width="36.28515625" style="1" customWidth="1"/>
    <col min="13823" max="13823" width="14.42578125" style="1" customWidth="1"/>
    <col min="13824" max="13824" width="12.42578125" style="1" customWidth="1"/>
    <col min="13825" max="13825" width="18.28515625" style="1" bestFit="1" customWidth="1"/>
    <col min="13826" max="13826" width="11.5703125" style="1" bestFit="1" customWidth="1"/>
    <col min="13827" max="13827" width="18.28515625" style="1" bestFit="1" customWidth="1"/>
    <col min="13828" max="13828" width="11.85546875" style="1" customWidth="1"/>
    <col min="13829" max="13829" width="12.7109375" style="1" customWidth="1"/>
    <col min="13830" max="13830" width="12.42578125" style="1" customWidth="1"/>
    <col min="13831" max="13831" width="14.85546875" style="1" bestFit="1" customWidth="1"/>
    <col min="13832" max="13832" width="15.85546875" style="1" bestFit="1" customWidth="1"/>
    <col min="13833" max="13833" width="13.140625" style="1" customWidth="1"/>
    <col min="13834" max="14074" width="11.42578125" style="1"/>
    <col min="14075" max="14075" width="4.7109375" style="1" customWidth="1"/>
    <col min="14076" max="14076" width="33.85546875" style="1" customWidth="1"/>
    <col min="14077" max="14077" width="39.7109375" style="1" customWidth="1"/>
    <col min="14078" max="14078" width="36.28515625" style="1" customWidth="1"/>
    <col min="14079" max="14079" width="14.42578125" style="1" customWidth="1"/>
    <col min="14080" max="14080" width="12.42578125" style="1" customWidth="1"/>
    <col min="14081" max="14081" width="18.28515625" style="1" bestFit="1" customWidth="1"/>
    <col min="14082" max="14082" width="11.5703125" style="1" bestFit="1" customWidth="1"/>
    <col min="14083" max="14083" width="18.28515625" style="1" bestFit="1" customWidth="1"/>
    <col min="14084" max="14084" width="11.85546875" style="1" customWidth="1"/>
    <col min="14085" max="14085" width="12.7109375" style="1" customWidth="1"/>
    <col min="14086" max="14086" width="12.42578125" style="1" customWidth="1"/>
    <col min="14087" max="14087" width="14.85546875" style="1" bestFit="1" customWidth="1"/>
    <col min="14088" max="14088" width="15.85546875" style="1" bestFit="1" customWidth="1"/>
    <col min="14089" max="14089" width="13.140625" style="1" customWidth="1"/>
    <col min="14090" max="14330" width="11.42578125" style="1"/>
    <col min="14331" max="14331" width="4.7109375" style="1" customWidth="1"/>
    <col min="14332" max="14332" width="33.85546875" style="1" customWidth="1"/>
    <col min="14333" max="14333" width="39.7109375" style="1" customWidth="1"/>
    <col min="14334" max="14334" width="36.28515625" style="1" customWidth="1"/>
    <col min="14335" max="14335" width="14.42578125" style="1" customWidth="1"/>
    <col min="14336" max="14336" width="12.42578125" style="1" customWidth="1"/>
    <col min="14337" max="14337" width="18.28515625" style="1" bestFit="1" customWidth="1"/>
    <col min="14338" max="14338" width="11.5703125" style="1" bestFit="1" customWidth="1"/>
    <col min="14339" max="14339" width="18.28515625" style="1" bestFit="1" customWidth="1"/>
    <col min="14340" max="14340" width="11.85546875" style="1" customWidth="1"/>
    <col min="14341" max="14341" width="12.7109375" style="1" customWidth="1"/>
    <col min="14342" max="14342" width="12.42578125" style="1" customWidth="1"/>
    <col min="14343" max="14343" width="14.85546875" style="1" bestFit="1" customWidth="1"/>
    <col min="14344" max="14344" width="15.85546875" style="1" bestFit="1" customWidth="1"/>
    <col min="14345" max="14345" width="13.140625" style="1" customWidth="1"/>
    <col min="14346" max="14586" width="11.42578125" style="1"/>
    <col min="14587" max="14587" width="4.7109375" style="1" customWidth="1"/>
    <col min="14588" max="14588" width="33.85546875" style="1" customWidth="1"/>
    <col min="14589" max="14589" width="39.7109375" style="1" customWidth="1"/>
    <col min="14590" max="14590" width="36.28515625" style="1" customWidth="1"/>
    <col min="14591" max="14591" width="14.42578125" style="1" customWidth="1"/>
    <col min="14592" max="14592" width="12.42578125" style="1" customWidth="1"/>
    <col min="14593" max="14593" width="18.28515625" style="1" bestFit="1" customWidth="1"/>
    <col min="14594" max="14594" width="11.5703125" style="1" bestFit="1" customWidth="1"/>
    <col min="14595" max="14595" width="18.28515625" style="1" bestFit="1" customWidth="1"/>
    <col min="14596" max="14596" width="11.85546875" style="1" customWidth="1"/>
    <col min="14597" max="14597" width="12.7109375" style="1" customWidth="1"/>
    <col min="14598" max="14598" width="12.42578125" style="1" customWidth="1"/>
    <col min="14599" max="14599" width="14.85546875" style="1" bestFit="1" customWidth="1"/>
    <col min="14600" max="14600" width="15.85546875" style="1" bestFit="1" customWidth="1"/>
    <col min="14601" max="14601" width="13.140625" style="1" customWidth="1"/>
    <col min="14602" max="14842" width="11.42578125" style="1"/>
    <col min="14843" max="14843" width="4.7109375" style="1" customWidth="1"/>
    <col min="14844" max="14844" width="33.85546875" style="1" customWidth="1"/>
    <col min="14845" max="14845" width="39.7109375" style="1" customWidth="1"/>
    <col min="14846" max="14846" width="36.28515625" style="1" customWidth="1"/>
    <col min="14847" max="14847" width="14.42578125" style="1" customWidth="1"/>
    <col min="14848" max="14848" width="12.42578125" style="1" customWidth="1"/>
    <col min="14849" max="14849" width="18.28515625" style="1" bestFit="1" customWidth="1"/>
    <col min="14850" max="14850" width="11.5703125" style="1" bestFit="1" customWidth="1"/>
    <col min="14851" max="14851" width="18.28515625" style="1" bestFit="1" customWidth="1"/>
    <col min="14852" max="14852" width="11.85546875" style="1" customWidth="1"/>
    <col min="14853" max="14853" width="12.7109375" style="1" customWidth="1"/>
    <col min="14854" max="14854" width="12.42578125" style="1" customWidth="1"/>
    <col min="14855" max="14855" width="14.85546875" style="1" bestFit="1" customWidth="1"/>
    <col min="14856" max="14856" width="15.85546875" style="1" bestFit="1" customWidth="1"/>
    <col min="14857" max="14857" width="13.140625" style="1" customWidth="1"/>
    <col min="14858" max="15098" width="11.42578125" style="1"/>
    <col min="15099" max="15099" width="4.7109375" style="1" customWidth="1"/>
    <col min="15100" max="15100" width="33.85546875" style="1" customWidth="1"/>
    <col min="15101" max="15101" width="39.7109375" style="1" customWidth="1"/>
    <col min="15102" max="15102" width="36.28515625" style="1" customWidth="1"/>
    <col min="15103" max="15103" width="14.42578125" style="1" customWidth="1"/>
    <col min="15104" max="15104" width="12.42578125" style="1" customWidth="1"/>
    <col min="15105" max="15105" width="18.28515625" style="1" bestFit="1" customWidth="1"/>
    <col min="15106" max="15106" width="11.5703125" style="1" bestFit="1" customWidth="1"/>
    <col min="15107" max="15107" width="18.28515625" style="1" bestFit="1" customWidth="1"/>
    <col min="15108" max="15108" width="11.85546875" style="1" customWidth="1"/>
    <col min="15109" max="15109" width="12.7109375" style="1" customWidth="1"/>
    <col min="15110" max="15110" width="12.42578125" style="1" customWidth="1"/>
    <col min="15111" max="15111" width="14.85546875" style="1" bestFit="1" customWidth="1"/>
    <col min="15112" max="15112" width="15.85546875" style="1" bestFit="1" customWidth="1"/>
    <col min="15113" max="15113" width="13.140625" style="1" customWidth="1"/>
    <col min="15114" max="15354" width="11.42578125" style="1"/>
    <col min="15355" max="15355" width="4.7109375" style="1" customWidth="1"/>
    <col min="15356" max="15356" width="33.85546875" style="1" customWidth="1"/>
    <col min="15357" max="15357" width="39.7109375" style="1" customWidth="1"/>
    <col min="15358" max="15358" width="36.28515625" style="1" customWidth="1"/>
    <col min="15359" max="15359" width="14.42578125" style="1" customWidth="1"/>
    <col min="15360" max="15360" width="12.42578125" style="1" customWidth="1"/>
    <col min="15361" max="15361" width="18.28515625" style="1" bestFit="1" customWidth="1"/>
    <col min="15362" max="15362" width="11.5703125" style="1" bestFit="1" customWidth="1"/>
    <col min="15363" max="15363" width="18.28515625" style="1" bestFit="1" customWidth="1"/>
    <col min="15364" max="15364" width="11.85546875" style="1" customWidth="1"/>
    <col min="15365" max="15365" width="12.7109375" style="1" customWidth="1"/>
    <col min="15366" max="15366" width="12.42578125" style="1" customWidth="1"/>
    <col min="15367" max="15367" width="14.85546875" style="1" bestFit="1" customWidth="1"/>
    <col min="15368" max="15368" width="15.85546875" style="1" bestFit="1" customWidth="1"/>
    <col min="15369" max="15369" width="13.140625" style="1" customWidth="1"/>
    <col min="15370" max="15610" width="11.42578125" style="1"/>
    <col min="15611" max="15611" width="4.7109375" style="1" customWidth="1"/>
    <col min="15612" max="15612" width="33.85546875" style="1" customWidth="1"/>
    <col min="15613" max="15613" width="39.7109375" style="1" customWidth="1"/>
    <col min="15614" max="15614" width="36.28515625" style="1" customWidth="1"/>
    <col min="15615" max="15615" width="14.42578125" style="1" customWidth="1"/>
    <col min="15616" max="15616" width="12.42578125" style="1" customWidth="1"/>
    <col min="15617" max="15617" width="18.28515625" style="1" bestFit="1" customWidth="1"/>
    <col min="15618" max="15618" width="11.5703125" style="1" bestFit="1" customWidth="1"/>
    <col min="15619" max="15619" width="18.28515625" style="1" bestFit="1" customWidth="1"/>
    <col min="15620" max="15620" width="11.85546875" style="1" customWidth="1"/>
    <col min="15621" max="15621" width="12.7109375" style="1" customWidth="1"/>
    <col min="15622" max="15622" width="12.42578125" style="1" customWidth="1"/>
    <col min="15623" max="15623" width="14.85546875" style="1" bestFit="1" customWidth="1"/>
    <col min="15624" max="15624" width="15.85546875" style="1" bestFit="1" customWidth="1"/>
    <col min="15625" max="15625" width="13.140625" style="1" customWidth="1"/>
    <col min="15626" max="15866" width="11.42578125" style="1"/>
    <col min="15867" max="15867" width="4.7109375" style="1" customWidth="1"/>
    <col min="15868" max="15868" width="33.85546875" style="1" customWidth="1"/>
    <col min="15869" max="15869" width="39.7109375" style="1" customWidth="1"/>
    <col min="15870" max="15870" width="36.28515625" style="1" customWidth="1"/>
    <col min="15871" max="15871" width="14.42578125" style="1" customWidth="1"/>
    <col min="15872" max="15872" width="12.42578125" style="1" customWidth="1"/>
    <col min="15873" max="15873" width="18.28515625" style="1" bestFit="1" customWidth="1"/>
    <col min="15874" max="15874" width="11.5703125" style="1" bestFit="1" customWidth="1"/>
    <col min="15875" max="15875" width="18.28515625" style="1" bestFit="1" customWidth="1"/>
    <col min="15876" max="15876" width="11.85546875" style="1" customWidth="1"/>
    <col min="15877" max="15877" width="12.7109375" style="1" customWidth="1"/>
    <col min="15878" max="15878" width="12.42578125" style="1" customWidth="1"/>
    <col min="15879" max="15879" width="14.85546875" style="1" bestFit="1" customWidth="1"/>
    <col min="15880" max="15880" width="15.85546875" style="1" bestFit="1" customWidth="1"/>
    <col min="15881" max="15881" width="13.140625" style="1" customWidth="1"/>
    <col min="15882" max="16122" width="11.42578125" style="1"/>
    <col min="16123" max="16123" width="4.7109375" style="1" customWidth="1"/>
    <col min="16124" max="16124" width="33.85546875" style="1" customWidth="1"/>
    <col min="16125" max="16125" width="39.7109375" style="1" customWidth="1"/>
    <col min="16126" max="16126" width="36.28515625" style="1" customWidth="1"/>
    <col min="16127" max="16127" width="14.42578125" style="1" customWidth="1"/>
    <col min="16128" max="16128" width="12.42578125" style="1" customWidth="1"/>
    <col min="16129" max="16129" width="18.28515625" style="1" bestFit="1" customWidth="1"/>
    <col min="16130" max="16130" width="11.5703125" style="1" bestFit="1" customWidth="1"/>
    <col min="16131" max="16131" width="18.28515625" style="1" bestFit="1" customWidth="1"/>
    <col min="16132" max="16132" width="11.85546875" style="1" customWidth="1"/>
    <col min="16133" max="16133" width="12.7109375" style="1" customWidth="1"/>
    <col min="16134" max="16134" width="12.42578125" style="1" customWidth="1"/>
    <col min="16135" max="16135" width="14.85546875" style="1" bestFit="1" customWidth="1"/>
    <col min="16136" max="16136" width="15.85546875" style="1" bestFit="1" customWidth="1"/>
    <col min="16137" max="16137" width="13.140625" style="1" customWidth="1"/>
    <col min="16138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ht="21" x14ac:dyDescent="0.35">
      <c r="A5" s="55" t="s">
        <v>1568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318</v>
      </c>
      <c r="C8" s="6" t="s">
        <v>176</v>
      </c>
      <c r="D8" s="6" t="s">
        <v>1026</v>
      </c>
      <c r="E8" s="1" t="s">
        <v>1027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288</v>
      </c>
      <c r="C9" s="6" t="s">
        <v>176</v>
      </c>
      <c r="D9" s="6" t="s">
        <v>1028</v>
      </c>
      <c r="E9" s="1" t="s">
        <v>1027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6" si="0">+J9+K9+L9+M9</f>
        <v>7921.83</v>
      </c>
      <c r="O9" s="13">
        <f t="shared" ref="O9:O16" si="1">+I9-N9</f>
        <v>22078.17</v>
      </c>
    </row>
    <row r="10" spans="1:15" ht="24.95" customHeight="1" x14ac:dyDescent="0.25">
      <c r="A10" s="1">
        <v>3</v>
      </c>
      <c r="B10" t="s">
        <v>817</v>
      </c>
      <c r="C10" s="6" t="s">
        <v>176</v>
      </c>
      <c r="D10" t="s">
        <v>35</v>
      </c>
      <c r="E10" s="1" t="s">
        <v>1027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615</v>
      </c>
      <c r="C11" s="6" t="s">
        <v>610</v>
      </c>
      <c r="D11" s="6" t="s">
        <v>75</v>
      </c>
      <c r="E11" s="1" t="s">
        <v>1027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2822.7</v>
      </c>
      <c r="L11" s="13">
        <f>+I11*3.04%</f>
        <v>456</v>
      </c>
      <c r="M11" s="13">
        <v>0</v>
      </c>
      <c r="N11" s="13">
        <f t="shared" si="0"/>
        <v>3709.2</v>
      </c>
      <c r="O11" s="13">
        <f t="shared" si="1"/>
        <v>11290.8</v>
      </c>
    </row>
    <row r="12" spans="1:15" ht="24.95" customHeight="1" x14ac:dyDescent="0.25">
      <c r="A12" s="1">
        <v>5</v>
      </c>
      <c r="B12" t="s">
        <v>240</v>
      </c>
      <c r="C12" s="1" t="s">
        <v>790</v>
      </c>
      <c r="D12" t="s">
        <v>1029</v>
      </c>
      <c r="E12" s="1" t="s">
        <v>1027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10757.34</v>
      </c>
      <c r="L12" s="13">
        <v>1520</v>
      </c>
      <c r="M12" s="13">
        <v>0</v>
      </c>
      <c r="N12" s="13">
        <f t="shared" si="0"/>
        <v>13712.34</v>
      </c>
      <c r="O12" s="13">
        <f t="shared" si="1"/>
        <v>36287.660000000003</v>
      </c>
    </row>
    <row r="13" spans="1:15" ht="24.95" customHeight="1" x14ac:dyDescent="0.25">
      <c r="A13" s="1">
        <v>6</v>
      </c>
      <c r="B13" s="6" t="s">
        <v>106</v>
      </c>
      <c r="C13" s="6" t="s">
        <v>107</v>
      </c>
      <c r="D13" t="s">
        <v>75</v>
      </c>
      <c r="E13" s="1" t="s">
        <v>1027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860</v>
      </c>
      <c r="C14" s="6" t="s">
        <v>287</v>
      </c>
      <c r="D14" t="s">
        <v>68</v>
      </c>
      <c r="E14" s="1" t="s">
        <v>1027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3161.47</v>
      </c>
      <c r="L14" s="13">
        <v>456</v>
      </c>
      <c r="M14" s="13">
        <v>0</v>
      </c>
      <c r="N14" s="13">
        <f t="shared" si="0"/>
        <v>4047.97</v>
      </c>
      <c r="O14" s="13">
        <f t="shared" si="1"/>
        <v>10952.03</v>
      </c>
    </row>
    <row r="15" spans="1:15" ht="24.95" customHeight="1" x14ac:dyDescent="0.25">
      <c r="A15" s="1">
        <v>8</v>
      </c>
      <c r="B15" t="s">
        <v>349</v>
      </c>
      <c r="C15" s="6" t="s">
        <v>287</v>
      </c>
      <c r="D15" s="6" t="s">
        <v>1499</v>
      </c>
      <c r="E15" s="1" t="s">
        <v>1027</v>
      </c>
      <c r="F15" s="1" t="s">
        <v>37</v>
      </c>
      <c r="G15" s="14">
        <v>30000</v>
      </c>
      <c r="H15" s="13">
        <v>0</v>
      </c>
      <c r="I15" s="13">
        <v>30000</v>
      </c>
      <c r="J15" s="13">
        <v>861</v>
      </c>
      <c r="K15" s="14">
        <v>6148.83</v>
      </c>
      <c r="L15" s="13">
        <v>912</v>
      </c>
      <c r="M15" s="13">
        <v>0</v>
      </c>
      <c r="N15" s="13">
        <f t="shared" si="0"/>
        <v>7921.83</v>
      </c>
      <c r="O15" s="13">
        <f t="shared" si="1"/>
        <v>22078.17</v>
      </c>
    </row>
    <row r="16" spans="1:15" ht="24.95" customHeight="1" x14ac:dyDescent="0.25">
      <c r="A16" s="1">
        <v>9</v>
      </c>
      <c r="B16" t="s">
        <v>1242</v>
      </c>
      <c r="C16" t="s">
        <v>1312</v>
      </c>
      <c r="D16" t="s">
        <v>1538</v>
      </c>
      <c r="E16" s="1" t="s">
        <v>1027</v>
      </c>
      <c r="F16" s="1" t="s">
        <v>37</v>
      </c>
      <c r="G16" s="14">
        <v>40000</v>
      </c>
      <c r="H16" s="13">
        <v>0</v>
      </c>
      <c r="I16" s="13">
        <v>40000</v>
      </c>
      <c r="J16" s="13">
        <v>1148</v>
      </c>
      <c r="K16" s="14">
        <v>8522.7000000000007</v>
      </c>
      <c r="L16" s="13">
        <v>1216</v>
      </c>
      <c r="M16" s="13">
        <v>0</v>
      </c>
      <c r="N16" s="13">
        <f t="shared" si="0"/>
        <v>10886.7</v>
      </c>
      <c r="O16" s="13">
        <f t="shared" si="1"/>
        <v>29113.3</v>
      </c>
    </row>
    <row r="17" spans="1:15" ht="24.95" customHeight="1" x14ac:dyDescent="0.25">
      <c r="A17" s="1">
        <v>10</v>
      </c>
      <c r="B17" t="s">
        <v>1579</v>
      </c>
      <c r="C17" s="1" t="s">
        <v>155</v>
      </c>
      <c r="D17" t="s">
        <v>1580</v>
      </c>
      <c r="E17" s="1" t="s">
        <v>1027</v>
      </c>
      <c r="F17" s="1" t="s">
        <v>37</v>
      </c>
      <c r="G17" s="14">
        <v>20000</v>
      </c>
      <c r="H17" s="13">
        <v>0</v>
      </c>
      <c r="I17" s="13">
        <v>20000</v>
      </c>
      <c r="J17" s="13">
        <v>574</v>
      </c>
      <c r="K17" s="14">
        <v>3818.2</v>
      </c>
      <c r="L17" s="13">
        <v>608</v>
      </c>
      <c r="M17" s="13">
        <v>0</v>
      </c>
      <c r="N17" s="13">
        <v>5000.2</v>
      </c>
      <c r="O17" s="13">
        <v>14999.8</v>
      </c>
    </row>
    <row r="19" spans="1:15" ht="22.5" customHeight="1" x14ac:dyDescent="0.25">
      <c r="G19" s="26">
        <f t="shared" ref="G19:O19" si="2">SUM(G8:G18)</f>
        <v>265000</v>
      </c>
      <c r="H19" s="26">
        <f t="shared" si="2"/>
        <v>0</v>
      </c>
      <c r="I19" s="26">
        <f t="shared" si="2"/>
        <v>265000</v>
      </c>
      <c r="J19" s="26">
        <f t="shared" si="2"/>
        <v>7605.5</v>
      </c>
      <c r="K19" s="26">
        <f>SUM(K8:K18)</f>
        <v>51909.599999999991</v>
      </c>
      <c r="L19" s="26">
        <f t="shared" si="2"/>
        <v>8056</v>
      </c>
      <c r="M19" s="26">
        <f t="shared" si="2"/>
        <v>0</v>
      </c>
      <c r="N19" s="26">
        <f>SUM(N8:N18)</f>
        <v>67571.100000000006</v>
      </c>
      <c r="O19" s="26">
        <f t="shared" si="2"/>
        <v>197428.89999999997</v>
      </c>
    </row>
    <row r="23" spans="1:15" ht="22.5" customHeight="1" x14ac:dyDescent="0.25">
      <c r="F23" s="15"/>
      <c r="G23" s="15"/>
      <c r="H23" s="15"/>
    </row>
    <row r="24" spans="1:15" ht="22.5" customHeight="1" x14ac:dyDescent="0.25">
      <c r="C24" s="17"/>
      <c r="F24" s="52" t="s">
        <v>870</v>
      </c>
      <c r="G24" s="52"/>
      <c r="H24" s="52"/>
    </row>
    <row r="25" spans="1:15" ht="22.5" customHeight="1" x14ac:dyDescent="0.25">
      <c r="F25" s="53" t="s">
        <v>871</v>
      </c>
      <c r="G25" s="53"/>
      <c r="H25" s="53"/>
    </row>
  </sheetData>
  <mergeCells count="6">
    <mergeCell ref="F25:H25"/>
    <mergeCell ref="A2:O2"/>
    <mergeCell ref="A3:O3"/>
    <mergeCell ref="A4:O4"/>
    <mergeCell ref="A5:O5"/>
    <mergeCell ref="F24:H2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4"/>
  <sheetViews>
    <sheetView topLeftCell="B1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32" width="11.42578125" style="1"/>
    <col min="233" max="233" width="4.7109375" style="1" customWidth="1"/>
    <col min="234" max="234" width="42" style="1" customWidth="1"/>
    <col min="235" max="235" width="43.140625" style="1" customWidth="1"/>
    <col min="236" max="236" width="41" style="1" customWidth="1"/>
    <col min="237" max="237" width="25.7109375" style="1" customWidth="1"/>
    <col min="238" max="238" width="12.42578125" style="1" customWidth="1"/>
    <col min="239" max="239" width="18.28515625" style="1" bestFit="1" customWidth="1"/>
    <col min="240" max="240" width="11.5703125" style="1" bestFit="1" customWidth="1"/>
    <col min="241" max="241" width="18.28515625" style="1" bestFit="1" customWidth="1"/>
    <col min="242" max="245" width="14.85546875" style="1" bestFit="1" customWidth="1"/>
    <col min="246" max="246" width="15.85546875" style="1" bestFit="1" customWidth="1"/>
    <col min="247" max="247" width="16.5703125" style="1" bestFit="1" customWidth="1"/>
    <col min="248" max="488" width="11.42578125" style="1"/>
    <col min="489" max="489" width="4.7109375" style="1" customWidth="1"/>
    <col min="490" max="490" width="42" style="1" customWidth="1"/>
    <col min="491" max="491" width="43.140625" style="1" customWidth="1"/>
    <col min="492" max="492" width="41" style="1" customWidth="1"/>
    <col min="493" max="493" width="25.7109375" style="1" customWidth="1"/>
    <col min="494" max="494" width="12.42578125" style="1" customWidth="1"/>
    <col min="495" max="495" width="18.28515625" style="1" bestFit="1" customWidth="1"/>
    <col min="496" max="496" width="11.5703125" style="1" bestFit="1" customWidth="1"/>
    <col min="497" max="497" width="18.28515625" style="1" bestFit="1" customWidth="1"/>
    <col min="498" max="501" width="14.85546875" style="1" bestFit="1" customWidth="1"/>
    <col min="502" max="502" width="15.85546875" style="1" bestFit="1" customWidth="1"/>
    <col min="503" max="503" width="16.5703125" style="1" bestFit="1" customWidth="1"/>
    <col min="504" max="744" width="11.42578125" style="1"/>
    <col min="745" max="745" width="4.7109375" style="1" customWidth="1"/>
    <col min="746" max="746" width="42" style="1" customWidth="1"/>
    <col min="747" max="747" width="43.140625" style="1" customWidth="1"/>
    <col min="748" max="748" width="41" style="1" customWidth="1"/>
    <col min="749" max="749" width="25.7109375" style="1" customWidth="1"/>
    <col min="750" max="750" width="12.42578125" style="1" customWidth="1"/>
    <col min="751" max="751" width="18.28515625" style="1" bestFit="1" customWidth="1"/>
    <col min="752" max="752" width="11.5703125" style="1" bestFit="1" customWidth="1"/>
    <col min="753" max="753" width="18.28515625" style="1" bestFit="1" customWidth="1"/>
    <col min="754" max="757" width="14.85546875" style="1" bestFit="1" customWidth="1"/>
    <col min="758" max="758" width="15.85546875" style="1" bestFit="1" customWidth="1"/>
    <col min="759" max="759" width="16.5703125" style="1" bestFit="1" customWidth="1"/>
    <col min="760" max="1000" width="11.42578125" style="1"/>
    <col min="1001" max="1001" width="4.7109375" style="1" customWidth="1"/>
    <col min="1002" max="1002" width="42" style="1" customWidth="1"/>
    <col min="1003" max="1003" width="43.140625" style="1" customWidth="1"/>
    <col min="1004" max="1004" width="41" style="1" customWidth="1"/>
    <col min="1005" max="1005" width="25.7109375" style="1" customWidth="1"/>
    <col min="1006" max="1006" width="12.42578125" style="1" customWidth="1"/>
    <col min="1007" max="1007" width="18.28515625" style="1" bestFit="1" customWidth="1"/>
    <col min="1008" max="1008" width="11.5703125" style="1" bestFit="1" customWidth="1"/>
    <col min="1009" max="1009" width="18.28515625" style="1" bestFit="1" customWidth="1"/>
    <col min="1010" max="1013" width="14.85546875" style="1" bestFit="1" customWidth="1"/>
    <col min="1014" max="1014" width="15.85546875" style="1" bestFit="1" customWidth="1"/>
    <col min="1015" max="1015" width="16.5703125" style="1" bestFit="1" customWidth="1"/>
    <col min="1016" max="1256" width="11.42578125" style="1"/>
    <col min="1257" max="1257" width="4.7109375" style="1" customWidth="1"/>
    <col min="1258" max="1258" width="42" style="1" customWidth="1"/>
    <col min="1259" max="1259" width="43.140625" style="1" customWidth="1"/>
    <col min="1260" max="1260" width="41" style="1" customWidth="1"/>
    <col min="1261" max="1261" width="25.7109375" style="1" customWidth="1"/>
    <col min="1262" max="1262" width="12.42578125" style="1" customWidth="1"/>
    <col min="1263" max="1263" width="18.28515625" style="1" bestFit="1" customWidth="1"/>
    <col min="1264" max="1264" width="11.5703125" style="1" bestFit="1" customWidth="1"/>
    <col min="1265" max="1265" width="18.28515625" style="1" bestFit="1" customWidth="1"/>
    <col min="1266" max="1269" width="14.85546875" style="1" bestFit="1" customWidth="1"/>
    <col min="1270" max="1270" width="15.85546875" style="1" bestFit="1" customWidth="1"/>
    <col min="1271" max="1271" width="16.5703125" style="1" bestFit="1" customWidth="1"/>
    <col min="1272" max="1512" width="11.42578125" style="1"/>
    <col min="1513" max="1513" width="4.7109375" style="1" customWidth="1"/>
    <col min="1514" max="1514" width="42" style="1" customWidth="1"/>
    <col min="1515" max="1515" width="43.140625" style="1" customWidth="1"/>
    <col min="1516" max="1516" width="41" style="1" customWidth="1"/>
    <col min="1517" max="1517" width="25.7109375" style="1" customWidth="1"/>
    <col min="1518" max="1518" width="12.42578125" style="1" customWidth="1"/>
    <col min="1519" max="1519" width="18.28515625" style="1" bestFit="1" customWidth="1"/>
    <col min="1520" max="1520" width="11.5703125" style="1" bestFit="1" customWidth="1"/>
    <col min="1521" max="1521" width="18.28515625" style="1" bestFit="1" customWidth="1"/>
    <col min="1522" max="1525" width="14.85546875" style="1" bestFit="1" customWidth="1"/>
    <col min="1526" max="1526" width="15.85546875" style="1" bestFit="1" customWidth="1"/>
    <col min="1527" max="1527" width="16.5703125" style="1" bestFit="1" customWidth="1"/>
    <col min="1528" max="1768" width="11.42578125" style="1"/>
    <col min="1769" max="1769" width="4.7109375" style="1" customWidth="1"/>
    <col min="1770" max="1770" width="42" style="1" customWidth="1"/>
    <col min="1771" max="1771" width="43.140625" style="1" customWidth="1"/>
    <col min="1772" max="1772" width="41" style="1" customWidth="1"/>
    <col min="1773" max="1773" width="25.7109375" style="1" customWidth="1"/>
    <col min="1774" max="1774" width="12.42578125" style="1" customWidth="1"/>
    <col min="1775" max="1775" width="18.28515625" style="1" bestFit="1" customWidth="1"/>
    <col min="1776" max="1776" width="11.5703125" style="1" bestFit="1" customWidth="1"/>
    <col min="1777" max="1777" width="18.28515625" style="1" bestFit="1" customWidth="1"/>
    <col min="1778" max="1781" width="14.85546875" style="1" bestFit="1" customWidth="1"/>
    <col min="1782" max="1782" width="15.85546875" style="1" bestFit="1" customWidth="1"/>
    <col min="1783" max="1783" width="16.5703125" style="1" bestFit="1" customWidth="1"/>
    <col min="1784" max="2024" width="11.42578125" style="1"/>
    <col min="2025" max="2025" width="4.7109375" style="1" customWidth="1"/>
    <col min="2026" max="2026" width="42" style="1" customWidth="1"/>
    <col min="2027" max="2027" width="43.140625" style="1" customWidth="1"/>
    <col min="2028" max="2028" width="41" style="1" customWidth="1"/>
    <col min="2029" max="2029" width="25.7109375" style="1" customWidth="1"/>
    <col min="2030" max="2030" width="12.42578125" style="1" customWidth="1"/>
    <col min="2031" max="2031" width="18.28515625" style="1" bestFit="1" customWidth="1"/>
    <col min="2032" max="2032" width="11.5703125" style="1" bestFit="1" customWidth="1"/>
    <col min="2033" max="2033" width="18.28515625" style="1" bestFit="1" customWidth="1"/>
    <col min="2034" max="2037" width="14.85546875" style="1" bestFit="1" customWidth="1"/>
    <col min="2038" max="2038" width="15.85546875" style="1" bestFit="1" customWidth="1"/>
    <col min="2039" max="2039" width="16.5703125" style="1" bestFit="1" customWidth="1"/>
    <col min="2040" max="2280" width="11.42578125" style="1"/>
    <col min="2281" max="2281" width="4.7109375" style="1" customWidth="1"/>
    <col min="2282" max="2282" width="42" style="1" customWidth="1"/>
    <col min="2283" max="2283" width="43.140625" style="1" customWidth="1"/>
    <col min="2284" max="2284" width="41" style="1" customWidth="1"/>
    <col min="2285" max="2285" width="25.7109375" style="1" customWidth="1"/>
    <col min="2286" max="2286" width="12.42578125" style="1" customWidth="1"/>
    <col min="2287" max="2287" width="18.28515625" style="1" bestFit="1" customWidth="1"/>
    <col min="2288" max="2288" width="11.5703125" style="1" bestFit="1" customWidth="1"/>
    <col min="2289" max="2289" width="18.28515625" style="1" bestFit="1" customWidth="1"/>
    <col min="2290" max="2293" width="14.85546875" style="1" bestFit="1" customWidth="1"/>
    <col min="2294" max="2294" width="15.85546875" style="1" bestFit="1" customWidth="1"/>
    <col min="2295" max="2295" width="16.5703125" style="1" bestFit="1" customWidth="1"/>
    <col min="2296" max="2536" width="11.42578125" style="1"/>
    <col min="2537" max="2537" width="4.7109375" style="1" customWidth="1"/>
    <col min="2538" max="2538" width="42" style="1" customWidth="1"/>
    <col min="2539" max="2539" width="43.140625" style="1" customWidth="1"/>
    <col min="2540" max="2540" width="41" style="1" customWidth="1"/>
    <col min="2541" max="2541" width="25.7109375" style="1" customWidth="1"/>
    <col min="2542" max="2542" width="12.42578125" style="1" customWidth="1"/>
    <col min="2543" max="2543" width="18.28515625" style="1" bestFit="1" customWidth="1"/>
    <col min="2544" max="2544" width="11.5703125" style="1" bestFit="1" customWidth="1"/>
    <col min="2545" max="2545" width="18.28515625" style="1" bestFit="1" customWidth="1"/>
    <col min="2546" max="2549" width="14.85546875" style="1" bestFit="1" customWidth="1"/>
    <col min="2550" max="2550" width="15.85546875" style="1" bestFit="1" customWidth="1"/>
    <col min="2551" max="2551" width="16.5703125" style="1" bestFit="1" customWidth="1"/>
    <col min="2552" max="2792" width="11.42578125" style="1"/>
    <col min="2793" max="2793" width="4.7109375" style="1" customWidth="1"/>
    <col min="2794" max="2794" width="42" style="1" customWidth="1"/>
    <col min="2795" max="2795" width="43.140625" style="1" customWidth="1"/>
    <col min="2796" max="2796" width="41" style="1" customWidth="1"/>
    <col min="2797" max="2797" width="25.7109375" style="1" customWidth="1"/>
    <col min="2798" max="2798" width="12.42578125" style="1" customWidth="1"/>
    <col min="2799" max="2799" width="18.28515625" style="1" bestFit="1" customWidth="1"/>
    <col min="2800" max="2800" width="11.5703125" style="1" bestFit="1" customWidth="1"/>
    <col min="2801" max="2801" width="18.28515625" style="1" bestFit="1" customWidth="1"/>
    <col min="2802" max="2805" width="14.85546875" style="1" bestFit="1" customWidth="1"/>
    <col min="2806" max="2806" width="15.85546875" style="1" bestFit="1" customWidth="1"/>
    <col min="2807" max="2807" width="16.5703125" style="1" bestFit="1" customWidth="1"/>
    <col min="2808" max="3048" width="11.42578125" style="1"/>
    <col min="3049" max="3049" width="4.7109375" style="1" customWidth="1"/>
    <col min="3050" max="3050" width="42" style="1" customWidth="1"/>
    <col min="3051" max="3051" width="43.140625" style="1" customWidth="1"/>
    <col min="3052" max="3052" width="41" style="1" customWidth="1"/>
    <col min="3053" max="3053" width="25.7109375" style="1" customWidth="1"/>
    <col min="3054" max="3054" width="12.42578125" style="1" customWidth="1"/>
    <col min="3055" max="3055" width="18.28515625" style="1" bestFit="1" customWidth="1"/>
    <col min="3056" max="3056" width="11.5703125" style="1" bestFit="1" customWidth="1"/>
    <col min="3057" max="3057" width="18.28515625" style="1" bestFit="1" customWidth="1"/>
    <col min="3058" max="3061" width="14.85546875" style="1" bestFit="1" customWidth="1"/>
    <col min="3062" max="3062" width="15.85546875" style="1" bestFit="1" customWidth="1"/>
    <col min="3063" max="3063" width="16.5703125" style="1" bestFit="1" customWidth="1"/>
    <col min="3064" max="3304" width="11.42578125" style="1"/>
    <col min="3305" max="3305" width="4.7109375" style="1" customWidth="1"/>
    <col min="3306" max="3306" width="42" style="1" customWidth="1"/>
    <col min="3307" max="3307" width="43.140625" style="1" customWidth="1"/>
    <col min="3308" max="3308" width="41" style="1" customWidth="1"/>
    <col min="3309" max="3309" width="25.7109375" style="1" customWidth="1"/>
    <col min="3310" max="3310" width="12.42578125" style="1" customWidth="1"/>
    <col min="3311" max="3311" width="18.28515625" style="1" bestFit="1" customWidth="1"/>
    <col min="3312" max="3312" width="11.5703125" style="1" bestFit="1" customWidth="1"/>
    <col min="3313" max="3313" width="18.28515625" style="1" bestFit="1" customWidth="1"/>
    <col min="3314" max="3317" width="14.85546875" style="1" bestFit="1" customWidth="1"/>
    <col min="3318" max="3318" width="15.85546875" style="1" bestFit="1" customWidth="1"/>
    <col min="3319" max="3319" width="16.5703125" style="1" bestFit="1" customWidth="1"/>
    <col min="3320" max="3560" width="11.42578125" style="1"/>
    <col min="3561" max="3561" width="4.7109375" style="1" customWidth="1"/>
    <col min="3562" max="3562" width="42" style="1" customWidth="1"/>
    <col min="3563" max="3563" width="43.140625" style="1" customWidth="1"/>
    <col min="3564" max="3564" width="41" style="1" customWidth="1"/>
    <col min="3565" max="3565" width="25.7109375" style="1" customWidth="1"/>
    <col min="3566" max="3566" width="12.42578125" style="1" customWidth="1"/>
    <col min="3567" max="3567" width="18.28515625" style="1" bestFit="1" customWidth="1"/>
    <col min="3568" max="3568" width="11.5703125" style="1" bestFit="1" customWidth="1"/>
    <col min="3569" max="3569" width="18.28515625" style="1" bestFit="1" customWidth="1"/>
    <col min="3570" max="3573" width="14.85546875" style="1" bestFit="1" customWidth="1"/>
    <col min="3574" max="3574" width="15.85546875" style="1" bestFit="1" customWidth="1"/>
    <col min="3575" max="3575" width="16.5703125" style="1" bestFit="1" customWidth="1"/>
    <col min="3576" max="3816" width="11.42578125" style="1"/>
    <col min="3817" max="3817" width="4.7109375" style="1" customWidth="1"/>
    <col min="3818" max="3818" width="42" style="1" customWidth="1"/>
    <col min="3819" max="3819" width="43.140625" style="1" customWidth="1"/>
    <col min="3820" max="3820" width="41" style="1" customWidth="1"/>
    <col min="3821" max="3821" width="25.7109375" style="1" customWidth="1"/>
    <col min="3822" max="3822" width="12.42578125" style="1" customWidth="1"/>
    <col min="3823" max="3823" width="18.28515625" style="1" bestFit="1" customWidth="1"/>
    <col min="3824" max="3824" width="11.5703125" style="1" bestFit="1" customWidth="1"/>
    <col min="3825" max="3825" width="18.28515625" style="1" bestFit="1" customWidth="1"/>
    <col min="3826" max="3829" width="14.85546875" style="1" bestFit="1" customWidth="1"/>
    <col min="3830" max="3830" width="15.85546875" style="1" bestFit="1" customWidth="1"/>
    <col min="3831" max="3831" width="16.5703125" style="1" bestFit="1" customWidth="1"/>
    <col min="3832" max="4072" width="11.42578125" style="1"/>
    <col min="4073" max="4073" width="4.7109375" style="1" customWidth="1"/>
    <col min="4074" max="4074" width="42" style="1" customWidth="1"/>
    <col min="4075" max="4075" width="43.140625" style="1" customWidth="1"/>
    <col min="4076" max="4076" width="41" style="1" customWidth="1"/>
    <col min="4077" max="4077" width="25.7109375" style="1" customWidth="1"/>
    <col min="4078" max="4078" width="12.42578125" style="1" customWidth="1"/>
    <col min="4079" max="4079" width="18.28515625" style="1" bestFit="1" customWidth="1"/>
    <col min="4080" max="4080" width="11.5703125" style="1" bestFit="1" customWidth="1"/>
    <col min="4081" max="4081" width="18.28515625" style="1" bestFit="1" customWidth="1"/>
    <col min="4082" max="4085" width="14.85546875" style="1" bestFit="1" customWidth="1"/>
    <col min="4086" max="4086" width="15.85546875" style="1" bestFit="1" customWidth="1"/>
    <col min="4087" max="4087" width="16.5703125" style="1" bestFit="1" customWidth="1"/>
    <col min="4088" max="4328" width="11.42578125" style="1"/>
    <col min="4329" max="4329" width="4.7109375" style="1" customWidth="1"/>
    <col min="4330" max="4330" width="42" style="1" customWidth="1"/>
    <col min="4331" max="4331" width="43.140625" style="1" customWidth="1"/>
    <col min="4332" max="4332" width="41" style="1" customWidth="1"/>
    <col min="4333" max="4333" width="25.7109375" style="1" customWidth="1"/>
    <col min="4334" max="4334" width="12.42578125" style="1" customWidth="1"/>
    <col min="4335" max="4335" width="18.28515625" style="1" bestFit="1" customWidth="1"/>
    <col min="4336" max="4336" width="11.5703125" style="1" bestFit="1" customWidth="1"/>
    <col min="4337" max="4337" width="18.28515625" style="1" bestFit="1" customWidth="1"/>
    <col min="4338" max="4341" width="14.85546875" style="1" bestFit="1" customWidth="1"/>
    <col min="4342" max="4342" width="15.85546875" style="1" bestFit="1" customWidth="1"/>
    <col min="4343" max="4343" width="16.5703125" style="1" bestFit="1" customWidth="1"/>
    <col min="4344" max="4584" width="11.42578125" style="1"/>
    <col min="4585" max="4585" width="4.7109375" style="1" customWidth="1"/>
    <col min="4586" max="4586" width="42" style="1" customWidth="1"/>
    <col min="4587" max="4587" width="43.140625" style="1" customWidth="1"/>
    <col min="4588" max="4588" width="41" style="1" customWidth="1"/>
    <col min="4589" max="4589" width="25.7109375" style="1" customWidth="1"/>
    <col min="4590" max="4590" width="12.42578125" style="1" customWidth="1"/>
    <col min="4591" max="4591" width="18.28515625" style="1" bestFit="1" customWidth="1"/>
    <col min="4592" max="4592" width="11.5703125" style="1" bestFit="1" customWidth="1"/>
    <col min="4593" max="4593" width="18.28515625" style="1" bestFit="1" customWidth="1"/>
    <col min="4594" max="4597" width="14.85546875" style="1" bestFit="1" customWidth="1"/>
    <col min="4598" max="4598" width="15.85546875" style="1" bestFit="1" customWidth="1"/>
    <col min="4599" max="4599" width="16.5703125" style="1" bestFit="1" customWidth="1"/>
    <col min="4600" max="4840" width="11.42578125" style="1"/>
    <col min="4841" max="4841" width="4.7109375" style="1" customWidth="1"/>
    <col min="4842" max="4842" width="42" style="1" customWidth="1"/>
    <col min="4843" max="4843" width="43.140625" style="1" customWidth="1"/>
    <col min="4844" max="4844" width="41" style="1" customWidth="1"/>
    <col min="4845" max="4845" width="25.7109375" style="1" customWidth="1"/>
    <col min="4846" max="4846" width="12.42578125" style="1" customWidth="1"/>
    <col min="4847" max="4847" width="18.28515625" style="1" bestFit="1" customWidth="1"/>
    <col min="4848" max="4848" width="11.5703125" style="1" bestFit="1" customWidth="1"/>
    <col min="4849" max="4849" width="18.28515625" style="1" bestFit="1" customWidth="1"/>
    <col min="4850" max="4853" width="14.85546875" style="1" bestFit="1" customWidth="1"/>
    <col min="4854" max="4854" width="15.85546875" style="1" bestFit="1" customWidth="1"/>
    <col min="4855" max="4855" width="16.5703125" style="1" bestFit="1" customWidth="1"/>
    <col min="4856" max="5096" width="11.42578125" style="1"/>
    <col min="5097" max="5097" width="4.7109375" style="1" customWidth="1"/>
    <col min="5098" max="5098" width="42" style="1" customWidth="1"/>
    <col min="5099" max="5099" width="43.140625" style="1" customWidth="1"/>
    <col min="5100" max="5100" width="41" style="1" customWidth="1"/>
    <col min="5101" max="5101" width="25.7109375" style="1" customWidth="1"/>
    <col min="5102" max="5102" width="12.42578125" style="1" customWidth="1"/>
    <col min="5103" max="5103" width="18.28515625" style="1" bestFit="1" customWidth="1"/>
    <col min="5104" max="5104" width="11.5703125" style="1" bestFit="1" customWidth="1"/>
    <col min="5105" max="5105" width="18.28515625" style="1" bestFit="1" customWidth="1"/>
    <col min="5106" max="5109" width="14.85546875" style="1" bestFit="1" customWidth="1"/>
    <col min="5110" max="5110" width="15.85546875" style="1" bestFit="1" customWidth="1"/>
    <col min="5111" max="5111" width="16.5703125" style="1" bestFit="1" customWidth="1"/>
    <col min="5112" max="5352" width="11.42578125" style="1"/>
    <col min="5353" max="5353" width="4.7109375" style="1" customWidth="1"/>
    <col min="5354" max="5354" width="42" style="1" customWidth="1"/>
    <col min="5355" max="5355" width="43.140625" style="1" customWidth="1"/>
    <col min="5356" max="5356" width="41" style="1" customWidth="1"/>
    <col min="5357" max="5357" width="25.7109375" style="1" customWidth="1"/>
    <col min="5358" max="5358" width="12.42578125" style="1" customWidth="1"/>
    <col min="5359" max="5359" width="18.28515625" style="1" bestFit="1" customWidth="1"/>
    <col min="5360" max="5360" width="11.5703125" style="1" bestFit="1" customWidth="1"/>
    <col min="5361" max="5361" width="18.28515625" style="1" bestFit="1" customWidth="1"/>
    <col min="5362" max="5365" width="14.85546875" style="1" bestFit="1" customWidth="1"/>
    <col min="5366" max="5366" width="15.85546875" style="1" bestFit="1" customWidth="1"/>
    <col min="5367" max="5367" width="16.5703125" style="1" bestFit="1" customWidth="1"/>
    <col min="5368" max="5608" width="11.42578125" style="1"/>
    <col min="5609" max="5609" width="4.7109375" style="1" customWidth="1"/>
    <col min="5610" max="5610" width="42" style="1" customWidth="1"/>
    <col min="5611" max="5611" width="43.140625" style="1" customWidth="1"/>
    <col min="5612" max="5612" width="41" style="1" customWidth="1"/>
    <col min="5613" max="5613" width="25.7109375" style="1" customWidth="1"/>
    <col min="5614" max="5614" width="12.42578125" style="1" customWidth="1"/>
    <col min="5615" max="5615" width="18.28515625" style="1" bestFit="1" customWidth="1"/>
    <col min="5616" max="5616" width="11.5703125" style="1" bestFit="1" customWidth="1"/>
    <col min="5617" max="5617" width="18.28515625" style="1" bestFit="1" customWidth="1"/>
    <col min="5618" max="5621" width="14.85546875" style="1" bestFit="1" customWidth="1"/>
    <col min="5622" max="5622" width="15.85546875" style="1" bestFit="1" customWidth="1"/>
    <col min="5623" max="5623" width="16.5703125" style="1" bestFit="1" customWidth="1"/>
    <col min="5624" max="5864" width="11.42578125" style="1"/>
    <col min="5865" max="5865" width="4.7109375" style="1" customWidth="1"/>
    <col min="5866" max="5866" width="42" style="1" customWidth="1"/>
    <col min="5867" max="5867" width="43.140625" style="1" customWidth="1"/>
    <col min="5868" max="5868" width="41" style="1" customWidth="1"/>
    <col min="5869" max="5869" width="25.7109375" style="1" customWidth="1"/>
    <col min="5870" max="5870" width="12.42578125" style="1" customWidth="1"/>
    <col min="5871" max="5871" width="18.28515625" style="1" bestFit="1" customWidth="1"/>
    <col min="5872" max="5872" width="11.5703125" style="1" bestFit="1" customWidth="1"/>
    <col min="5873" max="5873" width="18.28515625" style="1" bestFit="1" customWidth="1"/>
    <col min="5874" max="5877" width="14.85546875" style="1" bestFit="1" customWidth="1"/>
    <col min="5878" max="5878" width="15.85546875" style="1" bestFit="1" customWidth="1"/>
    <col min="5879" max="5879" width="16.5703125" style="1" bestFit="1" customWidth="1"/>
    <col min="5880" max="6120" width="11.42578125" style="1"/>
    <col min="6121" max="6121" width="4.7109375" style="1" customWidth="1"/>
    <col min="6122" max="6122" width="42" style="1" customWidth="1"/>
    <col min="6123" max="6123" width="43.140625" style="1" customWidth="1"/>
    <col min="6124" max="6124" width="41" style="1" customWidth="1"/>
    <col min="6125" max="6125" width="25.7109375" style="1" customWidth="1"/>
    <col min="6126" max="6126" width="12.42578125" style="1" customWidth="1"/>
    <col min="6127" max="6127" width="18.28515625" style="1" bestFit="1" customWidth="1"/>
    <col min="6128" max="6128" width="11.5703125" style="1" bestFit="1" customWidth="1"/>
    <col min="6129" max="6129" width="18.28515625" style="1" bestFit="1" customWidth="1"/>
    <col min="6130" max="6133" width="14.85546875" style="1" bestFit="1" customWidth="1"/>
    <col min="6134" max="6134" width="15.85546875" style="1" bestFit="1" customWidth="1"/>
    <col min="6135" max="6135" width="16.5703125" style="1" bestFit="1" customWidth="1"/>
    <col min="6136" max="6376" width="11.42578125" style="1"/>
    <col min="6377" max="6377" width="4.7109375" style="1" customWidth="1"/>
    <col min="6378" max="6378" width="42" style="1" customWidth="1"/>
    <col min="6379" max="6379" width="43.140625" style="1" customWidth="1"/>
    <col min="6380" max="6380" width="41" style="1" customWidth="1"/>
    <col min="6381" max="6381" width="25.7109375" style="1" customWidth="1"/>
    <col min="6382" max="6382" width="12.42578125" style="1" customWidth="1"/>
    <col min="6383" max="6383" width="18.28515625" style="1" bestFit="1" customWidth="1"/>
    <col min="6384" max="6384" width="11.5703125" style="1" bestFit="1" customWidth="1"/>
    <col min="6385" max="6385" width="18.28515625" style="1" bestFit="1" customWidth="1"/>
    <col min="6386" max="6389" width="14.85546875" style="1" bestFit="1" customWidth="1"/>
    <col min="6390" max="6390" width="15.85546875" style="1" bestFit="1" customWidth="1"/>
    <col min="6391" max="6391" width="16.5703125" style="1" bestFit="1" customWidth="1"/>
    <col min="6392" max="6632" width="11.42578125" style="1"/>
    <col min="6633" max="6633" width="4.7109375" style="1" customWidth="1"/>
    <col min="6634" max="6634" width="42" style="1" customWidth="1"/>
    <col min="6635" max="6635" width="43.140625" style="1" customWidth="1"/>
    <col min="6636" max="6636" width="41" style="1" customWidth="1"/>
    <col min="6637" max="6637" width="25.7109375" style="1" customWidth="1"/>
    <col min="6638" max="6638" width="12.42578125" style="1" customWidth="1"/>
    <col min="6639" max="6639" width="18.28515625" style="1" bestFit="1" customWidth="1"/>
    <col min="6640" max="6640" width="11.5703125" style="1" bestFit="1" customWidth="1"/>
    <col min="6641" max="6641" width="18.28515625" style="1" bestFit="1" customWidth="1"/>
    <col min="6642" max="6645" width="14.85546875" style="1" bestFit="1" customWidth="1"/>
    <col min="6646" max="6646" width="15.85546875" style="1" bestFit="1" customWidth="1"/>
    <col min="6647" max="6647" width="16.5703125" style="1" bestFit="1" customWidth="1"/>
    <col min="6648" max="6888" width="11.42578125" style="1"/>
    <col min="6889" max="6889" width="4.7109375" style="1" customWidth="1"/>
    <col min="6890" max="6890" width="42" style="1" customWidth="1"/>
    <col min="6891" max="6891" width="43.140625" style="1" customWidth="1"/>
    <col min="6892" max="6892" width="41" style="1" customWidth="1"/>
    <col min="6893" max="6893" width="25.7109375" style="1" customWidth="1"/>
    <col min="6894" max="6894" width="12.42578125" style="1" customWidth="1"/>
    <col min="6895" max="6895" width="18.28515625" style="1" bestFit="1" customWidth="1"/>
    <col min="6896" max="6896" width="11.5703125" style="1" bestFit="1" customWidth="1"/>
    <col min="6897" max="6897" width="18.28515625" style="1" bestFit="1" customWidth="1"/>
    <col min="6898" max="6901" width="14.85546875" style="1" bestFit="1" customWidth="1"/>
    <col min="6902" max="6902" width="15.85546875" style="1" bestFit="1" customWidth="1"/>
    <col min="6903" max="6903" width="16.5703125" style="1" bestFit="1" customWidth="1"/>
    <col min="6904" max="7144" width="11.42578125" style="1"/>
    <col min="7145" max="7145" width="4.7109375" style="1" customWidth="1"/>
    <col min="7146" max="7146" width="42" style="1" customWidth="1"/>
    <col min="7147" max="7147" width="43.140625" style="1" customWidth="1"/>
    <col min="7148" max="7148" width="41" style="1" customWidth="1"/>
    <col min="7149" max="7149" width="25.7109375" style="1" customWidth="1"/>
    <col min="7150" max="7150" width="12.42578125" style="1" customWidth="1"/>
    <col min="7151" max="7151" width="18.28515625" style="1" bestFit="1" customWidth="1"/>
    <col min="7152" max="7152" width="11.5703125" style="1" bestFit="1" customWidth="1"/>
    <col min="7153" max="7153" width="18.28515625" style="1" bestFit="1" customWidth="1"/>
    <col min="7154" max="7157" width="14.85546875" style="1" bestFit="1" customWidth="1"/>
    <col min="7158" max="7158" width="15.85546875" style="1" bestFit="1" customWidth="1"/>
    <col min="7159" max="7159" width="16.5703125" style="1" bestFit="1" customWidth="1"/>
    <col min="7160" max="7400" width="11.42578125" style="1"/>
    <col min="7401" max="7401" width="4.7109375" style="1" customWidth="1"/>
    <col min="7402" max="7402" width="42" style="1" customWidth="1"/>
    <col min="7403" max="7403" width="43.140625" style="1" customWidth="1"/>
    <col min="7404" max="7404" width="41" style="1" customWidth="1"/>
    <col min="7405" max="7405" width="25.7109375" style="1" customWidth="1"/>
    <col min="7406" max="7406" width="12.42578125" style="1" customWidth="1"/>
    <col min="7407" max="7407" width="18.28515625" style="1" bestFit="1" customWidth="1"/>
    <col min="7408" max="7408" width="11.5703125" style="1" bestFit="1" customWidth="1"/>
    <col min="7409" max="7409" width="18.28515625" style="1" bestFit="1" customWidth="1"/>
    <col min="7410" max="7413" width="14.85546875" style="1" bestFit="1" customWidth="1"/>
    <col min="7414" max="7414" width="15.85546875" style="1" bestFit="1" customWidth="1"/>
    <col min="7415" max="7415" width="16.5703125" style="1" bestFit="1" customWidth="1"/>
    <col min="7416" max="7656" width="11.42578125" style="1"/>
    <col min="7657" max="7657" width="4.7109375" style="1" customWidth="1"/>
    <col min="7658" max="7658" width="42" style="1" customWidth="1"/>
    <col min="7659" max="7659" width="43.140625" style="1" customWidth="1"/>
    <col min="7660" max="7660" width="41" style="1" customWidth="1"/>
    <col min="7661" max="7661" width="25.7109375" style="1" customWidth="1"/>
    <col min="7662" max="7662" width="12.42578125" style="1" customWidth="1"/>
    <col min="7663" max="7663" width="18.28515625" style="1" bestFit="1" customWidth="1"/>
    <col min="7664" max="7664" width="11.5703125" style="1" bestFit="1" customWidth="1"/>
    <col min="7665" max="7665" width="18.28515625" style="1" bestFit="1" customWidth="1"/>
    <col min="7666" max="7669" width="14.85546875" style="1" bestFit="1" customWidth="1"/>
    <col min="7670" max="7670" width="15.85546875" style="1" bestFit="1" customWidth="1"/>
    <col min="7671" max="7671" width="16.5703125" style="1" bestFit="1" customWidth="1"/>
    <col min="7672" max="7912" width="11.42578125" style="1"/>
    <col min="7913" max="7913" width="4.7109375" style="1" customWidth="1"/>
    <col min="7914" max="7914" width="42" style="1" customWidth="1"/>
    <col min="7915" max="7915" width="43.140625" style="1" customWidth="1"/>
    <col min="7916" max="7916" width="41" style="1" customWidth="1"/>
    <col min="7917" max="7917" width="25.7109375" style="1" customWidth="1"/>
    <col min="7918" max="7918" width="12.42578125" style="1" customWidth="1"/>
    <col min="7919" max="7919" width="18.28515625" style="1" bestFit="1" customWidth="1"/>
    <col min="7920" max="7920" width="11.5703125" style="1" bestFit="1" customWidth="1"/>
    <col min="7921" max="7921" width="18.28515625" style="1" bestFit="1" customWidth="1"/>
    <col min="7922" max="7925" width="14.85546875" style="1" bestFit="1" customWidth="1"/>
    <col min="7926" max="7926" width="15.85546875" style="1" bestFit="1" customWidth="1"/>
    <col min="7927" max="7927" width="16.5703125" style="1" bestFit="1" customWidth="1"/>
    <col min="7928" max="8168" width="11.42578125" style="1"/>
    <col min="8169" max="8169" width="4.7109375" style="1" customWidth="1"/>
    <col min="8170" max="8170" width="42" style="1" customWidth="1"/>
    <col min="8171" max="8171" width="43.140625" style="1" customWidth="1"/>
    <col min="8172" max="8172" width="41" style="1" customWidth="1"/>
    <col min="8173" max="8173" width="25.7109375" style="1" customWidth="1"/>
    <col min="8174" max="8174" width="12.42578125" style="1" customWidth="1"/>
    <col min="8175" max="8175" width="18.28515625" style="1" bestFit="1" customWidth="1"/>
    <col min="8176" max="8176" width="11.5703125" style="1" bestFit="1" customWidth="1"/>
    <col min="8177" max="8177" width="18.28515625" style="1" bestFit="1" customWidth="1"/>
    <col min="8178" max="8181" width="14.85546875" style="1" bestFit="1" customWidth="1"/>
    <col min="8182" max="8182" width="15.85546875" style="1" bestFit="1" customWidth="1"/>
    <col min="8183" max="8183" width="16.5703125" style="1" bestFit="1" customWidth="1"/>
    <col min="8184" max="8424" width="11.42578125" style="1"/>
    <col min="8425" max="8425" width="4.7109375" style="1" customWidth="1"/>
    <col min="8426" max="8426" width="42" style="1" customWidth="1"/>
    <col min="8427" max="8427" width="43.140625" style="1" customWidth="1"/>
    <col min="8428" max="8428" width="41" style="1" customWidth="1"/>
    <col min="8429" max="8429" width="25.7109375" style="1" customWidth="1"/>
    <col min="8430" max="8430" width="12.42578125" style="1" customWidth="1"/>
    <col min="8431" max="8431" width="18.28515625" style="1" bestFit="1" customWidth="1"/>
    <col min="8432" max="8432" width="11.5703125" style="1" bestFit="1" customWidth="1"/>
    <col min="8433" max="8433" width="18.28515625" style="1" bestFit="1" customWidth="1"/>
    <col min="8434" max="8437" width="14.85546875" style="1" bestFit="1" customWidth="1"/>
    <col min="8438" max="8438" width="15.85546875" style="1" bestFit="1" customWidth="1"/>
    <col min="8439" max="8439" width="16.5703125" style="1" bestFit="1" customWidth="1"/>
    <col min="8440" max="8680" width="11.42578125" style="1"/>
    <col min="8681" max="8681" width="4.7109375" style="1" customWidth="1"/>
    <col min="8682" max="8682" width="42" style="1" customWidth="1"/>
    <col min="8683" max="8683" width="43.140625" style="1" customWidth="1"/>
    <col min="8684" max="8684" width="41" style="1" customWidth="1"/>
    <col min="8685" max="8685" width="25.7109375" style="1" customWidth="1"/>
    <col min="8686" max="8686" width="12.42578125" style="1" customWidth="1"/>
    <col min="8687" max="8687" width="18.28515625" style="1" bestFit="1" customWidth="1"/>
    <col min="8688" max="8688" width="11.5703125" style="1" bestFit="1" customWidth="1"/>
    <col min="8689" max="8689" width="18.28515625" style="1" bestFit="1" customWidth="1"/>
    <col min="8690" max="8693" width="14.85546875" style="1" bestFit="1" customWidth="1"/>
    <col min="8694" max="8694" width="15.85546875" style="1" bestFit="1" customWidth="1"/>
    <col min="8695" max="8695" width="16.5703125" style="1" bestFit="1" customWidth="1"/>
    <col min="8696" max="8936" width="11.42578125" style="1"/>
    <col min="8937" max="8937" width="4.7109375" style="1" customWidth="1"/>
    <col min="8938" max="8938" width="42" style="1" customWidth="1"/>
    <col min="8939" max="8939" width="43.140625" style="1" customWidth="1"/>
    <col min="8940" max="8940" width="41" style="1" customWidth="1"/>
    <col min="8941" max="8941" width="25.7109375" style="1" customWidth="1"/>
    <col min="8942" max="8942" width="12.42578125" style="1" customWidth="1"/>
    <col min="8943" max="8943" width="18.28515625" style="1" bestFit="1" customWidth="1"/>
    <col min="8944" max="8944" width="11.5703125" style="1" bestFit="1" customWidth="1"/>
    <col min="8945" max="8945" width="18.28515625" style="1" bestFit="1" customWidth="1"/>
    <col min="8946" max="8949" width="14.85546875" style="1" bestFit="1" customWidth="1"/>
    <col min="8950" max="8950" width="15.85546875" style="1" bestFit="1" customWidth="1"/>
    <col min="8951" max="8951" width="16.5703125" style="1" bestFit="1" customWidth="1"/>
    <col min="8952" max="9192" width="11.42578125" style="1"/>
    <col min="9193" max="9193" width="4.7109375" style="1" customWidth="1"/>
    <col min="9194" max="9194" width="42" style="1" customWidth="1"/>
    <col min="9195" max="9195" width="43.140625" style="1" customWidth="1"/>
    <col min="9196" max="9196" width="41" style="1" customWidth="1"/>
    <col min="9197" max="9197" width="25.7109375" style="1" customWidth="1"/>
    <col min="9198" max="9198" width="12.42578125" style="1" customWidth="1"/>
    <col min="9199" max="9199" width="18.28515625" style="1" bestFit="1" customWidth="1"/>
    <col min="9200" max="9200" width="11.5703125" style="1" bestFit="1" customWidth="1"/>
    <col min="9201" max="9201" width="18.28515625" style="1" bestFit="1" customWidth="1"/>
    <col min="9202" max="9205" width="14.85546875" style="1" bestFit="1" customWidth="1"/>
    <col min="9206" max="9206" width="15.85546875" style="1" bestFit="1" customWidth="1"/>
    <col min="9207" max="9207" width="16.5703125" style="1" bestFit="1" customWidth="1"/>
    <col min="9208" max="9448" width="11.42578125" style="1"/>
    <col min="9449" max="9449" width="4.7109375" style="1" customWidth="1"/>
    <col min="9450" max="9450" width="42" style="1" customWidth="1"/>
    <col min="9451" max="9451" width="43.140625" style="1" customWidth="1"/>
    <col min="9452" max="9452" width="41" style="1" customWidth="1"/>
    <col min="9453" max="9453" width="25.7109375" style="1" customWidth="1"/>
    <col min="9454" max="9454" width="12.42578125" style="1" customWidth="1"/>
    <col min="9455" max="9455" width="18.28515625" style="1" bestFit="1" customWidth="1"/>
    <col min="9456" max="9456" width="11.5703125" style="1" bestFit="1" customWidth="1"/>
    <col min="9457" max="9457" width="18.28515625" style="1" bestFit="1" customWidth="1"/>
    <col min="9458" max="9461" width="14.85546875" style="1" bestFit="1" customWidth="1"/>
    <col min="9462" max="9462" width="15.85546875" style="1" bestFit="1" customWidth="1"/>
    <col min="9463" max="9463" width="16.5703125" style="1" bestFit="1" customWidth="1"/>
    <col min="9464" max="9704" width="11.42578125" style="1"/>
    <col min="9705" max="9705" width="4.7109375" style="1" customWidth="1"/>
    <col min="9706" max="9706" width="42" style="1" customWidth="1"/>
    <col min="9707" max="9707" width="43.140625" style="1" customWidth="1"/>
    <col min="9708" max="9708" width="41" style="1" customWidth="1"/>
    <col min="9709" max="9709" width="25.7109375" style="1" customWidth="1"/>
    <col min="9710" max="9710" width="12.42578125" style="1" customWidth="1"/>
    <col min="9711" max="9711" width="18.28515625" style="1" bestFit="1" customWidth="1"/>
    <col min="9712" max="9712" width="11.5703125" style="1" bestFit="1" customWidth="1"/>
    <col min="9713" max="9713" width="18.28515625" style="1" bestFit="1" customWidth="1"/>
    <col min="9714" max="9717" width="14.85546875" style="1" bestFit="1" customWidth="1"/>
    <col min="9718" max="9718" width="15.85546875" style="1" bestFit="1" customWidth="1"/>
    <col min="9719" max="9719" width="16.5703125" style="1" bestFit="1" customWidth="1"/>
    <col min="9720" max="9960" width="11.42578125" style="1"/>
    <col min="9961" max="9961" width="4.7109375" style="1" customWidth="1"/>
    <col min="9962" max="9962" width="42" style="1" customWidth="1"/>
    <col min="9963" max="9963" width="43.140625" style="1" customWidth="1"/>
    <col min="9964" max="9964" width="41" style="1" customWidth="1"/>
    <col min="9965" max="9965" width="25.7109375" style="1" customWidth="1"/>
    <col min="9966" max="9966" width="12.42578125" style="1" customWidth="1"/>
    <col min="9967" max="9967" width="18.28515625" style="1" bestFit="1" customWidth="1"/>
    <col min="9968" max="9968" width="11.5703125" style="1" bestFit="1" customWidth="1"/>
    <col min="9969" max="9969" width="18.28515625" style="1" bestFit="1" customWidth="1"/>
    <col min="9970" max="9973" width="14.85546875" style="1" bestFit="1" customWidth="1"/>
    <col min="9974" max="9974" width="15.85546875" style="1" bestFit="1" customWidth="1"/>
    <col min="9975" max="9975" width="16.5703125" style="1" bestFit="1" customWidth="1"/>
    <col min="9976" max="10216" width="11.42578125" style="1"/>
    <col min="10217" max="10217" width="4.7109375" style="1" customWidth="1"/>
    <col min="10218" max="10218" width="42" style="1" customWidth="1"/>
    <col min="10219" max="10219" width="43.140625" style="1" customWidth="1"/>
    <col min="10220" max="10220" width="41" style="1" customWidth="1"/>
    <col min="10221" max="10221" width="25.7109375" style="1" customWidth="1"/>
    <col min="10222" max="10222" width="12.42578125" style="1" customWidth="1"/>
    <col min="10223" max="10223" width="18.28515625" style="1" bestFit="1" customWidth="1"/>
    <col min="10224" max="10224" width="11.5703125" style="1" bestFit="1" customWidth="1"/>
    <col min="10225" max="10225" width="18.28515625" style="1" bestFit="1" customWidth="1"/>
    <col min="10226" max="10229" width="14.85546875" style="1" bestFit="1" customWidth="1"/>
    <col min="10230" max="10230" width="15.85546875" style="1" bestFit="1" customWidth="1"/>
    <col min="10231" max="10231" width="16.5703125" style="1" bestFit="1" customWidth="1"/>
    <col min="10232" max="10472" width="11.42578125" style="1"/>
    <col min="10473" max="10473" width="4.7109375" style="1" customWidth="1"/>
    <col min="10474" max="10474" width="42" style="1" customWidth="1"/>
    <col min="10475" max="10475" width="43.140625" style="1" customWidth="1"/>
    <col min="10476" max="10476" width="41" style="1" customWidth="1"/>
    <col min="10477" max="10477" width="25.7109375" style="1" customWidth="1"/>
    <col min="10478" max="10478" width="12.42578125" style="1" customWidth="1"/>
    <col min="10479" max="10479" width="18.28515625" style="1" bestFit="1" customWidth="1"/>
    <col min="10480" max="10480" width="11.5703125" style="1" bestFit="1" customWidth="1"/>
    <col min="10481" max="10481" width="18.28515625" style="1" bestFit="1" customWidth="1"/>
    <col min="10482" max="10485" width="14.85546875" style="1" bestFit="1" customWidth="1"/>
    <col min="10486" max="10486" width="15.85546875" style="1" bestFit="1" customWidth="1"/>
    <col min="10487" max="10487" width="16.5703125" style="1" bestFit="1" customWidth="1"/>
    <col min="10488" max="10728" width="11.42578125" style="1"/>
    <col min="10729" max="10729" width="4.7109375" style="1" customWidth="1"/>
    <col min="10730" max="10730" width="42" style="1" customWidth="1"/>
    <col min="10731" max="10731" width="43.140625" style="1" customWidth="1"/>
    <col min="10732" max="10732" width="41" style="1" customWidth="1"/>
    <col min="10733" max="10733" width="25.7109375" style="1" customWidth="1"/>
    <col min="10734" max="10734" width="12.42578125" style="1" customWidth="1"/>
    <col min="10735" max="10735" width="18.28515625" style="1" bestFit="1" customWidth="1"/>
    <col min="10736" max="10736" width="11.5703125" style="1" bestFit="1" customWidth="1"/>
    <col min="10737" max="10737" width="18.28515625" style="1" bestFit="1" customWidth="1"/>
    <col min="10738" max="10741" width="14.85546875" style="1" bestFit="1" customWidth="1"/>
    <col min="10742" max="10742" width="15.85546875" style="1" bestFit="1" customWidth="1"/>
    <col min="10743" max="10743" width="16.5703125" style="1" bestFit="1" customWidth="1"/>
    <col min="10744" max="10984" width="11.42578125" style="1"/>
    <col min="10985" max="10985" width="4.7109375" style="1" customWidth="1"/>
    <col min="10986" max="10986" width="42" style="1" customWidth="1"/>
    <col min="10987" max="10987" width="43.140625" style="1" customWidth="1"/>
    <col min="10988" max="10988" width="41" style="1" customWidth="1"/>
    <col min="10989" max="10989" width="25.7109375" style="1" customWidth="1"/>
    <col min="10990" max="10990" width="12.42578125" style="1" customWidth="1"/>
    <col min="10991" max="10991" width="18.28515625" style="1" bestFit="1" customWidth="1"/>
    <col min="10992" max="10992" width="11.5703125" style="1" bestFit="1" customWidth="1"/>
    <col min="10993" max="10993" width="18.28515625" style="1" bestFit="1" customWidth="1"/>
    <col min="10994" max="10997" width="14.85546875" style="1" bestFit="1" customWidth="1"/>
    <col min="10998" max="10998" width="15.85546875" style="1" bestFit="1" customWidth="1"/>
    <col min="10999" max="10999" width="16.5703125" style="1" bestFit="1" customWidth="1"/>
    <col min="11000" max="11240" width="11.42578125" style="1"/>
    <col min="11241" max="11241" width="4.7109375" style="1" customWidth="1"/>
    <col min="11242" max="11242" width="42" style="1" customWidth="1"/>
    <col min="11243" max="11243" width="43.140625" style="1" customWidth="1"/>
    <col min="11244" max="11244" width="41" style="1" customWidth="1"/>
    <col min="11245" max="11245" width="25.7109375" style="1" customWidth="1"/>
    <col min="11246" max="11246" width="12.42578125" style="1" customWidth="1"/>
    <col min="11247" max="11247" width="18.28515625" style="1" bestFit="1" customWidth="1"/>
    <col min="11248" max="11248" width="11.5703125" style="1" bestFit="1" customWidth="1"/>
    <col min="11249" max="11249" width="18.28515625" style="1" bestFit="1" customWidth="1"/>
    <col min="11250" max="11253" width="14.85546875" style="1" bestFit="1" customWidth="1"/>
    <col min="11254" max="11254" width="15.85546875" style="1" bestFit="1" customWidth="1"/>
    <col min="11255" max="11255" width="16.5703125" style="1" bestFit="1" customWidth="1"/>
    <col min="11256" max="11496" width="11.42578125" style="1"/>
    <col min="11497" max="11497" width="4.7109375" style="1" customWidth="1"/>
    <col min="11498" max="11498" width="42" style="1" customWidth="1"/>
    <col min="11499" max="11499" width="43.140625" style="1" customWidth="1"/>
    <col min="11500" max="11500" width="41" style="1" customWidth="1"/>
    <col min="11501" max="11501" width="25.7109375" style="1" customWidth="1"/>
    <col min="11502" max="11502" width="12.42578125" style="1" customWidth="1"/>
    <col min="11503" max="11503" width="18.28515625" style="1" bestFit="1" customWidth="1"/>
    <col min="11504" max="11504" width="11.5703125" style="1" bestFit="1" customWidth="1"/>
    <col min="11505" max="11505" width="18.28515625" style="1" bestFit="1" customWidth="1"/>
    <col min="11506" max="11509" width="14.85546875" style="1" bestFit="1" customWidth="1"/>
    <col min="11510" max="11510" width="15.85546875" style="1" bestFit="1" customWidth="1"/>
    <col min="11511" max="11511" width="16.5703125" style="1" bestFit="1" customWidth="1"/>
    <col min="11512" max="11752" width="11.42578125" style="1"/>
    <col min="11753" max="11753" width="4.7109375" style="1" customWidth="1"/>
    <col min="11754" max="11754" width="42" style="1" customWidth="1"/>
    <col min="11755" max="11755" width="43.140625" style="1" customWidth="1"/>
    <col min="11756" max="11756" width="41" style="1" customWidth="1"/>
    <col min="11757" max="11757" width="25.7109375" style="1" customWidth="1"/>
    <col min="11758" max="11758" width="12.42578125" style="1" customWidth="1"/>
    <col min="11759" max="11759" width="18.28515625" style="1" bestFit="1" customWidth="1"/>
    <col min="11760" max="11760" width="11.5703125" style="1" bestFit="1" customWidth="1"/>
    <col min="11761" max="11761" width="18.28515625" style="1" bestFit="1" customWidth="1"/>
    <col min="11762" max="11765" width="14.85546875" style="1" bestFit="1" customWidth="1"/>
    <col min="11766" max="11766" width="15.85546875" style="1" bestFit="1" customWidth="1"/>
    <col min="11767" max="11767" width="16.5703125" style="1" bestFit="1" customWidth="1"/>
    <col min="11768" max="12008" width="11.42578125" style="1"/>
    <col min="12009" max="12009" width="4.7109375" style="1" customWidth="1"/>
    <col min="12010" max="12010" width="42" style="1" customWidth="1"/>
    <col min="12011" max="12011" width="43.140625" style="1" customWidth="1"/>
    <col min="12012" max="12012" width="41" style="1" customWidth="1"/>
    <col min="12013" max="12013" width="25.7109375" style="1" customWidth="1"/>
    <col min="12014" max="12014" width="12.42578125" style="1" customWidth="1"/>
    <col min="12015" max="12015" width="18.28515625" style="1" bestFit="1" customWidth="1"/>
    <col min="12016" max="12016" width="11.5703125" style="1" bestFit="1" customWidth="1"/>
    <col min="12017" max="12017" width="18.28515625" style="1" bestFit="1" customWidth="1"/>
    <col min="12018" max="12021" width="14.85546875" style="1" bestFit="1" customWidth="1"/>
    <col min="12022" max="12022" width="15.85546875" style="1" bestFit="1" customWidth="1"/>
    <col min="12023" max="12023" width="16.5703125" style="1" bestFit="1" customWidth="1"/>
    <col min="12024" max="12264" width="11.42578125" style="1"/>
    <col min="12265" max="12265" width="4.7109375" style="1" customWidth="1"/>
    <col min="12266" max="12266" width="42" style="1" customWidth="1"/>
    <col min="12267" max="12267" width="43.140625" style="1" customWidth="1"/>
    <col min="12268" max="12268" width="41" style="1" customWidth="1"/>
    <col min="12269" max="12269" width="25.7109375" style="1" customWidth="1"/>
    <col min="12270" max="12270" width="12.42578125" style="1" customWidth="1"/>
    <col min="12271" max="12271" width="18.28515625" style="1" bestFit="1" customWidth="1"/>
    <col min="12272" max="12272" width="11.5703125" style="1" bestFit="1" customWidth="1"/>
    <col min="12273" max="12273" width="18.28515625" style="1" bestFit="1" customWidth="1"/>
    <col min="12274" max="12277" width="14.85546875" style="1" bestFit="1" customWidth="1"/>
    <col min="12278" max="12278" width="15.85546875" style="1" bestFit="1" customWidth="1"/>
    <col min="12279" max="12279" width="16.5703125" style="1" bestFit="1" customWidth="1"/>
    <col min="12280" max="12520" width="11.42578125" style="1"/>
    <col min="12521" max="12521" width="4.7109375" style="1" customWidth="1"/>
    <col min="12522" max="12522" width="42" style="1" customWidth="1"/>
    <col min="12523" max="12523" width="43.140625" style="1" customWidth="1"/>
    <col min="12524" max="12524" width="41" style="1" customWidth="1"/>
    <col min="12525" max="12525" width="25.7109375" style="1" customWidth="1"/>
    <col min="12526" max="12526" width="12.42578125" style="1" customWidth="1"/>
    <col min="12527" max="12527" width="18.28515625" style="1" bestFit="1" customWidth="1"/>
    <col min="12528" max="12528" width="11.5703125" style="1" bestFit="1" customWidth="1"/>
    <col min="12529" max="12529" width="18.28515625" style="1" bestFit="1" customWidth="1"/>
    <col min="12530" max="12533" width="14.85546875" style="1" bestFit="1" customWidth="1"/>
    <col min="12534" max="12534" width="15.85546875" style="1" bestFit="1" customWidth="1"/>
    <col min="12535" max="12535" width="16.5703125" style="1" bestFit="1" customWidth="1"/>
    <col min="12536" max="12776" width="11.42578125" style="1"/>
    <col min="12777" max="12777" width="4.7109375" style="1" customWidth="1"/>
    <col min="12778" max="12778" width="42" style="1" customWidth="1"/>
    <col min="12779" max="12779" width="43.140625" style="1" customWidth="1"/>
    <col min="12780" max="12780" width="41" style="1" customWidth="1"/>
    <col min="12781" max="12781" width="25.7109375" style="1" customWidth="1"/>
    <col min="12782" max="12782" width="12.42578125" style="1" customWidth="1"/>
    <col min="12783" max="12783" width="18.28515625" style="1" bestFit="1" customWidth="1"/>
    <col min="12784" max="12784" width="11.5703125" style="1" bestFit="1" customWidth="1"/>
    <col min="12785" max="12785" width="18.28515625" style="1" bestFit="1" customWidth="1"/>
    <col min="12786" max="12789" width="14.85546875" style="1" bestFit="1" customWidth="1"/>
    <col min="12790" max="12790" width="15.85546875" style="1" bestFit="1" customWidth="1"/>
    <col min="12791" max="12791" width="16.5703125" style="1" bestFit="1" customWidth="1"/>
    <col min="12792" max="13032" width="11.42578125" style="1"/>
    <col min="13033" max="13033" width="4.7109375" style="1" customWidth="1"/>
    <col min="13034" max="13034" width="42" style="1" customWidth="1"/>
    <col min="13035" max="13035" width="43.140625" style="1" customWidth="1"/>
    <col min="13036" max="13036" width="41" style="1" customWidth="1"/>
    <col min="13037" max="13037" width="25.7109375" style="1" customWidth="1"/>
    <col min="13038" max="13038" width="12.42578125" style="1" customWidth="1"/>
    <col min="13039" max="13039" width="18.28515625" style="1" bestFit="1" customWidth="1"/>
    <col min="13040" max="13040" width="11.5703125" style="1" bestFit="1" customWidth="1"/>
    <col min="13041" max="13041" width="18.28515625" style="1" bestFit="1" customWidth="1"/>
    <col min="13042" max="13045" width="14.85546875" style="1" bestFit="1" customWidth="1"/>
    <col min="13046" max="13046" width="15.85546875" style="1" bestFit="1" customWidth="1"/>
    <col min="13047" max="13047" width="16.5703125" style="1" bestFit="1" customWidth="1"/>
    <col min="13048" max="13288" width="11.42578125" style="1"/>
    <col min="13289" max="13289" width="4.7109375" style="1" customWidth="1"/>
    <col min="13290" max="13290" width="42" style="1" customWidth="1"/>
    <col min="13291" max="13291" width="43.140625" style="1" customWidth="1"/>
    <col min="13292" max="13292" width="41" style="1" customWidth="1"/>
    <col min="13293" max="13293" width="25.7109375" style="1" customWidth="1"/>
    <col min="13294" max="13294" width="12.42578125" style="1" customWidth="1"/>
    <col min="13295" max="13295" width="18.28515625" style="1" bestFit="1" customWidth="1"/>
    <col min="13296" max="13296" width="11.5703125" style="1" bestFit="1" customWidth="1"/>
    <col min="13297" max="13297" width="18.28515625" style="1" bestFit="1" customWidth="1"/>
    <col min="13298" max="13301" width="14.85546875" style="1" bestFit="1" customWidth="1"/>
    <col min="13302" max="13302" width="15.85546875" style="1" bestFit="1" customWidth="1"/>
    <col min="13303" max="13303" width="16.5703125" style="1" bestFit="1" customWidth="1"/>
    <col min="13304" max="13544" width="11.42578125" style="1"/>
    <col min="13545" max="13545" width="4.7109375" style="1" customWidth="1"/>
    <col min="13546" max="13546" width="42" style="1" customWidth="1"/>
    <col min="13547" max="13547" width="43.140625" style="1" customWidth="1"/>
    <col min="13548" max="13548" width="41" style="1" customWidth="1"/>
    <col min="13549" max="13549" width="25.7109375" style="1" customWidth="1"/>
    <col min="13550" max="13550" width="12.42578125" style="1" customWidth="1"/>
    <col min="13551" max="13551" width="18.28515625" style="1" bestFit="1" customWidth="1"/>
    <col min="13552" max="13552" width="11.5703125" style="1" bestFit="1" customWidth="1"/>
    <col min="13553" max="13553" width="18.28515625" style="1" bestFit="1" customWidth="1"/>
    <col min="13554" max="13557" width="14.85546875" style="1" bestFit="1" customWidth="1"/>
    <col min="13558" max="13558" width="15.85546875" style="1" bestFit="1" customWidth="1"/>
    <col min="13559" max="13559" width="16.5703125" style="1" bestFit="1" customWidth="1"/>
    <col min="13560" max="13800" width="11.42578125" style="1"/>
    <col min="13801" max="13801" width="4.7109375" style="1" customWidth="1"/>
    <col min="13802" max="13802" width="42" style="1" customWidth="1"/>
    <col min="13803" max="13803" width="43.140625" style="1" customWidth="1"/>
    <col min="13804" max="13804" width="41" style="1" customWidth="1"/>
    <col min="13805" max="13805" width="25.7109375" style="1" customWidth="1"/>
    <col min="13806" max="13806" width="12.42578125" style="1" customWidth="1"/>
    <col min="13807" max="13807" width="18.28515625" style="1" bestFit="1" customWidth="1"/>
    <col min="13808" max="13808" width="11.5703125" style="1" bestFit="1" customWidth="1"/>
    <col min="13809" max="13809" width="18.28515625" style="1" bestFit="1" customWidth="1"/>
    <col min="13810" max="13813" width="14.85546875" style="1" bestFit="1" customWidth="1"/>
    <col min="13814" max="13814" width="15.85546875" style="1" bestFit="1" customWidth="1"/>
    <col min="13815" max="13815" width="16.5703125" style="1" bestFit="1" customWidth="1"/>
    <col min="13816" max="14056" width="11.42578125" style="1"/>
    <col min="14057" max="14057" width="4.7109375" style="1" customWidth="1"/>
    <col min="14058" max="14058" width="42" style="1" customWidth="1"/>
    <col min="14059" max="14059" width="43.140625" style="1" customWidth="1"/>
    <col min="14060" max="14060" width="41" style="1" customWidth="1"/>
    <col min="14061" max="14061" width="25.7109375" style="1" customWidth="1"/>
    <col min="14062" max="14062" width="12.42578125" style="1" customWidth="1"/>
    <col min="14063" max="14063" width="18.28515625" style="1" bestFit="1" customWidth="1"/>
    <col min="14064" max="14064" width="11.5703125" style="1" bestFit="1" customWidth="1"/>
    <col min="14065" max="14065" width="18.28515625" style="1" bestFit="1" customWidth="1"/>
    <col min="14066" max="14069" width="14.85546875" style="1" bestFit="1" customWidth="1"/>
    <col min="14070" max="14070" width="15.85546875" style="1" bestFit="1" customWidth="1"/>
    <col min="14071" max="14071" width="16.5703125" style="1" bestFit="1" customWidth="1"/>
    <col min="14072" max="14312" width="11.42578125" style="1"/>
    <col min="14313" max="14313" width="4.7109375" style="1" customWidth="1"/>
    <col min="14314" max="14314" width="42" style="1" customWidth="1"/>
    <col min="14315" max="14315" width="43.140625" style="1" customWidth="1"/>
    <col min="14316" max="14316" width="41" style="1" customWidth="1"/>
    <col min="14317" max="14317" width="25.7109375" style="1" customWidth="1"/>
    <col min="14318" max="14318" width="12.42578125" style="1" customWidth="1"/>
    <col min="14319" max="14319" width="18.28515625" style="1" bestFit="1" customWidth="1"/>
    <col min="14320" max="14320" width="11.5703125" style="1" bestFit="1" customWidth="1"/>
    <col min="14321" max="14321" width="18.28515625" style="1" bestFit="1" customWidth="1"/>
    <col min="14322" max="14325" width="14.85546875" style="1" bestFit="1" customWidth="1"/>
    <col min="14326" max="14326" width="15.85546875" style="1" bestFit="1" customWidth="1"/>
    <col min="14327" max="14327" width="16.5703125" style="1" bestFit="1" customWidth="1"/>
    <col min="14328" max="14568" width="11.42578125" style="1"/>
    <col min="14569" max="14569" width="4.7109375" style="1" customWidth="1"/>
    <col min="14570" max="14570" width="42" style="1" customWidth="1"/>
    <col min="14571" max="14571" width="43.140625" style="1" customWidth="1"/>
    <col min="14572" max="14572" width="41" style="1" customWidth="1"/>
    <col min="14573" max="14573" width="25.7109375" style="1" customWidth="1"/>
    <col min="14574" max="14574" width="12.42578125" style="1" customWidth="1"/>
    <col min="14575" max="14575" width="18.28515625" style="1" bestFit="1" customWidth="1"/>
    <col min="14576" max="14576" width="11.5703125" style="1" bestFit="1" customWidth="1"/>
    <col min="14577" max="14577" width="18.28515625" style="1" bestFit="1" customWidth="1"/>
    <col min="14578" max="14581" width="14.85546875" style="1" bestFit="1" customWidth="1"/>
    <col min="14582" max="14582" width="15.85546875" style="1" bestFit="1" customWidth="1"/>
    <col min="14583" max="14583" width="16.5703125" style="1" bestFit="1" customWidth="1"/>
    <col min="14584" max="14824" width="11.42578125" style="1"/>
    <col min="14825" max="14825" width="4.7109375" style="1" customWidth="1"/>
    <col min="14826" max="14826" width="42" style="1" customWidth="1"/>
    <col min="14827" max="14827" width="43.140625" style="1" customWidth="1"/>
    <col min="14828" max="14828" width="41" style="1" customWidth="1"/>
    <col min="14829" max="14829" width="25.7109375" style="1" customWidth="1"/>
    <col min="14830" max="14830" width="12.42578125" style="1" customWidth="1"/>
    <col min="14831" max="14831" width="18.28515625" style="1" bestFit="1" customWidth="1"/>
    <col min="14832" max="14832" width="11.5703125" style="1" bestFit="1" customWidth="1"/>
    <col min="14833" max="14833" width="18.28515625" style="1" bestFit="1" customWidth="1"/>
    <col min="14834" max="14837" width="14.85546875" style="1" bestFit="1" customWidth="1"/>
    <col min="14838" max="14838" width="15.85546875" style="1" bestFit="1" customWidth="1"/>
    <col min="14839" max="14839" width="16.5703125" style="1" bestFit="1" customWidth="1"/>
    <col min="14840" max="15080" width="11.42578125" style="1"/>
    <col min="15081" max="15081" width="4.7109375" style="1" customWidth="1"/>
    <col min="15082" max="15082" width="42" style="1" customWidth="1"/>
    <col min="15083" max="15083" width="43.140625" style="1" customWidth="1"/>
    <col min="15084" max="15084" width="41" style="1" customWidth="1"/>
    <col min="15085" max="15085" width="25.7109375" style="1" customWidth="1"/>
    <col min="15086" max="15086" width="12.42578125" style="1" customWidth="1"/>
    <col min="15087" max="15087" width="18.28515625" style="1" bestFit="1" customWidth="1"/>
    <col min="15088" max="15088" width="11.5703125" style="1" bestFit="1" customWidth="1"/>
    <col min="15089" max="15089" width="18.28515625" style="1" bestFit="1" customWidth="1"/>
    <col min="15090" max="15093" width="14.85546875" style="1" bestFit="1" customWidth="1"/>
    <col min="15094" max="15094" width="15.85546875" style="1" bestFit="1" customWidth="1"/>
    <col min="15095" max="15095" width="16.5703125" style="1" bestFit="1" customWidth="1"/>
    <col min="15096" max="15336" width="11.42578125" style="1"/>
    <col min="15337" max="15337" width="4.7109375" style="1" customWidth="1"/>
    <col min="15338" max="15338" width="42" style="1" customWidth="1"/>
    <col min="15339" max="15339" width="43.140625" style="1" customWidth="1"/>
    <col min="15340" max="15340" width="41" style="1" customWidth="1"/>
    <col min="15341" max="15341" width="25.7109375" style="1" customWidth="1"/>
    <col min="15342" max="15342" width="12.42578125" style="1" customWidth="1"/>
    <col min="15343" max="15343" width="18.28515625" style="1" bestFit="1" customWidth="1"/>
    <col min="15344" max="15344" width="11.5703125" style="1" bestFit="1" customWidth="1"/>
    <col min="15345" max="15345" width="18.28515625" style="1" bestFit="1" customWidth="1"/>
    <col min="15346" max="15349" width="14.85546875" style="1" bestFit="1" customWidth="1"/>
    <col min="15350" max="15350" width="15.85546875" style="1" bestFit="1" customWidth="1"/>
    <col min="15351" max="15351" width="16.5703125" style="1" bestFit="1" customWidth="1"/>
    <col min="15352" max="15592" width="11.42578125" style="1"/>
    <col min="15593" max="15593" width="4.7109375" style="1" customWidth="1"/>
    <col min="15594" max="15594" width="42" style="1" customWidth="1"/>
    <col min="15595" max="15595" width="43.140625" style="1" customWidth="1"/>
    <col min="15596" max="15596" width="41" style="1" customWidth="1"/>
    <col min="15597" max="15597" width="25.7109375" style="1" customWidth="1"/>
    <col min="15598" max="15598" width="12.42578125" style="1" customWidth="1"/>
    <col min="15599" max="15599" width="18.28515625" style="1" bestFit="1" customWidth="1"/>
    <col min="15600" max="15600" width="11.5703125" style="1" bestFit="1" customWidth="1"/>
    <col min="15601" max="15601" width="18.28515625" style="1" bestFit="1" customWidth="1"/>
    <col min="15602" max="15605" width="14.85546875" style="1" bestFit="1" customWidth="1"/>
    <col min="15606" max="15606" width="15.85546875" style="1" bestFit="1" customWidth="1"/>
    <col min="15607" max="15607" width="16.5703125" style="1" bestFit="1" customWidth="1"/>
    <col min="15608" max="15848" width="11.42578125" style="1"/>
    <col min="15849" max="15849" width="4.7109375" style="1" customWidth="1"/>
    <col min="15850" max="15850" width="42" style="1" customWidth="1"/>
    <col min="15851" max="15851" width="43.140625" style="1" customWidth="1"/>
    <col min="15852" max="15852" width="41" style="1" customWidth="1"/>
    <col min="15853" max="15853" width="25.7109375" style="1" customWidth="1"/>
    <col min="15854" max="15854" width="12.42578125" style="1" customWidth="1"/>
    <col min="15855" max="15855" width="18.28515625" style="1" bestFit="1" customWidth="1"/>
    <col min="15856" max="15856" width="11.5703125" style="1" bestFit="1" customWidth="1"/>
    <col min="15857" max="15857" width="18.28515625" style="1" bestFit="1" customWidth="1"/>
    <col min="15858" max="15861" width="14.85546875" style="1" bestFit="1" customWidth="1"/>
    <col min="15862" max="15862" width="15.85546875" style="1" bestFit="1" customWidth="1"/>
    <col min="15863" max="15863" width="16.5703125" style="1" bestFit="1" customWidth="1"/>
    <col min="15864" max="16104" width="11.42578125" style="1"/>
    <col min="16105" max="16105" width="4.7109375" style="1" customWidth="1"/>
    <col min="16106" max="16106" width="42" style="1" customWidth="1"/>
    <col min="16107" max="16107" width="43.140625" style="1" customWidth="1"/>
    <col min="16108" max="16108" width="41" style="1" customWidth="1"/>
    <col min="16109" max="16109" width="25.7109375" style="1" customWidth="1"/>
    <col min="16110" max="16110" width="12.42578125" style="1" customWidth="1"/>
    <col min="16111" max="16111" width="18.28515625" style="1" bestFit="1" customWidth="1"/>
    <col min="16112" max="16112" width="11.5703125" style="1" bestFit="1" customWidth="1"/>
    <col min="16113" max="16113" width="18.28515625" style="1" bestFit="1" customWidth="1"/>
    <col min="16114" max="16117" width="14.85546875" style="1" bestFit="1" customWidth="1"/>
    <col min="16118" max="16118" width="15.85546875" style="1" bestFit="1" customWidth="1"/>
    <col min="16119" max="16119" width="16.5703125" style="1" bestFit="1" customWidth="1"/>
    <col min="16120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ht="21" x14ac:dyDescent="0.35">
      <c r="A5" s="55" t="s">
        <v>1569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91</v>
      </c>
      <c r="C8" s="6" t="s">
        <v>89</v>
      </c>
      <c r="D8" s="6" t="s">
        <v>92</v>
      </c>
      <c r="E8" s="1" t="s">
        <v>1030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3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24.95" customHeight="1" x14ac:dyDescent="0.25">
      <c r="A9" s="1">
        <v>2</v>
      </c>
      <c r="B9" s="6" t="s">
        <v>69</v>
      </c>
      <c r="C9" s="6" t="s">
        <v>1031</v>
      </c>
      <c r="D9" s="6" t="s">
        <v>71</v>
      </c>
      <c r="E9" s="1" t="s">
        <v>1030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2" si="1">+J9+K9+L9+M9</f>
        <v>2330.33</v>
      </c>
      <c r="O9" s="13">
        <f t="shared" ref="O9:O32" si="2">+I9-N9</f>
        <v>17669.669999999998</v>
      </c>
    </row>
    <row r="10" spans="1:15" ht="24.95" customHeight="1" x14ac:dyDescent="0.25">
      <c r="A10" s="1">
        <v>3</v>
      </c>
      <c r="B10" t="s">
        <v>849</v>
      </c>
      <c r="C10" s="6" t="s">
        <v>1031</v>
      </c>
      <c r="D10" s="6" t="s">
        <v>1032</v>
      </c>
      <c r="E10" s="1" t="s">
        <v>1030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24.95" customHeight="1" x14ac:dyDescent="0.25">
      <c r="A11" s="1">
        <v>4</v>
      </c>
      <c r="B11" t="s">
        <v>76</v>
      </c>
      <c r="C11" s="6" t="s">
        <v>1031</v>
      </c>
      <c r="D11" s="6" t="s">
        <v>71</v>
      </c>
      <c r="E11" s="1" t="s">
        <v>1030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f t="shared" si="1"/>
        <v>1739.33</v>
      </c>
      <c r="O11" s="13">
        <f t="shared" si="2"/>
        <v>8260.67</v>
      </c>
    </row>
    <row r="12" spans="1:15" ht="24.95" customHeight="1" x14ac:dyDescent="0.25">
      <c r="A12" s="1">
        <v>5</v>
      </c>
      <c r="B12" t="s">
        <v>161</v>
      </c>
      <c r="C12" t="s">
        <v>162</v>
      </c>
      <c r="D12" s="6" t="s">
        <v>1500</v>
      </c>
      <c r="E12" s="1" t="s">
        <v>1030</v>
      </c>
      <c r="F12" s="1" t="s">
        <v>37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f t="shared" si="1"/>
        <v>1739.33</v>
      </c>
      <c r="O12" s="13">
        <f t="shared" si="2"/>
        <v>8260.67</v>
      </c>
    </row>
    <row r="13" spans="1:15" ht="24.95" customHeight="1" x14ac:dyDescent="0.25">
      <c r="A13" s="1">
        <v>6</v>
      </c>
      <c r="B13" s="6" t="s">
        <v>181</v>
      </c>
      <c r="C13" s="6" t="s">
        <v>176</v>
      </c>
      <c r="D13" s="1" t="s">
        <v>1033</v>
      </c>
      <c r="E13" s="1" t="s">
        <v>1030</v>
      </c>
      <c r="F13" s="1" t="s">
        <v>37</v>
      </c>
      <c r="G13" s="13">
        <v>70000</v>
      </c>
      <c r="H13" s="13">
        <v>0</v>
      </c>
      <c r="I13" s="13">
        <f>+G13+H13</f>
        <v>70000</v>
      </c>
      <c r="J13" s="13">
        <f t="shared" ref="J13:J30" si="3">+I13*2.87%</f>
        <v>2009</v>
      </c>
      <c r="K13" s="13">
        <v>15557.83</v>
      </c>
      <c r="L13" s="13">
        <f t="shared" si="0"/>
        <v>2128</v>
      </c>
      <c r="M13" s="13">
        <v>0</v>
      </c>
      <c r="N13" s="13">
        <f t="shared" si="1"/>
        <v>19694.830000000002</v>
      </c>
      <c r="O13" s="13">
        <f t="shared" si="2"/>
        <v>50305.17</v>
      </c>
    </row>
    <row r="14" spans="1:15" ht="24.95" customHeight="1" x14ac:dyDescent="0.25">
      <c r="A14" s="1">
        <v>7</v>
      </c>
      <c r="B14" t="s">
        <v>337</v>
      </c>
      <c r="C14" s="6" t="s">
        <v>176</v>
      </c>
      <c r="D14" s="1" t="s">
        <v>1034</v>
      </c>
      <c r="E14" s="1" t="s">
        <v>1030</v>
      </c>
      <c r="F14" s="1" t="s">
        <v>29</v>
      </c>
      <c r="G14" s="13">
        <v>30000</v>
      </c>
      <c r="H14" s="13">
        <v>0</v>
      </c>
      <c r="I14" s="13">
        <v>30000</v>
      </c>
      <c r="J14" s="13">
        <v>861</v>
      </c>
      <c r="K14" s="13">
        <v>6148.83</v>
      </c>
      <c r="L14" s="13">
        <f>+I14*3.04%</f>
        <v>912</v>
      </c>
      <c r="M14" s="13">
        <v>0</v>
      </c>
      <c r="N14" s="13">
        <f t="shared" si="1"/>
        <v>7921.83</v>
      </c>
      <c r="O14" s="13">
        <f t="shared" si="2"/>
        <v>22078.17</v>
      </c>
    </row>
    <row r="15" spans="1:15" ht="24.95" customHeight="1" x14ac:dyDescent="0.25">
      <c r="A15" s="1">
        <v>8</v>
      </c>
      <c r="B15" t="s">
        <v>136</v>
      </c>
      <c r="C15" s="6" t="s">
        <v>176</v>
      </c>
      <c r="D15" t="s">
        <v>875</v>
      </c>
      <c r="E15" s="1" t="s">
        <v>1030</v>
      </c>
      <c r="F15" s="1" t="s">
        <v>37</v>
      </c>
      <c r="G15" s="13">
        <v>40000</v>
      </c>
      <c r="H15" s="13">
        <v>0</v>
      </c>
      <c r="I15" s="13">
        <v>40000</v>
      </c>
      <c r="J15" s="13">
        <v>1148</v>
      </c>
      <c r="K15" s="13">
        <v>4984.5200000000004</v>
      </c>
      <c r="L15" s="13">
        <v>1216</v>
      </c>
      <c r="M15" s="13">
        <v>0</v>
      </c>
      <c r="N15" s="13">
        <f t="shared" si="1"/>
        <v>7348.52</v>
      </c>
      <c r="O15" s="13">
        <f t="shared" si="2"/>
        <v>32651.48</v>
      </c>
    </row>
    <row r="16" spans="1:15" ht="24.95" customHeight="1" x14ac:dyDescent="0.25">
      <c r="A16" s="1">
        <v>9</v>
      </c>
      <c r="B16" t="s">
        <v>634</v>
      </c>
      <c r="C16" s="6" t="s">
        <v>176</v>
      </c>
      <c r="D16" t="s">
        <v>1035</v>
      </c>
      <c r="E16" s="1" t="s">
        <v>1030</v>
      </c>
      <c r="F16" s="1" t="s">
        <v>29</v>
      </c>
      <c r="G16" s="13">
        <v>70000</v>
      </c>
      <c r="H16" s="13">
        <v>0</v>
      </c>
      <c r="I16" s="13">
        <v>70000</v>
      </c>
      <c r="J16" s="13">
        <v>2009</v>
      </c>
      <c r="K16" s="13">
        <v>15557.83</v>
      </c>
      <c r="L16" s="13">
        <f t="shared" ref="L16:L32" si="4">+I16*3.04%</f>
        <v>2128</v>
      </c>
      <c r="M16" s="13">
        <v>0</v>
      </c>
      <c r="N16" s="13">
        <f t="shared" si="1"/>
        <v>19694.830000000002</v>
      </c>
      <c r="O16" s="13">
        <f t="shared" si="2"/>
        <v>50305.17</v>
      </c>
    </row>
    <row r="17" spans="1:15" ht="24.95" customHeight="1" x14ac:dyDescent="0.25">
      <c r="A17" s="1">
        <v>10</v>
      </c>
      <c r="B17" s="6" t="s">
        <v>332</v>
      </c>
      <c r="C17" s="6" t="s">
        <v>333</v>
      </c>
      <c r="D17" s="6" t="s">
        <v>1036</v>
      </c>
      <c r="E17" s="1" t="s">
        <v>1030</v>
      </c>
      <c r="F17" s="1" t="s">
        <v>37</v>
      </c>
      <c r="G17" s="13">
        <v>20000</v>
      </c>
      <c r="H17" s="13">
        <v>0</v>
      </c>
      <c r="I17" s="13">
        <f>+G17+H17</f>
        <v>20000</v>
      </c>
      <c r="J17" s="13">
        <f t="shared" si="3"/>
        <v>574</v>
      </c>
      <c r="K17" s="13">
        <v>3675.33</v>
      </c>
      <c r="L17" s="13">
        <f t="shared" si="4"/>
        <v>608</v>
      </c>
      <c r="M17" s="13">
        <v>0</v>
      </c>
      <c r="N17" s="13">
        <f t="shared" si="1"/>
        <v>4857.33</v>
      </c>
      <c r="O17" s="13">
        <f t="shared" si="2"/>
        <v>15142.67</v>
      </c>
    </row>
    <row r="18" spans="1:15" ht="24.95" customHeight="1" x14ac:dyDescent="0.25">
      <c r="A18" s="1">
        <v>11</v>
      </c>
      <c r="B18" s="6" t="s">
        <v>211</v>
      </c>
      <c r="C18" s="6" t="s">
        <v>212</v>
      </c>
      <c r="D18" s="1" t="s">
        <v>1036</v>
      </c>
      <c r="E18" s="1" t="s">
        <v>1030</v>
      </c>
      <c r="F18" s="1" t="s">
        <v>29</v>
      </c>
      <c r="G18" s="13">
        <v>30000</v>
      </c>
      <c r="H18" s="13">
        <v>0</v>
      </c>
      <c r="I18" s="13">
        <v>30000</v>
      </c>
      <c r="J18" s="13">
        <v>861</v>
      </c>
      <c r="K18" s="13">
        <v>6148.83</v>
      </c>
      <c r="L18" s="13">
        <f t="shared" si="4"/>
        <v>912</v>
      </c>
      <c r="M18" s="13">
        <v>0</v>
      </c>
      <c r="N18" s="13">
        <f t="shared" si="1"/>
        <v>7921.83</v>
      </c>
      <c r="O18" s="13">
        <f t="shared" si="2"/>
        <v>22078.17</v>
      </c>
    </row>
    <row r="19" spans="1:15" ht="24.95" customHeight="1" x14ac:dyDescent="0.25">
      <c r="A19" s="1">
        <v>12</v>
      </c>
      <c r="B19" t="s">
        <v>386</v>
      </c>
      <c r="C19" s="6" t="s">
        <v>355</v>
      </c>
      <c r="D19" s="1" t="s">
        <v>1037</v>
      </c>
      <c r="E19" s="1" t="s">
        <v>1030</v>
      </c>
      <c r="F19" s="1" t="s">
        <v>29</v>
      </c>
      <c r="G19" s="13">
        <v>60000</v>
      </c>
      <c r="H19" s="13">
        <v>0</v>
      </c>
      <c r="I19" s="13">
        <f t="shared" ref="I19:I28" si="5">+G19+H19</f>
        <v>60000</v>
      </c>
      <c r="J19" s="13">
        <f t="shared" si="3"/>
        <v>1722</v>
      </c>
      <c r="K19" s="13">
        <v>13205.58</v>
      </c>
      <c r="L19" s="13">
        <f t="shared" si="4"/>
        <v>1824</v>
      </c>
      <c r="M19" s="13">
        <v>0</v>
      </c>
      <c r="N19" s="13">
        <f t="shared" si="1"/>
        <v>16751.580000000002</v>
      </c>
      <c r="O19" s="13">
        <f t="shared" si="2"/>
        <v>43248.42</v>
      </c>
    </row>
    <row r="20" spans="1:15" ht="24.95" customHeight="1" x14ac:dyDescent="0.25">
      <c r="A20" s="1">
        <v>13</v>
      </c>
      <c r="B20" s="1" t="s">
        <v>706</v>
      </c>
      <c r="C20" s="6" t="s">
        <v>610</v>
      </c>
      <c r="D20" s="1" t="s">
        <v>1038</v>
      </c>
      <c r="E20" s="1" t="s">
        <v>1030</v>
      </c>
      <c r="F20" s="1" t="s">
        <v>37</v>
      </c>
      <c r="G20" s="13">
        <v>60000</v>
      </c>
      <c r="H20" s="13">
        <v>0</v>
      </c>
      <c r="I20" s="13">
        <f t="shared" si="5"/>
        <v>60000</v>
      </c>
      <c r="J20" s="13">
        <f t="shared" si="3"/>
        <v>1722</v>
      </c>
      <c r="K20" s="13">
        <v>13205.58</v>
      </c>
      <c r="L20" s="13">
        <f t="shared" si="4"/>
        <v>1824</v>
      </c>
      <c r="M20" s="13">
        <v>0</v>
      </c>
      <c r="N20" s="13">
        <f t="shared" si="1"/>
        <v>16751.580000000002</v>
      </c>
      <c r="O20" s="13">
        <f t="shared" si="2"/>
        <v>43248.42</v>
      </c>
    </row>
    <row r="21" spans="1:15" ht="24.95" customHeight="1" x14ac:dyDescent="0.25">
      <c r="A21" s="1">
        <v>14</v>
      </c>
      <c r="B21" s="1" t="s">
        <v>623</v>
      </c>
      <c r="C21" s="6" t="s">
        <v>610</v>
      </c>
      <c r="D21" s="1" t="s">
        <v>1039</v>
      </c>
      <c r="E21" s="1" t="s">
        <v>1030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4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24.95" customHeight="1" x14ac:dyDescent="0.25">
      <c r="A22" s="1">
        <v>15</v>
      </c>
      <c r="B22" s="1" t="s">
        <v>458</v>
      </c>
      <c r="C22" s="6" t="s">
        <v>1040</v>
      </c>
      <c r="D22" s="1" t="s">
        <v>1041</v>
      </c>
      <c r="E22" s="1" t="s">
        <v>1030</v>
      </c>
      <c r="F22" s="1" t="s">
        <v>29</v>
      </c>
      <c r="G22" s="13">
        <v>30000</v>
      </c>
      <c r="H22" s="13">
        <v>0</v>
      </c>
      <c r="I22" s="13">
        <f t="shared" si="5"/>
        <v>30000</v>
      </c>
      <c r="J22" s="13">
        <f t="shared" si="3"/>
        <v>861</v>
      </c>
      <c r="K22" s="13">
        <v>7056.75</v>
      </c>
      <c r="L22" s="13">
        <f t="shared" si="4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24.95" customHeight="1" x14ac:dyDescent="0.25">
      <c r="A23" s="1">
        <v>16</v>
      </c>
      <c r="B23" s="1" t="s">
        <v>719</v>
      </c>
      <c r="C23" s="1" t="s">
        <v>685</v>
      </c>
      <c r="D23" s="1" t="s">
        <v>1042</v>
      </c>
      <c r="E23" s="1" t="s">
        <v>1030</v>
      </c>
      <c r="F23" s="1" t="s">
        <v>29</v>
      </c>
      <c r="G23" s="13">
        <v>60000</v>
      </c>
      <c r="H23" s="13">
        <v>0</v>
      </c>
      <c r="I23" s="13">
        <f t="shared" si="5"/>
        <v>60000</v>
      </c>
      <c r="J23" s="13">
        <f t="shared" si="3"/>
        <v>1722</v>
      </c>
      <c r="K23" s="13">
        <v>12541.39</v>
      </c>
      <c r="L23" s="13">
        <f t="shared" si="4"/>
        <v>1824</v>
      </c>
      <c r="M23" s="13">
        <v>0</v>
      </c>
      <c r="N23" s="13">
        <f t="shared" si="1"/>
        <v>16087.39</v>
      </c>
      <c r="O23" s="13">
        <f t="shared" si="2"/>
        <v>43912.61</v>
      </c>
    </row>
    <row r="24" spans="1:15" ht="24.95" customHeight="1" x14ac:dyDescent="0.25">
      <c r="A24" s="1">
        <v>17</v>
      </c>
      <c r="B24" s="1" t="s">
        <v>771</v>
      </c>
      <c r="C24" s="1" t="s">
        <v>738</v>
      </c>
      <c r="D24" s="1" t="s">
        <v>1043</v>
      </c>
      <c r="E24" s="1" t="s">
        <v>1030</v>
      </c>
      <c r="F24" s="1" t="s">
        <v>29</v>
      </c>
      <c r="G24" s="13">
        <v>60000</v>
      </c>
      <c r="H24" s="13">
        <v>0</v>
      </c>
      <c r="I24" s="13">
        <f t="shared" si="5"/>
        <v>60000</v>
      </c>
      <c r="J24" s="13">
        <f t="shared" si="3"/>
        <v>1722</v>
      </c>
      <c r="K24" s="13">
        <v>13205.58</v>
      </c>
      <c r="L24" s="13">
        <f t="shared" si="4"/>
        <v>1824</v>
      </c>
      <c r="M24" s="13">
        <v>0</v>
      </c>
      <c r="N24" s="13">
        <f t="shared" si="1"/>
        <v>16751.580000000002</v>
      </c>
      <c r="O24" s="13">
        <f t="shared" si="2"/>
        <v>43248.42</v>
      </c>
    </row>
    <row r="25" spans="1:15" ht="24.95" customHeight="1" x14ac:dyDescent="0.25">
      <c r="A25" s="1">
        <v>18</v>
      </c>
      <c r="B25" s="6" t="s">
        <v>782</v>
      </c>
      <c r="C25" s="6" t="s">
        <v>738</v>
      </c>
      <c r="D25" s="6" t="s">
        <v>875</v>
      </c>
      <c r="E25" s="1" t="s">
        <v>1030</v>
      </c>
      <c r="F25" s="1" t="s">
        <v>37</v>
      </c>
      <c r="G25" s="13">
        <v>24000</v>
      </c>
      <c r="H25" s="13">
        <v>0</v>
      </c>
      <c r="I25" s="13">
        <f t="shared" si="5"/>
        <v>24000</v>
      </c>
      <c r="J25" s="13">
        <f t="shared" si="3"/>
        <v>688.8</v>
      </c>
      <c r="K25" s="13">
        <v>0</v>
      </c>
      <c r="L25" s="13">
        <f t="shared" si="4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24.95" customHeight="1" x14ac:dyDescent="0.25">
      <c r="A26" s="1">
        <v>19</v>
      </c>
      <c r="B26" s="6" t="s">
        <v>410</v>
      </c>
      <c r="C26" s="6" t="s">
        <v>401</v>
      </c>
      <c r="D26" s="6" t="s">
        <v>290</v>
      </c>
      <c r="E26" s="1" t="s">
        <v>1030</v>
      </c>
      <c r="F26" s="1" t="s">
        <v>29</v>
      </c>
      <c r="G26" s="13">
        <v>25000</v>
      </c>
      <c r="H26" s="13">
        <v>0</v>
      </c>
      <c r="I26" s="13">
        <f t="shared" si="5"/>
        <v>25000</v>
      </c>
      <c r="J26" s="13">
        <f t="shared" si="3"/>
        <v>717.5</v>
      </c>
      <c r="K26" s="13">
        <v>4455.38</v>
      </c>
      <c r="L26" s="13">
        <f t="shared" si="4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24.95" customHeight="1" x14ac:dyDescent="0.25">
      <c r="A27" s="1">
        <v>20</v>
      </c>
      <c r="B27" s="6" t="s">
        <v>423</v>
      </c>
      <c r="C27" s="6" t="s">
        <v>401</v>
      </c>
      <c r="D27" s="6" t="s">
        <v>1328</v>
      </c>
      <c r="E27" s="1" t="s">
        <v>1030</v>
      </c>
      <c r="F27" s="1" t="s">
        <v>29</v>
      </c>
      <c r="G27" s="13">
        <v>19000</v>
      </c>
      <c r="H27" s="13">
        <v>0</v>
      </c>
      <c r="I27" s="13">
        <f t="shared" si="5"/>
        <v>19000</v>
      </c>
      <c r="J27" s="13">
        <f t="shared" si="3"/>
        <v>545.29999999999995</v>
      </c>
      <c r="L27" s="13">
        <f t="shared" si="4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</row>
    <row r="28" spans="1:15" ht="24.75" customHeight="1" x14ac:dyDescent="0.25">
      <c r="A28" s="1">
        <v>21</v>
      </c>
      <c r="B28" s="6" t="s">
        <v>846</v>
      </c>
      <c r="C28" s="6" t="s">
        <v>790</v>
      </c>
      <c r="D28" s="6" t="s">
        <v>1044</v>
      </c>
      <c r="E28" s="1" t="s">
        <v>1030</v>
      </c>
      <c r="F28" s="1" t="s">
        <v>29</v>
      </c>
      <c r="G28" s="13">
        <v>20000</v>
      </c>
      <c r="H28" s="13">
        <v>0</v>
      </c>
      <c r="I28" s="13">
        <f t="shared" si="5"/>
        <v>20000</v>
      </c>
      <c r="J28" s="13">
        <f t="shared" si="3"/>
        <v>574</v>
      </c>
      <c r="K28" s="13">
        <v>1148.33</v>
      </c>
      <c r="L28" s="13">
        <f t="shared" si="4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</row>
    <row r="29" spans="1:15" ht="24.95" customHeight="1" x14ac:dyDescent="0.25">
      <c r="A29" s="1">
        <v>22</v>
      </c>
      <c r="B29" t="s">
        <v>828</v>
      </c>
      <c r="C29" s="6" t="s">
        <v>790</v>
      </c>
      <c r="D29" s="6" t="s">
        <v>196</v>
      </c>
      <c r="E29" s="1" t="s">
        <v>1030</v>
      </c>
      <c r="F29" s="1" t="s">
        <v>1045</v>
      </c>
      <c r="G29" s="13">
        <v>10000</v>
      </c>
      <c r="H29" s="13">
        <v>0</v>
      </c>
      <c r="I29" s="13">
        <v>10000</v>
      </c>
      <c r="J29" s="13">
        <v>287</v>
      </c>
      <c r="K29" s="13">
        <v>1881.8</v>
      </c>
      <c r="L29" s="13">
        <f t="shared" si="4"/>
        <v>304</v>
      </c>
      <c r="M29" s="13">
        <v>0</v>
      </c>
      <c r="N29" s="13">
        <f t="shared" si="1"/>
        <v>2472.8000000000002</v>
      </c>
      <c r="O29" s="13">
        <f t="shared" si="2"/>
        <v>7527.2</v>
      </c>
    </row>
    <row r="30" spans="1:15" ht="24.95" customHeight="1" x14ac:dyDescent="0.25">
      <c r="A30" s="1">
        <v>23</v>
      </c>
      <c r="B30" t="s">
        <v>533</v>
      </c>
      <c r="C30" s="6" t="s">
        <v>988</v>
      </c>
      <c r="D30" s="6" t="s">
        <v>989</v>
      </c>
      <c r="E30" s="1" t="s">
        <v>1030</v>
      </c>
      <c r="F30" s="1" t="s">
        <v>1045</v>
      </c>
      <c r="G30" s="13">
        <v>24000</v>
      </c>
      <c r="H30" s="13">
        <v>0</v>
      </c>
      <c r="I30" s="13">
        <v>24000</v>
      </c>
      <c r="J30" s="13">
        <f t="shared" si="3"/>
        <v>688.8</v>
      </c>
      <c r="K30" s="13">
        <v>0</v>
      </c>
      <c r="L30" s="13">
        <f t="shared" si="4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</row>
    <row r="31" spans="1:15" ht="24.95" customHeight="1" x14ac:dyDescent="0.25">
      <c r="A31" s="1">
        <v>24</v>
      </c>
      <c r="B31" s="6" t="s">
        <v>191</v>
      </c>
      <c r="C31" s="6" t="s">
        <v>270</v>
      </c>
      <c r="D31" s="6" t="s">
        <v>1046</v>
      </c>
      <c r="E31" s="1" t="s">
        <v>1030</v>
      </c>
      <c r="F31" s="1" t="s">
        <v>1045</v>
      </c>
      <c r="G31" s="13">
        <v>50000</v>
      </c>
      <c r="H31" s="13">
        <v>0</v>
      </c>
      <c r="I31" s="13">
        <v>50000</v>
      </c>
      <c r="J31" s="13">
        <v>1435</v>
      </c>
      <c r="K31" s="13">
        <v>10853.33</v>
      </c>
      <c r="L31" s="13">
        <f t="shared" si="4"/>
        <v>1520</v>
      </c>
      <c r="M31" s="13">
        <v>0</v>
      </c>
      <c r="N31" s="13">
        <f t="shared" si="1"/>
        <v>13808.33</v>
      </c>
      <c r="O31" s="13">
        <f t="shared" si="2"/>
        <v>36191.67</v>
      </c>
    </row>
    <row r="32" spans="1:15" ht="24.95" customHeight="1" x14ac:dyDescent="0.25">
      <c r="A32" s="1">
        <v>25</v>
      </c>
      <c r="B32" t="s">
        <v>85</v>
      </c>
      <c r="C32" s="6" t="s">
        <v>102</v>
      </c>
      <c r="D32" t="s">
        <v>40</v>
      </c>
      <c r="E32" s="1" t="s">
        <v>1030</v>
      </c>
      <c r="F32" s="1" t="s">
        <v>1045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4"/>
        <v>304</v>
      </c>
      <c r="M32" s="13">
        <v>0</v>
      </c>
      <c r="N32" s="13">
        <f t="shared" si="1"/>
        <v>1033.6500000000001</v>
      </c>
      <c r="O32" s="13">
        <f t="shared" si="2"/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799750</v>
      </c>
      <c r="H35" s="26">
        <f>SUM(H8:H31)</f>
        <v>0</v>
      </c>
      <c r="I35" s="26">
        <f>SUM(G35:H35)</f>
        <v>799750</v>
      </c>
      <c r="J35" s="26">
        <f>SUM(J8:J34)</f>
        <v>22952.824999999997</v>
      </c>
      <c r="K35" s="26">
        <f>SUM(K8:K34)</f>
        <v>136824.79</v>
      </c>
      <c r="L35" s="26">
        <f>SUM(L8:L34)</f>
        <v>24312.399999999994</v>
      </c>
      <c r="M35" s="26">
        <f>SUM(M8:M31)</f>
        <v>0</v>
      </c>
      <c r="N35" s="26">
        <f>SUM(N8:N34)</f>
        <v>184090.01499999996</v>
      </c>
      <c r="O35" s="26">
        <f>SUM(O8:O32)</f>
        <v>615659.98499999987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52" t="s">
        <v>870</v>
      </c>
      <c r="G39" s="52"/>
      <c r="H39" s="52"/>
    </row>
    <row r="40" spans="1:15" ht="22.5" customHeight="1" x14ac:dyDescent="0.25">
      <c r="F40" s="53" t="s">
        <v>871</v>
      </c>
      <c r="G40" s="53"/>
      <c r="H40" s="53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3"/>
  <sheetViews>
    <sheetView zoomScale="120" zoomScaleNormal="120" workbookViewId="0">
      <selection activeCell="A42" sqref="A42:XFD42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B4" s="54" t="s">
        <v>3</v>
      </c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ht="21" x14ac:dyDescent="0.35">
      <c r="A5" s="55" t="s">
        <v>1570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872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1" t="s">
        <v>1047</v>
      </c>
      <c r="C8" s="1" t="s">
        <v>1048</v>
      </c>
      <c r="D8" s="1" t="s">
        <v>1039</v>
      </c>
      <c r="E8" s="13" t="s">
        <v>876</v>
      </c>
      <c r="F8" s="13" t="s">
        <v>29</v>
      </c>
      <c r="G8" s="14">
        <v>35000</v>
      </c>
      <c r="H8">
        <v>0</v>
      </c>
      <c r="I8" s="14">
        <f t="shared" ref="I8:I67" si="0">+G8+H8</f>
        <v>35000</v>
      </c>
      <c r="J8">
        <f t="shared" ref="J8:J60" si="1">+I8*2.87%</f>
        <v>1004.5</v>
      </c>
      <c r="K8" s="7">
        <v>0</v>
      </c>
      <c r="L8">
        <f t="shared" ref="L8:L67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24.95" customHeight="1" x14ac:dyDescent="0.25">
      <c r="A9" s="1">
        <v>2</v>
      </c>
      <c r="B9" s="1" t="s">
        <v>1049</v>
      </c>
      <c r="C9" s="1" t="s">
        <v>287</v>
      </c>
      <c r="D9" s="1" t="s">
        <v>182</v>
      </c>
      <c r="E9" s="46" t="s">
        <v>1324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7" si="4">+I9-N9</f>
        <v>43507</v>
      </c>
    </row>
    <row r="10" spans="1:15" ht="24.95" customHeight="1" x14ac:dyDescent="0.25">
      <c r="A10" s="1">
        <v>3</v>
      </c>
      <c r="B10" s="1" t="s">
        <v>1050</v>
      </c>
      <c r="C10" s="1" t="s">
        <v>1048</v>
      </c>
      <c r="D10" s="1" t="s">
        <v>1051</v>
      </c>
      <c r="E10" s="13" t="s">
        <v>876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24.95" customHeight="1" x14ac:dyDescent="0.25">
      <c r="A11" s="1">
        <v>4</v>
      </c>
      <c r="B11" s="1" t="s">
        <v>1052</v>
      </c>
      <c r="C11" s="1" t="s">
        <v>1048</v>
      </c>
      <c r="D11" s="1" t="s">
        <v>1053</v>
      </c>
      <c r="E11" s="46" t="s">
        <v>1324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24.95" customHeight="1" x14ac:dyDescent="0.25">
      <c r="A12" s="1">
        <v>5</v>
      </c>
      <c r="B12" s="1" t="s">
        <v>1054</v>
      </c>
      <c r="C12" s="1" t="s">
        <v>1055</v>
      </c>
      <c r="D12" s="1" t="s">
        <v>1056</v>
      </c>
      <c r="E12" s="13" t="s">
        <v>876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24.95" customHeight="1" x14ac:dyDescent="0.25">
      <c r="A13" s="1">
        <v>6</v>
      </c>
      <c r="B13" s="1" t="s">
        <v>1057</v>
      </c>
      <c r="C13" s="1" t="s">
        <v>1058</v>
      </c>
      <c r="D13" s="1" t="s">
        <v>65</v>
      </c>
      <c r="E13" s="13" t="s">
        <v>876</v>
      </c>
      <c r="F13" s="13" t="s">
        <v>37</v>
      </c>
      <c r="G13" s="14">
        <v>25000</v>
      </c>
      <c r="H13">
        <v>0</v>
      </c>
      <c r="I13" s="14">
        <f t="shared" si="0"/>
        <v>25000</v>
      </c>
      <c r="J13">
        <f t="shared" si="1"/>
        <v>717.5</v>
      </c>
      <c r="K13" s="7">
        <v>0</v>
      </c>
      <c r="L13">
        <f t="shared" si="2"/>
        <v>760</v>
      </c>
      <c r="M13">
        <f>1919.78+25</f>
        <v>1944.78</v>
      </c>
      <c r="N13" s="7">
        <f t="shared" si="3"/>
        <v>3422.2799999999997</v>
      </c>
      <c r="O13" s="14">
        <f t="shared" si="4"/>
        <v>21577.72</v>
      </c>
    </row>
    <row r="14" spans="1:15" ht="24.95" customHeight="1" x14ac:dyDescent="0.25">
      <c r="A14" s="1">
        <v>7</v>
      </c>
      <c r="B14" s="1" t="s">
        <v>1062</v>
      </c>
      <c r="C14" s="1" t="s">
        <v>1063</v>
      </c>
      <c r="D14" s="1" t="s">
        <v>96</v>
      </c>
      <c r="E14" s="13" t="s">
        <v>876</v>
      </c>
      <c r="F14" s="13" t="s">
        <v>29</v>
      </c>
      <c r="G14" s="14">
        <v>57500</v>
      </c>
      <c r="H14">
        <v>0</v>
      </c>
      <c r="I14" s="14">
        <f t="shared" si="0"/>
        <v>57500</v>
      </c>
      <c r="J14">
        <f t="shared" si="1"/>
        <v>1650.25</v>
      </c>
      <c r="K14" s="7">
        <v>3016.2</v>
      </c>
      <c r="L14">
        <f>+I14*3.04%</f>
        <v>1748</v>
      </c>
      <c r="M14">
        <v>425</v>
      </c>
      <c r="N14" s="7">
        <f t="shared" si="3"/>
        <v>6839.45</v>
      </c>
      <c r="O14" s="14">
        <f t="shared" si="4"/>
        <v>50660.55</v>
      </c>
    </row>
    <row r="15" spans="1:15" ht="24.95" customHeight="1" x14ac:dyDescent="0.25">
      <c r="A15" s="1">
        <v>8</v>
      </c>
      <c r="B15" s="1" t="s">
        <v>1064</v>
      </c>
      <c r="C15" s="1" t="s">
        <v>1065</v>
      </c>
      <c r="D15" s="1" t="s">
        <v>96</v>
      </c>
      <c r="E15" s="13" t="s">
        <v>876</v>
      </c>
      <c r="F15" s="13" t="s">
        <v>29</v>
      </c>
      <c r="G15" s="14">
        <v>57500</v>
      </c>
      <c r="H15">
        <v>0</v>
      </c>
      <c r="I15" s="14">
        <f t="shared" si="0"/>
        <v>57500</v>
      </c>
      <c r="J15">
        <f>+I15*2.87%</f>
        <v>1650.25</v>
      </c>
      <c r="K15" s="7">
        <v>3016.2</v>
      </c>
      <c r="L15">
        <f t="shared" si="2"/>
        <v>1748</v>
      </c>
      <c r="M15">
        <f>400+25</f>
        <v>425</v>
      </c>
      <c r="N15" s="7">
        <f t="shared" si="3"/>
        <v>6839.45</v>
      </c>
      <c r="O15" s="14">
        <f t="shared" si="4"/>
        <v>50660.55</v>
      </c>
    </row>
    <row r="16" spans="1:15" ht="24.95" customHeight="1" x14ac:dyDescent="0.25">
      <c r="A16" s="1">
        <v>9</v>
      </c>
      <c r="B16" s="1" t="s">
        <v>1066</v>
      </c>
      <c r="C16" s="1" t="s">
        <v>1065</v>
      </c>
      <c r="D16" s="1" t="s">
        <v>96</v>
      </c>
      <c r="E16" s="13" t="s">
        <v>876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25</v>
      </c>
      <c r="N16" s="7">
        <f t="shared" si="3"/>
        <v>4834</v>
      </c>
      <c r="O16" s="14">
        <f t="shared" si="4"/>
        <v>45166</v>
      </c>
    </row>
    <row r="17" spans="1:15" ht="24.95" customHeight="1" x14ac:dyDescent="0.25">
      <c r="A17" s="1">
        <v>10</v>
      </c>
      <c r="B17" s="1" t="s">
        <v>1441</v>
      </c>
      <c r="C17" s="1" t="s">
        <v>680</v>
      </c>
      <c r="D17" s="1" t="s">
        <v>1053</v>
      </c>
      <c r="E17" s="46" t="s">
        <v>1324</v>
      </c>
      <c r="F17" s="13" t="s">
        <v>29</v>
      </c>
      <c r="G17" s="14">
        <v>15000</v>
      </c>
      <c r="H17">
        <v>0</v>
      </c>
      <c r="I17" s="14">
        <f t="shared" ref="I17" si="5">+G17+H17</f>
        <v>15000</v>
      </c>
      <c r="J17">
        <f t="shared" ref="J17:J25" si="6">+I17*2.87%</f>
        <v>430.5</v>
      </c>
      <c r="K17" s="7">
        <v>0</v>
      </c>
      <c r="L17">
        <f t="shared" ref="L17:L25" si="7">+I17*3.04%</f>
        <v>456</v>
      </c>
      <c r="M17">
        <v>25</v>
      </c>
      <c r="N17" s="7">
        <f t="shared" ref="N17" si="8">+J17+K17+L17+M17</f>
        <v>911.5</v>
      </c>
      <c r="O17" s="14">
        <f t="shared" ref="O17" si="9">+I17-N17</f>
        <v>14088.5</v>
      </c>
    </row>
    <row r="18" spans="1:15" ht="24.95" customHeight="1" x14ac:dyDescent="0.25">
      <c r="A18" s="1">
        <v>11</v>
      </c>
      <c r="B18" s="1" t="s">
        <v>1442</v>
      </c>
      <c r="C18" s="1" t="s">
        <v>680</v>
      </c>
      <c r="D18" s="1" t="s">
        <v>1053</v>
      </c>
      <c r="E18" s="46" t="s">
        <v>1324</v>
      </c>
      <c r="F18" s="13" t="s">
        <v>29</v>
      </c>
      <c r="G18" s="14">
        <v>15000</v>
      </c>
      <c r="H18">
        <v>0</v>
      </c>
      <c r="I18" s="14">
        <f t="shared" ref="I18" si="10">+G18+H18</f>
        <v>15000</v>
      </c>
      <c r="J18">
        <f t="shared" si="6"/>
        <v>430.5</v>
      </c>
      <c r="K18" s="7">
        <v>0</v>
      </c>
      <c r="L18">
        <f t="shared" si="7"/>
        <v>456</v>
      </c>
      <c r="M18">
        <v>25</v>
      </c>
      <c r="N18" s="7">
        <f t="shared" ref="N18" si="11">+J18+K18+L18+M18</f>
        <v>911.5</v>
      </c>
      <c r="O18" s="14">
        <f t="shared" ref="O18" si="12">+I18-N18</f>
        <v>14088.5</v>
      </c>
    </row>
    <row r="19" spans="1:15" ht="24.95" customHeight="1" x14ac:dyDescent="0.25">
      <c r="A19" s="1">
        <v>12</v>
      </c>
      <c r="B19" s="1" t="s">
        <v>1059</v>
      </c>
      <c r="C19" s="1" t="s">
        <v>401</v>
      </c>
      <c r="D19" s="1" t="s">
        <v>196</v>
      </c>
      <c r="E19" s="13" t="s">
        <v>876</v>
      </c>
      <c r="F19" s="13" t="s">
        <v>29</v>
      </c>
      <c r="G19" s="14">
        <v>40250</v>
      </c>
      <c r="H19">
        <v>0</v>
      </c>
      <c r="I19" s="14">
        <f>+G19+H19</f>
        <v>40250</v>
      </c>
      <c r="J19">
        <v>1155.18</v>
      </c>
      <c r="K19" s="7">
        <v>477.93</v>
      </c>
      <c r="L19">
        <f t="shared" si="7"/>
        <v>1223.5999999999999</v>
      </c>
      <c r="M19">
        <f>25+1919.78</f>
        <v>1944.78</v>
      </c>
      <c r="N19" s="7">
        <f>+J19+K19+L19+M19</f>
        <v>4801.49</v>
      </c>
      <c r="O19" s="14">
        <f>+I19-N19</f>
        <v>35448.51</v>
      </c>
    </row>
    <row r="20" spans="1:15" ht="24.95" customHeight="1" x14ac:dyDescent="0.25">
      <c r="A20" s="1">
        <v>13</v>
      </c>
      <c r="B20" s="1" t="s">
        <v>1060</v>
      </c>
      <c r="C20" s="1" t="s">
        <v>401</v>
      </c>
      <c r="D20" s="1" t="s">
        <v>251</v>
      </c>
      <c r="E20" s="46" t="s">
        <v>1324</v>
      </c>
      <c r="F20" s="13" t="s">
        <v>29</v>
      </c>
      <c r="G20" s="14">
        <v>25000</v>
      </c>
      <c r="H20">
        <v>0</v>
      </c>
      <c r="I20" s="14">
        <f>+G20+H20</f>
        <v>25000</v>
      </c>
      <c r="J20">
        <f t="shared" si="6"/>
        <v>717.5</v>
      </c>
      <c r="K20" s="7">
        <v>0</v>
      </c>
      <c r="L20">
        <f t="shared" si="7"/>
        <v>760</v>
      </c>
      <c r="M20">
        <f>1919.78+25</f>
        <v>1944.78</v>
      </c>
      <c r="N20" s="7">
        <f>+J20+K20+L20+M20</f>
        <v>3422.2799999999997</v>
      </c>
      <c r="O20" s="14">
        <f>+I20-N20</f>
        <v>21577.72</v>
      </c>
    </row>
    <row r="21" spans="1:15" ht="24.95" customHeight="1" x14ac:dyDescent="0.25">
      <c r="A21" s="1">
        <v>14</v>
      </c>
      <c r="B21" s="1" t="s">
        <v>1061</v>
      </c>
      <c r="C21" s="1" t="s">
        <v>401</v>
      </c>
      <c r="D21" s="1" t="s">
        <v>196</v>
      </c>
      <c r="E21" s="46" t="s">
        <v>1324</v>
      </c>
      <c r="F21" s="13" t="s">
        <v>29</v>
      </c>
      <c r="G21" s="14">
        <v>46000</v>
      </c>
      <c r="H21">
        <v>0</v>
      </c>
      <c r="I21" s="14">
        <f>+G21+H21</f>
        <v>46000</v>
      </c>
      <c r="J21">
        <f t="shared" si="6"/>
        <v>1320.2</v>
      </c>
      <c r="K21" s="7">
        <v>1289.46</v>
      </c>
      <c r="L21">
        <f t="shared" si="7"/>
        <v>1398.4</v>
      </c>
      <c r="M21">
        <v>25</v>
      </c>
      <c r="N21" s="7">
        <f>+J21+K21+L21+M21</f>
        <v>4033.06</v>
      </c>
      <c r="O21" s="14">
        <f>+I21-N21</f>
        <v>41966.94</v>
      </c>
    </row>
    <row r="22" spans="1:15" ht="24.95" customHeight="1" x14ac:dyDescent="0.25">
      <c r="A22" s="1">
        <v>15</v>
      </c>
      <c r="B22" s="1" t="s">
        <v>1067</v>
      </c>
      <c r="C22" s="1" t="s">
        <v>401</v>
      </c>
      <c r="D22" s="1" t="s">
        <v>251</v>
      </c>
      <c r="E22" s="46" t="s">
        <v>1324</v>
      </c>
      <c r="F22" s="13" t="s">
        <v>37</v>
      </c>
      <c r="G22" s="14">
        <v>15000</v>
      </c>
      <c r="H22">
        <v>0</v>
      </c>
      <c r="I22" s="14">
        <f t="shared" si="0"/>
        <v>15000</v>
      </c>
      <c r="J22">
        <f t="shared" si="6"/>
        <v>430.5</v>
      </c>
      <c r="K22" s="7">
        <v>0</v>
      </c>
      <c r="L22">
        <f t="shared" si="7"/>
        <v>456</v>
      </c>
      <c r="M22">
        <v>25</v>
      </c>
      <c r="N22" s="7">
        <f t="shared" si="3"/>
        <v>911.5</v>
      </c>
      <c r="O22" s="14">
        <f t="shared" si="4"/>
        <v>14088.5</v>
      </c>
    </row>
    <row r="23" spans="1:15" ht="24.95" customHeight="1" x14ac:dyDescent="0.25">
      <c r="A23" s="1">
        <v>16</v>
      </c>
      <c r="B23" s="1" t="s">
        <v>1068</v>
      </c>
      <c r="C23" s="1" t="s">
        <v>401</v>
      </c>
      <c r="D23" s="1" t="s">
        <v>1111</v>
      </c>
      <c r="E23" s="13" t="s">
        <v>876</v>
      </c>
      <c r="F23" s="13" t="s">
        <v>1069</v>
      </c>
      <c r="G23" s="14">
        <v>57500</v>
      </c>
      <c r="H23">
        <v>0</v>
      </c>
      <c r="I23" s="14">
        <f t="shared" si="0"/>
        <v>57500</v>
      </c>
      <c r="J23">
        <f t="shared" si="6"/>
        <v>1650.25</v>
      </c>
      <c r="K23" s="7">
        <v>3016.2</v>
      </c>
      <c r="L23">
        <f t="shared" si="7"/>
        <v>1748</v>
      </c>
      <c r="M23">
        <f>25+9351.11</f>
        <v>9376.11</v>
      </c>
      <c r="N23" s="7">
        <f t="shared" si="3"/>
        <v>15790.560000000001</v>
      </c>
      <c r="O23" s="14">
        <f t="shared" si="4"/>
        <v>41709.440000000002</v>
      </c>
    </row>
    <row r="24" spans="1:15" ht="24.95" customHeight="1" x14ac:dyDescent="0.25">
      <c r="A24" s="1">
        <v>17</v>
      </c>
      <c r="B24" s="1" t="s">
        <v>1070</v>
      </c>
      <c r="C24" s="1" t="s">
        <v>555</v>
      </c>
      <c r="D24" s="1" t="s">
        <v>1071</v>
      </c>
      <c r="E24" s="13" t="s">
        <v>876</v>
      </c>
      <c r="F24" s="13" t="s">
        <v>29</v>
      </c>
      <c r="G24" s="14">
        <v>20000</v>
      </c>
      <c r="H24">
        <v>0</v>
      </c>
      <c r="I24" s="14">
        <f t="shared" ref="I24" si="13">+G24+H24</f>
        <v>20000</v>
      </c>
      <c r="J24">
        <f t="shared" si="6"/>
        <v>574</v>
      </c>
      <c r="K24" s="7">
        <v>0</v>
      </c>
      <c r="L24">
        <f t="shared" si="7"/>
        <v>608</v>
      </c>
      <c r="M24">
        <v>25</v>
      </c>
      <c r="N24" s="7">
        <f>+J24+K24+L24+M24</f>
        <v>1207</v>
      </c>
      <c r="O24" s="14">
        <f>+I24-N24</f>
        <v>18793</v>
      </c>
    </row>
    <row r="25" spans="1:15" ht="24.95" customHeight="1" x14ac:dyDescent="0.25">
      <c r="A25" s="1">
        <v>18</v>
      </c>
      <c r="B25" s="1" t="s">
        <v>1072</v>
      </c>
      <c r="C25" s="1" t="s">
        <v>555</v>
      </c>
      <c r="D25" s="1" t="s">
        <v>1071</v>
      </c>
      <c r="E25" s="13" t="s">
        <v>876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 t="shared" si="6"/>
        <v>430.5</v>
      </c>
      <c r="K25" s="7">
        <v>0</v>
      </c>
      <c r="L25">
        <f t="shared" si="7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24.95" customHeight="1" x14ac:dyDescent="0.25">
      <c r="A26" s="1">
        <v>19</v>
      </c>
      <c r="B26" s="1" t="s">
        <v>1073</v>
      </c>
      <c r="C26" s="1" t="s">
        <v>555</v>
      </c>
      <c r="D26" s="1" t="s">
        <v>1074</v>
      </c>
      <c r="E26" s="13" t="s">
        <v>876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24.95" customHeight="1" x14ac:dyDescent="0.25">
      <c r="A27" s="1">
        <v>20</v>
      </c>
      <c r="B27" s="1" t="s">
        <v>1075</v>
      </c>
      <c r="C27" s="1" t="s">
        <v>555</v>
      </c>
      <c r="D27" s="1" t="s">
        <v>1074</v>
      </c>
      <c r="E27" s="13" t="s">
        <v>876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24.95" customHeight="1" x14ac:dyDescent="0.25">
      <c r="A28" s="1">
        <v>21</v>
      </c>
      <c r="B28" s="1" t="s">
        <v>1076</v>
      </c>
      <c r="C28" s="1" t="s">
        <v>555</v>
      </c>
      <c r="D28" s="1" t="s">
        <v>1074</v>
      </c>
      <c r="E28" s="13" t="s">
        <v>876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24.95" customHeight="1" x14ac:dyDescent="0.25">
      <c r="A29" s="1">
        <v>22</v>
      </c>
      <c r="B29" s="1" t="s">
        <v>1077</v>
      </c>
      <c r="C29" s="1" t="s">
        <v>555</v>
      </c>
      <c r="D29" s="1" t="s">
        <v>196</v>
      </c>
      <c r="E29" s="13" t="s">
        <v>876</v>
      </c>
      <c r="F29" s="13" t="s">
        <v>29</v>
      </c>
      <c r="G29" s="14">
        <v>40250</v>
      </c>
      <c r="H29">
        <v>0</v>
      </c>
      <c r="I29" s="14">
        <f t="shared" si="0"/>
        <v>40250</v>
      </c>
      <c r="J29">
        <v>1155.18</v>
      </c>
      <c r="K29" s="7">
        <v>477.93</v>
      </c>
      <c r="L29">
        <f t="shared" si="2"/>
        <v>1223.5999999999999</v>
      </c>
      <c r="M29">
        <v>25</v>
      </c>
      <c r="N29" s="7">
        <f t="shared" si="3"/>
        <v>2881.71</v>
      </c>
      <c r="O29" s="14">
        <f t="shared" si="4"/>
        <v>37368.29</v>
      </c>
    </row>
    <row r="30" spans="1:15" ht="24.95" customHeight="1" x14ac:dyDescent="0.25">
      <c r="A30" s="1">
        <v>23</v>
      </c>
      <c r="B30" s="1" t="s">
        <v>1078</v>
      </c>
      <c r="C30" s="1" t="s">
        <v>555</v>
      </c>
      <c r="D30" s="1" t="s">
        <v>1074</v>
      </c>
      <c r="E30" s="13" t="s">
        <v>876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24.95" customHeight="1" x14ac:dyDescent="0.25">
      <c r="A31" s="1">
        <v>24</v>
      </c>
      <c r="B31" s="1" t="s">
        <v>1079</v>
      </c>
      <c r="C31" s="1" t="s">
        <v>555</v>
      </c>
      <c r="D31" s="1" t="s">
        <v>196</v>
      </c>
      <c r="E31" s="13" t="s">
        <v>876</v>
      </c>
      <c r="F31" s="13" t="s">
        <v>29</v>
      </c>
      <c r="G31" s="14">
        <v>40250</v>
      </c>
      <c r="H31">
        <v>0</v>
      </c>
      <c r="I31" s="14">
        <f t="shared" si="0"/>
        <v>40250</v>
      </c>
      <c r="J31">
        <v>1155.18</v>
      </c>
      <c r="K31" s="7">
        <v>477.93</v>
      </c>
      <c r="L31">
        <f t="shared" si="2"/>
        <v>1223.5999999999999</v>
      </c>
      <c r="M31">
        <v>25</v>
      </c>
      <c r="N31" s="7">
        <f t="shared" si="3"/>
        <v>2881.71</v>
      </c>
      <c r="O31" s="14">
        <f t="shared" si="4"/>
        <v>37368.29</v>
      </c>
    </row>
    <row r="32" spans="1:15" ht="24.95" customHeight="1" x14ac:dyDescent="0.25">
      <c r="A32" s="1">
        <v>25</v>
      </c>
      <c r="B32" s="1" t="s">
        <v>1080</v>
      </c>
      <c r="C32" s="1" t="s">
        <v>555</v>
      </c>
      <c r="D32" s="1" t="s">
        <v>1074</v>
      </c>
      <c r="E32" s="13" t="s">
        <v>876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24.95" customHeight="1" x14ac:dyDescent="0.25">
      <c r="A33" s="1">
        <v>26</v>
      </c>
      <c r="B33" s="1" t="s">
        <v>1081</v>
      </c>
      <c r="C33" s="1" t="s">
        <v>555</v>
      </c>
      <c r="D33" s="1" t="s">
        <v>196</v>
      </c>
      <c r="E33" s="13" t="s">
        <v>876</v>
      </c>
      <c r="F33" s="13" t="s">
        <v>29</v>
      </c>
      <c r="G33" s="14">
        <v>40250</v>
      </c>
      <c r="H33">
        <v>0</v>
      </c>
      <c r="I33" s="14">
        <f t="shared" si="0"/>
        <v>40250</v>
      </c>
      <c r="J33">
        <v>1155.18</v>
      </c>
      <c r="K33" s="7">
        <v>477.93</v>
      </c>
      <c r="L33">
        <f t="shared" si="2"/>
        <v>1223.5999999999999</v>
      </c>
      <c r="M33">
        <f>1919.78+25</f>
        <v>1944.78</v>
      </c>
      <c r="N33" s="7">
        <f t="shared" si="3"/>
        <v>4801.49</v>
      </c>
      <c r="O33" s="14">
        <f t="shared" si="4"/>
        <v>35448.51</v>
      </c>
    </row>
    <row r="34" spans="1:15" ht="24.95" customHeight="1" x14ac:dyDescent="0.25">
      <c r="A34" s="1">
        <v>27</v>
      </c>
      <c r="B34" s="1" t="s">
        <v>1082</v>
      </c>
      <c r="C34" s="1" t="s">
        <v>555</v>
      </c>
      <c r="D34" s="1" t="s">
        <v>196</v>
      </c>
      <c r="E34" s="13" t="s">
        <v>876</v>
      </c>
      <c r="F34" s="13" t="s">
        <v>29</v>
      </c>
      <c r="G34" s="14">
        <v>40250</v>
      </c>
      <c r="H34">
        <v>0</v>
      </c>
      <c r="I34" s="14">
        <f t="shared" si="0"/>
        <v>40250</v>
      </c>
      <c r="J34">
        <v>1155.18</v>
      </c>
      <c r="K34" s="7">
        <v>477.93</v>
      </c>
      <c r="L34">
        <f t="shared" si="2"/>
        <v>1223.5999999999999</v>
      </c>
      <c r="M34" s="14">
        <v>6921.71</v>
      </c>
      <c r="N34" s="7">
        <f t="shared" si="3"/>
        <v>9778.42</v>
      </c>
      <c r="O34" s="14">
        <f t="shared" si="4"/>
        <v>30471.58</v>
      </c>
    </row>
    <row r="35" spans="1:15" ht="24.95" customHeight="1" x14ac:dyDescent="0.25">
      <c r="A35" s="1">
        <v>28</v>
      </c>
      <c r="B35" s="1" t="s">
        <v>1083</v>
      </c>
      <c r="C35" s="1" t="s">
        <v>555</v>
      </c>
      <c r="D35" s="1" t="s">
        <v>1074</v>
      </c>
      <c r="E35" s="13" t="s">
        <v>876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24.95" customHeight="1" x14ac:dyDescent="0.25">
      <c r="A36" s="1">
        <v>29</v>
      </c>
      <c r="B36" s="1" t="s">
        <v>1084</v>
      </c>
      <c r="C36" s="1" t="s">
        <v>555</v>
      </c>
      <c r="D36" s="1" t="s">
        <v>196</v>
      </c>
      <c r="E36" s="13" t="s">
        <v>876</v>
      </c>
      <c r="F36" s="13" t="s">
        <v>29</v>
      </c>
      <c r="G36" s="14">
        <v>40250</v>
      </c>
      <c r="H36">
        <v>0</v>
      </c>
      <c r="I36" s="14">
        <f t="shared" si="0"/>
        <v>40250</v>
      </c>
      <c r="J36">
        <v>1155.18</v>
      </c>
      <c r="K36" s="7">
        <v>477.93</v>
      </c>
      <c r="L36">
        <f t="shared" si="2"/>
        <v>1223.5999999999999</v>
      </c>
      <c r="M36">
        <v>25</v>
      </c>
      <c r="N36" s="7">
        <f t="shared" si="3"/>
        <v>2881.71</v>
      </c>
      <c r="O36" s="14">
        <f t="shared" si="4"/>
        <v>37368.29</v>
      </c>
    </row>
    <row r="37" spans="1:15" ht="24.95" customHeight="1" x14ac:dyDescent="0.25">
      <c r="A37" s="1">
        <v>30</v>
      </c>
      <c r="B37" s="1" t="s">
        <v>1085</v>
      </c>
      <c r="C37" s="1" t="s">
        <v>555</v>
      </c>
      <c r="D37" s="1" t="s">
        <v>1074</v>
      </c>
      <c r="E37" s="13" t="s">
        <v>876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24.95" customHeight="1" x14ac:dyDescent="0.25">
      <c r="A38" s="1">
        <v>31</v>
      </c>
      <c r="B38" s="1" t="s">
        <v>1086</v>
      </c>
      <c r="C38" s="1" t="s">
        <v>555</v>
      </c>
      <c r="D38" s="1" t="s">
        <v>1074</v>
      </c>
      <c r="E38" s="13" t="s">
        <v>876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24.95" customHeight="1" x14ac:dyDescent="0.25">
      <c r="A39" s="1">
        <v>32</v>
      </c>
      <c r="B39" s="1" t="s">
        <v>1087</v>
      </c>
      <c r="C39" s="1" t="s">
        <v>555</v>
      </c>
      <c r="D39" s="1" t="s">
        <v>196</v>
      </c>
      <c r="E39" s="13" t="s">
        <v>876</v>
      </c>
      <c r="F39" s="13" t="s">
        <v>29</v>
      </c>
      <c r="G39" s="14">
        <v>40250</v>
      </c>
      <c r="H39">
        <v>0</v>
      </c>
      <c r="I39" s="14">
        <f t="shared" si="0"/>
        <v>40250</v>
      </c>
      <c r="J39">
        <v>1155.18</v>
      </c>
      <c r="K39" s="7">
        <v>477.93</v>
      </c>
      <c r="L39">
        <f t="shared" si="2"/>
        <v>1223.5999999999999</v>
      </c>
      <c r="M39">
        <v>25</v>
      </c>
      <c r="N39" s="7">
        <f t="shared" si="3"/>
        <v>2881.71</v>
      </c>
      <c r="O39" s="14">
        <f t="shared" si="4"/>
        <v>37368.29</v>
      </c>
    </row>
    <row r="40" spans="1:15" ht="24.95" customHeight="1" x14ac:dyDescent="0.25">
      <c r="A40" s="1">
        <v>33</v>
      </c>
      <c r="B40" s="1" t="s">
        <v>1088</v>
      </c>
      <c r="C40" s="1" t="s">
        <v>555</v>
      </c>
      <c r="D40" s="1" t="s">
        <v>196</v>
      </c>
      <c r="E40" s="13" t="s">
        <v>876</v>
      </c>
      <c r="F40" s="13" t="s">
        <v>29</v>
      </c>
      <c r="G40" s="14">
        <v>40250</v>
      </c>
      <c r="H40">
        <v>0</v>
      </c>
      <c r="I40" s="14">
        <f t="shared" si="0"/>
        <v>40250</v>
      </c>
      <c r="J40">
        <v>1155.18</v>
      </c>
      <c r="K40" s="7">
        <v>477.93</v>
      </c>
      <c r="L40">
        <f t="shared" si="2"/>
        <v>1223.5999999999999</v>
      </c>
      <c r="M40">
        <v>25</v>
      </c>
      <c r="N40" s="7">
        <f t="shared" si="3"/>
        <v>2881.71</v>
      </c>
      <c r="O40" s="14">
        <f t="shared" si="4"/>
        <v>37368.29</v>
      </c>
    </row>
    <row r="41" spans="1:15" ht="24.95" customHeight="1" x14ac:dyDescent="0.25">
      <c r="A41" s="1">
        <v>34</v>
      </c>
      <c r="B41" s="1" t="s">
        <v>1089</v>
      </c>
      <c r="C41" s="1" t="s">
        <v>555</v>
      </c>
      <c r="D41" s="1" t="s">
        <v>1053</v>
      </c>
      <c r="E41" s="46" t="s">
        <v>1324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ht="24.95" customHeight="1" x14ac:dyDescent="0.25">
      <c r="A42" s="1">
        <v>35</v>
      </c>
      <c r="B42" s="1" t="s">
        <v>1581</v>
      </c>
      <c r="C42" s="1" t="s">
        <v>555</v>
      </c>
      <c r="D42" s="1" t="s">
        <v>1053</v>
      </c>
      <c r="E42" s="13" t="s">
        <v>876</v>
      </c>
      <c r="F42" s="13" t="s">
        <v>29</v>
      </c>
      <c r="G42" s="14">
        <v>15000</v>
      </c>
      <c r="H42">
        <v>0</v>
      </c>
      <c r="I42" s="14">
        <f>+G42+H42</f>
        <v>15000</v>
      </c>
      <c r="J42">
        <f t="shared" ref="J42" si="14">+I42*2.87%</f>
        <v>430.5</v>
      </c>
      <c r="K42" s="7">
        <v>0</v>
      </c>
      <c r="L42">
        <f t="shared" ref="L42" si="15">+I42*3.04%</f>
        <v>456</v>
      </c>
      <c r="M42">
        <v>25</v>
      </c>
      <c r="N42" s="7">
        <f>+J42+K42+L42+M42</f>
        <v>911.5</v>
      </c>
      <c r="O42" s="14">
        <f>+I42-N42</f>
        <v>14088.5</v>
      </c>
    </row>
    <row r="43" spans="1:15" ht="24.95" customHeight="1" x14ac:dyDescent="0.25">
      <c r="A43" s="1">
        <v>36</v>
      </c>
      <c r="B43" s="1" t="s">
        <v>1319</v>
      </c>
      <c r="C43" s="1" t="s">
        <v>555</v>
      </c>
      <c r="D43" s="1" t="s">
        <v>1053</v>
      </c>
      <c r="E43" s="46" t="s">
        <v>1324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5" si="16">+I43*2.87%</f>
        <v>430.5</v>
      </c>
      <c r="K43" s="7">
        <v>0</v>
      </c>
      <c r="L43">
        <f t="shared" ref="L43:L55" si="17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24.95" customHeight="1" x14ac:dyDescent="0.25">
      <c r="A44" s="1">
        <v>37</v>
      </c>
      <c r="B44" s="1" t="s">
        <v>1539</v>
      </c>
      <c r="C44" s="1" t="s">
        <v>555</v>
      </c>
      <c r="D44" s="1" t="s">
        <v>1090</v>
      </c>
      <c r="E44" s="46" t="s">
        <v>1324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6"/>
        <v>430.5</v>
      </c>
      <c r="K44" s="7">
        <v>0</v>
      </c>
      <c r="L44">
        <f t="shared" si="17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ht="24.95" customHeight="1" x14ac:dyDescent="0.25">
      <c r="A45" s="1">
        <v>38</v>
      </c>
      <c r="B45" s="1" t="s">
        <v>1091</v>
      </c>
      <c r="C45" s="1" t="s">
        <v>555</v>
      </c>
      <c r="D45" s="1" t="s">
        <v>1053</v>
      </c>
      <c r="E45" s="46" t="s">
        <v>1324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6"/>
        <v>430.5</v>
      </c>
      <c r="K45" s="7">
        <v>0</v>
      </c>
      <c r="L45">
        <f t="shared" si="17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ht="24.95" customHeight="1" x14ac:dyDescent="0.25">
      <c r="A46" s="1">
        <v>39</v>
      </c>
      <c r="B46" s="1" t="s">
        <v>1092</v>
      </c>
      <c r="C46" s="1" t="s">
        <v>555</v>
      </c>
      <c r="D46" s="1" t="s">
        <v>1053</v>
      </c>
      <c r="E46" s="46" t="s">
        <v>1324</v>
      </c>
      <c r="F46" s="13" t="s">
        <v>29</v>
      </c>
      <c r="G46" s="14">
        <v>11000</v>
      </c>
      <c r="H46">
        <v>0</v>
      </c>
      <c r="I46" s="14">
        <f t="shared" si="0"/>
        <v>11000</v>
      </c>
      <c r="J46">
        <f t="shared" si="16"/>
        <v>315.7</v>
      </c>
      <c r="K46" s="7">
        <v>0</v>
      </c>
      <c r="L46">
        <f t="shared" si="17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24.95" customHeight="1" x14ac:dyDescent="0.25">
      <c r="A47" s="1">
        <v>40</v>
      </c>
      <c r="B47" s="1" t="s">
        <v>1239</v>
      </c>
      <c r="C47" s="1" t="s">
        <v>555</v>
      </c>
      <c r="D47" s="1" t="s">
        <v>1240</v>
      </c>
      <c r="E47" s="46" t="s">
        <v>1324</v>
      </c>
      <c r="F47" s="13" t="s">
        <v>37</v>
      </c>
      <c r="G47" s="14">
        <v>15000</v>
      </c>
      <c r="H47">
        <v>0</v>
      </c>
      <c r="I47" s="14">
        <f t="shared" si="0"/>
        <v>15000</v>
      </c>
      <c r="J47">
        <f t="shared" si="16"/>
        <v>430.5</v>
      </c>
      <c r="K47" s="7">
        <v>0</v>
      </c>
      <c r="L47">
        <f t="shared" si="17"/>
        <v>456</v>
      </c>
      <c r="M47">
        <v>25</v>
      </c>
      <c r="N47" s="7">
        <f>+J47+K47+L47+M47</f>
        <v>911.5</v>
      </c>
      <c r="O47" s="14">
        <f>+I47-N47</f>
        <v>14088.5</v>
      </c>
    </row>
    <row r="48" spans="1:15" ht="24.95" customHeight="1" x14ac:dyDescent="0.25">
      <c r="A48" s="1">
        <v>41</v>
      </c>
      <c r="B48" s="1" t="s">
        <v>1325</v>
      </c>
      <c r="C48" s="1" t="s">
        <v>555</v>
      </c>
      <c r="D48" s="1" t="s">
        <v>196</v>
      </c>
      <c r="E48" s="46" t="s">
        <v>876</v>
      </c>
      <c r="F48" s="13" t="s">
        <v>37</v>
      </c>
      <c r="G48" s="14">
        <v>39500</v>
      </c>
      <c r="H48">
        <v>0</v>
      </c>
      <c r="I48" s="14">
        <f t="shared" si="0"/>
        <v>39500</v>
      </c>
      <c r="J48">
        <f t="shared" si="16"/>
        <v>1133.6500000000001</v>
      </c>
      <c r="K48" s="7">
        <v>372.08</v>
      </c>
      <c r="L48">
        <f t="shared" si="17"/>
        <v>1200.8</v>
      </c>
      <c r="M48">
        <v>25</v>
      </c>
      <c r="N48" s="7">
        <f t="shared" ref="N48:N51" si="18">+J48+K48+L48+M48</f>
        <v>2731.5299999999997</v>
      </c>
      <c r="O48" s="14">
        <f t="shared" ref="O48:O51" si="19">+I48-N48</f>
        <v>36768.47</v>
      </c>
    </row>
    <row r="49" spans="1:15" ht="24.95" customHeight="1" x14ac:dyDescent="0.25">
      <c r="A49" s="1">
        <v>42</v>
      </c>
      <c r="B49" s="1" t="s">
        <v>1326</v>
      </c>
      <c r="C49" s="1" t="s">
        <v>555</v>
      </c>
      <c r="D49" s="1" t="s">
        <v>196</v>
      </c>
      <c r="E49" s="46" t="s">
        <v>876</v>
      </c>
      <c r="F49" s="13" t="s">
        <v>29</v>
      </c>
      <c r="G49" s="14">
        <v>40250</v>
      </c>
      <c r="H49">
        <v>0</v>
      </c>
      <c r="I49" s="14">
        <f t="shared" si="0"/>
        <v>40250</v>
      </c>
      <c r="J49">
        <v>1155.18</v>
      </c>
      <c r="K49" s="7">
        <v>477.93</v>
      </c>
      <c r="L49">
        <f t="shared" si="17"/>
        <v>1223.5999999999999</v>
      </c>
      <c r="M49">
        <v>25</v>
      </c>
      <c r="N49" s="7">
        <f t="shared" si="18"/>
        <v>2881.71</v>
      </c>
      <c r="O49" s="14">
        <f t="shared" si="19"/>
        <v>37368.29</v>
      </c>
    </row>
    <row r="50" spans="1:15" ht="24.95" customHeight="1" x14ac:dyDescent="0.25">
      <c r="A50" s="1">
        <v>43</v>
      </c>
      <c r="B50" s="1" t="s">
        <v>1327</v>
      </c>
      <c r="C50" s="1" t="s">
        <v>555</v>
      </c>
      <c r="D50" s="1" t="s">
        <v>196</v>
      </c>
      <c r="E50" s="46" t="s">
        <v>876</v>
      </c>
      <c r="F50" s="13" t="s">
        <v>29</v>
      </c>
      <c r="G50" s="14">
        <v>40250</v>
      </c>
      <c r="H50">
        <v>0</v>
      </c>
      <c r="I50" s="14">
        <f t="shared" si="0"/>
        <v>40250</v>
      </c>
      <c r="J50">
        <v>1155.18</v>
      </c>
      <c r="K50" s="7">
        <v>477.93</v>
      </c>
      <c r="L50">
        <f t="shared" si="17"/>
        <v>1223.5999999999999</v>
      </c>
      <c r="M50">
        <f>25+400</f>
        <v>425</v>
      </c>
      <c r="N50" s="7">
        <f t="shared" si="18"/>
        <v>3281.71</v>
      </c>
      <c r="O50" s="14">
        <f t="shared" si="19"/>
        <v>36968.29</v>
      </c>
    </row>
    <row r="51" spans="1:15" ht="24.95" customHeight="1" x14ac:dyDescent="0.25">
      <c r="A51" s="1">
        <v>44</v>
      </c>
      <c r="B51" s="1" t="s">
        <v>1419</v>
      </c>
      <c r="C51" s="1" t="s">
        <v>555</v>
      </c>
      <c r="D51" s="1" t="s">
        <v>1328</v>
      </c>
      <c r="E51" s="46" t="s">
        <v>876</v>
      </c>
      <c r="F51" s="13" t="s">
        <v>37</v>
      </c>
      <c r="G51" s="14">
        <v>34500</v>
      </c>
      <c r="H51">
        <v>0</v>
      </c>
      <c r="I51" s="14">
        <f t="shared" ref="I51:I52" si="20">+G51+H51</f>
        <v>34500</v>
      </c>
      <c r="J51">
        <f t="shared" si="16"/>
        <v>990.15</v>
      </c>
      <c r="K51" s="7">
        <v>0</v>
      </c>
      <c r="L51">
        <f t="shared" si="17"/>
        <v>1048.8</v>
      </c>
      <c r="M51">
        <v>25</v>
      </c>
      <c r="N51" s="7">
        <f t="shared" si="18"/>
        <v>2063.9499999999998</v>
      </c>
      <c r="O51" s="14">
        <f t="shared" si="19"/>
        <v>32436.05</v>
      </c>
    </row>
    <row r="52" spans="1:15" ht="24.95" customHeight="1" x14ac:dyDescent="0.25">
      <c r="A52" s="1">
        <v>45</v>
      </c>
      <c r="B52" s="1" t="s">
        <v>1420</v>
      </c>
      <c r="C52" s="1" t="s">
        <v>555</v>
      </c>
      <c r="D52" s="1" t="s">
        <v>196</v>
      </c>
      <c r="E52" s="46" t="s">
        <v>876</v>
      </c>
      <c r="F52" s="13" t="s">
        <v>29</v>
      </c>
      <c r="G52" s="14">
        <v>40250</v>
      </c>
      <c r="H52">
        <v>0</v>
      </c>
      <c r="I52" s="14">
        <f t="shared" si="20"/>
        <v>40250</v>
      </c>
      <c r="J52">
        <v>1155.18</v>
      </c>
      <c r="K52" s="7">
        <v>477.93</v>
      </c>
      <c r="L52">
        <f t="shared" ref="L52" si="21">+I52*3.04%</f>
        <v>1223.5999999999999</v>
      </c>
      <c r="M52">
        <f>400+25</f>
        <v>425</v>
      </c>
      <c r="N52" s="7">
        <f t="shared" ref="N52" si="22">+J52+K52+L52+M52</f>
        <v>3281.71</v>
      </c>
      <c r="O52" s="14">
        <f t="shared" ref="O52" si="23">+I52-N52</f>
        <v>36968.29</v>
      </c>
    </row>
    <row r="53" spans="1:15" ht="24.95" customHeight="1" x14ac:dyDescent="0.25">
      <c r="A53" s="1">
        <v>46</v>
      </c>
      <c r="B53" s="1" t="s">
        <v>1421</v>
      </c>
      <c r="C53" s="1" t="s">
        <v>555</v>
      </c>
      <c r="D53" s="1" t="s">
        <v>196</v>
      </c>
      <c r="E53" s="46" t="s">
        <v>876</v>
      </c>
      <c r="F53" s="13" t="s">
        <v>29</v>
      </c>
      <c r="G53" s="14">
        <v>40250</v>
      </c>
      <c r="H53">
        <v>0</v>
      </c>
      <c r="I53" s="14">
        <f t="shared" ref="I53:I54" si="24">+G53+H53</f>
        <v>40250</v>
      </c>
      <c r="J53" s="51">
        <v>1155.18</v>
      </c>
      <c r="K53" s="7">
        <v>477.93</v>
      </c>
      <c r="L53">
        <f t="shared" ref="L53:L54" si="25">+I53*3.04%</f>
        <v>1223.5999999999999</v>
      </c>
      <c r="M53">
        <v>25</v>
      </c>
      <c r="N53" s="7">
        <f t="shared" ref="N53:N54" si="26">+J53+K53+L53+M53</f>
        <v>2881.71</v>
      </c>
      <c r="O53" s="14">
        <f t="shared" ref="O53:O54" si="27">+I53-N53</f>
        <v>37368.29</v>
      </c>
    </row>
    <row r="54" spans="1:15" ht="24.95" customHeight="1" x14ac:dyDescent="0.25">
      <c r="A54" s="1">
        <v>47</v>
      </c>
      <c r="B54" s="1" t="s">
        <v>1422</v>
      </c>
      <c r="C54" s="1" t="s">
        <v>555</v>
      </c>
      <c r="D54" s="1" t="s">
        <v>196</v>
      </c>
      <c r="E54" s="46" t="s">
        <v>876</v>
      </c>
      <c r="F54" s="13" t="s">
        <v>29</v>
      </c>
      <c r="G54" s="14">
        <v>39500</v>
      </c>
      <c r="H54">
        <v>0</v>
      </c>
      <c r="I54" s="14">
        <f t="shared" si="24"/>
        <v>39500</v>
      </c>
      <c r="J54">
        <f t="shared" ref="J54" si="28">+I54*2.87%</f>
        <v>1133.6500000000001</v>
      </c>
      <c r="K54" s="7">
        <v>372.08</v>
      </c>
      <c r="L54">
        <f t="shared" si="25"/>
        <v>1200.8</v>
      </c>
      <c r="M54">
        <v>25</v>
      </c>
      <c r="N54" s="7">
        <f t="shared" si="26"/>
        <v>2731.5299999999997</v>
      </c>
      <c r="O54" s="14">
        <f t="shared" si="27"/>
        <v>36768.47</v>
      </c>
    </row>
    <row r="55" spans="1:15" ht="24.95" customHeight="1" x14ac:dyDescent="0.25">
      <c r="A55" s="1">
        <v>48</v>
      </c>
      <c r="B55" s="1" t="s">
        <v>1093</v>
      </c>
      <c r="C55" s="1" t="s">
        <v>777</v>
      </c>
      <c r="D55" s="1" t="s">
        <v>1071</v>
      </c>
      <c r="E55" s="13" t="s">
        <v>876</v>
      </c>
      <c r="F55" s="13" t="s">
        <v>29</v>
      </c>
      <c r="G55" s="14">
        <v>11000</v>
      </c>
      <c r="H55">
        <v>0</v>
      </c>
      <c r="I55" s="14">
        <f t="shared" si="0"/>
        <v>11000</v>
      </c>
      <c r="J55">
        <f t="shared" si="16"/>
        <v>315.7</v>
      </c>
      <c r="K55" s="7">
        <v>0</v>
      </c>
      <c r="L55">
        <f t="shared" si="17"/>
        <v>334.4</v>
      </c>
      <c r="M55">
        <v>25</v>
      </c>
      <c r="N55" s="7">
        <f>+J55+K55+L55+M55</f>
        <v>675.09999999999991</v>
      </c>
      <c r="O55" s="14">
        <f>+I55-N55</f>
        <v>10324.9</v>
      </c>
    </row>
    <row r="56" spans="1:15" ht="24.95" customHeight="1" x14ac:dyDescent="0.25">
      <c r="A56" s="1">
        <v>49</v>
      </c>
      <c r="B56" s="1" t="s">
        <v>1094</v>
      </c>
      <c r="C56" s="1" t="s">
        <v>738</v>
      </c>
      <c r="D56" s="1" t="s">
        <v>196</v>
      </c>
      <c r="E56" s="13" t="s">
        <v>1324</v>
      </c>
      <c r="F56" s="13" t="s">
        <v>29</v>
      </c>
      <c r="G56" s="14">
        <v>57500</v>
      </c>
      <c r="H56">
        <v>0</v>
      </c>
      <c r="I56" s="14">
        <f t="shared" si="0"/>
        <v>57500</v>
      </c>
      <c r="J56">
        <f t="shared" si="1"/>
        <v>1650.25</v>
      </c>
      <c r="K56" s="7">
        <v>3016.2</v>
      </c>
      <c r="L56">
        <f t="shared" si="2"/>
        <v>1748</v>
      </c>
      <c r="M56">
        <v>25</v>
      </c>
      <c r="N56" s="7">
        <f>+J56+K56+L56+M56</f>
        <v>6439.45</v>
      </c>
      <c r="O56" s="14">
        <f t="shared" si="4"/>
        <v>51060.55</v>
      </c>
    </row>
    <row r="57" spans="1:15" ht="24.95" customHeight="1" x14ac:dyDescent="0.25">
      <c r="A57" s="1">
        <v>50</v>
      </c>
      <c r="B57" s="1" t="s">
        <v>1320</v>
      </c>
      <c r="C57" s="6" t="s">
        <v>274</v>
      </c>
      <c r="D57" s="1" t="s">
        <v>65</v>
      </c>
      <c r="E57" s="1" t="s">
        <v>1324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ref="N57:N67" si="29">+J57+K57+L57+M57</f>
        <v>1502.5</v>
      </c>
      <c r="O57" s="14">
        <f t="shared" si="4"/>
        <v>23497.5</v>
      </c>
    </row>
    <row r="58" spans="1:15" ht="24.95" customHeight="1" x14ac:dyDescent="0.25">
      <c r="A58" s="1">
        <v>51</v>
      </c>
      <c r="B58" s="1" t="s">
        <v>1321</v>
      </c>
      <c r="C58" s="6" t="s">
        <v>274</v>
      </c>
      <c r="D58" s="1" t="s">
        <v>65</v>
      </c>
      <c r="E58" s="1" t="s">
        <v>1324</v>
      </c>
      <c r="F58" s="13" t="s">
        <v>37</v>
      </c>
      <c r="G58" s="14">
        <v>25000</v>
      </c>
      <c r="H58">
        <v>0</v>
      </c>
      <c r="I58" s="14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si="29"/>
        <v>1502.5</v>
      </c>
      <c r="O58" s="14">
        <f t="shared" si="4"/>
        <v>23497.5</v>
      </c>
    </row>
    <row r="59" spans="1:15" ht="24.95" customHeight="1" x14ac:dyDescent="0.25">
      <c r="A59" s="1">
        <v>52</v>
      </c>
      <c r="B59" s="1" t="s">
        <v>1322</v>
      </c>
      <c r="C59" s="6" t="s">
        <v>274</v>
      </c>
      <c r="D59" s="1" t="s">
        <v>40</v>
      </c>
      <c r="E59" s="1" t="s">
        <v>1324</v>
      </c>
      <c r="F59" s="13" t="s">
        <v>29</v>
      </c>
      <c r="G59" s="14">
        <v>34500</v>
      </c>
      <c r="H59">
        <v>0</v>
      </c>
      <c r="I59" s="14">
        <f t="shared" si="0"/>
        <v>34500</v>
      </c>
      <c r="J59">
        <f t="shared" si="1"/>
        <v>990.15</v>
      </c>
      <c r="K59" s="7">
        <v>0</v>
      </c>
      <c r="L59">
        <f t="shared" si="2"/>
        <v>1048.8</v>
      </c>
      <c r="M59">
        <v>25</v>
      </c>
      <c r="N59" s="7">
        <f t="shared" si="29"/>
        <v>2063.9499999999998</v>
      </c>
      <c r="O59" s="14">
        <f t="shared" si="4"/>
        <v>32436.05</v>
      </c>
    </row>
    <row r="60" spans="1:15" ht="24.95" customHeight="1" x14ac:dyDescent="0.25">
      <c r="A60" s="1">
        <v>53</v>
      </c>
      <c r="B60" s="1" t="s">
        <v>1323</v>
      </c>
      <c r="C60" s="6" t="s">
        <v>274</v>
      </c>
      <c r="D60" s="1" t="s">
        <v>1053</v>
      </c>
      <c r="E60" s="1" t="s">
        <v>1324</v>
      </c>
      <c r="F60" s="13" t="s">
        <v>29</v>
      </c>
      <c r="G60" s="14">
        <v>15000</v>
      </c>
      <c r="H60">
        <v>0</v>
      </c>
      <c r="I60" s="14">
        <f t="shared" si="0"/>
        <v>15000</v>
      </c>
      <c r="J60">
        <f t="shared" si="1"/>
        <v>430.5</v>
      </c>
      <c r="K60" s="7">
        <v>0</v>
      </c>
      <c r="L60">
        <f t="shared" si="2"/>
        <v>456</v>
      </c>
      <c r="M60">
        <v>25</v>
      </c>
      <c r="N60" s="7">
        <f t="shared" si="29"/>
        <v>911.5</v>
      </c>
      <c r="O60" s="14">
        <f t="shared" si="4"/>
        <v>14088.5</v>
      </c>
    </row>
    <row r="61" spans="1:15" ht="24.95" customHeight="1" x14ac:dyDescent="0.25">
      <c r="A61" s="1">
        <v>54</v>
      </c>
      <c r="B61" s="1" t="s">
        <v>1335</v>
      </c>
      <c r="C61" s="6" t="s">
        <v>274</v>
      </c>
      <c r="D61" s="1" t="s">
        <v>1328</v>
      </c>
      <c r="E61" s="13" t="s">
        <v>876</v>
      </c>
      <c r="F61" s="13" t="s">
        <v>37</v>
      </c>
      <c r="G61" s="14">
        <v>35250</v>
      </c>
      <c r="H61">
        <v>0</v>
      </c>
      <c r="I61" s="14">
        <f t="shared" si="0"/>
        <v>35250</v>
      </c>
      <c r="J61" s="51">
        <v>1011.68</v>
      </c>
      <c r="K61" s="7">
        <v>0</v>
      </c>
      <c r="L61">
        <f t="shared" si="2"/>
        <v>1071.5999999999999</v>
      </c>
      <c r="M61">
        <v>25</v>
      </c>
      <c r="N61" s="7">
        <f t="shared" si="29"/>
        <v>2108.2799999999997</v>
      </c>
      <c r="O61" s="14">
        <f t="shared" si="4"/>
        <v>33141.72</v>
      </c>
    </row>
    <row r="62" spans="1:15" ht="24.95" customHeight="1" x14ac:dyDescent="0.25">
      <c r="A62" s="1">
        <v>55</v>
      </c>
      <c r="B62" s="1" t="s">
        <v>1329</v>
      </c>
      <c r="C62" s="6" t="s">
        <v>274</v>
      </c>
      <c r="D62" s="1" t="s">
        <v>196</v>
      </c>
      <c r="E62" s="13" t="s">
        <v>876</v>
      </c>
      <c r="F62" s="13" t="s">
        <v>29</v>
      </c>
      <c r="G62" s="14">
        <v>40250</v>
      </c>
      <c r="H62">
        <v>0</v>
      </c>
      <c r="I62" s="14">
        <f t="shared" si="0"/>
        <v>40250</v>
      </c>
      <c r="J62" s="51">
        <v>1155.18</v>
      </c>
      <c r="K62" s="7">
        <v>477.93</v>
      </c>
      <c r="L62">
        <f t="shared" si="2"/>
        <v>1223.5999999999999</v>
      </c>
      <c r="M62">
        <v>25</v>
      </c>
      <c r="N62" s="7">
        <f t="shared" si="29"/>
        <v>2881.71</v>
      </c>
      <c r="O62" s="14">
        <f t="shared" si="4"/>
        <v>37368.29</v>
      </c>
    </row>
    <row r="63" spans="1:15" ht="24.95" customHeight="1" x14ac:dyDescent="0.25">
      <c r="A63" s="1">
        <v>56</v>
      </c>
      <c r="B63" s="1" t="s">
        <v>1330</v>
      </c>
      <c r="C63" s="6" t="s">
        <v>274</v>
      </c>
      <c r="D63" s="1" t="s">
        <v>196</v>
      </c>
      <c r="E63" s="13" t="s">
        <v>876</v>
      </c>
      <c r="F63" s="13" t="s">
        <v>29</v>
      </c>
      <c r="G63" s="14">
        <v>40250</v>
      </c>
      <c r="H63">
        <v>0</v>
      </c>
      <c r="I63" s="14">
        <f t="shared" si="0"/>
        <v>40250</v>
      </c>
      <c r="J63" s="51">
        <v>1155.18</v>
      </c>
      <c r="K63" s="7">
        <v>477.93</v>
      </c>
      <c r="L63">
        <f t="shared" si="2"/>
        <v>1223.5999999999999</v>
      </c>
      <c r="M63">
        <v>5050</v>
      </c>
      <c r="N63" s="7">
        <f t="shared" si="29"/>
        <v>7906.71</v>
      </c>
      <c r="O63" s="14">
        <f t="shared" si="4"/>
        <v>32343.29</v>
      </c>
    </row>
    <row r="64" spans="1:15" ht="24.95" customHeight="1" x14ac:dyDescent="0.25">
      <c r="A64" s="1">
        <v>57</v>
      </c>
      <c r="B64" s="1" t="s">
        <v>1331</v>
      </c>
      <c r="C64" s="6" t="s">
        <v>274</v>
      </c>
      <c r="D64" s="1" t="s">
        <v>196</v>
      </c>
      <c r="E64" s="13" t="s">
        <v>876</v>
      </c>
      <c r="F64" s="13" t="s">
        <v>37</v>
      </c>
      <c r="G64" s="14">
        <v>40250</v>
      </c>
      <c r="H64">
        <v>0</v>
      </c>
      <c r="I64" s="14">
        <f t="shared" si="0"/>
        <v>40250</v>
      </c>
      <c r="J64" s="51">
        <v>1155.18</v>
      </c>
      <c r="K64" s="7">
        <v>477.93</v>
      </c>
      <c r="L64">
        <f t="shared" si="2"/>
        <v>1223.5999999999999</v>
      </c>
      <c r="M64">
        <v>25</v>
      </c>
      <c r="N64" s="7">
        <f t="shared" si="29"/>
        <v>2881.71</v>
      </c>
      <c r="O64" s="14">
        <f t="shared" si="4"/>
        <v>37368.29</v>
      </c>
    </row>
    <row r="65" spans="1:18" ht="24.95" customHeight="1" x14ac:dyDescent="0.25">
      <c r="A65" s="1">
        <v>58</v>
      </c>
      <c r="B65" s="1" t="s">
        <v>1332</v>
      </c>
      <c r="C65" s="6" t="s">
        <v>274</v>
      </c>
      <c r="D65" s="1" t="s">
        <v>196</v>
      </c>
      <c r="E65" s="13" t="s">
        <v>876</v>
      </c>
      <c r="F65" s="13" t="s">
        <v>37</v>
      </c>
      <c r="G65" s="14">
        <v>40250</v>
      </c>
      <c r="H65">
        <v>0</v>
      </c>
      <c r="I65" s="14">
        <f t="shared" si="0"/>
        <v>40250</v>
      </c>
      <c r="J65" s="51">
        <v>1155.18</v>
      </c>
      <c r="K65" s="7">
        <v>477.93</v>
      </c>
      <c r="L65">
        <f t="shared" si="2"/>
        <v>1223.5999999999999</v>
      </c>
      <c r="M65">
        <v>25</v>
      </c>
      <c r="N65" s="7">
        <f t="shared" si="29"/>
        <v>2881.71</v>
      </c>
      <c r="O65" s="14">
        <f t="shared" si="4"/>
        <v>37368.29</v>
      </c>
    </row>
    <row r="66" spans="1:18" ht="24.95" customHeight="1" x14ac:dyDescent="0.25">
      <c r="A66" s="1">
        <v>59</v>
      </c>
      <c r="B66" s="1" t="s">
        <v>1333</v>
      </c>
      <c r="C66" s="6" t="s">
        <v>274</v>
      </c>
      <c r="D66" s="1" t="s">
        <v>196</v>
      </c>
      <c r="E66" s="13" t="s">
        <v>876</v>
      </c>
      <c r="F66" s="13" t="s">
        <v>37</v>
      </c>
      <c r="G66" s="14">
        <v>40250</v>
      </c>
      <c r="H66">
        <v>0</v>
      </c>
      <c r="I66" s="14">
        <f t="shared" si="0"/>
        <v>40250</v>
      </c>
      <c r="J66" s="51">
        <v>1155.18</v>
      </c>
      <c r="K66" s="7">
        <v>477.93</v>
      </c>
      <c r="L66">
        <f t="shared" si="2"/>
        <v>1223.5999999999999</v>
      </c>
      <c r="M66">
        <v>25</v>
      </c>
      <c r="N66" s="7">
        <f t="shared" si="29"/>
        <v>2881.71</v>
      </c>
      <c r="O66" s="14">
        <f t="shared" si="4"/>
        <v>37368.29</v>
      </c>
    </row>
    <row r="67" spans="1:18" ht="24.95" customHeight="1" x14ac:dyDescent="0.25">
      <c r="A67" s="1">
        <v>60</v>
      </c>
      <c r="B67" s="1" t="s">
        <v>1334</v>
      </c>
      <c r="C67" s="6" t="s">
        <v>274</v>
      </c>
      <c r="D67" s="1" t="s">
        <v>196</v>
      </c>
      <c r="E67" s="13" t="s">
        <v>876</v>
      </c>
      <c r="F67" s="13" t="s">
        <v>37</v>
      </c>
      <c r="G67" s="14">
        <v>40250</v>
      </c>
      <c r="H67">
        <v>0</v>
      </c>
      <c r="I67" s="14">
        <f t="shared" si="0"/>
        <v>40250</v>
      </c>
      <c r="J67" s="51">
        <v>1155.18</v>
      </c>
      <c r="K67" s="7">
        <v>477.93</v>
      </c>
      <c r="L67">
        <f t="shared" si="2"/>
        <v>1223.5999999999999</v>
      </c>
      <c r="M67">
        <v>25</v>
      </c>
      <c r="N67" s="7">
        <f t="shared" si="29"/>
        <v>2881.71</v>
      </c>
      <c r="O67" s="14">
        <f t="shared" si="4"/>
        <v>37368.29</v>
      </c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C69" s="6"/>
      <c r="E69" s="13"/>
      <c r="G69" s="14"/>
      <c r="H69"/>
      <c r="I69" s="14"/>
      <c r="J69"/>
      <c r="K69" s="7"/>
      <c r="L69"/>
      <c r="M69"/>
      <c r="N69" s="7"/>
      <c r="O69" s="14"/>
    </row>
    <row r="70" spans="1:18" x14ac:dyDescent="0.25">
      <c r="G70" s="13"/>
      <c r="H70" s="13"/>
      <c r="I70" s="13"/>
      <c r="K70" s="13"/>
      <c r="L70" s="13"/>
      <c r="M70" s="13"/>
      <c r="N70" s="13"/>
      <c r="O70" s="13"/>
    </row>
    <row r="71" spans="1:18" x14ac:dyDescent="0.25">
      <c r="G71" s="26">
        <f t="shared" ref="G71:O71" si="30">SUM(G8:G70)</f>
        <v>1846750</v>
      </c>
      <c r="H71" s="26">
        <f t="shared" si="30"/>
        <v>0</v>
      </c>
      <c r="I71" s="26">
        <f t="shared" si="30"/>
        <v>1846750</v>
      </c>
      <c r="J71" s="26">
        <f t="shared" si="30"/>
        <v>53001.820000000007</v>
      </c>
      <c r="K71" s="26">
        <f t="shared" si="30"/>
        <v>28263.160000000011</v>
      </c>
      <c r="L71" s="26">
        <f t="shared" si="30"/>
        <v>56141.19999999999</v>
      </c>
      <c r="M71" s="26">
        <f>SUM(M8:M70)</f>
        <v>34110.94</v>
      </c>
      <c r="N71" s="26">
        <f t="shared" si="30"/>
        <v>171517.12000000002</v>
      </c>
      <c r="O71" s="26">
        <f t="shared" si="30"/>
        <v>1675232.8800000006</v>
      </c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x14ac:dyDescent="0.25">
      <c r="G75" s="13"/>
      <c r="H75" s="13"/>
      <c r="I75" s="13"/>
      <c r="K75" s="13"/>
      <c r="L75" s="13"/>
      <c r="M75" s="13"/>
      <c r="N75" s="13"/>
      <c r="O75" s="13"/>
      <c r="R75" s="13"/>
    </row>
    <row r="76" spans="1:18" ht="15" customHeight="1" x14ac:dyDescent="0.25">
      <c r="F76" s="31" t="s">
        <v>870</v>
      </c>
      <c r="G76" s="13"/>
      <c r="H76" s="13"/>
      <c r="I76" s="13"/>
      <c r="K76" s="13"/>
      <c r="L76" s="13"/>
      <c r="M76" s="13"/>
      <c r="R76" s="13"/>
    </row>
    <row r="77" spans="1:18" ht="30" x14ac:dyDescent="0.25">
      <c r="F77" s="32" t="s">
        <v>871</v>
      </c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F83" s="32"/>
      <c r="G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5" spans="3:19" x14ac:dyDescent="0.25"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</row>
    <row r="89" spans="3:19" x14ac:dyDescent="0.25">
      <c r="C89" s="13"/>
      <c r="D89" s="13"/>
      <c r="G89" s="13"/>
      <c r="H89" s="13"/>
      <c r="I89" s="13"/>
      <c r="K89" s="13"/>
      <c r="L89" s="13"/>
      <c r="M89" s="13"/>
      <c r="N89" s="13"/>
      <c r="O89" s="13"/>
      <c r="P89" s="13"/>
      <c r="Q89" s="13"/>
      <c r="R89" s="13"/>
      <c r="S89" s="17"/>
    </row>
    <row r="90" spans="3:19" s="33" customFormat="1" x14ac:dyDescent="0.25">
      <c r="C90" s="34"/>
      <c r="D90" s="34"/>
      <c r="F90" s="34">
        <v>6</v>
      </c>
      <c r="G90" s="34">
        <v>213500</v>
      </c>
      <c r="H90" s="34"/>
      <c r="I90" s="34">
        <v>213500</v>
      </c>
      <c r="J90" s="34">
        <v>6127.45</v>
      </c>
      <c r="K90" s="34">
        <v>6159.66</v>
      </c>
      <c r="L90" s="34">
        <v>6490.4</v>
      </c>
      <c r="M90" s="34">
        <f>3578.78+150</f>
        <v>3728.78</v>
      </c>
      <c r="N90" s="34">
        <f>+J90+K90+L90+M90</f>
        <v>22506.29</v>
      </c>
      <c r="O90" s="34">
        <f>+I90-N90</f>
        <v>190993.71</v>
      </c>
      <c r="P90" s="34"/>
      <c r="Q90" s="34" t="s">
        <v>1095</v>
      </c>
      <c r="R90" s="34"/>
    </row>
    <row r="91" spans="3:19" s="35" customFormat="1" x14ac:dyDescent="0.25">
      <c r="C91" s="36"/>
      <c r="D91" s="36"/>
      <c r="F91" s="36">
        <v>10</v>
      </c>
      <c r="G91" s="36">
        <v>185500</v>
      </c>
      <c r="H91" s="36"/>
      <c r="I91" s="36">
        <v>185500</v>
      </c>
      <c r="J91" s="36">
        <v>5323.85</v>
      </c>
      <c r="K91" s="36">
        <v>0</v>
      </c>
      <c r="L91" s="36">
        <v>5639.2</v>
      </c>
      <c r="M91" s="36">
        <f>0+250</f>
        <v>250</v>
      </c>
      <c r="N91" s="36">
        <f>+J91+K91+L91+M91</f>
        <v>11213.05</v>
      </c>
      <c r="O91" s="36">
        <f>+I91-N91</f>
        <v>174286.95</v>
      </c>
      <c r="P91" s="36"/>
      <c r="Q91" s="36" t="s">
        <v>1096</v>
      </c>
      <c r="R91" s="36"/>
    </row>
    <row r="92" spans="3:19" s="37" customFormat="1" x14ac:dyDescent="0.25">
      <c r="C92" s="38"/>
      <c r="D92" s="38"/>
      <c r="F92" s="37">
        <v>29</v>
      </c>
      <c r="G92" s="38">
        <v>949000</v>
      </c>
      <c r="H92" s="38"/>
      <c r="I92" s="38">
        <v>949000</v>
      </c>
      <c r="J92" s="38">
        <v>27236.39</v>
      </c>
      <c r="K92" s="38">
        <v>8868.9699999999993</v>
      </c>
      <c r="L92" s="38">
        <v>28849.599999999999</v>
      </c>
      <c r="M92" s="38">
        <v>15366.49</v>
      </c>
      <c r="N92" s="38">
        <f>+J92+K92+L92+M92</f>
        <v>80321.45</v>
      </c>
      <c r="O92" s="38">
        <f>+I92-N92</f>
        <v>868678.55</v>
      </c>
      <c r="P92" s="38"/>
      <c r="Q92" s="38" t="s">
        <v>1097</v>
      </c>
      <c r="R92" s="38"/>
      <c r="S92" s="38"/>
    </row>
    <row r="93" spans="3:19" s="39" customFormat="1" x14ac:dyDescent="0.25">
      <c r="C93" s="40"/>
      <c r="D93" s="40"/>
      <c r="F93" s="39">
        <v>8</v>
      </c>
      <c r="G93" s="40">
        <v>382750</v>
      </c>
      <c r="H93" s="40"/>
      <c r="I93" s="40">
        <v>382750</v>
      </c>
      <c r="J93" s="40">
        <v>10984.93</v>
      </c>
      <c r="K93" s="40">
        <v>13234.53</v>
      </c>
      <c r="L93" s="40">
        <v>11635.6</v>
      </c>
      <c r="M93" s="40">
        <f>12470.89+200</f>
        <v>12670.89</v>
      </c>
      <c r="N93" s="40">
        <f>+J93+K93+L93+M93</f>
        <v>48525.95</v>
      </c>
      <c r="O93" s="40">
        <f>+I93-N93</f>
        <v>334224.05</v>
      </c>
      <c r="P93" s="40"/>
      <c r="Q93" s="40" t="s">
        <v>1098</v>
      </c>
      <c r="R93" s="40"/>
      <c r="S93" s="40"/>
    </row>
    <row r="94" spans="3:19" s="41" customFormat="1" x14ac:dyDescent="0.25">
      <c r="C94" s="42"/>
      <c r="D94" s="42"/>
      <c r="F94" s="41">
        <v>7</v>
      </c>
      <c r="G94" s="42">
        <v>116000</v>
      </c>
      <c r="H94" s="42"/>
      <c r="I94" s="42">
        <v>116000</v>
      </c>
      <c r="J94" s="42">
        <v>3329.2</v>
      </c>
      <c r="K94" s="42">
        <v>0</v>
      </c>
      <c r="L94" s="42">
        <v>3526.4</v>
      </c>
      <c r="M94" s="42">
        <v>2094.7800000000002</v>
      </c>
      <c r="N94" s="42">
        <f>+J94+K94+L94+M94</f>
        <v>8950.380000000001</v>
      </c>
      <c r="O94" s="42">
        <f>+I94-N94</f>
        <v>107049.62</v>
      </c>
      <c r="P94" s="42"/>
      <c r="Q94" s="42" t="s">
        <v>1099</v>
      </c>
      <c r="R94" s="42"/>
      <c r="S94" s="42"/>
    </row>
    <row r="95" spans="3:19" x14ac:dyDescent="0.25">
      <c r="C95" s="13"/>
      <c r="D95" s="13"/>
      <c r="F95" s="1"/>
      <c r="G95" s="13"/>
      <c r="J95" s="1"/>
      <c r="K95" s="13"/>
      <c r="L95" s="13"/>
      <c r="M95" s="13"/>
      <c r="N95" s="13"/>
      <c r="O95" s="13"/>
      <c r="P95" s="13"/>
      <c r="Q95" s="13"/>
      <c r="R95" s="13"/>
      <c r="S95" s="13"/>
    </row>
    <row r="96" spans="3:19" x14ac:dyDescent="0.25">
      <c r="C96" s="13"/>
      <c r="D96" s="13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3"/>
      <c r="Q96" s="13"/>
      <c r="R96" s="13"/>
      <c r="S96" s="13"/>
    </row>
    <row r="97" spans="3:19" x14ac:dyDescent="0.25">
      <c r="C97" s="13"/>
      <c r="D97" s="13"/>
      <c r="F97" s="43">
        <f>SUM(F90:F96)</f>
        <v>60</v>
      </c>
      <c r="G97" s="43">
        <f>SUM(G90:G96)</f>
        <v>1846750</v>
      </c>
      <c r="H97" s="43">
        <f t="shared" ref="H97:O97" si="31">SUM(H90:H96)</f>
        <v>0</v>
      </c>
      <c r="I97" s="43">
        <f>SUM(I90:I96)</f>
        <v>1846750</v>
      </c>
      <c r="J97" s="43">
        <f>SUM(J90:J96)</f>
        <v>53001.82</v>
      </c>
      <c r="K97" s="43">
        <f>SUM(K90:K96)</f>
        <v>28263.16</v>
      </c>
      <c r="L97" s="43">
        <f t="shared" si="31"/>
        <v>56141.2</v>
      </c>
      <c r="M97" s="43">
        <f>SUM(M90:M96)</f>
        <v>34110.94</v>
      </c>
      <c r="N97" s="43">
        <f t="shared" si="31"/>
        <v>171517.12</v>
      </c>
      <c r="O97" s="43">
        <f t="shared" si="31"/>
        <v>1675232.88</v>
      </c>
      <c r="P97" s="13"/>
      <c r="Q97" s="13"/>
      <c r="R97" s="13"/>
      <c r="S97" s="13"/>
    </row>
    <row r="98" spans="3:19" x14ac:dyDescent="0.25">
      <c r="C98" s="13"/>
      <c r="D98" s="13"/>
      <c r="F98" s="1"/>
      <c r="G98" s="13"/>
      <c r="J98" s="1"/>
      <c r="K98" s="13"/>
      <c r="L98" s="13"/>
      <c r="M98" s="13"/>
      <c r="N98" s="13"/>
      <c r="O98" s="13"/>
      <c r="P98" s="13"/>
      <c r="Q98" s="13"/>
      <c r="R98" s="13"/>
      <c r="S98" s="13"/>
    </row>
    <row r="99" spans="3:19" x14ac:dyDescent="0.25">
      <c r="C99" s="13"/>
      <c r="D99" s="13"/>
      <c r="F99" s="1"/>
      <c r="G99" s="17"/>
      <c r="H99" s="17"/>
      <c r="I99" s="17"/>
      <c r="J99" s="17"/>
      <c r="K99" s="17"/>
      <c r="L99" s="17"/>
      <c r="M99" s="17"/>
      <c r="N99" s="17"/>
      <c r="O99" s="17"/>
      <c r="P99" s="13"/>
      <c r="Q99" s="13"/>
      <c r="R99" s="13"/>
      <c r="S99" s="13"/>
    </row>
    <row r="100" spans="3:19" x14ac:dyDescent="0.25">
      <c r="C100" s="13"/>
      <c r="D100" s="13"/>
      <c r="G100" s="13">
        <f t="shared" ref="G100:O100" si="32">+G71-G97</f>
        <v>0</v>
      </c>
      <c r="H100" s="13">
        <f t="shared" si="32"/>
        <v>0</v>
      </c>
      <c r="I100" s="13">
        <f t="shared" si="32"/>
        <v>0</v>
      </c>
      <c r="J100" s="13">
        <f t="shared" si="32"/>
        <v>0</v>
      </c>
      <c r="K100" s="13">
        <f t="shared" si="32"/>
        <v>0</v>
      </c>
      <c r="L100" s="13">
        <f t="shared" si="32"/>
        <v>0</v>
      </c>
      <c r="M100" s="13">
        <f t="shared" si="32"/>
        <v>0</v>
      </c>
      <c r="N100" s="13">
        <f t="shared" si="32"/>
        <v>0</v>
      </c>
      <c r="O100" s="13">
        <f t="shared" si="32"/>
        <v>0</v>
      </c>
      <c r="P100" s="13"/>
      <c r="Q100" s="13"/>
      <c r="R100" s="13"/>
    </row>
    <row r="101" spans="3:19" x14ac:dyDescent="0.25">
      <c r="C101" s="13"/>
      <c r="D101" s="13"/>
      <c r="G101" s="13"/>
      <c r="H101" s="13"/>
      <c r="I101" s="13"/>
      <c r="K101" s="13"/>
      <c r="L101" s="13"/>
      <c r="M101" s="13"/>
      <c r="N101" s="13"/>
      <c r="O101" s="13"/>
      <c r="P101" s="13"/>
      <c r="Q101" s="13"/>
      <c r="R101" s="13"/>
    </row>
    <row r="102" spans="3:19" x14ac:dyDescent="0.25">
      <c r="C102" s="13"/>
      <c r="D102" s="13"/>
      <c r="F102" s="1"/>
      <c r="G102" s="17"/>
      <c r="H102" s="17"/>
      <c r="I102" s="17"/>
      <c r="J102" s="17"/>
      <c r="K102" s="17"/>
      <c r="L102" s="17"/>
      <c r="M102" s="17"/>
      <c r="N102" s="17"/>
      <c r="O102" s="17"/>
      <c r="P102" s="13"/>
      <c r="Q102" s="13"/>
      <c r="R102" s="13"/>
      <c r="S102" s="13"/>
    </row>
    <row r="103" spans="3:19" x14ac:dyDescent="0.25">
      <c r="C103" s="13"/>
      <c r="D103" s="13"/>
      <c r="G103" s="13"/>
      <c r="H103" s="13"/>
      <c r="I103" s="13"/>
      <c r="K103" s="13"/>
      <c r="L103" s="13"/>
      <c r="M103" s="13"/>
      <c r="N103" s="13"/>
      <c r="O103" s="13"/>
    </row>
    <row r="104" spans="3:19" x14ac:dyDescent="0.25">
      <c r="C104" s="13"/>
      <c r="D104" s="13"/>
      <c r="E104" s="13"/>
      <c r="G104" s="13"/>
      <c r="H104" s="13"/>
      <c r="I104" s="13"/>
      <c r="K104" s="13"/>
      <c r="L104" s="13"/>
      <c r="M104" s="13"/>
      <c r="N104" s="13"/>
    </row>
    <row r="105" spans="3:19" x14ac:dyDescent="0.25">
      <c r="C105" s="13"/>
      <c r="D105" s="13"/>
      <c r="E105" s="13"/>
      <c r="G105" s="13"/>
      <c r="H105" s="13"/>
      <c r="I105" s="13"/>
      <c r="K105" s="13"/>
      <c r="L105" s="13"/>
      <c r="M105" s="13"/>
      <c r="N105" s="13"/>
    </row>
    <row r="106" spans="3:19" x14ac:dyDescent="0.25">
      <c r="C106" s="13"/>
      <c r="D106" s="13"/>
      <c r="E106" s="13"/>
    </row>
    <row r="107" spans="3:19" x14ac:dyDescent="0.25">
      <c r="C107" s="13"/>
      <c r="D107" s="13"/>
      <c r="E107" s="13"/>
    </row>
    <row r="108" spans="3:19" x14ac:dyDescent="0.25">
      <c r="C108" s="13"/>
      <c r="D108" s="13"/>
      <c r="E108" s="13"/>
    </row>
    <row r="109" spans="3:19" x14ac:dyDescent="0.25">
      <c r="C109" s="13"/>
      <c r="D109" s="13"/>
      <c r="E109" s="13"/>
    </row>
    <row r="110" spans="3:19" x14ac:dyDescent="0.25">
      <c r="E110" s="13"/>
    </row>
    <row r="111" spans="3:19" x14ac:dyDescent="0.25">
      <c r="E111" s="13"/>
    </row>
    <row r="112" spans="3:19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  <row r="123" spans="5:5" x14ac:dyDescent="0.25">
      <c r="E123" s="13"/>
    </row>
    <row r="124" spans="5:5" x14ac:dyDescent="0.25">
      <c r="E124" s="13"/>
    </row>
    <row r="125" spans="5:5" x14ac:dyDescent="0.25">
      <c r="E125" s="13"/>
    </row>
    <row r="126" spans="5:5" x14ac:dyDescent="0.25">
      <c r="E126" s="13"/>
    </row>
    <row r="127" spans="5:5" x14ac:dyDescent="0.25">
      <c r="E127" s="13"/>
    </row>
    <row r="128" spans="5:5" x14ac:dyDescent="0.25">
      <c r="E128" s="13"/>
    </row>
    <row r="129" spans="5:5" x14ac:dyDescent="0.25">
      <c r="E129" s="13"/>
    </row>
    <row r="130" spans="5:5" x14ac:dyDescent="0.25">
      <c r="E130" s="13"/>
    </row>
    <row r="131" spans="5:5" x14ac:dyDescent="0.25">
      <c r="E131" s="13"/>
    </row>
    <row r="132" spans="5:5" x14ac:dyDescent="0.25">
      <c r="E132" s="13"/>
    </row>
    <row r="133" spans="5:5" x14ac:dyDescent="0.25">
      <c r="E133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5"/>
    <cfRule type="duplicateValues" dxfId="4" priority="6"/>
  </conditionalFormatting>
  <conditionalFormatting sqref="B1:B4 B6:B7">
    <cfRule type="expression" dxfId="3" priority="7" stopIfTrue="1">
      <formula>AND(COUNTIF($B$1:$B$4, B1)+COUNTIF($B$6:$B$7, B1)&gt;1,NOT(ISBLANK(B1)))</formula>
    </cfRule>
  </conditionalFormatting>
  <conditionalFormatting sqref="B70:B83">
    <cfRule type="duplicateValues" dxfId="2" priority="3"/>
    <cfRule type="duplicateValues" dxfId="1" priority="4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3"/>
  <sheetViews>
    <sheetView zoomScale="110" zoomScaleNormal="110" workbookViewId="0">
      <selection activeCell="A5" sqref="A5:O5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6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6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6" ht="21" x14ac:dyDescent="0.35">
      <c r="A5" s="55" t="s">
        <v>1571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1" t="s">
        <v>0</v>
      </c>
    </row>
    <row r="6" spans="1:16" ht="30" x14ac:dyDescent="0.25">
      <c r="E6" s="57" t="s">
        <v>4</v>
      </c>
      <c r="F6" s="5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1103</v>
      </c>
      <c r="C8" s="1" t="s">
        <v>911</v>
      </c>
      <c r="D8" s="1" t="s">
        <v>1493</v>
      </c>
      <c r="E8" s="13" t="s">
        <v>28</v>
      </c>
      <c r="F8" s="13" t="s">
        <v>1069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24.95" customHeight="1" x14ac:dyDescent="0.25">
      <c r="A9" s="1">
        <v>2</v>
      </c>
      <c r="B9" s="1" t="s">
        <v>1431</v>
      </c>
      <c r="C9" s="1" t="s">
        <v>104</v>
      </c>
      <c r="D9" s="1" t="s">
        <v>40</v>
      </c>
      <c r="E9" s="13" t="s">
        <v>28</v>
      </c>
      <c r="F9" s="13" t="s">
        <v>1069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24.95" customHeight="1" x14ac:dyDescent="0.25">
      <c r="A10" s="1">
        <v>3</v>
      </c>
      <c r="B10" s="1" t="s">
        <v>1106</v>
      </c>
      <c r="C10" s="1" t="s">
        <v>555</v>
      </c>
      <c r="D10" s="1" t="s">
        <v>65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41" si="4">+G10+H10</f>
        <v>28350</v>
      </c>
      <c r="J10">
        <v>813.65</v>
      </c>
      <c r="K10" s="7"/>
      <c r="L10">
        <f t="shared" ref="L10:L72" si="5">+I10*3.04%</f>
        <v>861.84</v>
      </c>
      <c r="M10">
        <v>25</v>
      </c>
      <c r="N10" s="7">
        <f t="shared" ref="N10:N72" si="6">+J10+K10+L10+M10</f>
        <v>1700.49</v>
      </c>
      <c r="O10" s="14">
        <f t="shared" ref="O10:O72" si="7">+I10-N10</f>
        <v>26649.51</v>
      </c>
    </row>
    <row r="11" spans="1:16" ht="24.95" customHeight="1" x14ac:dyDescent="0.25">
      <c r="A11" s="1">
        <v>4</v>
      </c>
      <c r="B11" s="1" t="s">
        <v>1107</v>
      </c>
      <c r="C11" s="1" t="s">
        <v>555</v>
      </c>
      <c r="D11" s="1" t="s">
        <v>100</v>
      </c>
      <c r="E11" s="13" t="s">
        <v>36</v>
      </c>
      <c r="F11" s="13" t="s">
        <v>1069</v>
      </c>
      <c r="G11" s="14">
        <v>20000</v>
      </c>
      <c r="H11">
        <v>0</v>
      </c>
      <c r="I11" s="14">
        <f t="shared" si="4"/>
        <v>20000</v>
      </c>
      <c r="J11">
        <f t="shared" ref="J11:J72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24.95" customHeight="1" x14ac:dyDescent="0.25">
      <c r="A12" s="1">
        <v>5</v>
      </c>
      <c r="B12" s="1" t="s">
        <v>1109</v>
      </c>
      <c r="C12" s="1" t="s">
        <v>555</v>
      </c>
      <c r="D12" s="1" t="s">
        <v>173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24.95" customHeight="1" x14ac:dyDescent="0.25">
      <c r="A13" s="1">
        <v>6</v>
      </c>
      <c r="B13" s="1" t="s">
        <v>1112</v>
      </c>
      <c r="C13" s="1" t="s">
        <v>555</v>
      </c>
      <c r="D13" s="1" t="s">
        <v>1113</v>
      </c>
      <c r="E13" s="13" t="s">
        <v>36</v>
      </c>
      <c r="F13" s="13" t="s">
        <v>1069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24.95" customHeight="1" x14ac:dyDescent="0.25">
      <c r="A14" s="1">
        <v>7</v>
      </c>
      <c r="B14" s="1" t="s">
        <v>1114</v>
      </c>
      <c r="C14" s="1" t="s">
        <v>555</v>
      </c>
      <c r="D14" s="1" t="s">
        <v>1115</v>
      </c>
      <c r="E14" s="13" t="s">
        <v>36</v>
      </c>
      <c r="F14" s="13" t="s">
        <v>1069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24.95" customHeight="1" x14ac:dyDescent="0.25">
      <c r="A15" s="1">
        <v>8</v>
      </c>
      <c r="B15" s="1" t="s">
        <v>1116</v>
      </c>
      <c r="C15" s="1" t="s">
        <v>1117</v>
      </c>
      <c r="D15" s="1" t="s">
        <v>1113</v>
      </c>
      <c r="E15" s="13" t="s">
        <v>36</v>
      </c>
      <c r="F15" s="13" t="s">
        <v>1069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24.95" customHeight="1" x14ac:dyDescent="0.25">
      <c r="A16" s="1">
        <v>9</v>
      </c>
      <c r="B16" s="1" t="s">
        <v>1118</v>
      </c>
      <c r="C16" s="1" t="s">
        <v>1117</v>
      </c>
      <c r="D16" s="1" t="s">
        <v>1053</v>
      </c>
      <c r="E16" s="13" t="s">
        <v>36</v>
      </c>
      <c r="F16" s="13" t="s">
        <v>37</v>
      </c>
      <c r="G16" s="14">
        <v>20000</v>
      </c>
      <c r="H16"/>
      <c r="I16" s="14">
        <v>20000</v>
      </c>
      <c r="J16">
        <f>+I16*2.87%</f>
        <v>574</v>
      </c>
      <c r="K16" s="7"/>
      <c r="L16">
        <f t="shared" si="5"/>
        <v>608</v>
      </c>
      <c r="M16">
        <v>25</v>
      </c>
      <c r="N16" s="7">
        <f t="shared" si="6"/>
        <v>1207</v>
      </c>
      <c r="O16" s="14">
        <f t="shared" si="7"/>
        <v>18793</v>
      </c>
    </row>
    <row r="17" spans="1:15" ht="24.95" customHeight="1" x14ac:dyDescent="0.25">
      <c r="A17" s="1">
        <v>10</v>
      </c>
      <c r="B17" s="1" t="s">
        <v>1119</v>
      </c>
      <c r="C17" s="1" t="s">
        <v>1117</v>
      </c>
      <c r="D17" s="1" t="s">
        <v>40</v>
      </c>
      <c r="E17" s="13" t="s">
        <v>36</v>
      </c>
      <c r="F17" s="13" t="s">
        <v>37</v>
      </c>
      <c r="G17" s="14">
        <v>25000</v>
      </c>
      <c r="H17">
        <v>0</v>
      </c>
      <c r="I17" s="14">
        <v>25000</v>
      </c>
      <c r="J17">
        <f>+I17*2.87%</f>
        <v>717.5</v>
      </c>
      <c r="K17" s="7"/>
      <c r="L17">
        <f t="shared" si="5"/>
        <v>760</v>
      </c>
      <c r="M17">
        <v>25</v>
      </c>
      <c r="N17" s="7">
        <f t="shared" si="6"/>
        <v>1502.5</v>
      </c>
      <c r="O17" s="14">
        <f>+I17-N17</f>
        <v>23497.5</v>
      </c>
    </row>
    <row r="18" spans="1:15" ht="24.95" customHeight="1" x14ac:dyDescent="0.25">
      <c r="A18" s="1">
        <v>11</v>
      </c>
      <c r="B18" s="1" t="s">
        <v>1120</v>
      </c>
      <c r="C18" s="1" t="s">
        <v>1117</v>
      </c>
      <c r="D18" s="1" t="s">
        <v>1121</v>
      </c>
      <c r="E18" s="13" t="s">
        <v>28</v>
      </c>
      <c r="F18" s="13" t="s">
        <v>1069</v>
      </c>
      <c r="G18" s="14">
        <v>10000</v>
      </c>
      <c r="H18">
        <v>0</v>
      </c>
      <c r="I18" s="14">
        <f>+G18+H18</f>
        <v>10000</v>
      </c>
      <c r="J18">
        <f>+I18*2.87%</f>
        <v>287</v>
      </c>
      <c r="K18" s="7"/>
      <c r="L18">
        <f t="shared" si="5"/>
        <v>304</v>
      </c>
      <c r="M18">
        <v>25</v>
      </c>
      <c r="N18" s="7">
        <f t="shared" si="6"/>
        <v>616</v>
      </c>
      <c r="O18" s="14">
        <f>+I18-N18</f>
        <v>9384</v>
      </c>
    </row>
    <row r="19" spans="1:15" ht="24.95" customHeight="1" x14ac:dyDescent="0.25">
      <c r="A19" s="1">
        <v>12</v>
      </c>
      <c r="B19" s="1" t="s">
        <v>1424</v>
      </c>
      <c r="C19" s="1" t="s">
        <v>1117</v>
      </c>
      <c r="D19" s="1" t="s">
        <v>46</v>
      </c>
      <c r="E19" s="13" t="s">
        <v>36</v>
      </c>
      <c r="F19" s="13" t="s">
        <v>1069</v>
      </c>
      <c r="G19" s="14">
        <v>15000</v>
      </c>
      <c r="H19">
        <v>0</v>
      </c>
      <c r="I19" s="14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4">
        <f>+I19-N19</f>
        <v>14088.5</v>
      </c>
    </row>
    <row r="20" spans="1:15" ht="24.95" customHeight="1" x14ac:dyDescent="0.25">
      <c r="A20" s="1">
        <v>13</v>
      </c>
      <c r="B20" s="1" t="s">
        <v>1425</v>
      </c>
      <c r="C20" s="1" t="s">
        <v>1117</v>
      </c>
      <c r="D20" s="1" t="s">
        <v>40</v>
      </c>
      <c r="E20" s="13" t="s">
        <v>36</v>
      </c>
      <c r="F20" s="13" t="s">
        <v>1069</v>
      </c>
      <c r="G20" s="14">
        <v>25000</v>
      </c>
      <c r="H20">
        <v>0</v>
      </c>
      <c r="I20" s="14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4">
        <f>+I20-N20</f>
        <v>23497.5</v>
      </c>
    </row>
    <row r="21" spans="1:15" ht="24.95" customHeight="1" x14ac:dyDescent="0.25">
      <c r="A21" s="1">
        <v>14</v>
      </c>
      <c r="B21" s="1" t="s">
        <v>1123</v>
      </c>
      <c r="C21" s="1" t="s">
        <v>506</v>
      </c>
      <c r="D21" s="1" t="s">
        <v>100</v>
      </c>
      <c r="E21" s="46" t="s">
        <v>36</v>
      </c>
      <c r="F21" s="13" t="s">
        <v>1069</v>
      </c>
      <c r="G21" s="14">
        <v>15000</v>
      </c>
      <c r="H21">
        <v>0</v>
      </c>
      <c r="I21" s="14">
        <f t="shared" si="4"/>
        <v>15000</v>
      </c>
      <c r="J21">
        <f t="shared" si="8"/>
        <v>430.5</v>
      </c>
      <c r="K21" s="7"/>
      <c r="L21">
        <f t="shared" si="5"/>
        <v>456</v>
      </c>
      <c r="M21">
        <f>2146.67+25</f>
        <v>2171.67</v>
      </c>
      <c r="N21" s="7">
        <f t="shared" si="6"/>
        <v>3058.17</v>
      </c>
      <c r="O21" s="14">
        <f t="shared" si="7"/>
        <v>11941.83</v>
      </c>
    </row>
    <row r="22" spans="1:15" ht="24.95" customHeight="1" x14ac:dyDescent="0.25">
      <c r="A22" s="1">
        <v>15</v>
      </c>
      <c r="B22" s="1" t="s">
        <v>1126</v>
      </c>
      <c r="C22" s="1" t="s">
        <v>506</v>
      </c>
      <c r="D22" s="1" t="s">
        <v>1127</v>
      </c>
      <c r="E22" s="13" t="s">
        <v>36</v>
      </c>
      <c r="F22" s="13" t="s">
        <v>1069</v>
      </c>
      <c r="G22" s="14">
        <v>11000</v>
      </c>
      <c r="H22">
        <v>0</v>
      </c>
      <c r="I22" s="14">
        <f t="shared" si="4"/>
        <v>11000</v>
      </c>
      <c r="J22">
        <f t="shared" si="8"/>
        <v>315.7</v>
      </c>
      <c r="K22" s="7"/>
      <c r="L22">
        <f t="shared" si="5"/>
        <v>334.4</v>
      </c>
      <c r="M22">
        <v>25</v>
      </c>
      <c r="N22" s="7">
        <f t="shared" si="6"/>
        <v>675.09999999999991</v>
      </c>
      <c r="O22" s="14">
        <f t="shared" si="7"/>
        <v>10324.9</v>
      </c>
    </row>
    <row r="23" spans="1:15" ht="24.95" customHeight="1" x14ac:dyDescent="0.25">
      <c r="A23" s="1">
        <v>16</v>
      </c>
      <c r="B23" s="1" t="s">
        <v>1128</v>
      </c>
      <c r="C23" s="1" t="s">
        <v>506</v>
      </c>
      <c r="D23" s="1" t="s">
        <v>251</v>
      </c>
      <c r="E23" s="13" t="s">
        <v>36</v>
      </c>
      <c r="F23" s="13" t="s">
        <v>1069</v>
      </c>
      <c r="G23" s="14">
        <v>15000</v>
      </c>
      <c r="H23">
        <v>0</v>
      </c>
      <c r="I23" s="14">
        <f t="shared" si="4"/>
        <v>15000</v>
      </c>
      <c r="J23">
        <f t="shared" si="8"/>
        <v>430.5</v>
      </c>
      <c r="K23" s="7"/>
      <c r="L23">
        <f t="shared" si="5"/>
        <v>456</v>
      </c>
      <c r="M23">
        <v>25</v>
      </c>
      <c r="N23" s="7">
        <f t="shared" si="6"/>
        <v>911.5</v>
      </c>
      <c r="O23" s="14">
        <f t="shared" si="7"/>
        <v>14088.5</v>
      </c>
    </row>
    <row r="24" spans="1:15" ht="24.95" customHeight="1" x14ac:dyDescent="0.25">
      <c r="A24" s="1">
        <v>17</v>
      </c>
      <c r="B24" s="1" t="s">
        <v>1241</v>
      </c>
      <c r="C24" s="1" t="s">
        <v>506</v>
      </c>
      <c r="D24" s="1" t="s">
        <v>100</v>
      </c>
      <c r="E24" s="13" t="s">
        <v>36</v>
      </c>
      <c r="F24" s="13" t="s">
        <v>1069</v>
      </c>
      <c r="G24" s="14">
        <v>11000</v>
      </c>
      <c r="H24">
        <v>0</v>
      </c>
      <c r="I24" s="14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4">
        <f>+I24-N24</f>
        <v>10324.9</v>
      </c>
    </row>
    <row r="25" spans="1:15" ht="24.95" customHeight="1" x14ac:dyDescent="0.25">
      <c r="A25" s="1">
        <v>18</v>
      </c>
      <c r="B25" s="1" t="s">
        <v>1129</v>
      </c>
      <c r="C25" s="1" t="s">
        <v>459</v>
      </c>
      <c r="D25" s="1" t="s">
        <v>40</v>
      </c>
      <c r="E25" s="13" t="s">
        <v>28</v>
      </c>
      <c r="F25" s="13" t="s">
        <v>1069</v>
      </c>
      <c r="G25" s="14">
        <v>30000</v>
      </c>
      <c r="H25">
        <v>0</v>
      </c>
      <c r="I25" s="14">
        <f t="shared" si="4"/>
        <v>30000</v>
      </c>
      <c r="J25">
        <f t="shared" si="8"/>
        <v>861</v>
      </c>
      <c r="K25" s="7"/>
      <c r="L25">
        <f t="shared" si="5"/>
        <v>912</v>
      </c>
      <c r="M25">
        <v>25</v>
      </c>
      <c r="N25" s="7">
        <f t="shared" si="6"/>
        <v>1798</v>
      </c>
      <c r="O25" s="14">
        <f t="shared" si="7"/>
        <v>28202</v>
      </c>
    </row>
    <row r="26" spans="1:15" ht="24.95" customHeight="1" x14ac:dyDescent="0.25">
      <c r="A26" s="1">
        <v>19</v>
      </c>
      <c r="B26" s="1" t="s">
        <v>1131</v>
      </c>
      <c r="C26" s="1" t="s">
        <v>459</v>
      </c>
      <c r="D26" s="1" t="s">
        <v>1113</v>
      </c>
      <c r="E26" s="13" t="s">
        <v>36</v>
      </c>
      <c r="F26" s="13" t="s">
        <v>1069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24.95" customHeight="1" x14ac:dyDescent="0.25">
      <c r="A27" s="1">
        <v>20</v>
      </c>
      <c r="B27" s="1" t="s">
        <v>1132</v>
      </c>
      <c r="C27" s="1" t="s">
        <v>459</v>
      </c>
      <c r="D27" s="1" t="s">
        <v>1113</v>
      </c>
      <c r="E27" s="13" t="s">
        <v>36</v>
      </c>
      <c r="F27" s="13" t="s">
        <v>1069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24.95" customHeight="1" x14ac:dyDescent="0.25">
      <c r="A28" s="1">
        <v>21</v>
      </c>
      <c r="B28" s="1" t="s">
        <v>1133</v>
      </c>
      <c r="C28" s="1" t="s">
        <v>459</v>
      </c>
      <c r="D28" s="1" t="s">
        <v>1113</v>
      </c>
      <c r="E28" s="13" t="s">
        <v>36</v>
      </c>
      <c r="F28" s="13" t="s">
        <v>1069</v>
      </c>
      <c r="G28" s="14">
        <v>15000</v>
      </c>
      <c r="H28">
        <v>0</v>
      </c>
      <c r="I28" s="14">
        <f t="shared" si="4"/>
        <v>15000</v>
      </c>
      <c r="J28">
        <f t="shared" si="8"/>
        <v>430.5</v>
      </c>
      <c r="K28" s="7"/>
      <c r="L28">
        <f t="shared" si="5"/>
        <v>456</v>
      </c>
      <c r="M28">
        <v>25</v>
      </c>
      <c r="N28" s="7">
        <f t="shared" si="6"/>
        <v>911.5</v>
      </c>
      <c r="O28" s="14">
        <f t="shared" si="7"/>
        <v>14088.5</v>
      </c>
    </row>
    <row r="29" spans="1:15" ht="24.95" customHeight="1" x14ac:dyDescent="0.25">
      <c r="A29" s="1">
        <v>22</v>
      </c>
      <c r="B29" s="1" t="s">
        <v>1134</v>
      </c>
      <c r="C29" s="1" t="s">
        <v>459</v>
      </c>
      <c r="D29" s="1" t="s">
        <v>1115</v>
      </c>
      <c r="E29" s="13" t="s">
        <v>36</v>
      </c>
      <c r="F29" s="13" t="s">
        <v>1069</v>
      </c>
      <c r="G29" s="14">
        <v>15000</v>
      </c>
      <c r="H29">
        <v>0</v>
      </c>
      <c r="I29" s="14">
        <f t="shared" si="4"/>
        <v>15000</v>
      </c>
      <c r="J29">
        <f t="shared" si="8"/>
        <v>430.5</v>
      </c>
      <c r="K29" s="7"/>
      <c r="L29">
        <f t="shared" si="5"/>
        <v>456</v>
      </c>
      <c r="M29">
        <v>25</v>
      </c>
      <c r="N29" s="7">
        <f t="shared" si="6"/>
        <v>911.5</v>
      </c>
      <c r="O29" s="14">
        <f t="shared" si="7"/>
        <v>14088.5</v>
      </c>
    </row>
    <row r="30" spans="1:15" ht="24.95" customHeight="1" x14ac:dyDescent="0.25">
      <c r="A30" s="1">
        <v>23</v>
      </c>
      <c r="B30" s="1" t="s">
        <v>1390</v>
      </c>
      <c r="C30" s="1" t="s">
        <v>459</v>
      </c>
      <c r="D30" s="1" t="s">
        <v>1136</v>
      </c>
      <c r="E30" s="13" t="s">
        <v>36</v>
      </c>
      <c r="F30" s="13" t="s">
        <v>1069</v>
      </c>
      <c r="G30" s="14">
        <v>11000</v>
      </c>
      <c r="H30">
        <v>0</v>
      </c>
      <c r="I30" s="14">
        <f>+G30+H30</f>
        <v>11000</v>
      </c>
      <c r="J30">
        <f t="shared" si="8"/>
        <v>315.7</v>
      </c>
      <c r="K30" s="7"/>
      <c r="L30">
        <f t="shared" si="5"/>
        <v>334.4</v>
      </c>
      <c r="M30">
        <v>25</v>
      </c>
      <c r="N30" s="7">
        <f t="shared" si="6"/>
        <v>675.09999999999991</v>
      </c>
      <c r="O30" s="14">
        <f t="shared" si="7"/>
        <v>10324.9</v>
      </c>
    </row>
    <row r="31" spans="1:15" ht="24.95" customHeight="1" x14ac:dyDescent="0.25">
      <c r="A31" s="1">
        <v>24</v>
      </c>
      <c r="B31" s="1" t="s">
        <v>1137</v>
      </c>
      <c r="C31" s="1" t="s">
        <v>610</v>
      </c>
      <c r="D31" s="1" t="s">
        <v>1113</v>
      </c>
      <c r="E31" s="13" t="s">
        <v>36</v>
      </c>
      <c r="F31" s="13" t="s">
        <v>37</v>
      </c>
      <c r="G31" s="14">
        <v>15000</v>
      </c>
      <c r="H31">
        <v>0</v>
      </c>
      <c r="I31" s="14">
        <f t="shared" si="4"/>
        <v>15000</v>
      </c>
      <c r="J31">
        <f t="shared" si="8"/>
        <v>430.5</v>
      </c>
      <c r="K31" s="7"/>
      <c r="L31">
        <f t="shared" si="5"/>
        <v>456</v>
      </c>
      <c r="M31">
        <v>25</v>
      </c>
      <c r="N31" s="7">
        <f t="shared" si="6"/>
        <v>911.5</v>
      </c>
      <c r="O31" s="14">
        <f t="shared" si="7"/>
        <v>14088.5</v>
      </c>
    </row>
    <row r="32" spans="1:15" ht="24.95" customHeight="1" x14ac:dyDescent="0.25">
      <c r="A32" s="1">
        <v>25</v>
      </c>
      <c r="B32" s="1" t="s">
        <v>1138</v>
      </c>
      <c r="C32" s="1" t="s">
        <v>610</v>
      </c>
      <c r="D32" s="1" t="s">
        <v>1113</v>
      </c>
      <c r="E32" s="13" t="s">
        <v>36</v>
      </c>
      <c r="F32" s="13" t="s">
        <v>1069</v>
      </c>
      <c r="G32" s="14">
        <v>15000</v>
      </c>
      <c r="H32">
        <v>0</v>
      </c>
      <c r="I32" s="14">
        <f t="shared" si="4"/>
        <v>15000</v>
      </c>
      <c r="J32">
        <f t="shared" si="8"/>
        <v>430.5</v>
      </c>
      <c r="K32" s="7"/>
      <c r="L32">
        <f t="shared" si="5"/>
        <v>456</v>
      </c>
      <c r="M32">
        <v>25</v>
      </c>
      <c r="N32" s="7">
        <f t="shared" si="6"/>
        <v>911.5</v>
      </c>
      <c r="O32" s="14">
        <f t="shared" si="7"/>
        <v>14088.5</v>
      </c>
    </row>
    <row r="33" spans="1:15" ht="24.95" customHeight="1" x14ac:dyDescent="0.25">
      <c r="A33" s="1">
        <v>26</v>
      </c>
      <c r="B33" s="1" t="s">
        <v>1139</v>
      </c>
      <c r="C33" s="1" t="s">
        <v>610</v>
      </c>
      <c r="D33" s="1" t="s">
        <v>1113</v>
      </c>
      <c r="E33" s="13" t="s">
        <v>36</v>
      </c>
      <c r="F33" s="13" t="s">
        <v>1069</v>
      </c>
      <c r="G33" s="14">
        <v>10000</v>
      </c>
      <c r="H33">
        <v>0</v>
      </c>
      <c r="I33" s="14">
        <f t="shared" si="4"/>
        <v>10000</v>
      </c>
      <c r="J33">
        <f t="shared" si="8"/>
        <v>287</v>
      </c>
      <c r="K33" s="7"/>
      <c r="L33">
        <f t="shared" si="5"/>
        <v>304</v>
      </c>
      <c r="M33">
        <v>25</v>
      </c>
      <c r="N33" s="7">
        <f t="shared" si="6"/>
        <v>616</v>
      </c>
      <c r="O33" s="14">
        <f t="shared" si="7"/>
        <v>9384</v>
      </c>
    </row>
    <row r="34" spans="1:15" ht="24.95" customHeight="1" x14ac:dyDescent="0.25">
      <c r="A34" s="1">
        <v>27</v>
      </c>
      <c r="B34" s="1" t="s">
        <v>1140</v>
      </c>
      <c r="C34" s="1" t="s">
        <v>610</v>
      </c>
      <c r="D34" s="1" t="s">
        <v>1115</v>
      </c>
      <c r="E34" s="13" t="s">
        <v>36</v>
      </c>
      <c r="F34" s="13" t="s">
        <v>1069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24.95" customHeight="1" x14ac:dyDescent="0.25">
      <c r="A35" s="1">
        <v>28</v>
      </c>
      <c r="B35" s="1" t="s">
        <v>1141</v>
      </c>
      <c r="C35" s="1" t="s">
        <v>610</v>
      </c>
      <c r="D35" s="1" t="s">
        <v>1142</v>
      </c>
      <c r="E35" s="13" t="s">
        <v>36</v>
      </c>
      <c r="F35" s="13" t="s">
        <v>1069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24.95" customHeight="1" x14ac:dyDescent="0.25">
      <c r="A36" s="1">
        <v>29</v>
      </c>
      <c r="B36" s="1" t="s">
        <v>1143</v>
      </c>
      <c r="C36" s="1" t="s">
        <v>610</v>
      </c>
      <c r="D36" s="1" t="s">
        <v>46</v>
      </c>
      <c r="E36" s="13" t="s">
        <v>36</v>
      </c>
      <c r="F36" s="13" t="s">
        <v>1069</v>
      </c>
      <c r="G36" s="14">
        <v>15000</v>
      </c>
      <c r="H36">
        <v>0</v>
      </c>
      <c r="I36" s="14">
        <f t="shared" si="4"/>
        <v>15000</v>
      </c>
      <c r="J36">
        <f t="shared" si="8"/>
        <v>430.5</v>
      </c>
      <c r="K36" s="7"/>
      <c r="L36">
        <f t="shared" si="5"/>
        <v>456</v>
      </c>
      <c r="M36">
        <v>25</v>
      </c>
      <c r="N36" s="7">
        <f t="shared" si="6"/>
        <v>911.5</v>
      </c>
      <c r="O36" s="14">
        <f t="shared" si="7"/>
        <v>14088.5</v>
      </c>
    </row>
    <row r="37" spans="1:15" ht="24.95" customHeight="1" x14ac:dyDescent="0.25">
      <c r="A37" s="1">
        <v>30</v>
      </c>
      <c r="B37" s="1" t="s">
        <v>1146</v>
      </c>
      <c r="C37" s="1" t="s">
        <v>610</v>
      </c>
      <c r="D37" s="1" t="s">
        <v>100</v>
      </c>
      <c r="E37" s="13" t="s">
        <v>36</v>
      </c>
      <c r="F37" s="13" t="s">
        <v>1069</v>
      </c>
      <c r="G37" s="14">
        <v>15000</v>
      </c>
      <c r="H37">
        <v>0</v>
      </c>
      <c r="I37" s="14">
        <f t="shared" si="4"/>
        <v>15000</v>
      </c>
      <c r="J37">
        <f t="shared" si="8"/>
        <v>430.5</v>
      </c>
      <c r="K37" s="7"/>
      <c r="L37">
        <f t="shared" si="5"/>
        <v>456</v>
      </c>
      <c r="M37">
        <v>25</v>
      </c>
      <c r="N37" s="7">
        <f t="shared" si="6"/>
        <v>911.5</v>
      </c>
      <c r="O37" s="14">
        <f t="shared" si="7"/>
        <v>14088.5</v>
      </c>
    </row>
    <row r="38" spans="1:15" ht="24.95" customHeight="1" x14ac:dyDescent="0.25">
      <c r="A38" s="1">
        <v>31</v>
      </c>
      <c r="B38" s="1" t="s">
        <v>1147</v>
      </c>
      <c r="C38" s="1" t="s">
        <v>680</v>
      </c>
      <c r="D38" s="1" t="s">
        <v>100</v>
      </c>
      <c r="E38" s="13" t="s">
        <v>36</v>
      </c>
      <c r="F38" s="13" t="s">
        <v>1069</v>
      </c>
      <c r="G38" s="14">
        <v>21000</v>
      </c>
      <c r="H38">
        <v>0</v>
      </c>
      <c r="I38" s="14">
        <f t="shared" si="4"/>
        <v>21000</v>
      </c>
      <c r="J38">
        <f t="shared" si="8"/>
        <v>602.70000000000005</v>
      </c>
      <c r="K38" s="7"/>
      <c r="L38">
        <f t="shared" si="5"/>
        <v>638.4</v>
      </c>
      <c r="M38">
        <v>25</v>
      </c>
      <c r="N38" s="7">
        <f t="shared" si="6"/>
        <v>1266.0999999999999</v>
      </c>
      <c r="O38" s="14">
        <f t="shared" si="7"/>
        <v>19733.900000000001</v>
      </c>
    </row>
    <row r="39" spans="1:15" ht="24.95" customHeight="1" x14ac:dyDescent="0.25">
      <c r="A39" s="1">
        <v>32</v>
      </c>
      <c r="B39" s="1" t="s">
        <v>1149</v>
      </c>
      <c r="C39" s="1" t="s">
        <v>610</v>
      </c>
      <c r="D39" s="1" t="s">
        <v>251</v>
      </c>
      <c r="E39" s="13" t="s">
        <v>28</v>
      </c>
      <c r="F39" s="13" t="s">
        <v>1069</v>
      </c>
      <c r="G39" s="14">
        <v>11000</v>
      </c>
      <c r="H39">
        <v>0</v>
      </c>
      <c r="I39" s="14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4">
        <f>+I39-N39</f>
        <v>10324.9</v>
      </c>
    </row>
    <row r="40" spans="1:15" ht="24.95" customHeight="1" x14ac:dyDescent="0.25">
      <c r="A40" s="1">
        <v>33</v>
      </c>
      <c r="B40" s="1" t="s">
        <v>1150</v>
      </c>
      <c r="C40" s="1" t="s">
        <v>1151</v>
      </c>
      <c r="D40" s="1" t="s">
        <v>65</v>
      </c>
      <c r="E40" s="13" t="s">
        <v>28</v>
      </c>
      <c r="F40" s="13" t="s">
        <v>37</v>
      </c>
      <c r="G40" s="14">
        <v>22050</v>
      </c>
      <c r="H40">
        <v>0</v>
      </c>
      <c r="I40" s="14">
        <f t="shared" si="4"/>
        <v>22050</v>
      </c>
      <c r="J40">
        <v>632.84</v>
      </c>
      <c r="K40" s="7"/>
      <c r="L40">
        <f t="shared" si="5"/>
        <v>670.32</v>
      </c>
      <c r="M40">
        <v>25</v>
      </c>
      <c r="N40" s="7">
        <f t="shared" si="6"/>
        <v>1328.16</v>
      </c>
      <c r="O40" s="14">
        <v>20721.84</v>
      </c>
    </row>
    <row r="41" spans="1:15" ht="24.95" customHeight="1" x14ac:dyDescent="0.25">
      <c r="A41" s="1">
        <v>34</v>
      </c>
      <c r="B41" s="1" t="s">
        <v>1155</v>
      </c>
      <c r="C41" s="1" t="s">
        <v>401</v>
      </c>
      <c r="D41" s="1" t="s">
        <v>1053</v>
      </c>
      <c r="E41" s="13" t="s">
        <v>36</v>
      </c>
      <c r="F41" s="13" t="s">
        <v>1069</v>
      </c>
      <c r="G41" s="14">
        <v>15000</v>
      </c>
      <c r="H41">
        <v>0</v>
      </c>
      <c r="I41" s="14">
        <f t="shared" si="4"/>
        <v>15000</v>
      </c>
      <c r="J41">
        <f t="shared" si="8"/>
        <v>430.5</v>
      </c>
      <c r="K41" s="7"/>
      <c r="L41">
        <f t="shared" si="5"/>
        <v>456</v>
      </c>
      <c r="M41">
        <v>25</v>
      </c>
      <c r="N41" s="7">
        <f t="shared" si="6"/>
        <v>911.5</v>
      </c>
      <c r="O41" s="14">
        <f t="shared" si="7"/>
        <v>14088.5</v>
      </c>
    </row>
    <row r="42" spans="1:15" ht="24.95" customHeight="1" x14ac:dyDescent="0.25">
      <c r="A42" s="1">
        <v>35</v>
      </c>
      <c r="B42" s="1" t="s">
        <v>1156</v>
      </c>
      <c r="C42" s="1" t="s">
        <v>401</v>
      </c>
      <c r="D42" s="1" t="s">
        <v>40</v>
      </c>
      <c r="E42" s="13" t="s">
        <v>28</v>
      </c>
      <c r="F42" s="13" t="s">
        <v>1069</v>
      </c>
      <c r="G42" s="14">
        <v>25000</v>
      </c>
      <c r="H42"/>
      <c r="I42" s="14">
        <v>25000</v>
      </c>
      <c r="J42">
        <f t="shared" si="8"/>
        <v>717.5</v>
      </c>
      <c r="K42" s="7"/>
      <c r="L42">
        <f t="shared" si="5"/>
        <v>760</v>
      </c>
      <c r="M42">
        <v>25</v>
      </c>
      <c r="N42" s="7">
        <f t="shared" si="6"/>
        <v>1502.5</v>
      </c>
      <c r="O42" s="14">
        <f t="shared" si="7"/>
        <v>23497.5</v>
      </c>
    </row>
    <row r="43" spans="1:15" ht="24.95" customHeight="1" x14ac:dyDescent="0.25">
      <c r="A43" s="1">
        <v>36</v>
      </c>
      <c r="B43" s="1" t="s">
        <v>1427</v>
      </c>
      <c r="C43" s="1" t="s">
        <v>1428</v>
      </c>
      <c r="D43" s="1" t="s">
        <v>46</v>
      </c>
      <c r="E43" s="13" t="s">
        <v>36</v>
      </c>
      <c r="F43" s="13" t="s">
        <v>1069</v>
      </c>
      <c r="G43" s="14">
        <v>15000</v>
      </c>
      <c r="H43">
        <v>0</v>
      </c>
      <c r="I43" s="14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4">
        <f t="shared" ref="O43" si="17">+I43-N43</f>
        <v>14088.5</v>
      </c>
    </row>
    <row r="44" spans="1:15" ht="24.95" customHeight="1" x14ac:dyDescent="0.25">
      <c r="A44" s="1">
        <v>37</v>
      </c>
      <c r="B44" s="1" t="s">
        <v>1159</v>
      </c>
      <c r="C44" s="1" t="s">
        <v>738</v>
      </c>
      <c r="D44" s="1" t="s">
        <v>1142</v>
      </c>
      <c r="E44" s="13" t="s">
        <v>36</v>
      </c>
      <c r="F44" s="13" t="s">
        <v>1069</v>
      </c>
      <c r="G44" s="14">
        <v>10000</v>
      </c>
      <c r="H44">
        <v>0</v>
      </c>
      <c r="I44" s="14">
        <f t="shared" ref="I44:I58" si="18">+G44+H44</f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24.95" customHeight="1" x14ac:dyDescent="0.25">
      <c r="A45" s="1">
        <v>38</v>
      </c>
      <c r="B45" s="1" t="s">
        <v>1160</v>
      </c>
      <c r="C45" s="1" t="s">
        <v>738</v>
      </c>
      <c r="D45" s="1" t="s">
        <v>1115</v>
      </c>
      <c r="E45" s="13" t="s">
        <v>36</v>
      </c>
      <c r="F45" s="13" t="s">
        <v>1069</v>
      </c>
      <c r="G45" s="14">
        <v>10000</v>
      </c>
      <c r="H45"/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24.95" customHeight="1" x14ac:dyDescent="0.25">
      <c r="A46" s="1">
        <v>39</v>
      </c>
      <c r="B46" s="1" t="s">
        <v>1161</v>
      </c>
      <c r="C46" s="1" t="s">
        <v>738</v>
      </c>
      <c r="D46" s="1" t="s">
        <v>1142</v>
      </c>
      <c r="E46" s="13" t="s">
        <v>36</v>
      </c>
      <c r="F46" s="13" t="s">
        <v>1069</v>
      </c>
      <c r="G46" s="14">
        <v>10000</v>
      </c>
      <c r="H46">
        <v>0</v>
      </c>
      <c r="I46" s="14">
        <f t="shared" si="18"/>
        <v>10000</v>
      </c>
      <c r="J46">
        <f t="shared" si="8"/>
        <v>287</v>
      </c>
      <c r="K46" s="7"/>
      <c r="L46">
        <f t="shared" si="5"/>
        <v>304</v>
      </c>
      <c r="M46">
        <v>25</v>
      </c>
      <c r="N46" s="7">
        <f t="shared" si="6"/>
        <v>616</v>
      </c>
      <c r="O46" s="14">
        <f t="shared" si="7"/>
        <v>9384</v>
      </c>
    </row>
    <row r="47" spans="1:15" ht="24.95" customHeight="1" x14ac:dyDescent="0.25">
      <c r="A47" s="1">
        <v>40</v>
      </c>
      <c r="B47" s="1" t="s">
        <v>1162</v>
      </c>
      <c r="C47" s="1" t="s">
        <v>738</v>
      </c>
      <c r="D47" s="1" t="s">
        <v>1113</v>
      </c>
      <c r="E47" s="13" t="s">
        <v>36</v>
      </c>
      <c r="F47" s="13" t="s">
        <v>1069</v>
      </c>
      <c r="G47" s="14">
        <v>10000</v>
      </c>
      <c r="H47">
        <v>0</v>
      </c>
      <c r="I47" s="14">
        <f t="shared" si="18"/>
        <v>10000</v>
      </c>
      <c r="J47">
        <f t="shared" si="8"/>
        <v>287</v>
      </c>
      <c r="K47" s="7"/>
      <c r="L47">
        <f t="shared" si="5"/>
        <v>304</v>
      </c>
      <c r="M47">
        <v>25</v>
      </c>
      <c r="N47" s="7">
        <f t="shared" si="6"/>
        <v>616</v>
      </c>
      <c r="O47" s="14">
        <f t="shared" si="7"/>
        <v>9384</v>
      </c>
    </row>
    <row r="48" spans="1:15" ht="24.95" customHeight="1" x14ac:dyDescent="0.25">
      <c r="A48" s="1">
        <v>41</v>
      </c>
      <c r="B48" s="1" t="s">
        <v>1229</v>
      </c>
      <c r="C48" s="1" t="s">
        <v>738</v>
      </c>
      <c r="D48" s="1" t="s">
        <v>1113</v>
      </c>
      <c r="E48" s="13" t="s">
        <v>36</v>
      </c>
      <c r="F48" s="13" t="s">
        <v>1069</v>
      </c>
      <c r="G48" s="14">
        <v>10000</v>
      </c>
      <c r="H48">
        <v>0</v>
      </c>
      <c r="I48" s="14">
        <f t="shared" si="18"/>
        <v>10000</v>
      </c>
      <c r="J48">
        <f t="shared" si="8"/>
        <v>287</v>
      </c>
      <c r="K48" s="7"/>
      <c r="L48">
        <f t="shared" si="5"/>
        <v>304</v>
      </c>
      <c r="M48">
        <v>25</v>
      </c>
      <c r="N48" s="7">
        <f t="shared" si="6"/>
        <v>616</v>
      </c>
      <c r="O48" s="14">
        <f t="shared" si="7"/>
        <v>9384</v>
      </c>
    </row>
    <row r="49" spans="1:15" ht="24.95" customHeight="1" x14ac:dyDescent="0.25">
      <c r="A49" s="1">
        <v>42</v>
      </c>
      <c r="B49" s="1" t="s">
        <v>1163</v>
      </c>
      <c r="C49" s="1" t="s">
        <v>1164</v>
      </c>
      <c r="D49" s="1" t="s">
        <v>1113</v>
      </c>
      <c r="E49" s="13" t="s">
        <v>36</v>
      </c>
      <c r="F49" s="13" t="s">
        <v>1069</v>
      </c>
      <c r="G49" s="14">
        <v>15000</v>
      </c>
      <c r="H49">
        <v>0</v>
      </c>
      <c r="I49" s="14">
        <f t="shared" si="18"/>
        <v>15000</v>
      </c>
      <c r="J49">
        <f t="shared" si="8"/>
        <v>430.5</v>
      </c>
      <c r="K49" s="7"/>
      <c r="L49">
        <f t="shared" si="5"/>
        <v>456</v>
      </c>
      <c r="M49">
        <f>25+1232.3</f>
        <v>1257.3</v>
      </c>
      <c r="N49" s="7">
        <f t="shared" si="6"/>
        <v>2143.8000000000002</v>
      </c>
      <c r="O49" s="14">
        <f t="shared" si="7"/>
        <v>12856.2</v>
      </c>
    </row>
    <row r="50" spans="1:15" ht="24.95" customHeight="1" x14ac:dyDescent="0.25">
      <c r="A50" s="1">
        <v>43</v>
      </c>
      <c r="B50" s="1" t="s">
        <v>1165</v>
      </c>
      <c r="C50" s="1" t="s">
        <v>355</v>
      </c>
      <c r="D50" s="1" t="s">
        <v>100</v>
      </c>
      <c r="E50" s="13" t="s">
        <v>36</v>
      </c>
      <c r="F50" s="13" t="s">
        <v>1069</v>
      </c>
      <c r="G50" s="14">
        <v>15000</v>
      </c>
      <c r="H50">
        <v>0</v>
      </c>
      <c r="I50" s="14">
        <f t="shared" si="18"/>
        <v>15000</v>
      </c>
      <c r="J50">
        <f t="shared" si="8"/>
        <v>430.5</v>
      </c>
      <c r="K50" s="7"/>
      <c r="L50">
        <f t="shared" si="5"/>
        <v>456</v>
      </c>
      <c r="M50">
        <v>25</v>
      </c>
      <c r="N50" s="7">
        <f t="shared" si="6"/>
        <v>911.5</v>
      </c>
      <c r="O50" s="14">
        <f t="shared" si="7"/>
        <v>14088.5</v>
      </c>
    </row>
    <row r="51" spans="1:15" ht="24.95" customHeight="1" x14ac:dyDescent="0.25">
      <c r="A51" s="1">
        <v>44</v>
      </c>
      <c r="B51" s="1" t="s">
        <v>1166</v>
      </c>
      <c r="C51" s="1" t="s">
        <v>355</v>
      </c>
      <c r="D51" s="1" t="s">
        <v>100</v>
      </c>
      <c r="E51" s="13" t="s">
        <v>36</v>
      </c>
      <c r="F51" s="13" t="s">
        <v>1069</v>
      </c>
      <c r="G51" s="14">
        <v>11000</v>
      </c>
      <c r="H51">
        <v>0</v>
      </c>
      <c r="I51" s="14">
        <f t="shared" si="18"/>
        <v>11000</v>
      </c>
      <c r="J51">
        <f t="shared" si="8"/>
        <v>315.7</v>
      </c>
      <c r="K51" s="7"/>
      <c r="L51">
        <f t="shared" si="5"/>
        <v>334.4</v>
      </c>
      <c r="M51">
        <v>25</v>
      </c>
      <c r="N51" s="7">
        <f t="shared" si="6"/>
        <v>675.09999999999991</v>
      </c>
      <c r="O51" s="14">
        <f t="shared" si="7"/>
        <v>10324.9</v>
      </c>
    </row>
    <row r="52" spans="1:15" ht="24.95" customHeight="1" x14ac:dyDescent="0.25">
      <c r="A52" s="1">
        <v>45</v>
      </c>
      <c r="B52" s="1" t="s">
        <v>1167</v>
      </c>
      <c r="C52" s="1" t="s">
        <v>355</v>
      </c>
      <c r="D52" s="1" t="s">
        <v>100</v>
      </c>
      <c r="E52" s="13" t="s">
        <v>36</v>
      </c>
      <c r="F52" s="13" t="s">
        <v>1069</v>
      </c>
      <c r="G52" s="14">
        <v>11000</v>
      </c>
      <c r="H52">
        <v>0</v>
      </c>
      <c r="I52" s="14">
        <f t="shared" si="18"/>
        <v>11000</v>
      </c>
      <c r="J52">
        <f t="shared" si="8"/>
        <v>315.7</v>
      </c>
      <c r="K52" s="7"/>
      <c r="L52">
        <f t="shared" si="5"/>
        <v>334.4</v>
      </c>
      <c r="M52">
        <v>25</v>
      </c>
      <c r="N52" s="7">
        <f t="shared" si="6"/>
        <v>675.09999999999991</v>
      </c>
      <c r="O52" s="14">
        <f t="shared" si="7"/>
        <v>10324.9</v>
      </c>
    </row>
    <row r="53" spans="1:15" ht="24.95" customHeight="1" x14ac:dyDescent="0.25">
      <c r="A53" s="1">
        <v>46</v>
      </c>
      <c r="B53" s="1" t="s">
        <v>1168</v>
      </c>
      <c r="C53" s="1" t="s">
        <v>355</v>
      </c>
      <c r="D53" s="1" t="s">
        <v>40</v>
      </c>
      <c r="E53" s="13" t="s">
        <v>28</v>
      </c>
      <c r="F53" s="13" t="s">
        <v>1069</v>
      </c>
      <c r="G53" s="14">
        <v>20000</v>
      </c>
      <c r="H53">
        <v>0</v>
      </c>
      <c r="I53" s="14">
        <f t="shared" si="18"/>
        <v>20000</v>
      </c>
      <c r="J53">
        <f t="shared" si="8"/>
        <v>574</v>
      </c>
      <c r="K53" s="7"/>
      <c r="L53">
        <f t="shared" si="5"/>
        <v>608</v>
      </c>
      <c r="M53">
        <v>25</v>
      </c>
      <c r="N53" s="7">
        <f t="shared" si="6"/>
        <v>1207</v>
      </c>
      <c r="O53" s="14">
        <f t="shared" si="7"/>
        <v>18793</v>
      </c>
    </row>
    <row r="54" spans="1:15" ht="24.95" customHeight="1" x14ac:dyDescent="0.25">
      <c r="A54" s="1">
        <v>47</v>
      </c>
      <c r="B54" s="1" t="s">
        <v>1175</v>
      </c>
      <c r="C54" s="1" t="s">
        <v>1169</v>
      </c>
      <c r="D54" s="1" t="s">
        <v>1176</v>
      </c>
      <c r="E54" s="13" t="s">
        <v>36</v>
      </c>
      <c r="F54" s="13" t="s">
        <v>1069</v>
      </c>
      <c r="G54" s="14">
        <v>15000</v>
      </c>
      <c r="H54">
        <v>0</v>
      </c>
      <c r="I54" s="14">
        <f t="shared" si="18"/>
        <v>15000</v>
      </c>
      <c r="J54">
        <f t="shared" si="8"/>
        <v>430.5</v>
      </c>
      <c r="K54" s="7"/>
      <c r="L54">
        <f t="shared" si="5"/>
        <v>456</v>
      </c>
      <c r="M54">
        <v>25</v>
      </c>
      <c r="N54" s="7">
        <f t="shared" si="6"/>
        <v>911.5</v>
      </c>
      <c r="O54" s="14">
        <f t="shared" si="7"/>
        <v>14088.5</v>
      </c>
    </row>
    <row r="55" spans="1:15" ht="24.95" customHeight="1" x14ac:dyDescent="0.25">
      <c r="A55" s="1">
        <v>48</v>
      </c>
      <c r="B55" s="1" t="s">
        <v>1179</v>
      </c>
      <c r="C55" s="1" t="s">
        <v>216</v>
      </c>
      <c r="D55" s="1" t="s">
        <v>40</v>
      </c>
      <c r="E55" s="13" t="s">
        <v>28</v>
      </c>
      <c r="F55" s="13" t="s">
        <v>1069</v>
      </c>
      <c r="G55" s="14">
        <v>28750</v>
      </c>
      <c r="H55">
        <v>0</v>
      </c>
      <c r="I55" s="14">
        <f t="shared" si="18"/>
        <v>28750</v>
      </c>
      <c r="J55">
        <v>825.13</v>
      </c>
      <c r="K55" s="7"/>
      <c r="L55">
        <f t="shared" si="5"/>
        <v>874</v>
      </c>
      <c r="M55">
        <v>25</v>
      </c>
      <c r="N55" s="7">
        <f t="shared" si="6"/>
        <v>1724.13</v>
      </c>
      <c r="O55" s="14">
        <f t="shared" si="7"/>
        <v>27025.87</v>
      </c>
    </row>
    <row r="56" spans="1:15" ht="24.95" customHeight="1" x14ac:dyDescent="0.25">
      <c r="A56" s="1">
        <v>49</v>
      </c>
      <c r="B56" s="1" t="s">
        <v>1181</v>
      </c>
      <c r="C56" s="1" t="s">
        <v>216</v>
      </c>
      <c r="D56" s="1" t="s">
        <v>114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18"/>
        <v>11000</v>
      </c>
      <c r="J56">
        <f t="shared" si="8"/>
        <v>315.7</v>
      </c>
      <c r="K56" s="7"/>
      <c r="L56">
        <f t="shared" si="5"/>
        <v>334.4</v>
      </c>
      <c r="M56">
        <v>25</v>
      </c>
      <c r="N56" s="7">
        <f t="shared" si="6"/>
        <v>675.09999999999991</v>
      </c>
      <c r="O56" s="14">
        <f t="shared" si="7"/>
        <v>10324.9</v>
      </c>
    </row>
    <row r="57" spans="1:15" ht="24.95" customHeight="1" x14ac:dyDescent="0.25">
      <c r="A57" s="1">
        <v>50</v>
      </c>
      <c r="B57" s="1" t="s">
        <v>1182</v>
      </c>
      <c r="C57" s="1" t="s">
        <v>216</v>
      </c>
      <c r="D57" s="1" t="s">
        <v>65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18"/>
        <v>13000</v>
      </c>
      <c r="J57">
        <f t="shared" si="8"/>
        <v>373.1</v>
      </c>
      <c r="K57" s="7"/>
      <c r="L57">
        <f t="shared" si="5"/>
        <v>395.2</v>
      </c>
      <c r="M57">
        <v>25</v>
      </c>
      <c r="N57" s="7">
        <f t="shared" si="6"/>
        <v>793.3</v>
      </c>
      <c r="O57" s="14">
        <f t="shared" si="7"/>
        <v>12206.7</v>
      </c>
    </row>
    <row r="58" spans="1:15" ht="24.95" customHeight="1" x14ac:dyDescent="0.25">
      <c r="A58" s="1">
        <v>51</v>
      </c>
      <c r="B58" s="1" t="s">
        <v>1186</v>
      </c>
      <c r="C58" s="1" t="s">
        <v>1184</v>
      </c>
      <c r="D58" s="1" t="s">
        <v>84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18"/>
        <v>13200</v>
      </c>
      <c r="J58">
        <f t="shared" si="8"/>
        <v>378.84</v>
      </c>
      <c r="K58" s="7">
        <v>0</v>
      </c>
      <c r="L58">
        <f t="shared" si="5"/>
        <v>401.28</v>
      </c>
      <c r="M58">
        <f>25</f>
        <v>25</v>
      </c>
      <c r="N58" s="7">
        <f t="shared" si="6"/>
        <v>805.11999999999989</v>
      </c>
      <c r="O58" s="14">
        <f>+I58-N58</f>
        <v>12394.880000000001</v>
      </c>
    </row>
    <row r="59" spans="1:15" ht="24.95" customHeight="1" x14ac:dyDescent="0.25">
      <c r="A59" s="1">
        <v>52</v>
      </c>
      <c r="B59" s="1" t="s">
        <v>1187</v>
      </c>
      <c r="C59" s="1" t="s">
        <v>1184</v>
      </c>
      <c r="D59" s="1" t="s">
        <v>251</v>
      </c>
      <c r="E59" s="13" t="s">
        <v>36</v>
      </c>
      <c r="F59" s="13" t="s">
        <v>1069</v>
      </c>
      <c r="G59" s="14">
        <v>15000</v>
      </c>
      <c r="H59">
        <v>0</v>
      </c>
      <c r="I59" s="14">
        <f>+G59+H59</f>
        <v>15000</v>
      </c>
      <c r="J59">
        <f t="shared" si="8"/>
        <v>430.5</v>
      </c>
      <c r="K59" s="7"/>
      <c r="L59">
        <f t="shared" si="5"/>
        <v>456</v>
      </c>
      <c r="M59">
        <v>25</v>
      </c>
      <c r="N59" s="7">
        <f t="shared" si="6"/>
        <v>911.5</v>
      </c>
      <c r="O59" s="14">
        <f t="shared" si="7"/>
        <v>14088.5</v>
      </c>
    </row>
    <row r="60" spans="1:15" ht="24.95" customHeight="1" x14ac:dyDescent="0.25">
      <c r="A60" s="1">
        <v>53</v>
      </c>
      <c r="B60" s="1" t="s">
        <v>1429</v>
      </c>
      <c r="C60" s="1" t="s">
        <v>1184</v>
      </c>
      <c r="D60" s="1" t="s">
        <v>40</v>
      </c>
      <c r="E60" s="13" t="s">
        <v>28</v>
      </c>
      <c r="F60" s="13" t="s">
        <v>1069</v>
      </c>
      <c r="G60" s="14">
        <v>35000</v>
      </c>
      <c r="H60">
        <v>0</v>
      </c>
      <c r="I60" s="14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4">
        <f t="shared" ref="O60" si="23">+I60-N60</f>
        <v>32906.5</v>
      </c>
    </row>
    <row r="61" spans="1:15" ht="24.95" customHeight="1" x14ac:dyDescent="0.25">
      <c r="A61" s="1">
        <v>54</v>
      </c>
      <c r="B61" s="1" t="s">
        <v>1430</v>
      </c>
      <c r="C61" s="1" t="s">
        <v>1184</v>
      </c>
      <c r="D61" s="1" t="s">
        <v>40</v>
      </c>
      <c r="E61" s="13" t="s">
        <v>28</v>
      </c>
      <c r="F61" s="13" t="s">
        <v>1069</v>
      </c>
      <c r="G61" s="14">
        <v>35000</v>
      </c>
      <c r="H61">
        <v>0</v>
      </c>
      <c r="I61" s="14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4">
        <f t="shared" ref="O61" si="28">+I61-N61</f>
        <v>32906.5</v>
      </c>
    </row>
    <row r="62" spans="1:15" ht="24.95" customHeight="1" x14ac:dyDescent="0.25">
      <c r="A62" s="1">
        <v>55</v>
      </c>
      <c r="B62" s="1" t="s">
        <v>1190</v>
      </c>
      <c r="C62" s="1" t="s">
        <v>1189</v>
      </c>
      <c r="D62" s="1" t="s">
        <v>251</v>
      </c>
      <c r="E62" s="13" t="s">
        <v>36</v>
      </c>
      <c r="F62" s="13" t="s">
        <v>1069</v>
      </c>
      <c r="G62" s="14">
        <v>11000</v>
      </c>
      <c r="H62">
        <v>0</v>
      </c>
      <c r="I62" s="14">
        <f t="shared" ref="I62:I70" si="29">+G62+H62</f>
        <v>11000</v>
      </c>
      <c r="J62">
        <f t="shared" si="8"/>
        <v>315.7</v>
      </c>
      <c r="K62" s="7"/>
      <c r="L62">
        <f t="shared" si="5"/>
        <v>334.4</v>
      </c>
      <c r="M62">
        <v>25</v>
      </c>
      <c r="N62" s="7">
        <f t="shared" si="6"/>
        <v>675.09999999999991</v>
      </c>
      <c r="O62" s="14">
        <f t="shared" si="7"/>
        <v>10324.9</v>
      </c>
    </row>
    <row r="63" spans="1:15" ht="24.95" customHeight="1" x14ac:dyDescent="0.25">
      <c r="A63" s="1">
        <v>56</v>
      </c>
      <c r="B63" s="1" t="s">
        <v>1191</v>
      </c>
      <c r="C63" s="1" t="s">
        <v>1192</v>
      </c>
      <c r="D63" s="1" t="s">
        <v>251</v>
      </c>
      <c r="E63" s="13" t="s">
        <v>36</v>
      </c>
      <c r="F63" s="13" t="s">
        <v>1069</v>
      </c>
      <c r="G63" s="14">
        <v>11000</v>
      </c>
      <c r="H63">
        <v>0</v>
      </c>
      <c r="I63" s="14">
        <f t="shared" si="29"/>
        <v>11000</v>
      </c>
      <c r="J63">
        <f t="shared" si="8"/>
        <v>315.7</v>
      </c>
      <c r="K63" s="7"/>
      <c r="L63">
        <f t="shared" si="5"/>
        <v>334.4</v>
      </c>
      <c r="M63">
        <v>25</v>
      </c>
      <c r="N63" s="7">
        <f t="shared" si="6"/>
        <v>675.09999999999991</v>
      </c>
      <c r="O63" s="14">
        <f t="shared" si="7"/>
        <v>10324.9</v>
      </c>
    </row>
    <row r="64" spans="1:15" ht="24.95" customHeight="1" x14ac:dyDescent="0.25">
      <c r="A64" s="1">
        <v>57</v>
      </c>
      <c r="B64" s="1" t="s">
        <v>1193</v>
      </c>
      <c r="C64" s="1" t="s">
        <v>1192</v>
      </c>
      <c r="D64" s="1" t="s">
        <v>251</v>
      </c>
      <c r="E64" s="13" t="s">
        <v>36</v>
      </c>
      <c r="F64" s="13" t="s">
        <v>1069</v>
      </c>
      <c r="G64" s="14">
        <v>10000</v>
      </c>
      <c r="H64">
        <v>0</v>
      </c>
      <c r="I64" s="14">
        <f t="shared" si="29"/>
        <v>10000</v>
      </c>
      <c r="J64">
        <f t="shared" si="8"/>
        <v>287</v>
      </c>
      <c r="K64" s="7"/>
      <c r="L64">
        <f t="shared" si="5"/>
        <v>304</v>
      </c>
      <c r="M64">
        <v>25</v>
      </c>
      <c r="N64" s="7">
        <f t="shared" si="6"/>
        <v>616</v>
      </c>
      <c r="O64" s="14">
        <f t="shared" si="7"/>
        <v>9384</v>
      </c>
    </row>
    <row r="65" spans="1:15" ht="24.95" customHeight="1" x14ac:dyDescent="0.25">
      <c r="A65" s="1">
        <v>58</v>
      </c>
      <c r="B65" s="1" t="s">
        <v>1194</v>
      </c>
      <c r="C65" s="1" t="s">
        <v>1192</v>
      </c>
      <c r="D65" s="1" t="s">
        <v>251</v>
      </c>
      <c r="E65" s="13" t="s">
        <v>28</v>
      </c>
      <c r="F65" s="13" t="s">
        <v>1069</v>
      </c>
      <c r="G65" s="14">
        <v>14300</v>
      </c>
      <c r="H65">
        <v>0</v>
      </c>
      <c r="I65" s="14">
        <f t="shared" si="29"/>
        <v>14300</v>
      </c>
      <c r="J65">
        <f t="shared" si="8"/>
        <v>410.41</v>
      </c>
      <c r="K65" s="7"/>
      <c r="L65">
        <f t="shared" si="5"/>
        <v>434.72</v>
      </c>
      <c r="M65">
        <v>25</v>
      </c>
      <c r="N65" s="7">
        <f t="shared" si="6"/>
        <v>870.13000000000011</v>
      </c>
      <c r="O65" s="14">
        <f t="shared" si="7"/>
        <v>13429.869999999999</v>
      </c>
    </row>
    <row r="66" spans="1:15" ht="24.95" customHeight="1" x14ac:dyDescent="0.25">
      <c r="A66" s="1">
        <v>59</v>
      </c>
      <c r="B66" s="1" t="s">
        <v>1196</v>
      </c>
      <c r="C66" s="1" t="s">
        <v>1055</v>
      </c>
      <c r="D66" s="1" t="s">
        <v>1176</v>
      </c>
      <c r="E66" s="13" t="s">
        <v>36</v>
      </c>
      <c r="F66" s="13" t="s">
        <v>1069</v>
      </c>
      <c r="G66" s="14">
        <v>20000</v>
      </c>
      <c r="H66">
        <v>0</v>
      </c>
      <c r="I66" s="14">
        <f t="shared" si="29"/>
        <v>20000</v>
      </c>
      <c r="J66">
        <f t="shared" si="8"/>
        <v>574</v>
      </c>
      <c r="K66" s="7"/>
      <c r="L66">
        <f t="shared" si="5"/>
        <v>608</v>
      </c>
      <c r="M66">
        <v>25</v>
      </c>
      <c r="N66" s="7">
        <f t="shared" si="6"/>
        <v>1207</v>
      </c>
      <c r="O66" s="14">
        <f t="shared" si="7"/>
        <v>18793</v>
      </c>
    </row>
    <row r="67" spans="1:15" ht="24.95" customHeight="1" x14ac:dyDescent="0.25">
      <c r="A67" s="1">
        <v>60</v>
      </c>
      <c r="B67" s="1" t="s">
        <v>1198</v>
      </c>
      <c r="C67" s="1" t="s">
        <v>1199</v>
      </c>
      <c r="D67" s="1" t="s">
        <v>251</v>
      </c>
      <c r="E67" s="13" t="s">
        <v>36</v>
      </c>
      <c r="F67" s="13" t="s">
        <v>1069</v>
      </c>
      <c r="G67" s="14">
        <v>25000</v>
      </c>
      <c r="H67">
        <v>0</v>
      </c>
      <c r="I67" s="14">
        <f t="shared" si="29"/>
        <v>25000</v>
      </c>
      <c r="J67">
        <f t="shared" si="8"/>
        <v>717.5</v>
      </c>
      <c r="K67" s="7"/>
      <c r="L67">
        <f t="shared" si="5"/>
        <v>760</v>
      </c>
      <c r="M67">
        <v>25</v>
      </c>
      <c r="N67" s="7">
        <f t="shared" si="6"/>
        <v>1502.5</v>
      </c>
      <c r="O67" s="14">
        <f t="shared" si="7"/>
        <v>23497.5</v>
      </c>
    </row>
    <row r="68" spans="1:15" ht="24.95" customHeight="1" x14ac:dyDescent="0.25">
      <c r="A68" s="1">
        <v>61</v>
      </c>
      <c r="B68" s="1" t="s">
        <v>1200</v>
      </c>
      <c r="C68" s="1" t="s">
        <v>1055</v>
      </c>
      <c r="D68" s="1" t="s">
        <v>251</v>
      </c>
      <c r="E68" s="13" t="s">
        <v>36</v>
      </c>
      <c r="F68" s="13" t="s">
        <v>1069</v>
      </c>
      <c r="G68" s="14">
        <v>11000</v>
      </c>
      <c r="H68">
        <v>0</v>
      </c>
      <c r="I68" s="14">
        <f t="shared" si="29"/>
        <v>11000</v>
      </c>
      <c r="J68">
        <f t="shared" si="8"/>
        <v>315.7</v>
      </c>
      <c r="K68" s="7"/>
      <c r="L68">
        <f t="shared" si="5"/>
        <v>334.4</v>
      </c>
      <c r="M68">
        <f>25+1919.78</f>
        <v>1944.78</v>
      </c>
      <c r="N68" s="7">
        <f t="shared" si="6"/>
        <v>2594.88</v>
      </c>
      <c r="O68" s="14">
        <f t="shared" si="7"/>
        <v>8405.119999999999</v>
      </c>
    </row>
    <row r="69" spans="1:15" ht="24.95" customHeight="1" x14ac:dyDescent="0.25">
      <c r="A69" s="1">
        <v>62</v>
      </c>
      <c r="B69" s="1" t="s">
        <v>1214</v>
      </c>
      <c r="C69" s="1" t="s">
        <v>1055</v>
      </c>
      <c r="D69" s="1" t="s">
        <v>1176</v>
      </c>
      <c r="E69" s="13" t="s">
        <v>36</v>
      </c>
      <c r="F69" s="13" t="s">
        <v>1069</v>
      </c>
      <c r="G69" s="14">
        <v>15000</v>
      </c>
      <c r="H69">
        <v>0</v>
      </c>
      <c r="I69" s="14">
        <f t="shared" si="29"/>
        <v>15000</v>
      </c>
      <c r="J69">
        <f t="shared" si="8"/>
        <v>430.5</v>
      </c>
      <c r="K69" s="7"/>
      <c r="L69">
        <f t="shared" si="5"/>
        <v>456</v>
      </c>
      <c r="M69">
        <v>25</v>
      </c>
      <c r="N69" s="7">
        <f t="shared" si="6"/>
        <v>911.5</v>
      </c>
      <c r="O69" s="14">
        <f t="shared" si="7"/>
        <v>14088.5</v>
      </c>
    </row>
    <row r="70" spans="1:15" ht="24.95" customHeight="1" x14ac:dyDescent="0.25">
      <c r="A70" s="1">
        <v>63</v>
      </c>
      <c r="B70" s="1" t="s">
        <v>1215</v>
      </c>
      <c r="C70" s="1" t="s">
        <v>1216</v>
      </c>
      <c r="D70" s="1" t="s">
        <v>1217</v>
      </c>
      <c r="E70" s="13" t="s">
        <v>36</v>
      </c>
      <c r="F70" s="13" t="s">
        <v>1069</v>
      </c>
      <c r="G70" s="14">
        <v>11000</v>
      </c>
      <c r="H70">
        <v>0</v>
      </c>
      <c r="I70" s="14">
        <f t="shared" si="29"/>
        <v>11000</v>
      </c>
      <c r="J70">
        <f t="shared" si="8"/>
        <v>315.7</v>
      </c>
      <c r="K70" s="7"/>
      <c r="L70">
        <f t="shared" si="5"/>
        <v>334.4</v>
      </c>
      <c r="M70">
        <v>25</v>
      </c>
      <c r="N70" s="7">
        <f t="shared" si="6"/>
        <v>675.09999999999991</v>
      </c>
      <c r="O70" s="14">
        <f t="shared" si="7"/>
        <v>10324.9</v>
      </c>
    </row>
    <row r="71" spans="1:15" ht="24.95" customHeight="1" x14ac:dyDescent="0.25">
      <c r="A71" s="1">
        <v>64</v>
      </c>
      <c r="B71" s="1" t="s">
        <v>1218</v>
      </c>
      <c r="C71" s="1" t="s">
        <v>1216</v>
      </c>
      <c r="D71" s="1" t="s">
        <v>251</v>
      </c>
      <c r="E71" s="13" t="s">
        <v>36</v>
      </c>
      <c r="F71" s="13" t="s">
        <v>1069</v>
      </c>
      <c r="G71" s="14">
        <v>11000</v>
      </c>
      <c r="H71">
        <v>0</v>
      </c>
      <c r="I71" s="14">
        <f t="shared" ref="I71:I76" si="30">+G71+H71</f>
        <v>11000</v>
      </c>
      <c r="J71">
        <f t="shared" si="8"/>
        <v>315.7</v>
      </c>
      <c r="K71" s="7"/>
      <c r="L71">
        <f t="shared" si="5"/>
        <v>334.4</v>
      </c>
      <c r="M71">
        <v>25</v>
      </c>
      <c r="N71" s="7">
        <f t="shared" si="6"/>
        <v>675.09999999999991</v>
      </c>
      <c r="O71" s="14">
        <f t="shared" si="7"/>
        <v>10324.9</v>
      </c>
    </row>
    <row r="72" spans="1:15" ht="24.95" customHeight="1" x14ac:dyDescent="0.25">
      <c r="A72" s="1">
        <v>65</v>
      </c>
      <c r="B72" s="1" t="s">
        <v>1219</v>
      </c>
      <c r="C72" s="1" t="s">
        <v>1216</v>
      </c>
      <c r="D72" s="1" t="s">
        <v>251</v>
      </c>
      <c r="E72" s="13" t="s">
        <v>36</v>
      </c>
      <c r="F72" s="13" t="s">
        <v>1069</v>
      </c>
      <c r="G72" s="14">
        <v>11000</v>
      </c>
      <c r="H72">
        <v>0</v>
      </c>
      <c r="I72" s="14">
        <f t="shared" si="30"/>
        <v>11000</v>
      </c>
      <c r="J72">
        <f t="shared" si="8"/>
        <v>315.7</v>
      </c>
      <c r="K72" s="7"/>
      <c r="L72">
        <f t="shared" si="5"/>
        <v>334.4</v>
      </c>
      <c r="M72">
        <v>25</v>
      </c>
      <c r="N72" s="7">
        <f t="shared" si="6"/>
        <v>675.09999999999991</v>
      </c>
      <c r="O72" s="14">
        <f t="shared" si="7"/>
        <v>10324.9</v>
      </c>
    </row>
    <row r="73" spans="1:15" ht="24.95" customHeight="1" x14ac:dyDescent="0.25">
      <c r="A73" s="1">
        <v>66</v>
      </c>
      <c r="B73" s="1" t="s">
        <v>1226</v>
      </c>
      <c r="C73" s="1" t="s">
        <v>327</v>
      </c>
      <c r="D73" s="1" t="s">
        <v>1113</v>
      </c>
      <c r="E73" s="13" t="s">
        <v>36</v>
      </c>
      <c r="F73" s="13" t="s">
        <v>1069</v>
      </c>
      <c r="G73" s="14">
        <v>15000</v>
      </c>
      <c r="H73">
        <v>0</v>
      </c>
      <c r="I73" s="14">
        <f t="shared" si="30"/>
        <v>15000</v>
      </c>
      <c r="J73">
        <f t="shared" ref="J73:J74" si="31">+I73*2.87%</f>
        <v>430.5</v>
      </c>
      <c r="K73" s="7"/>
      <c r="L73">
        <f t="shared" ref="L73:L75" si="32">+I73*3.04%</f>
        <v>456</v>
      </c>
      <c r="M73">
        <f>25+1919.78</f>
        <v>1944.78</v>
      </c>
      <c r="N73" s="7">
        <f t="shared" ref="N73:N75" si="33">+J73+K73+L73+M73</f>
        <v>2831.2799999999997</v>
      </c>
      <c r="O73" s="14">
        <f t="shared" ref="O73:O75" si="34">+I73-N73</f>
        <v>12168.720000000001</v>
      </c>
    </row>
    <row r="74" spans="1:15" ht="24.95" customHeight="1" x14ac:dyDescent="0.25">
      <c r="A74" s="1">
        <v>67</v>
      </c>
      <c r="B74" s="1" t="s">
        <v>1227</v>
      </c>
      <c r="C74" s="1" t="s">
        <v>790</v>
      </c>
      <c r="D74" s="1" t="s">
        <v>40</v>
      </c>
      <c r="E74" s="13" t="s">
        <v>36</v>
      </c>
      <c r="F74" s="13" t="s">
        <v>37</v>
      </c>
      <c r="G74" s="14">
        <v>30000</v>
      </c>
      <c r="H74">
        <v>0</v>
      </c>
      <c r="I74" s="14">
        <f t="shared" si="30"/>
        <v>30000</v>
      </c>
      <c r="J74">
        <f t="shared" si="31"/>
        <v>861</v>
      </c>
      <c r="K74" s="7"/>
      <c r="L74">
        <f t="shared" si="32"/>
        <v>912</v>
      </c>
      <c r="M74">
        <v>25</v>
      </c>
      <c r="N74" s="7">
        <f t="shared" si="33"/>
        <v>1798</v>
      </c>
      <c r="O74" s="14">
        <f t="shared" si="34"/>
        <v>28202</v>
      </c>
    </row>
    <row r="75" spans="1:15" ht="24.95" customHeight="1" x14ac:dyDescent="0.25">
      <c r="A75" s="1">
        <v>68</v>
      </c>
      <c r="B75" s="1" t="s">
        <v>1228</v>
      </c>
      <c r="C75" s="1" t="s">
        <v>1020</v>
      </c>
      <c r="D75" s="1" t="s">
        <v>65</v>
      </c>
      <c r="E75" s="13" t="s">
        <v>36</v>
      </c>
      <c r="F75" s="13" t="s">
        <v>37</v>
      </c>
      <c r="G75" s="14">
        <v>25000</v>
      </c>
      <c r="H75">
        <v>0</v>
      </c>
      <c r="I75" s="14">
        <f t="shared" si="30"/>
        <v>25000</v>
      </c>
      <c r="J75">
        <f>+I75*2.87%</f>
        <v>717.5</v>
      </c>
      <c r="K75" s="7"/>
      <c r="L75">
        <f t="shared" si="32"/>
        <v>760</v>
      </c>
      <c r="M75">
        <v>25</v>
      </c>
      <c r="N75" s="7">
        <f t="shared" si="33"/>
        <v>1502.5</v>
      </c>
      <c r="O75" s="14">
        <f t="shared" si="34"/>
        <v>23497.5</v>
      </c>
    </row>
    <row r="76" spans="1:15" ht="24.95" customHeight="1" x14ac:dyDescent="0.25">
      <c r="A76" s="1">
        <v>69</v>
      </c>
      <c r="B76" s="1" t="s">
        <v>1426</v>
      </c>
      <c r="C76" s="1" t="s">
        <v>270</v>
      </c>
      <c r="D76" s="1" t="s">
        <v>46</v>
      </c>
      <c r="E76" s="13" t="s">
        <v>36</v>
      </c>
      <c r="F76" s="13" t="s">
        <v>1069</v>
      </c>
      <c r="G76" s="14">
        <v>15000</v>
      </c>
      <c r="H76">
        <v>0</v>
      </c>
      <c r="I76" s="14">
        <f t="shared" si="30"/>
        <v>15000</v>
      </c>
      <c r="J76">
        <f t="shared" ref="J76" si="35">+I76*2.87%</f>
        <v>430.5</v>
      </c>
      <c r="K76" s="7"/>
      <c r="L76">
        <f t="shared" ref="L76" si="36">+I76*3.04%</f>
        <v>456</v>
      </c>
      <c r="M76">
        <v>25</v>
      </c>
      <c r="N76" s="7">
        <f t="shared" ref="N76" si="37">+J76+K76+L76+M76</f>
        <v>911.5</v>
      </c>
      <c r="O76" s="14">
        <f t="shared" ref="O76" si="38">+I76-N76</f>
        <v>14088.5</v>
      </c>
    </row>
    <row r="77" spans="1:15" x14ac:dyDescent="0.25">
      <c r="E77" s="13"/>
      <c r="F77" s="13"/>
      <c r="G77" s="14"/>
      <c r="H77"/>
      <c r="I77" s="14"/>
      <c r="J77"/>
      <c r="K77" s="7"/>
      <c r="L77"/>
      <c r="M77"/>
      <c r="N77" s="7"/>
      <c r="O77" s="14"/>
    </row>
    <row r="79" spans="1:15" ht="15.75" thickBot="1" x14ac:dyDescent="0.3">
      <c r="A79" s="2"/>
      <c r="B79" s="2"/>
      <c r="C79" s="2"/>
      <c r="D79" s="2"/>
      <c r="E79" s="2"/>
      <c r="F79" s="2"/>
      <c r="G79" s="12">
        <f>SUM(G8:G78)</f>
        <v>1202700</v>
      </c>
      <c r="H79" s="12">
        <f>SUM(H10:H75)</f>
        <v>0</v>
      </c>
      <c r="I79" s="12">
        <f>SUM(G79:H79)</f>
        <v>1202700</v>
      </c>
      <c r="J79" s="12">
        <f>SUM(J8:J78)</f>
        <v>34517.510000000009</v>
      </c>
      <c r="K79" s="12">
        <f>SUM(K8:K78)</f>
        <v>9753.19</v>
      </c>
      <c r="L79" s="12">
        <f>SUM(L8:L77)</f>
        <v>36562.080000000009</v>
      </c>
      <c r="M79" s="12">
        <f>SUM(M8:M77)</f>
        <v>8943.5300000000007</v>
      </c>
      <c r="N79" s="12">
        <f>SUM(N8:N77)</f>
        <v>89776.310000000027</v>
      </c>
      <c r="O79" s="12">
        <f>SUM(O8:O77)</f>
        <v>1112923.69</v>
      </c>
    </row>
    <row r="80" spans="1:15" ht="15.75" thickTop="1" x14ac:dyDescent="0.25"/>
    <row r="83" spans="6:8" x14ac:dyDescent="0.25">
      <c r="F83" s="15"/>
      <c r="G83" s="15"/>
      <c r="H83" s="15"/>
    </row>
    <row r="84" spans="6:8" x14ac:dyDescent="0.25">
      <c r="F84" s="52" t="s">
        <v>870</v>
      </c>
      <c r="G84" s="52"/>
      <c r="H84" s="52"/>
    </row>
    <row r="85" spans="6:8" x14ac:dyDescent="0.25">
      <c r="F85" s="53" t="s">
        <v>871</v>
      </c>
      <c r="G85" s="53"/>
      <c r="H85" s="53"/>
    </row>
    <row r="86" spans="6:8" x14ac:dyDescent="0.25">
      <c r="G86" s="1"/>
      <c r="H86" s="1"/>
    </row>
    <row r="743" spans="11:11" x14ac:dyDescent="0.25">
      <c r="K743" s="13" t="s">
        <v>0</v>
      </c>
    </row>
  </sheetData>
  <mergeCells count="8">
    <mergeCell ref="F84:H84"/>
    <mergeCell ref="F85:H85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4"/>
  <sheetViews>
    <sheetView topLeftCell="B1" zoomScale="120" zoomScaleNormal="120" workbookViewId="0">
      <selection activeCell="M72" sqref="M72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6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6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6" ht="21" x14ac:dyDescent="0.35">
      <c r="A5" s="55" t="s">
        <v>1572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1" t="s">
        <v>0</v>
      </c>
    </row>
    <row r="6" spans="1:16" ht="30" x14ac:dyDescent="0.25">
      <c r="E6" s="57" t="s">
        <v>4</v>
      </c>
      <c r="F6" s="5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1100</v>
      </c>
      <c r="C8" s="1" t="s">
        <v>79</v>
      </c>
      <c r="D8" s="1" t="s">
        <v>98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9" si="2">+I8*3.04%</f>
        <v>1672</v>
      </c>
      <c r="M8">
        <v>25</v>
      </c>
      <c r="N8" s="7">
        <f t="shared" ref="N8:N24" si="3">+J8+K8+L8+M8</f>
        <v>5835.18</v>
      </c>
      <c r="O8" s="14">
        <f t="shared" ref="O8:O59" si="4">+I8-N8</f>
        <v>49164.82</v>
      </c>
    </row>
    <row r="9" spans="1:16" ht="24.95" customHeight="1" x14ac:dyDescent="0.25">
      <c r="A9" s="1">
        <v>2</v>
      </c>
      <c r="B9" s="1" t="s">
        <v>1101</v>
      </c>
      <c r="C9" s="1" t="s">
        <v>166</v>
      </c>
      <c r="D9" s="1" t="s">
        <v>1102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ht="24.95" customHeight="1" x14ac:dyDescent="0.25">
      <c r="A10" s="1">
        <v>3</v>
      </c>
      <c r="B10" s="1" t="s">
        <v>1104</v>
      </c>
      <c r="C10" s="1" t="s">
        <v>1105</v>
      </c>
      <c r="D10" s="1" t="s">
        <v>196</v>
      </c>
      <c r="E10" s="13" t="s">
        <v>28</v>
      </c>
      <c r="F10" s="13" t="s">
        <v>37</v>
      </c>
      <c r="G10" s="14">
        <v>40250</v>
      </c>
      <c r="H10">
        <v>0</v>
      </c>
      <c r="I10" s="14">
        <f t="shared" si="0"/>
        <v>40250</v>
      </c>
      <c r="J10">
        <v>1155.18</v>
      </c>
      <c r="K10" s="7">
        <v>477.93</v>
      </c>
      <c r="L10">
        <f t="shared" si="2"/>
        <v>1223.5999999999999</v>
      </c>
      <c r="M10">
        <v>25</v>
      </c>
      <c r="N10" s="7">
        <f t="shared" si="3"/>
        <v>2881.71</v>
      </c>
      <c r="O10" s="14">
        <f t="shared" si="4"/>
        <v>37368.29</v>
      </c>
    </row>
    <row r="11" spans="1:16" ht="24.95" customHeight="1" x14ac:dyDescent="0.25">
      <c r="A11" s="1">
        <v>4</v>
      </c>
      <c r="B11" s="1" t="s">
        <v>1108</v>
      </c>
      <c r="C11" s="1" t="s">
        <v>555</v>
      </c>
      <c r="D11" s="1" t="s">
        <v>196</v>
      </c>
      <c r="E11" s="13" t="s">
        <v>28</v>
      </c>
      <c r="F11" s="13" t="s">
        <v>37</v>
      </c>
      <c r="G11" s="14">
        <v>57500</v>
      </c>
      <c r="H11">
        <v>0</v>
      </c>
      <c r="I11" s="14">
        <f t="shared" si="0"/>
        <v>57500</v>
      </c>
      <c r="J11">
        <f t="shared" si="1"/>
        <v>1650.25</v>
      </c>
      <c r="K11" s="7">
        <v>3016.2</v>
      </c>
      <c r="L11">
        <f t="shared" si="2"/>
        <v>1748</v>
      </c>
      <c r="M11">
        <f>25+4239.56</f>
        <v>4264.5600000000004</v>
      </c>
      <c r="N11" s="7">
        <f t="shared" si="3"/>
        <v>10679.01</v>
      </c>
      <c r="O11" s="14">
        <f t="shared" si="4"/>
        <v>46820.99</v>
      </c>
    </row>
    <row r="12" spans="1:16" ht="24.95" customHeight="1" x14ac:dyDescent="0.25">
      <c r="A12" s="1">
        <v>5</v>
      </c>
      <c r="B12" s="1" t="s">
        <v>1110</v>
      </c>
      <c r="C12" s="1" t="s">
        <v>555</v>
      </c>
      <c r="D12" s="1" t="s">
        <v>1111</v>
      </c>
      <c r="E12" s="13" t="s">
        <v>28</v>
      </c>
      <c r="F12" s="13" t="s">
        <v>37</v>
      </c>
      <c r="G12" s="14">
        <v>57500</v>
      </c>
      <c r="H12">
        <v>0</v>
      </c>
      <c r="I12" s="14">
        <f t="shared" si="0"/>
        <v>57500</v>
      </c>
      <c r="J12">
        <f t="shared" si="1"/>
        <v>1650.25</v>
      </c>
      <c r="K12" s="7">
        <v>3016.2</v>
      </c>
      <c r="L12">
        <f t="shared" si="2"/>
        <v>1748</v>
      </c>
      <c r="M12">
        <f>25+4239.56</f>
        <v>4264.5600000000004</v>
      </c>
      <c r="N12" s="7">
        <f t="shared" si="3"/>
        <v>10679.01</v>
      </c>
      <c r="O12" s="14">
        <f t="shared" si="4"/>
        <v>46820.99</v>
      </c>
    </row>
    <row r="13" spans="1:16" ht="24.95" customHeight="1" x14ac:dyDescent="0.25">
      <c r="A13" s="1">
        <v>6</v>
      </c>
      <c r="B13" s="1" t="s">
        <v>1231</v>
      </c>
      <c r="C13" s="1" t="s">
        <v>555</v>
      </c>
      <c r="D13" s="1" t="s">
        <v>196</v>
      </c>
      <c r="E13" s="13" t="s">
        <v>28</v>
      </c>
      <c r="F13" s="13" t="s">
        <v>1069</v>
      </c>
      <c r="G13" s="14">
        <v>57500</v>
      </c>
      <c r="H13">
        <v>0</v>
      </c>
      <c r="I13" s="14">
        <f t="shared" si="0"/>
        <v>57500</v>
      </c>
      <c r="J13">
        <f t="shared" si="1"/>
        <v>1650.25</v>
      </c>
      <c r="K13" s="7">
        <v>3016.2</v>
      </c>
      <c r="L13">
        <f t="shared" si="2"/>
        <v>1748</v>
      </c>
      <c r="M13">
        <v>425</v>
      </c>
      <c r="N13" s="7">
        <f t="shared" si="3"/>
        <v>6839.45</v>
      </c>
      <c r="O13" s="14">
        <f t="shared" si="4"/>
        <v>50660.55</v>
      </c>
    </row>
    <row r="14" spans="1:16" ht="24.95" customHeight="1" x14ac:dyDescent="0.25">
      <c r="A14" s="1">
        <v>7</v>
      </c>
      <c r="B14" s="1" t="s">
        <v>1232</v>
      </c>
      <c r="C14" s="1" t="s">
        <v>555</v>
      </c>
      <c r="D14" s="1" t="s">
        <v>989</v>
      </c>
      <c r="E14" s="13" t="s">
        <v>28</v>
      </c>
      <c r="F14" s="13" t="s">
        <v>37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3839.56+25</f>
        <v>3864.56</v>
      </c>
      <c r="N14" s="7">
        <f t="shared" si="3"/>
        <v>8673.56</v>
      </c>
      <c r="O14" s="14">
        <f t="shared" si="4"/>
        <v>41326.44</v>
      </c>
    </row>
    <row r="15" spans="1:16" ht="24.95" customHeight="1" x14ac:dyDescent="0.25">
      <c r="A15" s="1">
        <v>8</v>
      </c>
      <c r="B15" s="1" t="s">
        <v>1122</v>
      </c>
      <c r="C15" s="1" t="s">
        <v>506</v>
      </c>
      <c r="D15" s="1" t="s">
        <v>196</v>
      </c>
      <c r="E15" s="13" t="s">
        <v>28</v>
      </c>
      <c r="F15" s="13" t="s">
        <v>1069</v>
      </c>
      <c r="G15" s="14">
        <v>57500</v>
      </c>
      <c r="H15">
        <v>0</v>
      </c>
      <c r="I15" s="14">
        <f t="shared" si="0"/>
        <v>57500</v>
      </c>
      <c r="J15">
        <f t="shared" si="1"/>
        <v>1650.25</v>
      </c>
      <c r="K15" s="7">
        <v>3016.2</v>
      </c>
      <c r="L15">
        <f t="shared" si="2"/>
        <v>1748</v>
      </c>
      <c r="M15">
        <f>25+4239.56</f>
        <v>4264.5600000000004</v>
      </c>
      <c r="N15" s="7">
        <f t="shared" si="3"/>
        <v>10679.01</v>
      </c>
      <c r="O15" s="14">
        <f t="shared" si="4"/>
        <v>46820.99</v>
      </c>
    </row>
    <row r="16" spans="1:16" ht="24.95" customHeight="1" x14ac:dyDescent="0.25">
      <c r="A16" s="1">
        <v>9</v>
      </c>
      <c r="B16" s="1" t="s">
        <v>1124</v>
      </c>
      <c r="C16" s="1" t="s">
        <v>1125</v>
      </c>
      <c r="D16" s="1" t="s">
        <v>1111</v>
      </c>
      <c r="E16" s="13" t="s">
        <v>28</v>
      </c>
      <c r="F16" s="13" t="s">
        <v>1069</v>
      </c>
      <c r="G16" s="14">
        <v>57500</v>
      </c>
      <c r="H16">
        <v>0</v>
      </c>
      <c r="I16" s="14">
        <f t="shared" si="0"/>
        <v>57500</v>
      </c>
      <c r="J16">
        <f t="shared" si="1"/>
        <v>1650.25</v>
      </c>
      <c r="K16" s="7">
        <v>3016.2</v>
      </c>
      <c r="L16">
        <f t="shared" si="2"/>
        <v>1748</v>
      </c>
      <c r="M16">
        <f>25+400</f>
        <v>425</v>
      </c>
      <c r="N16" s="7">
        <f t="shared" si="3"/>
        <v>6839.45</v>
      </c>
      <c r="O16" s="14">
        <f t="shared" si="4"/>
        <v>50660.55</v>
      </c>
    </row>
    <row r="17" spans="1:15" ht="24.95" customHeight="1" x14ac:dyDescent="0.25">
      <c r="A17" s="1">
        <v>10</v>
      </c>
      <c r="B17" s="1" t="s">
        <v>1130</v>
      </c>
      <c r="C17" s="1" t="s">
        <v>459</v>
      </c>
      <c r="D17" s="1" t="s">
        <v>1056</v>
      </c>
      <c r="E17" s="13" t="s">
        <v>28</v>
      </c>
      <c r="F17" s="13" t="s">
        <v>1069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1135</v>
      </c>
      <c r="C18" s="1" t="s">
        <v>459</v>
      </c>
      <c r="D18" s="1" t="s">
        <v>1056</v>
      </c>
      <c r="E18" s="13" t="s">
        <v>28</v>
      </c>
      <c r="F18" s="13" t="s">
        <v>1069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7124.19+25</f>
        <v>7149.19</v>
      </c>
      <c r="N18" s="7">
        <f t="shared" si="3"/>
        <v>11958.189999999999</v>
      </c>
      <c r="O18" s="14">
        <f t="shared" si="4"/>
        <v>38041.81</v>
      </c>
    </row>
    <row r="19" spans="1:15" ht="24.95" customHeight="1" x14ac:dyDescent="0.25">
      <c r="A19" s="1">
        <v>12</v>
      </c>
      <c r="B19" s="1" t="s">
        <v>1144</v>
      </c>
      <c r="C19" s="1" t="s">
        <v>610</v>
      </c>
      <c r="D19" s="1" t="s">
        <v>196</v>
      </c>
      <c r="E19" s="13" t="s">
        <v>28</v>
      </c>
      <c r="F19" s="13" t="s">
        <v>37</v>
      </c>
      <c r="G19" s="14">
        <v>57500</v>
      </c>
      <c r="H19">
        <v>0</v>
      </c>
      <c r="I19" s="14">
        <f t="shared" si="0"/>
        <v>57500</v>
      </c>
      <c r="J19">
        <f t="shared" si="1"/>
        <v>1650.25</v>
      </c>
      <c r="K19" s="7">
        <v>3016.2</v>
      </c>
      <c r="L19">
        <f t="shared" si="2"/>
        <v>1748</v>
      </c>
      <c r="M19">
        <f>25+400</f>
        <v>425</v>
      </c>
      <c r="N19" s="7">
        <f t="shared" si="3"/>
        <v>6839.45</v>
      </c>
      <c r="O19" s="14">
        <f t="shared" si="4"/>
        <v>50660.55</v>
      </c>
    </row>
    <row r="20" spans="1:15" ht="24.95" customHeight="1" x14ac:dyDescent="0.25">
      <c r="A20" s="1">
        <v>13</v>
      </c>
      <c r="B20" s="1" t="s">
        <v>1145</v>
      </c>
      <c r="C20" s="1" t="s">
        <v>610</v>
      </c>
      <c r="D20" s="1" t="s">
        <v>196</v>
      </c>
      <c r="E20" s="13" t="s">
        <v>28</v>
      </c>
      <c r="F20" s="13" t="s">
        <v>1069</v>
      </c>
      <c r="G20" s="14">
        <v>57500</v>
      </c>
      <c r="H20">
        <v>0</v>
      </c>
      <c r="I20" s="14">
        <f t="shared" si="0"/>
        <v>57500</v>
      </c>
      <c r="J20">
        <f t="shared" si="1"/>
        <v>1650.25</v>
      </c>
      <c r="K20" s="7">
        <v>3016.2</v>
      </c>
      <c r="L20">
        <f t="shared" si="2"/>
        <v>1748</v>
      </c>
      <c r="M20">
        <f>25+400</f>
        <v>425</v>
      </c>
      <c r="N20" s="7">
        <f t="shared" si="3"/>
        <v>6839.45</v>
      </c>
      <c r="O20" s="14">
        <f t="shared" si="4"/>
        <v>50660.55</v>
      </c>
    </row>
    <row r="21" spans="1:15" ht="24.95" customHeight="1" x14ac:dyDescent="0.25">
      <c r="A21" s="1">
        <v>14</v>
      </c>
      <c r="B21" s="1" t="s">
        <v>1148</v>
      </c>
      <c r="C21" s="1" t="s">
        <v>610</v>
      </c>
      <c r="D21" s="1" t="s">
        <v>1111</v>
      </c>
      <c r="E21" s="13" t="s">
        <v>28</v>
      </c>
      <c r="F21" s="13" t="s">
        <v>1069</v>
      </c>
      <c r="G21" s="14">
        <v>57500</v>
      </c>
      <c r="H21">
        <v>0</v>
      </c>
      <c r="I21" s="14">
        <f t="shared" si="0"/>
        <v>57500</v>
      </c>
      <c r="J21">
        <f t="shared" si="1"/>
        <v>1650.25</v>
      </c>
      <c r="K21" s="7">
        <v>3016.2</v>
      </c>
      <c r="L21">
        <f t="shared" si="2"/>
        <v>1748</v>
      </c>
      <c r="M21">
        <v>425</v>
      </c>
      <c r="N21" s="7">
        <f t="shared" si="3"/>
        <v>6839.45</v>
      </c>
      <c r="O21" s="14">
        <f t="shared" si="4"/>
        <v>50660.55</v>
      </c>
    </row>
    <row r="22" spans="1:15" ht="24.95" customHeight="1" x14ac:dyDescent="0.25">
      <c r="A22" s="1">
        <v>15</v>
      </c>
      <c r="B22" s="1" t="s">
        <v>1152</v>
      </c>
      <c r="C22" s="1" t="s">
        <v>401</v>
      </c>
      <c r="D22" s="1" t="s">
        <v>196</v>
      </c>
      <c r="E22" s="13" t="s">
        <v>28</v>
      </c>
      <c r="F22" s="13" t="s">
        <v>37</v>
      </c>
      <c r="G22" s="14">
        <v>57500</v>
      </c>
      <c r="H22">
        <v>0</v>
      </c>
      <c r="I22" s="14">
        <f t="shared" si="0"/>
        <v>57500</v>
      </c>
      <c r="J22">
        <f t="shared" si="1"/>
        <v>1650.25</v>
      </c>
      <c r="K22" s="7">
        <v>3016.2</v>
      </c>
      <c r="L22">
        <f t="shared" si="2"/>
        <v>1748</v>
      </c>
      <c r="M22">
        <v>3100</v>
      </c>
      <c r="N22" s="7">
        <f t="shared" si="3"/>
        <v>9514.4500000000007</v>
      </c>
      <c r="O22" s="14">
        <f t="shared" si="4"/>
        <v>47985.55</v>
      </c>
    </row>
    <row r="23" spans="1:15" ht="24.95" customHeight="1" x14ac:dyDescent="0.25">
      <c r="A23" s="1">
        <v>16</v>
      </c>
      <c r="B23" s="1" t="s">
        <v>1153</v>
      </c>
      <c r="C23" s="1" t="s">
        <v>401</v>
      </c>
      <c r="D23" s="1" t="s">
        <v>1154</v>
      </c>
      <c r="E23" s="13" t="s">
        <v>28</v>
      </c>
      <c r="F23" s="13" t="s">
        <v>1069</v>
      </c>
      <c r="G23" s="14">
        <v>57500</v>
      </c>
      <c r="H23">
        <v>0</v>
      </c>
      <c r="I23" s="14">
        <f t="shared" si="0"/>
        <v>57500</v>
      </c>
      <c r="J23">
        <f t="shared" si="1"/>
        <v>1650.25</v>
      </c>
      <c r="K23" s="7">
        <v>3016.2</v>
      </c>
      <c r="L23">
        <f t="shared" si="2"/>
        <v>1748</v>
      </c>
      <c r="M23">
        <f>25+400</f>
        <v>425</v>
      </c>
      <c r="N23" s="7">
        <f t="shared" si="3"/>
        <v>6839.45</v>
      </c>
      <c r="O23" s="14">
        <f t="shared" si="4"/>
        <v>50660.55</v>
      </c>
    </row>
    <row r="24" spans="1:15" ht="24.95" customHeight="1" x14ac:dyDescent="0.25">
      <c r="A24" s="1">
        <v>17</v>
      </c>
      <c r="B24" s="1" t="s">
        <v>1233</v>
      </c>
      <c r="C24" s="1" t="s">
        <v>401</v>
      </c>
      <c r="D24" s="1" t="s">
        <v>989</v>
      </c>
      <c r="E24" s="13" t="s">
        <v>28</v>
      </c>
      <c r="F24" s="13" t="s">
        <v>37</v>
      </c>
      <c r="G24" s="14">
        <v>35000</v>
      </c>
      <c r="H24">
        <v>0</v>
      </c>
      <c r="I24" s="14">
        <v>35000</v>
      </c>
      <c r="J24">
        <f t="shared" si="1"/>
        <v>1004.5</v>
      </c>
      <c r="K24" s="7"/>
      <c r="L24">
        <f t="shared" si="2"/>
        <v>1064</v>
      </c>
      <c r="M24">
        <v>25</v>
      </c>
      <c r="N24" s="7">
        <f t="shared" si="3"/>
        <v>2093.5</v>
      </c>
      <c r="O24" s="14">
        <f t="shared" si="4"/>
        <v>32906.5</v>
      </c>
    </row>
    <row r="25" spans="1:15" ht="24.95" customHeight="1" x14ac:dyDescent="0.25">
      <c r="A25" s="1">
        <v>18</v>
      </c>
      <c r="B25" s="1" t="s">
        <v>1318</v>
      </c>
      <c r="C25" s="1" t="s">
        <v>401</v>
      </c>
      <c r="D25" s="1" t="s">
        <v>196</v>
      </c>
      <c r="E25" s="13" t="s">
        <v>28</v>
      </c>
      <c r="F25" s="13" t="s">
        <v>1069</v>
      </c>
      <c r="G25" s="14">
        <v>40250</v>
      </c>
      <c r="H25">
        <v>0</v>
      </c>
      <c r="I25" s="14">
        <v>40250</v>
      </c>
      <c r="J25">
        <v>1155.18</v>
      </c>
      <c r="K25" s="7">
        <v>477.93</v>
      </c>
      <c r="L25">
        <f t="shared" si="2"/>
        <v>1223.5999999999999</v>
      </c>
      <c r="M25">
        <v>25</v>
      </c>
      <c r="N25" s="7">
        <f t="shared" ref="N25" si="5">+J25+K25+L25+M25</f>
        <v>2881.71</v>
      </c>
      <c r="O25" s="14">
        <f t="shared" si="4"/>
        <v>37368.29</v>
      </c>
    </row>
    <row r="26" spans="1:15" ht="24.95" customHeight="1" x14ac:dyDescent="0.25">
      <c r="A26" s="1">
        <v>19</v>
      </c>
      <c r="B26" s="1" t="s">
        <v>1157</v>
      </c>
      <c r="C26" s="1" t="s">
        <v>1158</v>
      </c>
      <c r="D26" s="1" t="s">
        <v>1111</v>
      </c>
      <c r="E26" s="13" t="s">
        <v>28</v>
      </c>
      <c r="F26" s="13" t="s">
        <v>1069</v>
      </c>
      <c r="G26" s="14">
        <v>56750</v>
      </c>
      <c r="H26">
        <v>0</v>
      </c>
      <c r="I26" s="14">
        <f t="shared" ref="I26:I34" si="6">+G26+H26</f>
        <v>56750</v>
      </c>
      <c r="J26">
        <v>1628.73</v>
      </c>
      <c r="K26" s="7">
        <v>2875.06</v>
      </c>
      <c r="L26">
        <f t="shared" si="2"/>
        <v>1725.2</v>
      </c>
      <c r="M26">
        <f>25+400</f>
        <v>425</v>
      </c>
      <c r="N26" s="7">
        <f>+J26+K26+L26+M26</f>
        <v>6653.99</v>
      </c>
      <c r="O26" s="14">
        <f t="shared" si="4"/>
        <v>50096.01</v>
      </c>
    </row>
    <row r="27" spans="1:15" ht="24.95" customHeight="1" x14ac:dyDescent="0.25">
      <c r="A27" s="1">
        <v>20</v>
      </c>
      <c r="B27" s="1" t="s">
        <v>1170</v>
      </c>
      <c r="C27" s="1" t="s">
        <v>1169</v>
      </c>
      <c r="D27" s="1" t="s">
        <v>182</v>
      </c>
      <c r="E27" s="13" t="s">
        <v>28</v>
      </c>
      <c r="F27" s="13" t="s">
        <v>1069</v>
      </c>
      <c r="G27" s="14">
        <v>50000</v>
      </c>
      <c r="H27">
        <v>0</v>
      </c>
      <c r="I27" s="14">
        <f t="shared" si="6"/>
        <v>50000</v>
      </c>
      <c r="J27">
        <f t="shared" ref="J27:J59" si="7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9" si="8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1171</v>
      </c>
      <c r="C28" s="1" t="s">
        <v>1169</v>
      </c>
      <c r="D28" s="1" t="s">
        <v>1111</v>
      </c>
      <c r="E28" s="13" t="s">
        <v>28</v>
      </c>
      <c r="F28" s="13" t="s">
        <v>1069</v>
      </c>
      <c r="G28" s="14">
        <v>51750</v>
      </c>
      <c r="H28">
        <v>0</v>
      </c>
      <c r="I28" s="14">
        <f t="shared" si="6"/>
        <v>51750</v>
      </c>
      <c r="J28">
        <v>1485.23</v>
      </c>
      <c r="K28" s="7">
        <v>2100.9899999999998</v>
      </c>
      <c r="L28">
        <f t="shared" si="2"/>
        <v>1573.2</v>
      </c>
      <c r="M28">
        <f>25+400</f>
        <v>425</v>
      </c>
      <c r="N28" s="7">
        <f t="shared" si="8"/>
        <v>5584.42</v>
      </c>
      <c r="O28" s="14">
        <f t="shared" si="4"/>
        <v>46165.58</v>
      </c>
    </row>
    <row r="29" spans="1:15" ht="24.95" customHeight="1" x14ac:dyDescent="0.25">
      <c r="A29" s="1">
        <v>22</v>
      </c>
      <c r="B29" s="1" t="s">
        <v>1172</v>
      </c>
      <c r="C29" s="1" t="s">
        <v>1169</v>
      </c>
      <c r="D29" s="1" t="s">
        <v>1173</v>
      </c>
      <c r="E29" s="13" t="s">
        <v>28</v>
      </c>
      <c r="F29" s="13" t="s">
        <v>37</v>
      </c>
      <c r="G29" s="14">
        <v>50000</v>
      </c>
      <c r="H29">
        <v>0</v>
      </c>
      <c r="I29" s="14">
        <f t="shared" si="6"/>
        <v>50000</v>
      </c>
      <c r="J29">
        <f t="shared" si="7"/>
        <v>1435</v>
      </c>
      <c r="K29" s="7">
        <v>1854</v>
      </c>
      <c r="L29">
        <f t="shared" si="2"/>
        <v>1520</v>
      </c>
      <c r="M29">
        <f>25+3839.56</f>
        <v>3864.56</v>
      </c>
      <c r="N29" s="7">
        <f t="shared" si="8"/>
        <v>8673.56</v>
      </c>
      <c r="O29" s="14">
        <f t="shared" si="4"/>
        <v>41326.44</v>
      </c>
    </row>
    <row r="30" spans="1:15" ht="24.95" customHeight="1" x14ac:dyDescent="0.25">
      <c r="A30" s="1">
        <v>23</v>
      </c>
      <c r="B30" s="1" t="s">
        <v>1174</v>
      </c>
      <c r="C30" s="1" t="s">
        <v>1169</v>
      </c>
      <c r="D30" s="1" t="s">
        <v>182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6"/>
        <v>50000</v>
      </c>
      <c r="J30">
        <f t="shared" si="7"/>
        <v>1435</v>
      </c>
      <c r="K30" s="7">
        <v>1854</v>
      </c>
      <c r="L30">
        <f t="shared" si="2"/>
        <v>1520</v>
      </c>
      <c r="M30">
        <v>25</v>
      </c>
      <c r="N30" s="7">
        <f t="shared" si="8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1177</v>
      </c>
      <c r="C31" s="1" t="s">
        <v>1169</v>
      </c>
      <c r="D31" s="1" t="s">
        <v>1178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6"/>
        <v>60000</v>
      </c>
      <c r="J31">
        <f t="shared" si="7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8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1180</v>
      </c>
      <c r="C32" s="1" t="s">
        <v>216</v>
      </c>
      <c r="D32" s="1" t="s">
        <v>196</v>
      </c>
      <c r="E32" s="13" t="s">
        <v>28</v>
      </c>
      <c r="F32" s="13" t="s">
        <v>1069</v>
      </c>
      <c r="G32" s="14">
        <v>57500</v>
      </c>
      <c r="H32">
        <v>0</v>
      </c>
      <c r="I32" s="14">
        <f t="shared" si="6"/>
        <v>57500</v>
      </c>
      <c r="J32">
        <f t="shared" si="7"/>
        <v>1650.25</v>
      </c>
      <c r="K32" s="7">
        <v>3016.2</v>
      </c>
      <c r="L32">
        <f t="shared" si="2"/>
        <v>1748</v>
      </c>
      <c r="M32">
        <v>25</v>
      </c>
      <c r="N32" s="7">
        <f t="shared" si="8"/>
        <v>6439.45</v>
      </c>
      <c r="O32" s="14">
        <f t="shared" si="4"/>
        <v>51060.55</v>
      </c>
    </row>
    <row r="33" spans="1:15" ht="24.95" customHeight="1" x14ac:dyDescent="0.25">
      <c r="A33" s="1">
        <v>26</v>
      </c>
      <c r="B33" s="1" t="s">
        <v>1183</v>
      </c>
      <c r="C33" s="1" t="s">
        <v>1184</v>
      </c>
      <c r="D33" s="1" t="s">
        <v>1154</v>
      </c>
      <c r="E33" s="13" t="s">
        <v>28</v>
      </c>
      <c r="F33" s="13" t="s">
        <v>1069</v>
      </c>
      <c r="G33" s="14">
        <v>57500</v>
      </c>
      <c r="H33">
        <v>0</v>
      </c>
      <c r="I33" s="14">
        <f t="shared" si="6"/>
        <v>57500</v>
      </c>
      <c r="J33">
        <f t="shared" si="7"/>
        <v>1650.25</v>
      </c>
      <c r="K33" s="7">
        <v>3016.2</v>
      </c>
      <c r="L33">
        <f t="shared" si="2"/>
        <v>1748</v>
      </c>
      <c r="M33">
        <f>25+4239.56</f>
        <v>4264.5600000000004</v>
      </c>
      <c r="N33" s="7">
        <f t="shared" si="8"/>
        <v>10679.01</v>
      </c>
      <c r="O33" s="14">
        <f t="shared" si="4"/>
        <v>46820.99</v>
      </c>
    </row>
    <row r="34" spans="1:15" ht="24.95" customHeight="1" x14ac:dyDescent="0.25">
      <c r="A34" s="1">
        <v>27</v>
      </c>
      <c r="B34" s="1" t="s">
        <v>1185</v>
      </c>
      <c r="C34" s="1" t="s">
        <v>1184</v>
      </c>
      <c r="D34" s="1" t="s">
        <v>1154</v>
      </c>
      <c r="E34" s="13" t="s">
        <v>28</v>
      </c>
      <c r="F34" s="13" t="s">
        <v>37</v>
      </c>
      <c r="G34" s="14">
        <v>57500</v>
      </c>
      <c r="H34">
        <v>0</v>
      </c>
      <c r="I34" s="14">
        <f t="shared" si="6"/>
        <v>57500</v>
      </c>
      <c r="J34">
        <f t="shared" si="7"/>
        <v>1650.25</v>
      </c>
      <c r="K34" s="7">
        <v>3016.2</v>
      </c>
      <c r="L34">
        <f t="shared" si="2"/>
        <v>1748</v>
      </c>
      <c r="M34">
        <f>25+14684.07</f>
        <v>14709.07</v>
      </c>
      <c r="N34" s="7">
        <f t="shared" si="8"/>
        <v>21123.52</v>
      </c>
      <c r="O34" s="14">
        <f t="shared" si="4"/>
        <v>36376.479999999996</v>
      </c>
    </row>
    <row r="35" spans="1:15" ht="24.95" customHeight="1" x14ac:dyDescent="0.25">
      <c r="A35" s="1">
        <v>28</v>
      </c>
      <c r="B35" s="1" t="s">
        <v>1188</v>
      </c>
      <c r="C35" s="1" t="s">
        <v>1189</v>
      </c>
      <c r="D35" s="1" t="s">
        <v>196</v>
      </c>
      <c r="E35" s="13" t="s">
        <v>28</v>
      </c>
      <c r="F35" s="13" t="s">
        <v>1069</v>
      </c>
      <c r="G35" s="14">
        <v>46000</v>
      </c>
      <c r="H35">
        <v>0</v>
      </c>
      <c r="I35" s="14">
        <f>+G35+H35</f>
        <v>46000</v>
      </c>
      <c r="J35">
        <f t="shared" si="7"/>
        <v>1320.2</v>
      </c>
      <c r="K35" s="7">
        <v>1289.46</v>
      </c>
      <c r="L35">
        <f t="shared" si="2"/>
        <v>1398.4</v>
      </c>
      <c r="M35">
        <f>25+400</f>
        <v>425</v>
      </c>
      <c r="N35" s="7">
        <f t="shared" si="8"/>
        <v>4433.0599999999995</v>
      </c>
      <c r="O35" s="14">
        <f t="shared" si="4"/>
        <v>41566.94</v>
      </c>
    </row>
    <row r="36" spans="1:15" ht="24.95" customHeight="1" x14ac:dyDescent="0.25">
      <c r="A36" s="1">
        <v>29</v>
      </c>
      <c r="B36" s="1" t="s">
        <v>1195</v>
      </c>
      <c r="C36" s="1" t="s">
        <v>959</v>
      </c>
      <c r="D36" s="1" t="s">
        <v>1111</v>
      </c>
      <c r="E36" s="13" t="s">
        <v>28</v>
      </c>
      <c r="F36" s="13" t="s">
        <v>1069</v>
      </c>
      <c r="G36" s="14">
        <v>50000</v>
      </c>
      <c r="H36">
        <v>0</v>
      </c>
      <c r="I36" s="14">
        <f t="shared" ref="I36:I58" si="9">+G36+H36</f>
        <v>50000</v>
      </c>
      <c r="J36">
        <f t="shared" si="7"/>
        <v>1435</v>
      </c>
      <c r="K36" s="7">
        <v>1854</v>
      </c>
      <c r="L36">
        <f t="shared" si="2"/>
        <v>1520</v>
      </c>
      <c r="M36">
        <v>25</v>
      </c>
      <c r="N36" s="7">
        <f t="shared" si="8"/>
        <v>4834</v>
      </c>
      <c r="O36" s="14">
        <f t="shared" si="4"/>
        <v>45166</v>
      </c>
    </row>
    <row r="37" spans="1:15" ht="24.95" customHeight="1" x14ac:dyDescent="0.25">
      <c r="A37" s="1">
        <v>30</v>
      </c>
      <c r="B37" s="1" t="s">
        <v>1197</v>
      </c>
      <c r="C37" s="1" t="s">
        <v>1055</v>
      </c>
      <c r="D37" s="1" t="s">
        <v>1111</v>
      </c>
      <c r="E37" s="13" t="s">
        <v>28</v>
      </c>
      <c r="F37" s="13" t="s">
        <v>37</v>
      </c>
      <c r="G37" s="14">
        <v>40250</v>
      </c>
      <c r="H37">
        <v>0</v>
      </c>
      <c r="I37" s="14">
        <f t="shared" si="9"/>
        <v>40250</v>
      </c>
      <c r="J37">
        <v>1155.18</v>
      </c>
      <c r="K37" s="7">
        <v>477.93</v>
      </c>
      <c r="L37">
        <f t="shared" si="2"/>
        <v>1223.5999999999999</v>
      </c>
      <c r="M37">
        <v>25</v>
      </c>
      <c r="N37" s="7">
        <f t="shared" si="8"/>
        <v>2881.71</v>
      </c>
      <c r="O37" s="14">
        <f t="shared" si="4"/>
        <v>37368.29</v>
      </c>
    </row>
    <row r="38" spans="1:15" ht="24.95" customHeight="1" x14ac:dyDescent="0.25">
      <c r="A38" s="1">
        <v>31</v>
      </c>
      <c r="B38" s="1" t="s">
        <v>1201</v>
      </c>
      <c r="C38" s="1" t="s">
        <v>1055</v>
      </c>
      <c r="D38" s="1" t="s">
        <v>1111</v>
      </c>
      <c r="E38" s="13" t="s">
        <v>28</v>
      </c>
      <c r="F38" s="13" t="s">
        <v>1069</v>
      </c>
      <c r="G38" s="14">
        <v>46000</v>
      </c>
      <c r="H38">
        <v>0</v>
      </c>
      <c r="I38" s="14">
        <f t="shared" si="9"/>
        <v>46000</v>
      </c>
      <c r="J38">
        <f t="shared" si="7"/>
        <v>1320.2</v>
      </c>
      <c r="K38" s="7">
        <v>1289.46</v>
      </c>
      <c r="L38">
        <f t="shared" si="2"/>
        <v>1398.4</v>
      </c>
      <c r="M38">
        <f>400+25</f>
        <v>425</v>
      </c>
      <c r="N38" s="7">
        <f t="shared" si="8"/>
        <v>4433.0599999999995</v>
      </c>
      <c r="O38" s="14">
        <f t="shared" si="4"/>
        <v>41566.94</v>
      </c>
    </row>
    <row r="39" spans="1:15" ht="24.95" customHeight="1" x14ac:dyDescent="0.25">
      <c r="A39" s="1">
        <v>32</v>
      </c>
      <c r="B39" s="1" t="s">
        <v>1202</v>
      </c>
      <c r="C39" s="1" t="s">
        <v>1055</v>
      </c>
      <c r="D39" s="1" t="s">
        <v>1111</v>
      </c>
      <c r="E39" s="13" t="s">
        <v>28</v>
      </c>
      <c r="F39" s="13" t="s">
        <v>1069</v>
      </c>
      <c r="G39" s="14">
        <v>50000</v>
      </c>
      <c r="H39">
        <v>0</v>
      </c>
      <c r="I39" s="14">
        <f t="shared" si="9"/>
        <v>50000</v>
      </c>
      <c r="J39">
        <f t="shared" si="7"/>
        <v>1435</v>
      </c>
      <c r="K39" s="7">
        <v>1854</v>
      </c>
      <c r="L39">
        <f t="shared" si="2"/>
        <v>1520</v>
      </c>
      <c r="M39">
        <v>25</v>
      </c>
      <c r="N39" s="7">
        <f t="shared" si="8"/>
        <v>4834</v>
      </c>
      <c r="O39" s="14">
        <f t="shared" si="4"/>
        <v>45166</v>
      </c>
    </row>
    <row r="40" spans="1:15" ht="24.95" customHeight="1" x14ac:dyDescent="0.25">
      <c r="A40" s="1">
        <v>33</v>
      </c>
      <c r="B40" s="1" t="s">
        <v>1203</v>
      </c>
      <c r="C40" s="1" t="s">
        <v>1055</v>
      </c>
      <c r="D40" s="1" t="s">
        <v>196</v>
      </c>
      <c r="E40" s="13" t="s">
        <v>28</v>
      </c>
      <c r="F40" s="13" t="s">
        <v>1069</v>
      </c>
      <c r="G40" s="14">
        <v>57500</v>
      </c>
      <c r="H40">
        <v>0</v>
      </c>
      <c r="I40" s="14">
        <f t="shared" si="9"/>
        <v>57500</v>
      </c>
      <c r="J40">
        <f t="shared" si="7"/>
        <v>1650.25</v>
      </c>
      <c r="K40" s="7">
        <v>3016.2</v>
      </c>
      <c r="L40">
        <f t="shared" si="2"/>
        <v>1748</v>
      </c>
      <c r="M40">
        <f>25+400</f>
        <v>425</v>
      </c>
      <c r="N40" s="7">
        <f t="shared" si="8"/>
        <v>6839.45</v>
      </c>
      <c r="O40" s="14">
        <f t="shared" si="4"/>
        <v>50660.55</v>
      </c>
    </row>
    <row r="41" spans="1:15" ht="24.95" customHeight="1" x14ac:dyDescent="0.25">
      <c r="A41" s="1">
        <v>34</v>
      </c>
      <c r="B41" s="1" t="s">
        <v>1204</v>
      </c>
      <c r="C41" s="1" t="s">
        <v>1055</v>
      </c>
      <c r="D41" s="1" t="s">
        <v>1056</v>
      </c>
      <c r="E41" s="13" t="s">
        <v>28</v>
      </c>
      <c r="F41" s="13" t="s">
        <v>1069</v>
      </c>
      <c r="G41" s="14">
        <v>50000</v>
      </c>
      <c r="H41">
        <v>0</v>
      </c>
      <c r="I41" s="14">
        <f t="shared" si="9"/>
        <v>50000</v>
      </c>
      <c r="J41">
        <f t="shared" si="7"/>
        <v>1435</v>
      </c>
      <c r="K41" s="7">
        <v>1854</v>
      </c>
      <c r="L41">
        <f t="shared" si="2"/>
        <v>1520</v>
      </c>
      <c r="M41">
        <v>25</v>
      </c>
      <c r="N41" s="7">
        <f t="shared" si="8"/>
        <v>4834</v>
      </c>
      <c r="O41" s="14">
        <f t="shared" si="4"/>
        <v>45166</v>
      </c>
    </row>
    <row r="42" spans="1:15" ht="24.95" customHeight="1" x14ac:dyDescent="0.25">
      <c r="A42" s="1">
        <v>35</v>
      </c>
      <c r="B42" s="1" t="s">
        <v>1205</v>
      </c>
      <c r="C42" s="1" t="s">
        <v>1055</v>
      </c>
      <c r="D42" s="1" t="s">
        <v>196</v>
      </c>
      <c r="E42" s="13" t="s">
        <v>28</v>
      </c>
      <c r="F42" s="13" t="s">
        <v>1069</v>
      </c>
      <c r="G42" s="14">
        <v>46000</v>
      </c>
      <c r="H42">
        <v>0</v>
      </c>
      <c r="I42" s="14">
        <f t="shared" si="9"/>
        <v>46000</v>
      </c>
      <c r="J42">
        <f t="shared" si="7"/>
        <v>1320.2</v>
      </c>
      <c r="K42" s="7">
        <v>1289.46</v>
      </c>
      <c r="L42">
        <f t="shared" si="2"/>
        <v>1398.4</v>
      </c>
      <c r="M42">
        <f>25+400</f>
        <v>425</v>
      </c>
      <c r="N42" s="7">
        <f t="shared" si="8"/>
        <v>4433.0599999999995</v>
      </c>
      <c r="O42" s="14">
        <f t="shared" si="4"/>
        <v>41566.94</v>
      </c>
    </row>
    <row r="43" spans="1:15" ht="24.95" customHeight="1" x14ac:dyDescent="0.25">
      <c r="A43" s="1">
        <v>36</v>
      </c>
      <c r="B43" s="1" t="s">
        <v>1206</v>
      </c>
      <c r="C43" s="1" t="s">
        <v>1055</v>
      </c>
      <c r="D43" s="1" t="s">
        <v>196</v>
      </c>
      <c r="E43" s="13" t="s">
        <v>28</v>
      </c>
      <c r="F43" s="13" t="s">
        <v>1069</v>
      </c>
      <c r="G43" s="14">
        <v>57500</v>
      </c>
      <c r="H43">
        <v>0</v>
      </c>
      <c r="I43" s="14">
        <f t="shared" si="9"/>
        <v>57500</v>
      </c>
      <c r="J43">
        <f t="shared" si="7"/>
        <v>1650.25</v>
      </c>
      <c r="K43" s="7">
        <v>3016.2</v>
      </c>
      <c r="L43">
        <f t="shared" si="2"/>
        <v>1748</v>
      </c>
      <c r="M43">
        <f>25+400</f>
        <v>425</v>
      </c>
      <c r="N43" s="7">
        <f t="shared" si="8"/>
        <v>6839.45</v>
      </c>
      <c r="O43" s="14">
        <f t="shared" si="4"/>
        <v>50660.55</v>
      </c>
    </row>
    <row r="44" spans="1:15" ht="24.95" customHeight="1" x14ac:dyDescent="0.25">
      <c r="A44" s="1">
        <v>37</v>
      </c>
      <c r="B44" s="1" t="s">
        <v>1207</v>
      </c>
      <c r="C44" s="1" t="s">
        <v>1055</v>
      </c>
      <c r="D44" s="1" t="s">
        <v>196</v>
      </c>
      <c r="E44" s="13" t="s">
        <v>28</v>
      </c>
      <c r="F44" s="13" t="s">
        <v>1069</v>
      </c>
      <c r="G44" s="14">
        <v>57500</v>
      </c>
      <c r="H44">
        <v>0</v>
      </c>
      <c r="I44" s="14">
        <f t="shared" si="9"/>
        <v>57500</v>
      </c>
      <c r="J44">
        <f t="shared" si="7"/>
        <v>1650.25</v>
      </c>
      <c r="K44" s="7">
        <v>3016.2</v>
      </c>
      <c r="L44">
        <f t="shared" si="2"/>
        <v>1748</v>
      </c>
      <c r="M44">
        <f>25+400</f>
        <v>425</v>
      </c>
      <c r="N44" s="7">
        <f t="shared" si="8"/>
        <v>6839.45</v>
      </c>
      <c r="O44" s="14">
        <f t="shared" si="4"/>
        <v>50660.55</v>
      </c>
    </row>
    <row r="45" spans="1:15" ht="24.95" customHeight="1" x14ac:dyDescent="0.25">
      <c r="A45" s="1">
        <v>38</v>
      </c>
      <c r="B45" s="1" t="s">
        <v>1208</v>
      </c>
      <c r="C45" s="1" t="s">
        <v>1055</v>
      </c>
      <c r="D45" s="1" t="s">
        <v>1111</v>
      </c>
      <c r="E45" s="13" t="s">
        <v>28</v>
      </c>
      <c r="F45" s="13" t="s">
        <v>1069</v>
      </c>
      <c r="G45" s="14">
        <v>50000</v>
      </c>
      <c r="H45">
        <v>0</v>
      </c>
      <c r="I45" s="14">
        <f t="shared" si="9"/>
        <v>50000</v>
      </c>
      <c r="J45">
        <f t="shared" si="7"/>
        <v>1435</v>
      </c>
      <c r="K45" s="7">
        <v>1854</v>
      </c>
      <c r="L45">
        <f t="shared" si="2"/>
        <v>1520</v>
      </c>
      <c r="M45">
        <v>25</v>
      </c>
      <c r="N45" s="7">
        <f t="shared" si="8"/>
        <v>4834</v>
      </c>
      <c r="O45" s="14">
        <f t="shared" si="4"/>
        <v>45166</v>
      </c>
    </row>
    <row r="46" spans="1:15" ht="24.95" customHeight="1" x14ac:dyDescent="0.25">
      <c r="A46" s="1">
        <v>39</v>
      </c>
      <c r="B46" s="1" t="s">
        <v>1209</v>
      </c>
      <c r="C46" s="1" t="s">
        <v>1055</v>
      </c>
      <c r="D46" s="1" t="s">
        <v>196</v>
      </c>
      <c r="E46" s="13" t="s">
        <v>28</v>
      </c>
      <c r="F46" s="13" t="s">
        <v>1069</v>
      </c>
      <c r="G46" s="14">
        <v>57500</v>
      </c>
      <c r="H46">
        <v>0</v>
      </c>
      <c r="I46" s="14">
        <f t="shared" si="9"/>
        <v>57500</v>
      </c>
      <c r="J46">
        <f t="shared" si="7"/>
        <v>1650.25</v>
      </c>
      <c r="K46" s="7">
        <v>3016.2</v>
      </c>
      <c r="L46">
        <f t="shared" si="2"/>
        <v>1748</v>
      </c>
      <c r="M46">
        <f>25+2319.78</f>
        <v>2344.7800000000002</v>
      </c>
      <c r="N46" s="7">
        <f t="shared" si="8"/>
        <v>8759.23</v>
      </c>
      <c r="O46" s="14">
        <f t="shared" si="4"/>
        <v>48740.770000000004</v>
      </c>
    </row>
    <row r="47" spans="1:15" ht="24.95" customHeight="1" x14ac:dyDescent="0.25">
      <c r="A47" s="1">
        <v>40</v>
      </c>
      <c r="B47" s="1" t="s">
        <v>1210</v>
      </c>
      <c r="C47" s="1" t="s">
        <v>1055</v>
      </c>
      <c r="D47" s="1" t="s">
        <v>196</v>
      </c>
      <c r="E47" s="13" t="s">
        <v>28</v>
      </c>
      <c r="F47" s="13" t="s">
        <v>1069</v>
      </c>
      <c r="G47" s="14">
        <v>57500</v>
      </c>
      <c r="H47">
        <v>0</v>
      </c>
      <c r="I47" s="14">
        <f t="shared" si="9"/>
        <v>57500</v>
      </c>
      <c r="J47">
        <f t="shared" si="7"/>
        <v>1650.25</v>
      </c>
      <c r="K47" s="7">
        <v>3016.2</v>
      </c>
      <c r="L47">
        <f t="shared" si="2"/>
        <v>1748</v>
      </c>
      <c r="M47">
        <f>25+400</f>
        <v>425</v>
      </c>
      <c r="N47" s="7">
        <f t="shared" si="8"/>
        <v>6839.45</v>
      </c>
      <c r="O47" s="14">
        <f t="shared" si="4"/>
        <v>50660.55</v>
      </c>
    </row>
    <row r="48" spans="1:15" ht="24.95" customHeight="1" x14ac:dyDescent="0.25">
      <c r="A48" s="1">
        <v>41</v>
      </c>
      <c r="B48" s="1" t="s">
        <v>1211</v>
      </c>
      <c r="C48" s="1" t="s">
        <v>1055</v>
      </c>
      <c r="D48" s="1" t="s">
        <v>1056</v>
      </c>
      <c r="E48" s="13" t="s">
        <v>28</v>
      </c>
      <c r="F48" s="13" t="s">
        <v>1069</v>
      </c>
      <c r="G48" s="14">
        <v>50000</v>
      </c>
      <c r="H48">
        <v>0</v>
      </c>
      <c r="I48" s="14">
        <f t="shared" si="9"/>
        <v>50000</v>
      </c>
      <c r="J48">
        <f t="shared" si="7"/>
        <v>1435</v>
      </c>
      <c r="K48" s="7">
        <v>1854</v>
      </c>
      <c r="L48">
        <f t="shared" si="2"/>
        <v>1520</v>
      </c>
      <c r="M48">
        <f>19495.56+25</f>
        <v>19520.560000000001</v>
      </c>
      <c r="N48" s="7">
        <f t="shared" si="8"/>
        <v>24329.56</v>
      </c>
      <c r="O48" s="14">
        <f t="shared" si="4"/>
        <v>25670.44</v>
      </c>
    </row>
    <row r="49" spans="1:15" ht="24.95" customHeight="1" x14ac:dyDescent="0.25">
      <c r="A49" s="1">
        <v>42</v>
      </c>
      <c r="B49" s="1" t="s">
        <v>1212</v>
      </c>
      <c r="C49" s="1" t="s">
        <v>1055</v>
      </c>
      <c r="D49" s="1" t="s">
        <v>1111</v>
      </c>
      <c r="E49" s="13" t="s">
        <v>28</v>
      </c>
      <c r="F49" s="13" t="s">
        <v>1069</v>
      </c>
      <c r="G49" s="14">
        <v>57500</v>
      </c>
      <c r="H49">
        <v>0</v>
      </c>
      <c r="I49" s="14">
        <f t="shared" si="9"/>
        <v>57500</v>
      </c>
      <c r="J49">
        <f t="shared" si="7"/>
        <v>1650.25</v>
      </c>
      <c r="K49" s="7">
        <v>3016.2</v>
      </c>
      <c r="L49">
        <f t="shared" si="2"/>
        <v>1748</v>
      </c>
      <c r="M49">
        <v>25</v>
      </c>
      <c r="N49" s="7">
        <f t="shared" si="8"/>
        <v>6439.45</v>
      </c>
      <c r="O49" s="14">
        <f t="shared" si="4"/>
        <v>51060.55</v>
      </c>
    </row>
    <row r="50" spans="1:15" ht="24.95" customHeight="1" x14ac:dyDescent="0.25">
      <c r="A50" s="1">
        <v>43</v>
      </c>
      <c r="B50" s="1" t="s">
        <v>1213</v>
      </c>
      <c r="C50" s="1" t="s">
        <v>1055</v>
      </c>
      <c r="D50" s="1" t="s">
        <v>1111</v>
      </c>
      <c r="E50" s="13" t="s">
        <v>28</v>
      </c>
      <c r="F50" s="13" t="s">
        <v>1069</v>
      </c>
      <c r="G50" s="14">
        <v>57500</v>
      </c>
      <c r="H50">
        <v>0</v>
      </c>
      <c r="I50" s="14">
        <f t="shared" si="9"/>
        <v>57500</v>
      </c>
      <c r="J50">
        <f t="shared" si="7"/>
        <v>1650.25</v>
      </c>
      <c r="K50" s="7">
        <v>3016.2</v>
      </c>
      <c r="L50">
        <f t="shared" si="2"/>
        <v>1748</v>
      </c>
      <c r="M50">
        <v>25</v>
      </c>
      <c r="N50" s="7">
        <f t="shared" si="8"/>
        <v>6439.45</v>
      </c>
      <c r="O50" s="14">
        <f t="shared" si="4"/>
        <v>51060.55</v>
      </c>
    </row>
    <row r="51" spans="1:15" ht="24.95" customHeight="1" x14ac:dyDescent="0.25">
      <c r="A51" s="1">
        <v>44</v>
      </c>
      <c r="B51" s="1" t="s">
        <v>1238</v>
      </c>
      <c r="C51" s="1" t="s">
        <v>1055</v>
      </c>
      <c r="D51" s="1" t="s">
        <v>1111</v>
      </c>
      <c r="E51" s="13" t="s">
        <v>28</v>
      </c>
      <c r="F51" s="13" t="s">
        <v>1069</v>
      </c>
      <c r="G51" s="14">
        <v>50000</v>
      </c>
      <c r="H51">
        <v>0</v>
      </c>
      <c r="I51" s="14">
        <f t="shared" si="9"/>
        <v>50000</v>
      </c>
      <c r="J51">
        <f t="shared" si="7"/>
        <v>1435</v>
      </c>
      <c r="K51" s="7">
        <v>1854</v>
      </c>
      <c r="L51">
        <f t="shared" si="2"/>
        <v>1520</v>
      </c>
      <c r="M51">
        <v>25</v>
      </c>
      <c r="N51" s="7">
        <f t="shared" si="8"/>
        <v>4834</v>
      </c>
      <c r="O51" s="14">
        <f t="shared" si="4"/>
        <v>45166</v>
      </c>
    </row>
    <row r="52" spans="1:15" ht="24.95" customHeight="1" x14ac:dyDescent="0.25">
      <c r="A52" s="1">
        <v>45</v>
      </c>
      <c r="B52" s="1" t="s">
        <v>1220</v>
      </c>
      <c r="C52" s="1" t="s">
        <v>1221</v>
      </c>
      <c r="D52" s="1" t="s">
        <v>1176</v>
      </c>
      <c r="E52" s="13" t="s">
        <v>28</v>
      </c>
      <c r="F52" s="13" t="s">
        <v>1069</v>
      </c>
      <c r="G52" s="14">
        <v>57500</v>
      </c>
      <c r="H52">
        <v>0</v>
      </c>
      <c r="I52" s="14">
        <f t="shared" si="9"/>
        <v>57500</v>
      </c>
      <c r="J52">
        <f t="shared" si="7"/>
        <v>1650.25</v>
      </c>
      <c r="K52" s="7">
        <v>3016.2</v>
      </c>
      <c r="L52">
        <f t="shared" si="2"/>
        <v>1748</v>
      </c>
      <c r="M52">
        <f>25+400</f>
        <v>425</v>
      </c>
      <c r="N52" s="7">
        <f t="shared" si="8"/>
        <v>6839.45</v>
      </c>
      <c r="O52" s="14">
        <f t="shared" si="4"/>
        <v>50660.55</v>
      </c>
    </row>
    <row r="53" spans="1:15" ht="24.95" customHeight="1" x14ac:dyDescent="0.25">
      <c r="A53" s="1">
        <v>46</v>
      </c>
      <c r="B53" s="1" t="s">
        <v>1222</v>
      </c>
      <c r="C53" s="1" t="s">
        <v>1223</v>
      </c>
      <c r="D53" s="1" t="s">
        <v>182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9"/>
        <v>50000</v>
      </c>
      <c r="J53">
        <f t="shared" si="7"/>
        <v>1435</v>
      </c>
      <c r="K53" s="7">
        <v>1854</v>
      </c>
      <c r="L53">
        <f t="shared" si="2"/>
        <v>1520</v>
      </c>
      <c r="M53">
        <v>25</v>
      </c>
      <c r="N53" s="7">
        <f t="shared" si="8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1224</v>
      </c>
      <c r="C54" s="1" t="s">
        <v>1223</v>
      </c>
      <c r="D54" s="1" t="s">
        <v>182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9"/>
        <v>50000</v>
      </c>
      <c r="J54">
        <f t="shared" si="7"/>
        <v>1435</v>
      </c>
      <c r="K54" s="7">
        <v>1854</v>
      </c>
      <c r="L54">
        <f t="shared" si="2"/>
        <v>1520</v>
      </c>
      <c r="M54">
        <v>25</v>
      </c>
      <c r="N54" s="7">
        <f t="shared" si="8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1225</v>
      </c>
      <c r="C55" s="1" t="s">
        <v>1223</v>
      </c>
      <c r="D55" s="1" t="s">
        <v>182</v>
      </c>
      <c r="E55" s="13" t="s">
        <v>28</v>
      </c>
      <c r="F55" s="13" t="s">
        <v>1069</v>
      </c>
      <c r="G55" s="14">
        <v>50000</v>
      </c>
      <c r="H55">
        <v>0</v>
      </c>
      <c r="I55" s="14">
        <f t="shared" si="9"/>
        <v>50000</v>
      </c>
      <c r="J55">
        <f t="shared" si="7"/>
        <v>1435</v>
      </c>
      <c r="K55" s="7">
        <v>1854</v>
      </c>
      <c r="L55">
        <f t="shared" si="2"/>
        <v>1520</v>
      </c>
      <c r="M55">
        <v>25</v>
      </c>
      <c r="N55" s="7">
        <f t="shared" si="8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1234</v>
      </c>
      <c r="C56" s="1" t="s">
        <v>1169</v>
      </c>
      <c r="D56" s="1" t="s">
        <v>1111</v>
      </c>
      <c r="E56" s="13" t="s">
        <v>28</v>
      </c>
      <c r="F56" s="13" t="s">
        <v>1069</v>
      </c>
      <c r="G56" s="14">
        <v>50000</v>
      </c>
      <c r="H56">
        <v>0</v>
      </c>
      <c r="I56" s="14">
        <f t="shared" si="9"/>
        <v>50000</v>
      </c>
      <c r="J56">
        <f t="shared" si="7"/>
        <v>1435</v>
      </c>
      <c r="K56" s="7">
        <v>1854</v>
      </c>
      <c r="L56">
        <f t="shared" si="2"/>
        <v>1520</v>
      </c>
      <c r="M56">
        <v>25</v>
      </c>
      <c r="N56" s="7">
        <f t="shared" si="8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1235</v>
      </c>
      <c r="C57" s="1" t="s">
        <v>1169</v>
      </c>
      <c r="D57" s="1" t="s">
        <v>182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9"/>
        <v>50000</v>
      </c>
      <c r="J57">
        <f t="shared" si="7"/>
        <v>1435</v>
      </c>
      <c r="K57" s="7">
        <v>1854</v>
      </c>
      <c r="L57">
        <f t="shared" si="2"/>
        <v>1520</v>
      </c>
      <c r="M57">
        <v>25</v>
      </c>
      <c r="N57" s="7">
        <f t="shared" si="8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1236</v>
      </c>
      <c r="C58" s="1" t="s">
        <v>1169</v>
      </c>
      <c r="D58" s="1" t="s">
        <v>1111</v>
      </c>
      <c r="E58" s="13" t="s">
        <v>28</v>
      </c>
      <c r="F58" s="13" t="s">
        <v>1069</v>
      </c>
      <c r="G58" s="14">
        <v>50000</v>
      </c>
      <c r="H58">
        <v>0</v>
      </c>
      <c r="I58" s="14">
        <f t="shared" si="9"/>
        <v>50000</v>
      </c>
      <c r="J58">
        <f t="shared" si="7"/>
        <v>1435</v>
      </c>
      <c r="K58" s="7">
        <v>1854</v>
      </c>
      <c r="L58">
        <f t="shared" si="2"/>
        <v>1520</v>
      </c>
      <c r="M58">
        <v>25</v>
      </c>
      <c r="N58" s="7">
        <f t="shared" si="8"/>
        <v>4834</v>
      </c>
      <c r="O58" s="14">
        <f t="shared" si="4"/>
        <v>45166</v>
      </c>
    </row>
    <row r="59" spans="1:15" ht="24.95" customHeight="1" x14ac:dyDescent="0.25">
      <c r="A59" s="1">
        <v>52</v>
      </c>
      <c r="B59" s="1" t="s">
        <v>1237</v>
      </c>
      <c r="C59" s="1" t="s">
        <v>1169</v>
      </c>
      <c r="D59" s="1" t="s">
        <v>1154</v>
      </c>
      <c r="E59" s="13" t="s">
        <v>28</v>
      </c>
      <c r="F59" s="13" t="s">
        <v>1069</v>
      </c>
      <c r="G59" s="14">
        <v>57500</v>
      </c>
      <c r="H59">
        <v>0</v>
      </c>
      <c r="I59" s="14">
        <v>57500</v>
      </c>
      <c r="J59">
        <f t="shared" si="7"/>
        <v>1650.25</v>
      </c>
      <c r="K59" s="7">
        <v>3016.2</v>
      </c>
      <c r="L59">
        <f t="shared" si="2"/>
        <v>1748</v>
      </c>
      <c r="M59">
        <f>3175+25</f>
        <v>3200</v>
      </c>
      <c r="N59" s="7">
        <f t="shared" si="8"/>
        <v>9614.4500000000007</v>
      </c>
      <c r="O59" s="14">
        <f t="shared" si="4"/>
        <v>47885.55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2723250</v>
      </c>
      <c r="H62" s="12">
        <f>SUM(H8:H55)</f>
        <v>0</v>
      </c>
      <c r="I62" s="12">
        <f>SUM(I8:I59)</f>
        <v>2723250</v>
      </c>
      <c r="J62" s="12">
        <f>SUM(J8:J59)</f>
        <v>78157.299999999988</v>
      </c>
      <c r="K62" s="12">
        <f>SUM(K8:K59)</f>
        <v>116636.73999999996</v>
      </c>
      <c r="L62" s="12">
        <f>SUM(L8:L59)</f>
        <v>82786.8</v>
      </c>
      <c r="M62" s="12">
        <f>SUM(M8:M61)</f>
        <v>91695.51999999999</v>
      </c>
      <c r="N62" s="12">
        <f>SUM(N8:N59)</f>
        <v>369276.3600000001</v>
      </c>
      <c r="O62" s="12">
        <f>SUM(O8:O59)</f>
        <v>2353973.64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58" t="s">
        <v>870</v>
      </c>
      <c r="G67" s="58"/>
      <c r="H67" s="58"/>
    </row>
    <row r="68" spans="6:8" ht="15" customHeight="1" x14ac:dyDescent="0.25">
      <c r="F68" s="53" t="s">
        <v>871</v>
      </c>
      <c r="G68" s="53"/>
      <c r="H68" s="53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71"/>
  <sheetViews>
    <sheetView zoomScale="110" zoomScaleNormal="110" workbookViewId="0">
      <selection activeCell="A5" sqref="A5:P5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ht="1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</row>
    <row r="3" spans="1:16" ht="1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</row>
    <row r="4" spans="1:16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</row>
    <row r="5" spans="1:16" ht="21" x14ac:dyDescent="0.35">
      <c r="A5" s="55" t="s">
        <v>1573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</row>
    <row r="6" spans="1:16" ht="30" x14ac:dyDescent="0.25">
      <c r="C6" s="18" t="s">
        <v>4</v>
      </c>
      <c r="D6" s="59" t="s">
        <v>5</v>
      </c>
      <c r="E6" s="59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1336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1353</v>
      </c>
      <c r="C8" s="1" t="s">
        <v>1017</v>
      </c>
      <c r="D8" s="1" t="s">
        <v>1337</v>
      </c>
      <c r="E8" s="13" t="s">
        <v>28</v>
      </c>
      <c r="F8" s="13" t="s">
        <v>1069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ht="24.95" customHeight="1" x14ac:dyDescent="0.25">
      <c r="A9" s="1">
        <v>2</v>
      </c>
      <c r="B9" s="1" t="s">
        <v>1338</v>
      </c>
      <c r="C9" s="1" t="s">
        <v>1017</v>
      </c>
      <c r="D9" s="1" t="s">
        <v>1337</v>
      </c>
      <c r="E9" s="13" t="s">
        <v>28</v>
      </c>
      <c r="F9" s="13" t="s">
        <v>1069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1339</v>
      </c>
      <c r="C10" s="1" t="s">
        <v>1017</v>
      </c>
      <c r="D10" s="1" t="s">
        <v>1337</v>
      </c>
      <c r="E10" s="13" t="s">
        <v>28</v>
      </c>
      <c r="F10" s="13" t="s">
        <v>1069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1340</v>
      </c>
      <c r="C11" s="1" t="s">
        <v>1017</v>
      </c>
      <c r="D11" s="1" t="s">
        <v>1337</v>
      </c>
      <c r="E11" s="13" t="s">
        <v>28</v>
      </c>
      <c r="F11" s="13" t="s">
        <v>1069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1361</v>
      </c>
      <c r="C12" s="1" t="s">
        <v>1017</v>
      </c>
      <c r="D12" s="1" t="s">
        <v>1337</v>
      </c>
      <c r="E12" s="13" t="s">
        <v>28</v>
      </c>
      <c r="F12" s="13" t="s">
        <v>1069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1359</v>
      </c>
      <c r="C13" s="1" t="s">
        <v>1017</v>
      </c>
      <c r="D13" s="1" t="s">
        <v>1337</v>
      </c>
      <c r="E13" s="13" t="s">
        <v>28</v>
      </c>
      <c r="F13" s="13" t="s">
        <v>1069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1341</v>
      </c>
      <c r="C14" s="1" t="s">
        <v>1017</v>
      </c>
      <c r="D14" s="1" t="s">
        <v>1337</v>
      </c>
      <c r="E14" s="13" t="s">
        <v>28</v>
      </c>
      <c r="F14" s="13" t="s">
        <v>1069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1342</v>
      </c>
      <c r="C15" s="1" t="s">
        <v>1017</v>
      </c>
      <c r="D15" s="1" t="s">
        <v>1337</v>
      </c>
      <c r="E15" s="13" t="s">
        <v>28</v>
      </c>
      <c r="F15" s="13" t="s">
        <v>1069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1356</v>
      </c>
      <c r="C16" s="1" t="s">
        <v>1017</v>
      </c>
      <c r="D16" s="1" t="s">
        <v>1337</v>
      </c>
      <c r="E16" s="13" t="s">
        <v>28</v>
      </c>
      <c r="F16" s="13" t="s">
        <v>1069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1358</v>
      </c>
      <c r="C17" s="1" t="s">
        <v>1017</v>
      </c>
      <c r="D17" s="1" t="s">
        <v>1337</v>
      </c>
      <c r="E17" s="13" t="s">
        <v>28</v>
      </c>
      <c r="F17" s="13" t="s">
        <v>1069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1343</v>
      </c>
      <c r="C18" s="1" t="s">
        <v>1017</v>
      </c>
      <c r="D18" s="1" t="s">
        <v>1337</v>
      </c>
      <c r="E18" s="13" t="s">
        <v>28</v>
      </c>
      <c r="F18" s="13" t="s">
        <v>1069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1344</v>
      </c>
      <c r="C19" s="1" t="s">
        <v>1017</v>
      </c>
      <c r="D19" s="1" t="s">
        <v>1337</v>
      </c>
      <c r="E19" s="13" t="s">
        <v>28</v>
      </c>
      <c r="F19" s="13" t="s">
        <v>1069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1345</v>
      </c>
      <c r="C20" s="1" t="s">
        <v>1017</v>
      </c>
      <c r="D20" s="1" t="s">
        <v>1337</v>
      </c>
      <c r="E20" s="13" t="s">
        <v>28</v>
      </c>
      <c r="F20" s="13" t="s">
        <v>1069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1346</v>
      </c>
      <c r="C21" s="1" t="s">
        <v>1017</v>
      </c>
      <c r="D21" s="1" t="s">
        <v>1337</v>
      </c>
      <c r="E21" s="13" t="s">
        <v>28</v>
      </c>
      <c r="F21" s="13" t="s">
        <v>1069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1347</v>
      </c>
      <c r="C22" s="1" t="s">
        <v>1017</v>
      </c>
      <c r="D22" s="1" t="s">
        <v>1337</v>
      </c>
      <c r="E22" s="13" t="s">
        <v>28</v>
      </c>
      <c r="F22" s="13" t="s">
        <v>1069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1348</v>
      </c>
      <c r="C23" s="1" t="s">
        <v>1017</v>
      </c>
      <c r="D23" s="1" t="s">
        <v>1337</v>
      </c>
      <c r="E23" s="13" t="s">
        <v>28</v>
      </c>
      <c r="F23" s="13" t="s">
        <v>1069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ht="24.95" customHeight="1" x14ac:dyDescent="0.25">
      <c r="A24" s="1">
        <v>17</v>
      </c>
      <c r="B24" s="1" t="s">
        <v>1349</v>
      </c>
      <c r="C24" s="1" t="s">
        <v>1017</v>
      </c>
      <c r="D24" s="1" t="s">
        <v>1337</v>
      </c>
      <c r="E24" s="13" t="s">
        <v>28</v>
      </c>
      <c r="F24" s="13" t="s">
        <v>1069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1350</v>
      </c>
      <c r="C25" s="1" t="s">
        <v>1017</v>
      </c>
      <c r="D25" s="1" t="s">
        <v>1337</v>
      </c>
      <c r="E25" s="13" t="s">
        <v>28</v>
      </c>
      <c r="F25" s="13" t="s">
        <v>1069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ht="24.95" customHeight="1" x14ac:dyDescent="0.25">
      <c r="A26" s="1">
        <v>19</v>
      </c>
      <c r="B26" s="1" t="s">
        <v>1354</v>
      </c>
      <c r="C26" s="1" t="s">
        <v>1017</v>
      </c>
      <c r="D26" s="1" t="s">
        <v>1337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1360</v>
      </c>
      <c r="C27" s="1" t="s">
        <v>1017</v>
      </c>
      <c r="D27" s="1" t="s">
        <v>1337</v>
      </c>
      <c r="E27" s="13" t="s">
        <v>28</v>
      </c>
      <c r="F27" s="13" t="s">
        <v>1069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ht="24.95" customHeight="1" x14ac:dyDescent="0.25">
      <c r="A28" s="1">
        <v>21</v>
      </c>
      <c r="B28" s="1" t="s">
        <v>1351</v>
      </c>
      <c r="C28" s="1" t="s">
        <v>1017</v>
      </c>
      <c r="D28" s="1" t="s">
        <v>1337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ht="24.95" customHeight="1" x14ac:dyDescent="0.25">
      <c r="A29" s="1">
        <v>22</v>
      </c>
      <c r="B29" s="1" t="s">
        <v>1352</v>
      </c>
      <c r="C29" s="1" t="s">
        <v>1017</v>
      </c>
      <c r="D29" s="1" t="s">
        <v>1337</v>
      </c>
      <c r="E29" s="13" t="s">
        <v>28</v>
      </c>
      <c r="F29" s="13" t="s">
        <v>1069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ht="24.95" customHeight="1" x14ac:dyDescent="0.25">
      <c r="A30" s="1">
        <v>23</v>
      </c>
      <c r="B30" s="1" t="s">
        <v>1355</v>
      </c>
      <c r="C30" s="1" t="s">
        <v>1017</v>
      </c>
      <c r="D30" s="1" t="s">
        <v>1337</v>
      </c>
      <c r="E30" s="13" t="s">
        <v>28</v>
      </c>
      <c r="F30" s="13" t="s">
        <v>1069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ht="24.95" customHeight="1" x14ac:dyDescent="0.25">
      <c r="A31" s="1">
        <v>24</v>
      </c>
      <c r="B31" s="1" t="s">
        <v>1357</v>
      </c>
      <c r="C31" s="1" t="s">
        <v>1017</v>
      </c>
      <c r="D31" s="1" t="s">
        <v>1337</v>
      </c>
      <c r="E31" s="13" t="s">
        <v>28</v>
      </c>
      <c r="F31" s="13" t="s">
        <v>1069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ht="24.95" customHeight="1" x14ac:dyDescent="0.25">
      <c r="A32" s="1">
        <v>25</v>
      </c>
      <c r="B32" s="1" t="s">
        <v>1375</v>
      </c>
      <c r="C32" s="1" t="s">
        <v>1017</v>
      </c>
      <c r="D32" s="1" t="s">
        <v>1391</v>
      </c>
      <c r="E32" s="13" t="s">
        <v>28</v>
      </c>
      <c r="F32" s="13" t="s">
        <v>1069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ht="24.95" customHeight="1" x14ac:dyDescent="0.25">
      <c r="A33" s="1">
        <v>26</v>
      </c>
      <c r="B33" s="1" t="s">
        <v>1376</v>
      </c>
      <c r="C33" s="1" t="s">
        <v>1017</v>
      </c>
      <c r="D33" s="1" t="s">
        <v>1337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ht="24.95" customHeight="1" x14ac:dyDescent="0.25">
      <c r="A34" s="1">
        <v>27</v>
      </c>
      <c r="B34" s="1" t="s">
        <v>1377</v>
      </c>
      <c r="C34" s="1" t="s">
        <v>1017</v>
      </c>
      <c r="D34" s="1" t="s">
        <v>1337</v>
      </c>
      <c r="E34" s="13" t="s">
        <v>28</v>
      </c>
      <c r="F34" s="13" t="s">
        <v>1069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ht="24.95" customHeight="1" x14ac:dyDescent="0.25">
      <c r="A35" s="1">
        <v>28</v>
      </c>
      <c r="B35" s="1" t="s">
        <v>1378</v>
      </c>
      <c r="C35" s="1" t="s">
        <v>1017</v>
      </c>
      <c r="D35" s="1" t="s">
        <v>1337</v>
      </c>
      <c r="E35" s="13" t="s">
        <v>28</v>
      </c>
      <c r="F35" s="13" t="s">
        <v>1069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ht="24.95" customHeight="1" x14ac:dyDescent="0.25">
      <c r="A36" s="1">
        <v>29</v>
      </c>
      <c r="B36" s="1" t="s">
        <v>1501</v>
      </c>
      <c r="C36" s="1" t="s">
        <v>1017</v>
      </c>
      <c r="D36" s="1" t="s">
        <v>1337</v>
      </c>
      <c r="E36" s="13" t="s">
        <v>28</v>
      </c>
      <c r="F36" s="13" t="s">
        <v>1069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ht="24.95" customHeight="1" x14ac:dyDescent="0.25">
      <c r="A37" s="1">
        <v>30</v>
      </c>
      <c r="B37" s="1" t="s">
        <v>1392</v>
      </c>
      <c r="C37" s="1" t="s">
        <v>1017</v>
      </c>
      <c r="D37" s="1" t="s">
        <v>1337</v>
      </c>
      <c r="E37" s="13" t="s">
        <v>28</v>
      </c>
      <c r="F37" s="13" t="s">
        <v>1069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ht="24.95" customHeight="1" x14ac:dyDescent="0.25">
      <c r="A38" s="1">
        <v>31</v>
      </c>
      <c r="B38" s="1" t="s">
        <v>1443</v>
      </c>
      <c r="C38" s="1" t="s">
        <v>1017</v>
      </c>
      <c r="D38" s="1" t="s">
        <v>1463</v>
      </c>
      <c r="E38" s="13" t="s">
        <v>28</v>
      </c>
      <c r="F38" s="13" t="s">
        <v>1069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ht="24.95" customHeight="1" x14ac:dyDescent="0.25">
      <c r="A39" s="1">
        <v>32</v>
      </c>
      <c r="B39" s="1" t="s">
        <v>1444</v>
      </c>
      <c r="C39" s="1" t="s">
        <v>1017</v>
      </c>
      <c r="D39" s="1" t="s">
        <v>1463</v>
      </c>
      <c r="E39" s="13" t="s">
        <v>28</v>
      </c>
      <c r="F39" s="13" t="s">
        <v>1069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ht="24.95" customHeight="1" x14ac:dyDescent="0.25">
      <c r="A40" s="1">
        <v>33</v>
      </c>
      <c r="B40" s="1" t="s">
        <v>1445</v>
      </c>
      <c r="C40" s="1" t="s">
        <v>1017</v>
      </c>
      <c r="D40" s="1" t="s">
        <v>1463</v>
      </c>
      <c r="E40" s="13" t="s">
        <v>28</v>
      </c>
      <c r="F40" s="13" t="s">
        <v>1069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ht="24.95" customHeight="1" x14ac:dyDescent="0.25">
      <c r="A41" s="1">
        <v>34</v>
      </c>
      <c r="B41" s="1" t="s">
        <v>1446</v>
      </c>
      <c r="C41" s="1" t="s">
        <v>1017</v>
      </c>
      <c r="D41" s="1" t="s">
        <v>1463</v>
      </c>
      <c r="E41" s="13" t="s">
        <v>28</v>
      </c>
      <c r="F41" s="13" t="s">
        <v>1069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1447</v>
      </c>
      <c r="C42" s="1" t="s">
        <v>1017</v>
      </c>
      <c r="D42" s="1" t="s">
        <v>1463</v>
      </c>
      <c r="E42" s="13" t="s">
        <v>28</v>
      </c>
      <c r="F42" s="13" t="s">
        <v>1069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1448</v>
      </c>
      <c r="C43" s="1" t="s">
        <v>1017</v>
      </c>
      <c r="D43" s="1" t="s">
        <v>1463</v>
      </c>
      <c r="E43" s="13" t="s">
        <v>28</v>
      </c>
      <c r="F43" s="13" t="s">
        <v>1069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ht="24.95" customHeight="1" x14ac:dyDescent="0.25">
      <c r="A44" s="1">
        <v>37</v>
      </c>
      <c r="B44" s="1" t="s">
        <v>1449</v>
      </c>
      <c r="C44" s="1" t="s">
        <v>1017</v>
      </c>
      <c r="D44" s="1" t="s">
        <v>1463</v>
      </c>
      <c r="E44" s="13" t="s">
        <v>28</v>
      </c>
      <c r="F44" s="13" t="s">
        <v>1069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ht="24.95" customHeight="1" x14ac:dyDescent="0.25">
      <c r="A45" s="1">
        <v>38</v>
      </c>
      <c r="B45" s="1" t="s">
        <v>1450</v>
      </c>
      <c r="C45" s="1" t="s">
        <v>1017</v>
      </c>
      <c r="D45" s="1" t="s">
        <v>1463</v>
      </c>
      <c r="E45" s="13" t="s">
        <v>28</v>
      </c>
      <c r="F45" s="13" t="s">
        <v>1069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ht="24.95" customHeight="1" x14ac:dyDescent="0.25">
      <c r="A46" s="1">
        <v>39</v>
      </c>
      <c r="B46" s="1" t="s">
        <v>1451</v>
      </c>
      <c r="C46" s="1" t="s">
        <v>1017</v>
      </c>
      <c r="D46" s="1" t="s">
        <v>1463</v>
      </c>
      <c r="E46" s="13" t="s">
        <v>28</v>
      </c>
      <c r="F46" s="13" t="s">
        <v>1069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ht="24.95" customHeight="1" x14ac:dyDescent="0.25">
      <c r="A47" s="1">
        <v>40</v>
      </c>
      <c r="B47" s="1" t="s">
        <v>1452</v>
      </c>
      <c r="C47" s="1" t="s">
        <v>1017</v>
      </c>
      <c r="D47" s="1" t="s">
        <v>1463</v>
      </c>
      <c r="E47" s="13" t="s">
        <v>28</v>
      </c>
      <c r="F47" s="13" t="s">
        <v>1069</v>
      </c>
      <c r="G47" s="14">
        <v>10000</v>
      </c>
      <c r="H47">
        <v>0</v>
      </c>
      <c r="I47" s="14"/>
      <c r="J47">
        <v>10000</v>
      </c>
      <c r="K47" s="7"/>
      <c r="L47"/>
      <c r="M47"/>
      <c r="N47" s="7"/>
      <c r="O47" s="14">
        <v>0</v>
      </c>
      <c r="P47">
        <v>10000</v>
      </c>
    </row>
    <row r="48" spans="1:16" ht="24.95" customHeight="1" x14ac:dyDescent="0.25">
      <c r="A48" s="1">
        <v>41</v>
      </c>
      <c r="B48" s="1" t="s">
        <v>1453</v>
      </c>
      <c r="C48" s="1" t="s">
        <v>1017</v>
      </c>
      <c r="D48" s="1" t="s">
        <v>1463</v>
      </c>
      <c r="E48" s="13" t="s">
        <v>28</v>
      </c>
      <c r="F48" s="13" t="s">
        <v>1069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1454</v>
      </c>
      <c r="C49" s="1" t="s">
        <v>1017</v>
      </c>
      <c r="D49" s="1" t="s">
        <v>1463</v>
      </c>
      <c r="E49" s="13" t="s">
        <v>28</v>
      </c>
      <c r="F49" s="13" t="s">
        <v>1069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1455</v>
      </c>
      <c r="C50" s="1" t="s">
        <v>1017</v>
      </c>
      <c r="D50" s="1" t="s">
        <v>1463</v>
      </c>
      <c r="E50" s="13" t="s">
        <v>28</v>
      </c>
      <c r="F50" s="13" t="s">
        <v>1069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1456</v>
      </c>
      <c r="C51" s="1" t="s">
        <v>1017</v>
      </c>
      <c r="D51" s="1" t="s">
        <v>1463</v>
      </c>
      <c r="E51" s="13" t="s">
        <v>28</v>
      </c>
      <c r="F51" s="13" t="s">
        <v>37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1457</v>
      </c>
      <c r="C52" s="1" t="s">
        <v>1017</v>
      </c>
      <c r="D52" s="1" t="s">
        <v>1463</v>
      </c>
      <c r="E52" s="13" t="s">
        <v>28</v>
      </c>
      <c r="F52" s="13" t="s">
        <v>1069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1458</v>
      </c>
      <c r="C53" s="1" t="s">
        <v>1017</v>
      </c>
      <c r="D53" s="1" t="s">
        <v>1463</v>
      </c>
      <c r="E53" s="13" t="s">
        <v>28</v>
      </c>
      <c r="F53" s="13" t="s">
        <v>1069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ht="24.95" customHeight="1" x14ac:dyDescent="0.25">
      <c r="A54" s="1">
        <v>47</v>
      </c>
      <c r="B54" s="1" t="s">
        <v>1459</v>
      </c>
      <c r="C54" s="1" t="s">
        <v>1017</v>
      </c>
      <c r="D54" s="1" t="s">
        <v>1463</v>
      </c>
      <c r="E54" s="13" t="s">
        <v>28</v>
      </c>
      <c r="F54" s="13" t="s">
        <v>1069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ht="24.95" customHeight="1" x14ac:dyDescent="0.25">
      <c r="A55" s="1">
        <v>48</v>
      </c>
      <c r="B55" s="1" t="s">
        <v>1460</v>
      </c>
      <c r="C55" s="1" t="s">
        <v>1017</v>
      </c>
      <c r="D55" s="1" t="s">
        <v>1463</v>
      </c>
      <c r="E55" s="13" t="s">
        <v>28</v>
      </c>
      <c r="F55" s="13" t="s">
        <v>1069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ht="24.95" customHeight="1" x14ac:dyDescent="0.25">
      <c r="A56" s="1">
        <v>49</v>
      </c>
      <c r="B56" s="1" t="s">
        <v>1461</v>
      </c>
      <c r="C56" s="1" t="s">
        <v>1017</v>
      </c>
      <c r="D56" s="1" t="s">
        <v>1463</v>
      </c>
      <c r="E56" s="13" t="s">
        <v>28</v>
      </c>
      <c r="F56" s="13" t="s">
        <v>1069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ht="24.95" customHeight="1" x14ac:dyDescent="0.25">
      <c r="A57" s="1">
        <v>50</v>
      </c>
      <c r="B57" s="1" t="s">
        <v>1462</v>
      </c>
      <c r="C57" s="1" t="s">
        <v>1017</v>
      </c>
      <c r="D57" s="1" t="s">
        <v>1463</v>
      </c>
      <c r="E57" s="13" t="s">
        <v>28</v>
      </c>
      <c r="F57" s="13" t="s">
        <v>1069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ht="24.95" customHeight="1" x14ac:dyDescent="0.25">
      <c r="A58" s="1">
        <v>51</v>
      </c>
      <c r="B58" s="1" t="s">
        <v>1466</v>
      </c>
      <c r="C58" s="1" t="s">
        <v>1017</v>
      </c>
      <c r="D58" s="1" t="s">
        <v>1463</v>
      </c>
      <c r="E58" s="13" t="s">
        <v>28</v>
      </c>
      <c r="F58" s="13" t="s">
        <v>1069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ht="24.95" customHeight="1" x14ac:dyDescent="0.25">
      <c r="A59" s="1">
        <v>52</v>
      </c>
      <c r="B59" s="1" t="s">
        <v>1467</v>
      </c>
      <c r="C59" s="1" t="s">
        <v>1017</v>
      </c>
      <c r="D59" s="1" t="s">
        <v>1463</v>
      </c>
      <c r="E59" s="13" t="s">
        <v>28</v>
      </c>
      <c r="F59" s="13" t="s">
        <v>1069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ht="24.95" customHeight="1" x14ac:dyDescent="0.25">
      <c r="A60" s="1">
        <v>53</v>
      </c>
      <c r="B60" s="1" t="s">
        <v>1477</v>
      </c>
      <c r="C60" s="1" t="s">
        <v>1017</v>
      </c>
      <c r="D60" s="1" t="s">
        <v>1463</v>
      </c>
      <c r="E60" s="13" t="s">
        <v>28</v>
      </c>
      <c r="F60" s="13" t="s">
        <v>37</v>
      </c>
      <c r="G60" s="14">
        <v>12000</v>
      </c>
      <c r="H60">
        <v>0</v>
      </c>
      <c r="I60" s="14"/>
      <c r="J60">
        <v>12000</v>
      </c>
      <c r="K60" s="7"/>
      <c r="L60"/>
      <c r="M60"/>
      <c r="N60" s="7"/>
      <c r="O60" s="14">
        <v>0</v>
      </c>
      <c r="P60">
        <v>12000</v>
      </c>
    </row>
    <row r="61" spans="1:16" ht="24.95" customHeight="1" x14ac:dyDescent="0.25">
      <c r="A61" s="1">
        <v>54</v>
      </c>
      <c r="B61" s="1" t="s">
        <v>1564</v>
      </c>
      <c r="C61" s="1" t="s">
        <v>1017</v>
      </c>
      <c r="D61" s="1" t="s">
        <v>1463</v>
      </c>
      <c r="E61" s="13" t="s">
        <v>28</v>
      </c>
      <c r="F61" s="13" t="s">
        <v>1069</v>
      </c>
      <c r="G61" s="14">
        <v>10000</v>
      </c>
      <c r="H61">
        <v>0</v>
      </c>
      <c r="I61" s="14"/>
      <c r="J61">
        <v>10000</v>
      </c>
      <c r="K61" s="7"/>
      <c r="L61"/>
      <c r="M61"/>
      <c r="N61" s="7"/>
      <c r="O61" s="14">
        <v>0</v>
      </c>
      <c r="P61">
        <v>10000</v>
      </c>
    </row>
    <row r="62" spans="1:16" x14ac:dyDescent="0.25">
      <c r="E62" s="13"/>
      <c r="F62" s="13"/>
      <c r="G62" s="14"/>
      <c r="H62"/>
      <c r="I62" s="14"/>
      <c r="J62"/>
      <c r="K62" s="7"/>
      <c r="L62"/>
      <c r="M62"/>
      <c r="N62" s="7"/>
      <c r="O62" s="14"/>
    </row>
    <row r="63" spans="1:16" ht="15.75" thickBot="1" x14ac:dyDescent="0.3">
      <c r="A63" s="47"/>
      <c r="B63" s="47"/>
      <c r="C63" s="47"/>
      <c r="D63" s="47"/>
      <c r="E63" s="47"/>
      <c r="F63" s="47"/>
      <c r="G63" s="48"/>
      <c r="H63" s="48"/>
      <c r="I63" s="48"/>
      <c r="J63" s="48"/>
      <c r="K63" s="49"/>
      <c r="L63" s="49"/>
      <c r="M63" s="49"/>
      <c r="N63" s="49"/>
      <c r="O63" s="48"/>
      <c r="P63" s="48"/>
    </row>
    <row r="64" spans="1:16" ht="16.5" thickTop="1" thickBot="1" x14ac:dyDescent="0.3">
      <c r="A64" s="2"/>
      <c r="B64" s="2"/>
      <c r="C64" s="2"/>
      <c r="D64" s="2"/>
      <c r="E64" s="2"/>
      <c r="F64" s="2"/>
      <c r="G64" s="12">
        <f>SUM(G8:G63)</f>
        <v>659000</v>
      </c>
      <c r="H64" s="12">
        <f>SUM(H8:H28)</f>
        <v>0</v>
      </c>
      <c r="I64" s="12"/>
      <c r="J64" s="12">
        <f>SUM(J8:J63)</f>
        <v>659000</v>
      </c>
      <c r="K64" s="12">
        <f>SUM(K8:K26)</f>
        <v>0</v>
      </c>
      <c r="L64" s="12">
        <f>SUM(L8:L26)</f>
        <v>0</v>
      </c>
      <c r="M64" s="12">
        <f>SUM(M8:M26)</f>
        <v>0</v>
      </c>
      <c r="N64" s="12">
        <f>SUM(N8:N26)</f>
        <v>0</v>
      </c>
      <c r="O64" s="12">
        <f>SUM(O8:O63)</f>
        <v>3243.1</v>
      </c>
      <c r="P64" s="12">
        <f>SUM(P8:P63)</f>
        <v>655756.9</v>
      </c>
    </row>
    <row r="65" spans="3:16" ht="15.75" thickTop="1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7" spans="3:16" x14ac:dyDescent="0.25">
      <c r="C67" s="17"/>
    </row>
    <row r="68" spans="3:16" x14ac:dyDescent="0.25">
      <c r="F68" s="15"/>
      <c r="G68" s="15"/>
      <c r="H68" s="15"/>
      <c r="J68" s="13"/>
      <c r="K68" s="13"/>
      <c r="L68" s="13"/>
      <c r="M68" s="13"/>
      <c r="N68" s="13"/>
      <c r="O68" s="13"/>
      <c r="P68" s="13"/>
    </row>
    <row r="69" spans="3:16" x14ac:dyDescent="0.25">
      <c r="F69" s="52" t="s">
        <v>870</v>
      </c>
      <c r="G69" s="52"/>
      <c r="H69" s="52"/>
      <c r="I69" s="4"/>
      <c r="J69" s="13"/>
      <c r="K69" s="13"/>
      <c r="L69" s="13"/>
      <c r="M69" s="13"/>
      <c r="N69" s="13"/>
      <c r="O69" s="13"/>
      <c r="P69" s="13"/>
    </row>
    <row r="70" spans="3:16" x14ac:dyDescent="0.25">
      <c r="F70" s="53" t="s">
        <v>871</v>
      </c>
      <c r="G70" s="53"/>
      <c r="H70" s="53"/>
      <c r="I70" s="50"/>
      <c r="J70" s="13"/>
      <c r="K70" s="13"/>
      <c r="L70" s="13"/>
      <c r="M70" s="13"/>
      <c r="N70" s="13"/>
      <c r="O70" s="13"/>
      <c r="P70" s="13"/>
    </row>
    <row r="71" spans="3:16" x14ac:dyDescent="0.25">
      <c r="J71" s="13"/>
      <c r="K71" s="13"/>
      <c r="L71" s="13"/>
      <c r="M71" s="13"/>
      <c r="N71" s="13"/>
      <c r="O71" s="13"/>
      <c r="P71" s="13"/>
    </row>
  </sheetData>
  <mergeCells count="8">
    <mergeCell ref="F69:H69"/>
    <mergeCell ref="F70:H70"/>
    <mergeCell ref="A1:P1"/>
    <mergeCell ref="A2:P2"/>
    <mergeCell ref="A3:P3"/>
    <mergeCell ref="A4:P4"/>
    <mergeCell ref="A5:P5"/>
    <mergeCell ref="D6:E6"/>
  </mergeCells>
  <conditionalFormatting sqref="B1:B65559">
    <cfRule type="expression" dxfId="0" priority="22" stopIfTrue="1">
      <formula>AND(COUNTIF($B$1:$B$25, B1)+COUNTIF($B$27:$B$65559,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dcterms:created xsi:type="dcterms:W3CDTF">2024-09-06T19:02:28Z</dcterms:created>
  <dcterms:modified xsi:type="dcterms:W3CDTF">2026-02-10T15:14:51Z</dcterms:modified>
</cp:coreProperties>
</file>