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Elizabethmelo\Downloads\"/>
    </mc:Choice>
  </mc:AlternateContent>
  <xr:revisionPtr revIDLastSave="0" documentId="13_ncr:1_{F22CA7F1-88C7-4C15-B079-7A5D3BF24B15}" xr6:coauthVersionLast="47" xr6:coauthVersionMax="47" xr10:uidLastSave="{00000000-0000-0000-0000-000000000000}"/>
  <bookViews>
    <workbookView xWindow="-120" yWindow="-120" windowWidth="20730" windowHeight="11160" tabRatio="601" firstSheet="2" activeTab="7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  <sheet name="Seguridad" sheetId="13" r:id="rId11"/>
    <sheet name="Jornaleros" sheetId="14" r:id="rId12"/>
  </sheets>
  <definedNames>
    <definedName name="_xlnm._FilterDatabase" localSheetId="0" hidden="1">Fijos!$A$8:$XDW$810</definedName>
    <definedName name="_xlnm._FilterDatabase" localSheetId="1" hidden="1">Nom.temporales!$A$7:$XEM$7</definedName>
    <definedName name="_xlnm._FilterDatabase" localSheetId="10" hidden="1">Seguridad!$A$7:$P$34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1" i="8" l="1"/>
  <c r="N81" i="8"/>
  <c r="M81" i="8"/>
  <c r="L81" i="8"/>
  <c r="I9" i="8"/>
  <c r="I61" i="8"/>
  <c r="I60" i="8"/>
  <c r="I43" i="8"/>
  <c r="I78" i="8"/>
  <c r="L78" i="8" s="1"/>
  <c r="I20" i="8"/>
  <c r="I19" i="8"/>
  <c r="J9" i="8" l="1"/>
  <c r="N9" i="8" s="1"/>
  <c r="O9" i="8" s="1"/>
  <c r="L9" i="8"/>
  <c r="J61" i="8"/>
  <c r="L61" i="8"/>
  <c r="J60" i="8"/>
  <c r="L60" i="8"/>
  <c r="J43" i="8"/>
  <c r="L43" i="8"/>
  <c r="J78" i="8"/>
  <c r="N78" i="8" s="1"/>
  <c r="O78" i="8" s="1"/>
  <c r="J20" i="8"/>
  <c r="L20" i="8"/>
  <c r="J19" i="8"/>
  <c r="L19" i="8"/>
  <c r="N61" i="8" l="1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M14" i="9" l="1"/>
  <c r="I23" i="7" l="1"/>
  <c r="J23" i="7" l="1"/>
  <c r="L23" i="7"/>
  <c r="I53" i="7"/>
  <c r="I52" i="7"/>
  <c r="I51" i="7"/>
  <c r="I50" i="7"/>
  <c r="N23" i="7" l="1"/>
  <c r="O23" i="7" s="1"/>
  <c r="L53" i="7"/>
  <c r="J53" i="7"/>
  <c r="J52" i="7"/>
  <c r="L52" i="7"/>
  <c r="J50" i="7"/>
  <c r="L50" i="7"/>
  <c r="J51" i="7"/>
  <c r="L51" i="7"/>
  <c r="N53" i="7" l="1"/>
  <c r="O53" i="7" s="1"/>
  <c r="N52" i="7"/>
  <c r="O52" i="7" s="1"/>
  <c r="N50" i="7"/>
  <c r="O50" i="7" s="1"/>
  <c r="N51" i="7"/>
  <c r="O51" i="7" s="1"/>
  <c r="M19" i="14" l="1"/>
  <c r="I19" i="14"/>
  <c r="G19" i="14"/>
  <c r="K19" i="14"/>
  <c r="H19" i="14"/>
  <c r="L15" i="14"/>
  <c r="N15" i="14" s="1"/>
  <c r="O15" i="14" s="1"/>
  <c r="J15" i="14"/>
  <c r="L14" i="14"/>
  <c r="J14" i="14"/>
  <c r="L13" i="14"/>
  <c r="J13" i="14"/>
  <c r="L12" i="14"/>
  <c r="J12" i="14"/>
  <c r="N12" i="14" s="1"/>
  <c r="O12" i="14" s="1"/>
  <c r="N11" i="14"/>
  <c r="O11" i="14" s="1"/>
  <c r="L11" i="14"/>
  <c r="J11" i="14"/>
  <c r="L10" i="14"/>
  <c r="J10" i="14"/>
  <c r="L9" i="14"/>
  <c r="J9" i="14"/>
  <c r="N9" i="14" s="1"/>
  <c r="O9" i="14" s="1"/>
  <c r="L8" i="14"/>
  <c r="J8" i="14"/>
  <c r="N8" i="14" s="1"/>
  <c r="O8" i="14" s="1"/>
  <c r="N13" i="14" l="1"/>
  <c r="O13" i="14" s="1"/>
  <c r="L19" i="14"/>
  <c r="N10" i="14"/>
  <c r="O10" i="14" s="1"/>
  <c r="O19" i="14" s="1"/>
  <c r="N14" i="14"/>
  <c r="O14" i="14" s="1"/>
  <c r="J19" i="14"/>
  <c r="P36" i="13"/>
  <c r="N19" i="14" l="1"/>
  <c r="G81" i="8"/>
  <c r="I8" i="8"/>
  <c r="L8" i="8" s="1"/>
  <c r="I30" i="8"/>
  <c r="L30" i="8" s="1"/>
  <c r="J8" i="8" l="1"/>
  <c r="J30" i="8"/>
  <c r="N30" i="8" s="1"/>
  <c r="O30" i="8" s="1"/>
  <c r="N8" i="8" l="1"/>
  <c r="O8" i="8" s="1"/>
  <c r="M34" i="7"/>
  <c r="Q110" i="2"/>
  <c r="P11" i="2"/>
  <c r="Q11" i="2" s="1"/>
  <c r="P20" i="2"/>
  <c r="Q20" i="2" s="1"/>
  <c r="P22" i="2"/>
  <c r="Q22" i="2" s="1"/>
  <c r="P32" i="2"/>
  <c r="Q32" i="2" s="1"/>
  <c r="P33" i="2"/>
  <c r="Q33" i="2" s="1"/>
  <c r="P34" i="2"/>
  <c r="Q34" i="2" s="1"/>
  <c r="P37" i="2"/>
  <c r="Q37" i="2" s="1"/>
  <c r="P50" i="2"/>
  <c r="Q50" i="2" s="1"/>
  <c r="P51" i="2"/>
  <c r="Q51" i="2" s="1"/>
  <c r="P52" i="2"/>
  <c r="Q52" i="2" s="1"/>
  <c r="P53" i="2"/>
  <c r="Q53" i="2" s="1"/>
  <c r="P54" i="2"/>
  <c r="Q54" i="2" s="1"/>
  <c r="P57" i="2"/>
  <c r="Q57" i="2" s="1"/>
  <c r="P61" i="2"/>
  <c r="Q61" i="2" s="1"/>
  <c r="P67" i="2"/>
  <c r="Q67" i="2" s="1"/>
  <c r="P69" i="2"/>
  <c r="Q69" i="2" s="1"/>
  <c r="P94" i="2"/>
  <c r="Q94" i="2" s="1"/>
  <c r="P95" i="2"/>
  <c r="Q95" i="2" s="1"/>
  <c r="P96" i="2"/>
  <c r="Q96" i="2" s="1"/>
  <c r="P97" i="2"/>
  <c r="Q97" i="2" s="1"/>
  <c r="P108" i="2"/>
  <c r="Q108" i="2" s="1"/>
  <c r="P110" i="2"/>
  <c r="P111" i="2"/>
  <c r="Q111" i="2" s="1"/>
  <c r="P115" i="2"/>
  <c r="Q115" i="2" s="1"/>
  <c r="P116" i="2"/>
  <c r="Q116" i="2" s="1"/>
  <c r="P117" i="2"/>
  <c r="Q117" i="2" s="1"/>
  <c r="P130" i="2"/>
  <c r="Q130" i="2" s="1"/>
  <c r="P131" i="2"/>
  <c r="Q131" i="2" s="1"/>
  <c r="P132" i="2"/>
  <c r="Q132" i="2" s="1"/>
  <c r="P133" i="2"/>
  <c r="Q133" i="2" s="1"/>
  <c r="P134" i="2"/>
  <c r="Q134" i="2" s="1"/>
  <c r="M21" i="8" l="1"/>
  <c r="M90" i="7"/>
  <c r="N809" i="1" l="1"/>
  <c r="N808" i="1"/>
  <c r="N690" i="1"/>
  <c r="N667" i="1"/>
  <c r="N666" i="1"/>
  <c r="N649" i="1"/>
  <c r="N634" i="1"/>
  <c r="N612" i="1"/>
  <c r="N610" i="1"/>
  <c r="N590" i="1"/>
  <c r="N586" i="1"/>
  <c r="N583" i="1"/>
  <c r="N581" i="1"/>
  <c r="N577" i="1"/>
  <c r="N574" i="1"/>
  <c r="N573" i="1"/>
  <c r="N561" i="1"/>
  <c r="N556" i="1"/>
  <c r="N555" i="1"/>
  <c r="N554" i="1"/>
  <c r="N537" i="1"/>
  <c r="N532" i="1"/>
  <c r="N531" i="1"/>
  <c r="N530" i="1"/>
  <c r="N516" i="1"/>
  <c r="N514" i="1"/>
  <c r="N491" i="1"/>
  <c r="N484" i="1"/>
  <c r="N451" i="1"/>
  <c r="N448" i="1"/>
  <c r="N447" i="1"/>
  <c r="N428" i="1"/>
  <c r="N393" i="1"/>
  <c r="N392" i="1"/>
  <c r="N343" i="1"/>
  <c r="N340" i="1"/>
  <c r="N295" i="1"/>
  <c r="N289" i="1"/>
  <c r="N290" i="1"/>
  <c r="N291" i="1"/>
  <c r="N292" i="1"/>
  <c r="N293" i="1"/>
  <c r="N298" i="1"/>
  <c r="N304" i="1"/>
  <c r="N311" i="1"/>
  <c r="N314" i="1"/>
  <c r="N316" i="1"/>
  <c r="N319" i="1"/>
  <c r="N328" i="1"/>
  <c r="N330" i="1"/>
  <c r="N332" i="1"/>
  <c r="N333" i="1"/>
  <c r="N334" i="1"/>
  <c r="N336" i="1"/>
  <c r="N337" i="1"/>
  <c r="N338" i="1"/>
  <c r="N341" i="1"/>
  <c r="N342" i="1"/>
  <c r="N347" i="1"/>
  <c r="N348" i="1"/>
  <c r="N349" i="1"/>
  <c r="N350" i="1"/>
  <c r="N355" i="1"/>
  <c r="N358" i="1"/>
  <c r="N361" i="1"/>
  <c r="N364" i="1"/>
  <c r="N365" i="1"/>
  <c r="N368" i="1"/>
  <c r="N370" i="1"/>
  <c r="N378" i="1"/>
  <c r="N381" i="1"/>
  <c r="N382" i="1"/>
  <c r="N384" i="1"/>
  <c r="N387" i="1"/>
  <c r="N388" i="1"/>
  <c r="N389" i="1"/>
  <c r="N390" i="1"/>
  <c r="N397" i="1"/>
  <c r="N398" i="1"/>
  <c r="N401" i="1"/>
  <c r="N403" i="1"/>
  <c r="N405" i="1"/>
  <c r="N406" i="1"/>
  <c r="N412" i="1"/>
  <c r="N415" i="1"/>
  <c r="N416" i="1"/>
  <c r="N419" i="1"/>
  <c r="N420" i="1"/>
  <c r="N422" i="1"/>
  <c r="N424" i="1"/>
  <c r="N425" i="1"/>
  <c r="N426" i="1"/>
  <c r="N427" i="1"/>
  <c r="N429" i="1"/>
  <c r="N430" i="1"/>
  <c r="N431" i="1"/>
  <c r="N434" i="1"/>
  <c r="N435" i="1"/>
  <c r="N436" i="1"/>
  <c r="N437" i="1"/>
  <c r="N438" i="1"/>
  <c r="N439" i="1"/>
  <c r="N440" i="1"/>
  <c r="N441" i="1"/>
  <c r="N442" i="1"/>
  <c r="N443" i="1"/>
  <c r="N444" i="1"/>
  <c r="N449" i="1"/>
  <c r="N450" i="1"/>
  <c r="N452" i="1"/>
  <c r="N453" i="1"/>
  <c r="N454" i="1"/>
  <c r="N455" i="1"/>
  <c r="N461" i="1"/>
  <c r="N463" i="1"/>
  <c r="N465" i="1"/>
  <c r="N468" i="1"/>
  <c r="N469" i="1"/>
  <c r="N471" i="1"/>
  <c r="N473" i="1"/>
  <c r="N476" i="1"/>
  <c r="N477" i="1"/>
  <c r="N478" i="1"/>
  <c r="N480" i="1"/>
  <c r="N481" i="1"/>
  <c r="N482" i="1"/>
  <c r="N483" i="1"/>
  <c r="N485" i="1"/>
  <c r="N486" i="1"/>
  <c r="N487" i="1"/>
  <c r="N488" i="1"/>
  <c r="N489" i="1"/>
  <c r="N490" i="1"/>
  <c r="N493" i="1"/>
  <c r="N494" i="1"/>
  <c r="N496" i="1"/>
  <c r="N499" i="1"/>
  <c r="N500" i="1"/>
  <c r="N508" i="1"/>
  <c r="N509" i="1"/>
  <c r="N511" i="1"/>
  <c r="N512" i="1"/>
  <c r="N513" i="1"/>
  <c r="N517" i="1"/>
  <c r="N524" i="1"/>
  <c r="N526" i="1"/>
  <c r="N528" i="1"/>
  <c r="N536" i="1"/>
  <c r="N540" i="1"/>
  <c r="N541" i="1"/>
  <c r="N543" i="1"/>
  <c r="N547" i="1"/>
  <c r="N548" i="1"/>
  <c r="N549" i="1"/>
  <c r="N557" i="1"/>
  <c r="N558" i="1"/>
  <c r="N559" i="1"/>
  <c r="N560" i="1"/>
  <c r="N562" i="1"/>
  <c r="N563" i="1"/>
  <c r="N567" i="1"/>
  <c r="N569" i="1"/>
  <c r="N570" i="1"/>
  <c r="N571" i="1"/>
  <c r="N575" i="1"/>
  <c r="N576" i="1"/>
  <c r="N579" i="1"/>
  <c r="N584" i="1"/>
  <c r="N587" i="1"/>
  <c r="N591" i="1"/>
  <c r="N592" i="1"/>
  <c r="N593" i="1"/>
  <c r="N594" i="1"/>
  <c r="N606" i="1"/>
  <c r="N652" i="1"/>
  <c r="N654" i="1"/>
  <c r="N656" i="1"/>
  <c r="N657" i="1"/>
  <c r="N659" i="1"/>
  <c r="N660" i="1"/>
  <c r="N661" i="1"/>
  <c r="N662" i="1"/>
  <c r="N663" i="1"/>
  <c r="N664" i="1"/>
  <c r="N665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4" i="1"/>
  <c r="N685" i="1"/>
  <c r="N692" i="1"/>
  <c r="N693" i="1"/>
  <c r="N694" i="1"/>
  <c r="N695" i="1"/>
  <c r="N696" i="1"/>
  <c r="N699" i="1"/>
  <c r="N701" i="1"/>
  <c r="N702" i="1"/>
  <c r="N703" i="1"/>
  <c r="N719" i="1"/>
  <c r="N724" i="1"/>
  <c r="N725" i="1"/>
  <c r="N726" i="1"/>
  <c r="N727" i="1"/>
  <c r="N731" i="1"/>
  <c r="N732" i="1"/>
  <c r="N735" i="1"/>
  <c r="N739" i="1"/>
  <c r="N744" i="1"/>
  <c r="N745" i="1"/>
  <c r="N746" i="1"/>
  <c r="N747" i="1"/>
  <c r="N748" i="1"/>
  <c r="N749" i="1"/>
  <c r="N750" i="1"/>
  <c r="N751" i="1"/>
  <c r="N757" i="1"/>
  <c r="N762" i="1"/>
  <c r="N763" i="1"/>
  <c r="N764" i="1"/>
  <c r="N770" i="1"/>
  <c r="N773" i="1"/>
  <c r="N786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284" i="1"/>
  <c r="N280" i="1"/>
  <c r="N193" i="1"/>
  <c r="N177" i="1"/>
  <c r="N139" i="1"/>
  <c r="N119" i="1"/>
  <c r="N91" i="1"/>
  <c r="N83" i="1"/>
  <c r="N79" i="1"/>
  <c r="N56" i="1"/>
  <c r="N24" i="1"/>
  <c r="M20" i="9" l="1"/>
  <c r="M92" i="7"/>
  <c r="M22" i="7"/>
  <c r="L13" i="6" l="1"/>
  <c r="L14" i="6"/>
  <c r="L16" i="6"/>
  <c r="L17" i="6"/>
  <c r="L20" i="6"/>
  <c r="L28" i="6"/>
  <c r="L29" i="6"/>
  <c r="L30" i="6"/>
  <c r="L31" i="6"/>
  <c r="O24" i="1" l="1"/>
  <c r="O56" i="1"/>
  <c r="O79" i="1"/>
  <c r="O83" i="1"/>
  <c r="O91" i="1"/>
  <c r="O119" i="1"/>
  <c r="O139" i="1"/>
  <c r="O177" i="1"/>
  <c r="O193" i="1"/>
  <c r="O280" i="1"/>
  <c r="O284" i="1"/>
  <c r="O289" i="1"/>
  <c r="O295" i="1"/>
  <c r="O340" i="1"/>
  <c r="O343" i="1"/>
  <c r="O392" i="1"/>
  <c r="O393" i="1"/>
  <c r="O428" i="1"/>
  <c r="O447" i="1"/>
  <c r="O448" i="1"/>
  <c r="O451" i="1"/>
  <c r="O484" i="1"/>
  <c r="O491" i="1"/>
  <c r="O514" i="1"/>
  <c r="O516" i="1"/>
  <c r="O530" i="1"/>
  <c r="O531" i="1"/>
  <c r="O532" i="1"/>
  <c r="O537" i="1"/>
  <c r="O554" i="1"/>
  <c r="O555" i="1"/>
  <c r="O556" i="1"/>
  <c r="O561" i="1"/>
  <c r="O573" i="1"/>
  <c r="O574" i="1"/>
  <c r="O577" i="1"/>
  <c r="O581" i="1"/>
  <c r="O583" i="1"/>
  <c r="O586" i="1"/>
  <c r="O590" i="1"/>
  <c r="O610" i="1"/>
  <c r="O612" i="1"/>
  <c r="O634" i="1"/>
  <c r="O649" i="1"/>
  <c r="O666" i="1"/>
  <c r="O667" i="1"/>
  <c r="O690" i="1"/>
  <c r="O808" i="1"/>
  <c r="O809" i="1"/>
  <c r="O684" i="1"/>
  <c r="O685" i="1"/>
  <c r="O669" i="1"/>
  <c r="O670" i="1"/>
  <c r="O420" i="1"/>
  <c r="G43" i="13" l="1"/>
  <c r="J34" i="13"/>
  <c r="P34" i="13" s="1"/>
  <c r="N43" i="13"/>
  <c r="M43" i="13"/>
  <c r="L43" i="13"/>
  <c r="K43" i="13"/>
  <c r="H43" i="13"/>
  <c r="J33" i="13"/>
  <c r="P33" i="13" s="1"/>
  <c r="J32" i="13"/>
  <c r="P32" i="13" s="1"/>
  <c r="J31" i="13"/>
  <c r="P31" i="13" s="1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O18" i="13"/>
  <c r="J18" i="13"/>
  <c r="O17" i="13"/>
  <c r="J17" i="13"/>
  <c r="J16" i="13"/>
  <c r="P16" i="13" s="1"/>
  <c r="J15" i="13"/>
  <c r="P15" i="13" s="1"/>
  <c r="O14" i="13"/>
  <c r="J14" i="13"/>
  <c r="O13" i="13"/>
  <c r="J13" i="13"/>
  <c r="O12" i="13"/>
  <c r="J12" i="13"/>
  <c r="O11" i="13"/>
  <c r="J11" i="13"/>
  <c r="O10" i="13"/>
  <c r="J10" i="13"/>
  <c r="O9" i="13"/>
  <c r="J9" i="13"/>
  <c r="O8" i="13"/>
  <c r="J8" i="13"/>
  <c r="O43" i="13" l="1"/>
  <c r="P13" i="13"/>
  <c r="P8" i="13"/>
  <c r="P12" i="13"/>
  <c r="P17" i="13"/>
  <c r="P10" i="13"/>
  <c r="P14" i="13"/>
  <c r="P18" i="13"/>
  <c r="P9" i="13"/>
  <c r="P11" i="13"/>
  <c r="J43" i="13"/>
  <c r="P43" i="13" l="1"/>
  <c r="I26" i="6"/>
  <c r="I27" i="6"/>
  <c r="L27" i="6" s="1"/>
  <c r="I60" i="7"/>
  <c r="I61" i="7"/>
  <c r="I62" i="7"/>
  <c r="I63" i="7"/>
  <c r="I64" i="7"/>
  <c r="I65" i="7"/>
  <c r="I66" i="7"/>
  <c r="I47" i="7"/>
  <c r="J47" i="7" s="1"/>
  <c r="I48" i="7"/>
  <c r="I49" i="7"/>
  <c r="L49" i="7" s="1"/>
  <c r="J26" i="6" l="1"/>
  <c r="L26" i="6"/>
  <c r="J64" i="7"/>
  <c r="J61" i="7"/>
  <c r="L64" i="7"/>
  <c r="L61" i="7"/>
  <c r="J63" i="7"/>
  <c r="J60" i="7"/>
  <c r="L63" i="7"/>
  <c r="L60" i="7"/>
  <c r="J66" i="7"/>
  <c r="J62" i="7"/>
  <c r="L66" i="7"/>
  <c r="L62" i="7"/>
  <c r="J65" i="7"/>
  <c r="L65" i="7"/>
  <c r="J49" i="7"/>
  <c r="N49" i="7" s="1"/>
  <c r="O49" i="7" s="1"/>
  <c r="L48" i="7"/>
  <c r="J48" i="7"/>
  <c r="L47" i="7"/>
  <c r="N47" i="7" s="1"/>
  <c r="O47" i="7" s="1"/>
  <c r="N26" i="6" l="1"/>
  <c r="O26" i="6" s="1"/>
  <c r="N62" i="7"/>
  <c r="O62" i="7" s="1"/>
  <c r="N60" i="7"/>
  <c r="O60" i="7" s="1"/>
  <c r="N61" i="7"/>
  <c r="O61" i="7" s="1"/>
  <c r="N65" i="7"/>
  <c r="O65" i="7" s="1"/>
  <c r="N66" i="7"/>
  <c r="O66" i="7" s="1"/>
  <c r="N63" i="7"/>
  <c r="O63" i="7" s="1"/>
  <c r="N64" i="7"/>
  <c r="O64" i="7" s="1"/>
  <c r="N48" i="7"/>
  <c r="O48" i="7" s="1"/>
  <c r="I56" i="7"/>
  <c r="L56" i="7" s="1"/>
  <c r="I57" i="7"/>
  <c r="L57" i="7" s="1"/>
  <c r="I58" i="7"/>
  <c r="J58" i="7" s="1"/>
  <c r="I59" i="7"/>
  <c r="L59" i="7" s="1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54" i="7"/>
  <c r="I55" i="7"/>
  <c r="J56" i="7" l="1"/>
  <c r="N56" i="7" s="1"/>
  <c r="J59" i="7"/>
  <c r="N59" i="7" s="1"/>
  <c r="O59" i="7" s="1"/>
  <c r="J57" i="7"/>
  <c r="N57" i="7" s="1"/>
  <c r="O57" i="7" s="1"/>
  <c r="L58" i="7"/>
  <c r="N58" i="7" s="1"/>
  <c r="O58" i="7" s="1"/>
  <c r="O56" i="7"/>
  <c r="I60" i="9"/>
  <c r="L60" i="9" s="1"/>
  <c r="I15" i="9"/>
  <c r="L15" i="9" s="1"/>
  <c r="I16" i="9"/>
  <c r="L16" i="9" s="1"/>
  <c r="I53" i="9"/>
  <c r="I56" i="9"/>
  <c r="I57" i="9"/>
  <c r="I58" i="9"/>
  <c r="I59" i="9"/>
  <c r="L59" i="9" s="1"/>
  <c r="J27" i="9"/>
  <c r="N27" i="9" s="1"/>
  <c r="L53" i="9" l="1"/>
  <c r="N13" i="6"/>
  <c r="O13" i="6" s="1"/>
  <c r="N14" i="6"/>
  <c r="O14" i="6" s="1"/>
  <c r="N16" i="6"/>
  <c r="O16" i="6" s="1"/>
  <c r="N20" i="6"/>
  <c r="O20" i="6" s="1"/>
  <c r="N28" i="6"/>
  <c r="O28" i="6" s="1"/>
  <c r="N112" i="1" l="1"/>
  <c r="O112" i="1" s="1"/>
  <c r="N117" i="1"/>
  <c r="O117" i="1" s="1"/>
  <c r="N126" i="1"/>
  <c r="O126" i="1" s="1"/>
  <c r="N127" i="1"/>
  <c r="O127" i="1" s="1"/>
  <c r="N161" i="1"/>
  <c r="O161" i="1" s="1"/>
  <c r="N163" i="1"/>
  <c r="O163" i="1" s="1"/>
  <c r="N178" i="1"/>
  <c r="O178" i="1" s="1"/>
  <c r="N190" i="1"/>
  <c r="O190" i="1" s="1"/>
  <c r="N191" i="1"/>
  <c r="O191" i="1" s="1"/>
  <c r="N192" i="1"/>
  <c r="O192" i="1" s="1"/>
  <c r="N209" i="1"/>
  <c r="O209" i="1" s="1"/>
  <c r="N212" i="1"/>
  <c r="O212" i="1" s="1"/>
  <c r="N213" i="1"/>
  <c r="O213" i="1" s="1"/>
  <c r="N214" i="1"/>
  <c r="O214" i="1" s="1"/>
  <c r="N222" i="1"/>
  <c r="O222" i="1" s="1"/>
  <c r="N223" i="1"/>
  <c r="O223" i="1" s="1"/>
  <c r="N227" i="1"/>
  <c r="O227" i="1" s="1"/>
  <c r="N228" i="1"/>
  <c r="O228" i="1" s="1"/>
  <c r="N236" i="1"/>
  <c r="O236" i="1" s="1"/>
  <c r="N238" i="1"/>
  <c r="O238" i="1" s="1"/>
  <c r="N246" i="1"/>
  <c r="O246" i="1" s="1"/>
  <c r="N250" i="1"/>
  <c r="O250" i="1" s="1"/>
  <c r="N251" i="1"/>
  <c r="O251" i="1" s="1"/>
  <c r="N256" i="1"/>
  <c r="O256" i="1" s="1"/>
  <c r="N260" i="1"/>
  <c r="O260" i="1" s="1"/>
  <c r="N261" i="1"/>
  <c r="O261" i="1" s="1"/>
  <c r="N265" i="1"/>
  <c r="O265" i="1" s="1"/>
  <c r="N267" i="1"/>
  <c r="O267" i="1" s="1"/>
  <c r="N268" i="1"/>
  <c r="O268" i="1" s="1"/>
  <c r="N269" i="1"/>
  <c r="O269" i="1" s="1"/>
  <c r="N270" i="1"/>
  <c r="O270" i="1" s="1"/>
  <c r="N271" i="1"/>
  <c r="O271" i="1" s="1"/>
  <c r="N272" i="1"/>
  <c r="O272" i="1" s="1"/>
  <c r="N275" i="1"/>
  <c r="O275" i="1" s="1"/>
  <c r="N278" i="1"/>
  <c r="O278" i="1" s="1"/>
  <c r="N279" i="1"/>
  <c r="O279" i="1" s="1"/>
  <c r="N283" i="1"/>
  <c r="O283" i="1" s="1"/>
  <c r="O290" i="1"/>
  <c r="O291" i="1"/>
  <c r="O292" i="1"/>
  <c r="O293" i="1"/>
  <c r="O298" i="1"/>
  <c r="O304" i="1"/>
  <c r="O311" i="1"/>
  <c r="O314" i="1"/>
  <c r="O316" i="1"/>
  <c r="O319" i="1"/>
  <c r="O328" i="1"/>
  <c r="O330" i="1"/>
  <c r="O332" i="1"/>
  <c r="O333" i="1"/>
  <c r="O334" i="1"/>
  <c r="O336" i="1"/>
  <c r="O337" i="1"/>
  <c r="O338" i="1"/>
  <c r="O341" i="1"/>
  <c r="O342" i="1"/>
  <c r="O347" i="1"/>
  <c r="O348" i="1"/>
  <c r="O349" i="1"/>
  <c r="O350" i="1"/>
  <c r="O355" i="1"/>
  <c r="O358" i="1"/>
  <c r="O361" i="1"/>
  <c r="O364" i="1"/>
  <c r="O365" i="1"/>
  <c r="O368" i="1"/>
  <c r="O370" i="1"/>
  <c r="O378" i="1"/>
  <c r="O381" i="1"/>
  <c r="O382" i="1"/>
  <c r="O384" i="1"/>
  <c r="O387" i="1"/>
  <c r="O388" i="1"/>
  <c r="O389" i="1"/>
  <c r="O390" i="1"/>
  <c r="O397" i="1"/>
  <c r="O398" i="1"/>
  <c r="O401" i="1"/>
  <c r="O403" i="1"/>
  <c r="O405" i="1"/>
  <c r="O406" i="1"/>
  <c r="O412" i="1"/>
  <c r="O415" i="1"/>
  <c r="O416" i="1"/>
  <c r="O419" i="1"/>
  <c r="O422" i="1"/>
  <c r="O424" i="1"/>
  <c r="O425" i="1"/>
  <c r="O426" i="1"/>
  <c r="O427" i="1"/>
  <c r="O429" i="1"/>
  <c r="O430" i="1"/>
  <c r="O431" i="1"/>
  <c r="O434" i="1"/>
  <c r="O435" i="1"/>
  <c r="O436" i="1"/>
  <c r="O437" i="1"/>
  <c r="O438" i="1"/>
  <c r="O439" i="1"/>
  <c r="O440" i="1"/>
  <c r="O441" i="1"/>
  <c r="O442" i="1"/>
  <c r="O443" i="1"/>
  <c r="O444" i="1"/>
  <c r="O449" i="1"/>
  <c r="O450" i="1"/>
  <c r="O452" i="1"/>
  <c r="O453" i="1"/>
  <c r="O454" i="1"/>
  <c r="O455" i="1"/>
  <c r="O461" i="1"/>
  <c r="O463" i="1"/>
  <c r="O465" i="1"/>
  <c r="O468" i="1"/>
  <c r="O469" i="1"/>
  <c r="O471" i="1"/>
  <c r="O473" i="1"/>
  <c r="O476" i="1"/>
  <c r="O477" i="1"/>
  <c r="O478" i="1"/>
  <c r="O480" i="1"/>
  <c r="O481" i="1"/>
  <c r="O482" i="1"/>
  <c r="O483" i="1"/>
  <c r="O485" i="1"/>
  <c r="O486" i="1"/>
  <c r="O487" i="1"/>
  <c r="O488" i="1"/>
  <c r="O489" i="1"/>
  <c r="O490" i="1"/>
  <c r="O493" i="1"/>
  <c r="O494" i="1"/>
  <c r="O496" i="1"/>
  <c r="O499" i="1"/>
  <c r="O500" i="1"/>
  <c r="O508" i="1"/>
  <c r="O509" i="1"/>
  <c r="O511" i="1"/>
  <c r="O512" i="1"/>
  <c r="O513" i="1"/>
  <c r="O517" i="1"/>
  <c r="O524" i="1"/>
  <c r="O526" i="1"/>
  <c r="O528" i="1"/>
  <c r="O536" i="1"/>
  <c r="O540" i="1"/>
  <c r="O541" i="1"/>
  <c r="O543" i="1"/>
  <c r="O547" i="1"/>
  <c r="O548" i="1"/>
  <c r="O549" i="1"/>
  <c r="O557" i="1"/>
  <c r="O558" i="1"/>
  <c r="O559" i="1"/>
  <c r="O560" i="1"/>
  <c r="O562" i="1"/>
  <c r="O563" i="1"/>
  <c r="O567" i="1"/>
  <c r="O569" i="1"/>
  <c r="O570" i="1"/>
  <c r="O571" i="1"/>
  <c r="O575" i="1"/>
  <c r="O576" i="1"/>
  <c r="O579" i="1"/>
  <c r="O584" i="1"/>
  <c r="O587" i="1"/>
  <c r="O591" i="1"/>
  <c r="O592" i="1"/>
  <c r="O593" i="1"/>
  <c r="O594" i="1"/>
  <c r="O606" i="1"/>
  <c r="O652" i="1"/>
  <c r="O654" i="1"/>
  <c r="O656" i="1"/>
  <c r="O657" i="1"/>
  <c r="O659" i="1"/>
  <c r="O660" i="1"/>
  <c r="O661" i="1"/>
  <c r="O662" i="1"/>
  <c r="O663" i="1"/>
  <c r="O664" i="1"/>
  <c r="O665" i="1"/>
  <c r="O668" i="1"/>
  <c r="O671" i="1"/>
  <c r="O672" i="1"/>
  <c r="O673" i="1"/>
  <c r="O674" i="1"/>
  <c r="O675" i="1"/>
  <c r="O676" i="1"/>
  <c r="O677" i="1"/>
  <c r="O678" i="1"/>
  <c r="O679" i="1"/>
  <c r="O680" i="1"/>
  <c r="O692" i="1"/>
  <c r="O693" i="1"/>
  <c r="O694" i="1"/>
  <c r="O695" i="1"/>
  <c r="O696" i="1"/>
  <c r="O699" i="1"/>
  <c r="O701" i="1"/>
  <c r="O702" i="1"/>
  <c r="O703" i="1"/>
  <c r="O719" i="1"/>
  <c r="O724" i="1"/>
  <c r="O725" i="1"/>
  <c r="O726" i="1"/>
  <c r="O727" i="1"/>
  <c r="O731" i="1"/>
  <c r="O732" i="1"/>
  <c r="O735" i="1"/>
  <c r="O739" i="1"/>
  <c r="O744" i="1"/>
  <c r="O745" i="1"/>
  <c r="O746" i="1"/>
  <c r="O747" i="1"/>
  <c r="O748" i="1"/>
  <c r="O749" i="1"/>
  <c r="O750" i="1"/>
  <c r="O751" i="1"/>
  <c r="O757" i="1"/>
  <c r="O762" i="1"/>
  <c r="O763" i="1"/>
  <c r="O764" i="1"/>
  <c r="O770" i="1"/>
  <c r="O773" i="1"/>
  <c r="O786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7" i="1"/>
  <c r="O37" i="1" s="1"/>
  <c r="N38" i="1"/>
  <c r="O38" i="1" s="1"/>
  <c r="N45" i="1"/>
  <c r="O45" i="1" s="1"/>
  <c r="N62" i="1"/>
  <c r="O62" i="1" s="1"/>
  <c r="N63" i="1"/>
  <c r="O63" i="1" s="1"/>
  <c r="N67" i="1"/>
  <c r="O67" i="1" s="1"/>
  <c r="N68" i="1"/>
  <c r="O68" i="1" s="1"/>
  <c r="N69" i="1"/>
  <c r="O69" i="1" s="1"/>
  <c r="N84" i="1"/>
  <c r="O84" i="1" s="1"/>
  <c r="N104" i="1"/>
  <c r="O104" i="1" s="1"/>
  <c r="N105" i="1"/>
  <c r="O105" i="1" s="1"/>
  <c r="N107" i="1"/>
  <c r="O107" i="1" s="1"/>
  <c r="K10" i="12" l="1"/>
  <c r="I10" i="12"/>
  <c r="H10" i="12"/>
  <c r="G10" i="12"/>
  <c r="L8" i="12"/>
  <c r="J8" i="12"/>
  <c r="J10" i="12" s="1"/>
  <c r="N8" i="12" l="1"/>
  <c r="O8" i="12" s="1"/>
  <c r="O10" i="12" s="1"/>
  <c r="L10" i="12"/>
  <c r="M31" i="9"/>
  <c r="M9" i="7"/>
  <c r="M89" i="7"/>
  <c r="N10" i="12" l="1"/>
  <c r="M61" i="9"/>
  <c r="M16" i="9"/>
  <c r="M12" i="9"/>
  <c r="N59" i="9"/>
  <c r="O59" i="9" s="1"/>
  <c r="J59" i="9"/>
  <c r="J60" i="9"/>
  <c r="N60" i="9" s="1"/>
  <c r="O60" i="9" s="1"/>
  <c r="J61" i="9"/>
  <c r="J53" i="9"/>
  <c r="N53" i="9" s="1"/>
  <c r="O53" i="9" s="1"/>
  <c r="J26" i="9"/>
  <c r="N26" i="9" s="1"/>
  <c r="J16" i="9"/>
  <c r="N16" i="9" s="1"/>
  <c r="O16" i="9" s="1"/>
  <c r="J15" i="9"/>
  <c r="N15" i="9" s="1"/>
  <c r="O15" i="9" s="1"/>
  <c r="K64" i="9"/>
  <c r="G64" i="9"/>
  <c r="N61" i="9" l="1"/>
  <c r="J16" i="8"/>
  <c r="J42" i="8"/>
  <c r="I67" i="8"/>
  <c r="J67" i="8" s="1"/>
  <c r="L58" i="9" l="1"/>
  <c r="J58" i="9"/>
  <c r="H64" i="9"/>
  <c r="L67" i="8"/>
  <c r="N67" i="8" s="1"/>
  <c r="O67" i="8" s="1"/>
  <c r="K10" i="10"/>
  <c r="N58" i="9" l="1"/>
  <c r="I24" i="8"/>
  <c r="O58" i="9" l="1"/>
  <c r="J24" i="8"/>
  <c r="L24" i="8"/>
  <c r="J46" i="7"/>
  <c r="L46" i="7"/>
  <c r="L47" i="10"/>
  <c r="K47" i="10"/>
  <c r="J47" i="10"/>
  <c r="I47" i="10"/>
  <c r="H47" i="10"/>
  <c r="G47" i="10"/>
  <c r="F47" i="10"/>
  <c r="N45" i="10"/>
  <c r="O45" i="10" s="1"/>
  <c r="N44" i="10"/>
  <c r="O44" i="10" s="1"/>
  <c r="M43" i="10"/>
  <c r="N43" i="10" s="1"/>
  <c r="O43" i="10" s="1"/>
  <c r="M42" i="10"/>
  <c r="N42" i="10" s="1"/>
  <c r="H10" i="10"/>
  <c r="G10" i="10"/>
  <c r="I8" i="10"/>
  <c r="J8" i="10" s="1"/>
  <c r="N24" i="8" l="1"/>
  <c r="O24" i="8" s="1"/>
  <c r="N46" i="7"/>
  <c r="O46" i="7" s="1"/>
  <c r="G50" i="10"/>
  <c r="L8" i="10"/>
  <c r="N8" i="10" s="1"/>
  <c r="O8" i="10" s="1"/>
  <c r="H50" i="10"/>
  <c r="M10" i="10"/>
  <c r="O42" i="10"/>
  <c r="O47" i="10" s="1"/>
  <c r="N47" i="10"/>
  <c r="I10" i="10"/>
  <c r="I50" i="10" s="1"/>
  <c r="M47" i="10"/>
  <c r="L56" i="9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5" i="9"/>
  <c r="I25" i="9"/>
  <c r="L25" i="9" s="1"/>
  <c r="M24" i="9"/>
  <c r="I24" i="9"/>
  <c r="J24" i="9" s="1"/>
  <c r="I23" i="9"/>
  <c r="L23" i="9" s="1"/>
  <c r="M22" i="9"/>
  <c r="I22" i="9"/>
  <c r="J22" i="9" s="1"/>
  <c r="M21" i="9"/>
  <c r="I21" i="9"/>
  <c r="L21" i="9" s="1"/>
  <c r="I20" i="9"/>
  <c r="J20" i="9" s="1"/>
  <c r="I19" i="9"/>
  <c r="L19" i="9" s="1"/>
  <c r="M18" i="9"/>
  <c r="I18" i="9"/>
  <c r="M17" i="9"/>
  <c r="I17" i="9"/>
  <c r="L17" i="9" s="1"/>
  <c r="I14" i="9"/>
  <c r="M13" i="9"/>
  <c r="I13" i="9"/>
  <c r="J13" i="9" s="1"/>
  <c r="I12" i="9"/>
  <c r="L12" i="9" s="1"/>
  <c r="I11" i="9"/>
  <c r="J11" i="9" s="1"/>
  <c r="I10" i="9"/>
  <c r="J10" i="9" s="1"/>
  <c r="I9" i="9"/>
  <c r="J9" i="9" s="1"/>
  <c r="I8" i="9"/>
  <c r="K81" i="8"/>
  <c r="H81" i="8"/>
  <c r="I81" i="8" s="1"/>
  <c r="I77" i="8"/>
  <c r="J77" i="8" s="1"/>
  <c r="I76" i="8"/>
  <c r="I75" i="8"/>
  <c r="I74" i="8"/>
  <c r="I73" i="8"/>
  <c r="L73" i="8" s="1"/>
  <c r="I72" i="8"/>
  <c r="L72" i="8" s="1"/>
  <c r="I71" i="8"/>
  <c r="L71" i="8" s="1"/>
  <c r="M70" i="8"/>
  <c r="I70" i="8"/>
  <c r="J70" i="8" s="1"/>
  <c r="I69" i="8"/>
  <c r="I68" i="8"/>
  <c r="I66" i="8"/>
  <c r="L66" i="8" s="1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J40" i="8" s="1"/>
  <c r="I39" i="8"/>
  <c r="I38" i="8"/>
  <c r="I37" i="8"/>
  <c r="L37" i="8" s="1"/>
  <c r="I36" i="8"/>
  <c r="L36" i="8" s="1"/>
  <c r="I35" i="8"/>
  <c r="I34" i="8"/>
  <c r="L34" i="8" s="1"/>
  <c r="I33" i="8"/>
  <c r="L33" i="8" s="1"/>
  <c r="M32" i="8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J10" i="8" s="1"/>
  <c r="L96" i="7"/>
  <c r="K96" i="7"/>
  <c r="J96" i="7"/>
  <c r="I96" i="7"/>
  <c r="H96" i="7"/>
  <c r="G96" i="7"/>
  <c r="F96" i="7"/>
  <c r="M93" i="7"/>
  <c r="N93" i="7" s="1"/>
  <c r="O93" i="7" s="1"/>
  <c r="N92" i="7"/>
  <c r="O92" i="7" s="1"/>
  <c r="N91" i="7"/>
  <c r="O91" i="7" s="1"/>
  <c r="N90" i="7"/>
  <c r="O90" i="7" s="1"/>
  <c r="N89" i="7"/>
  <c r="O89" i="7" s="1"/>
  <c r="K70" i="7"/>
  <c r="H70" i="7"/>
  <c r="G70" i="7"/>
  <c r="L55" i="7"/>
  <c r="L54" i="7"/>
  <c r="L45" i="7"/>
  <c r="J45" i="7"/>
  <c r="L44" i="7"/>
  <c r="J44" i="7"/>
  <c r="L43" i="7"/>
  <c r="J43" i="7"/>
  <c r="L42" i="7"/>
  <c r="J42" i="7"/>
  <c r="L41" i="7"/>
  <c r="J41" i="7"/>
  <c r="L40" i="7"/>
  <c r="L39" i="7"/>
  <c r="L38" i="7"/>
  <c r="L36" i="7"/>
  <c r="L35" i="7"/>
  <c r="M33" i="7"/>
  <c r="J33" i="7"/>
  <c r="J32" i="7"/>
  <c r="L31" i="7"/>
  <c r="J30" i="7"/>
  <c r="L29" i="7"/>
  <c r="L27" i="7"/>
  <c r="L26" i="7"/>
  <c r="L25" i="7"/>
  <c r="L22" i="7"/>
  <c r="L20" i="7"/>
  <c r="J20" i="7"/>
  <c r="M19" i="7"/>
  <c r="L19" i="7"/>
  <c r="J19" i="7"/>
  <c r="L18" i="7"/>
  <c r="J18" i="7"/>
  <c r="J17" i="7"/>
  <c r="M16" i="7"/>
  <c r="L15" i="7"/>
  <c r="M14" i="7"/>
  <c r="L14" i="7"/>
  <c r="L13" i="7"/>
  <c r="J12" i="7"/>
  <c r="J11" i="7"/>
  <c r="L10" i="7"/>
  <c r="L9" i="7"/>
  <c r="M8" i="7"/>
  <c r="I8" i="7"/>
  <c r="L8" i="7" s="1"/>
  <c r="M34" i="6"/>
  <c r="K34" i="6"/>
  <c r="H34" i="6"/>
  <c r="G34" i="6"/>
  <c r="N30" i="6"/>
  <c r="O30" i="6" s="1"/>
  <c r="J29" i="6"/>
  <c r="J27" i="6"/>
  <c r="N27" i="6" s="1"/>
  <c r="O27" i="6" s="1"/>
  <c r="I25" i="6"/>
  <c r="L25" i="6" s="1"/>
  <c r="I24" i="6"/>
  <c r="I23" i="6"/>
  <c r="L23" i="6" s="1"/>
  <c r="I22" i="6"/>
  <c r="L22" i="6" s="1"/>
  <c r="I21" i="6"/>
  <c r="L21" i="6" s="1"/>
  <c r="I19" i="6"/>
  <c r="L19" i="6" s="1"/>
  <c r="I18" i="6"/>
  <c r="J17" i="6"/>
  <c r="I15" i="6"/>
  <c r="L15" i="6" s="1"/>
  <c r="L12" i="6"/>
  <c r="N12" i="6" s="1"/>
  <c r="O12" i="6" s="1"/>
  <c r="I11" i="6"/>
  <c r="L11" i="6" s="1"/>
  <c r="I10" i="6"/>
  <c r="I9" i="6"/>
  <c r="I8" i="6"/>
  <c r="L8" i="6" s="1"/>
  <c r="M14" i="5"/>
  <c r="K14" i="5"/>
  <c r="H14" i="5"/>
  <c r="G14" i="5"/>
  <c r="I10" i="5"/>
  <c r="J10" i="5" s="1"/>
  <c r="I9" i="5"/>
  <c r="L9" i="5" s="1"/>
  <c r="I8" i="5"/>
  <c r="J37" i="9" l="1"/>
  <c r="J18" i="6"/>
  <c r="L18" i="6"/>
  <c r="N18" i="6" s="1"/>
  <c r="O18" i="6" s="1"/>
  <c r="J24" i="6"/>
  <c r="L24" i="6"/>
  <c r="I14" i="5"/>
  <c r="N29" i="6"/>
  <c r="O29" i="6" s="1"/>
  <c r="N17" i="6"/>
  <c r="O17" i="6" s="1"/>
  <c r="N44" i="7"/>
  <c r="O44" i="7" s="1"/>
  <c r="J14" i="9"/>
  <c r="L14" i="9"/>
  <c r="M64" i="9"/>
  <c r="I64" i="9"/>
  <c r="I34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0" i="7"/>
  <c r="K99" i="7"/>
  <c r="H99" i="7"/>
  <c r="G99" i="7"/>
  <c r="J14" i="7"/>
  <c r="N14" i="7" s="1"/>
  <c r="O14" i="7" s="1"/>
  <c r="J15" i="7"/>
  <c r="N15" i="7" s="1"/>
  <c r="O15" i="7" s="1"/>
  <c r="L33" i="7"/>
  <c r="N33" i="7" s="1"/>
  <c r="O33" i="7" s="1"/>
  <c r="L32" i="7"/>
  <c r="N32" i="7" s="1"/>
  <c r="O32" i="7" s="1"/>
  <c r="N43" i="7"/>
  <c r="O43" i="7" s="1"/>
  <c r="N45" i="7"/>
  <c r="O45" i="7" s="1"/>
  <c r="J55" i="7"/>
  <c r="N55" i="7" s="1"/>
  <c r="O55" i="7" s="1"/>
  <c r="N20" i="7"/>
  <c r="O20" i="7" s="1"/>
  <c r="J25" i="7"/>
  <c r="N25" i="7" s="1"/>
  <c r="O25" i="7" s="1"/>
  <c r="J27" i="7"/>
  <c r="N27" i="7" s="1"/>
  <c r="O27" i="7" s="1"/>
  <c r="J31" i="7"/>
  <c r="N31" i="7" s="1"/>
  <c r="O31" i="7" s="1"/>
  <c r="M96" i="7"/>
  <c r="L17" i="7"/>
  <c r="N17" i="7" s="1"/>
  <c r="O17" i="7" s="1"/>
  <c r="J35" i="7"/>
  <c r="N35" i="7" s="1"/>
  <c r="O35" i="7" s="1"/>
  <c r="J38" i="7"/>
  <c r="N38" i="7" s="1"/>
  <c r="O38" i="7" s="1"/>
  <c r="J40" i="7"/>
  <c r="N40" i="7" s="1"/>
  <c r="O40" i="7" s="1"/>
  <c r="J9" i="6"/>
  <c r="J21" i="6"/>
  <c r="N21" i="6" s="1"/>
  <c r="O21" i="6" s="1"/>
  <c r="J9" i="7"/>
  <c r="N9" i="7" s="1"/>
  <c r="O9" i="7" s="1"/>
  <c r="L11" i="7"/>
  <c r="N11" i="7" s="1"/>
  <c r="O11" i="7" s="1"/>
  <c r="J13" i="7"/>
  <c r="N13" i="7" s="1"/>
  <c r="O13" i="7" s="1"/>
  <c r="N19" i="7"/>
  <c r="O19" i="7" s="1"/>
  <c r="N41" i="7"/>
  <c r="O41" i="7" s="1"/>
  <c r="J54" i="7"/>
  <c r="N54" i="7" s="1"/>
  <c r="O54" i="7" s="1"/>
  <c r="L40" i="8"/>
  <c r="N40" i="8" s="1"/>
  <c r="L77" i="8"/>
  <c r="N77" i="8" s="1"/>
  <c r="O77" i="8" s="1"/>
  <c r="L9" i="6"/>
  <c r="L10" i="5"/>
  <c r="N10" i="5" s="1"/>
  <c r="O10" i="5" s="1"/>
  <c r="J11" i="6"/>
  <c r="N11" i="6" s="1"/>
  <c r="O11" i="6" s="1"/>
  <c r="J15" i="6"/>
  <c r="N15" i="6" s="1"/>
  <c r="O15" i="6" s="1"/>
  <c r="J22" i="6"/>
  <c r="N22" i="6" s="1"/>
  <c r="O22" i="6" s="1"/>
  <c r="N18" i="7"/>
  <c r="O18" i="7" s="1"/>
  <c r="J36" i="7"/>
  <c r="N36" i="7" s="1"/>
  <c r="O36" i="7" s="1"/>
  <c r="N42" i="7"/>
  <c r="O42" i="7" s="1"/>
  <c r="M50" i="10"/>
  <c r="J10" i="10"/>
  <c r="J50" i="10" s="1"/>
  <c r="L10" i="10"/>
  <c r="L50" i="10" s="1"/>
  <c r="L28" i="9"/>
  <c r="N28" i="9" s="1"/>
  <c r="O28" i="9" s="1"/>
  <c r="L10" i="9"/>
  <c r="N10" i="9" s="1"/>
  <c r="O10" i="9" s="1"/>
  <c r="L22" i="9"/>
  <c r="N22" i="9" s="1"/>
  <c r="O22" i="9" s="1"/>
  <c r="L13" i="9"/>
  <c r="N13" i="9" s="1"/>
  <c r="O13" i="9" s="1"/>
  <c r="L41" i="9"/>
  <c r="N41" i="9" s="1"/>
  <c r="O41" i="9" s="1"/>
  <c r="L37" i="9"/>
  <c r="J36" i="9"/>
  <c r="N36" i="9" s="1"/>
  <c r="O36" i="9" s="1"/>
  <c r="J12" i="9"/>
  <c r="N12" i="9" s="1"/>
  <c r="O12" i="9" s="1"/>
  <c r="L20" i="9"/>
  <c r="N20" i="9" s="1"/>
  <c r="O20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19" i="9"/>
  <c r="N19" i="9" s="1"/>
  <c r="O19" i="9" s="1"/>
  <c r="J21" i="9"/>
  <c r="N21" i="9" s="1"/>
  <c r="O21" i="9" s="1"/>
  <c r="L24" i="9"/>
  <c r="N24" i="9" s="1"/>
  <c r="O24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8" i="9"/>
  <c r="J30" i="9"/>
  <c r="J57" i="9"/>
  <c r="L8" i="9"/>
  <c r="J17" i="9"/>
  <c r="N17" i="9" s="1"/>
  <c r="O17" i="9" s="1"/>
  <c r="L18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5" i="9"/>
  <c r="N25" i="9" s="1"/>
  <c r="O25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3" i="9"/>
  <c r="N23" i="9" s="1"/>
  <c r="O23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2" i="8"/>
  <c r="N52" i="8" s="1"/>
  <c r="O52" i="8" s="1"/>
  <c r="L10" i="8"/>
  <c r="L44" i="8"/>
  <c r="N44" i="8" s="1"/>
  <c r="O44" i="8" s="1"/>
  <c r="J71" i="8"/>
  <c r="N71" i="8" s="1"/>
  <c r="O71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6" i="8"/>
  <c r="N66" i="8" s="1"/>
  <c r="O66" i="8" s="1"/>
  <c r="J74" i="8"/>
  <c r="L74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70" i="8"/>
  <c r="N70" i="8" s="1"/>
  <c r="O70" i="8" s="1"/>
  <c r="J11" i="8"/>
  <c r="N11" i="8" s="1"/>
  <c r="O11" i="8" s="1"/>
  <c r="J18" i="8"/>
  <c r="J39" i="8"/>
  <c r="J49" i="8"/>
  <c r="J69" i="8"/>
  <c r="J76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9" i="8"/>
  <c r="L76" i="8"/>
  <c r="J29" i="8"/>
  <c r="J35" i="8"/>
  <c r="J46" i="8"/>
  <c r="N46" i="8" s="1"/>
  <c r="O46" i="8" s="1"/>
  <c r="J55" i="8"/>
  <c r="N55" i="8" s="1"/>
  <c r="O55" i="8" s="1"/>
  <c r="J64" i="8"/>
  <c r="N64" i="8" s="1"/>
  <c r="O64" i="8" s="1"/>
  <c r="J72" i="8"/>
  <c r="N72" i="8" s="1"/>
  <c r="O72" i="8" s="1"/>
  <c r="L29" i="8"/>
  <c r="L35" i="8"/>
  <c r="J32" i="8"/>
  <c r="N32" i="8" s="1"/>
  <c r="O32" i="8" s="1"/>
  <c r="J38" i="8"/>
  <c r="J48" i="8"/>
  <c r="J58" i="8"/>
  <c r="N58" i="8" s="1"/>
  <c r="O58" i="8" s="1"/>
  <c r="J68" i="8"/>
  <c r="J75" i="8"/>
  <c r="J12" i="8"/>
  <c r="N12" i="8" s="1"/>
  <c r="O12" i="8" s="1"/>
  <c r="J25" i="8"/>
  <c r="N25" i="8" s="1"/>
  <c r="O25" i="8" s="1"/>
  <c r="L38" i="8"/>
  <c r="L48" i="8"/>
  <c r="L68" i="8"/>
  <c r="L75" i="8"/>
  <c r="J36" i="8"/>
  <c r="N36" i="8" s="1"/>
  <c r="O36" i="8" s="1"/>
  <c r="J41" i="8"/>
  <c r="N41" i="8" s="1"/>
  <c r="O41" i="8" s="1"/>
  <c r="J56" i="8"/>
  <c r="N56" i="8" s="1"/>
  <c r="O56" i="8" s="1"/>
  <c r="J65" i="8"/>
  <c r="N65" i="8" s="1"/>
  <c r="O65" i="8" s="1"/>
  <c r="J73" i="8"/>
  <c r="N73" i="8" s="1"/>
  <c r="O73" i="8" s="1"/>
  <c r="O96" i="7"/>
  <c r="J16" i="7"/>
  <c r="J21" i="7"/>
  <c r="J28" i="7"/>
  <c r="J34" i="7"/>
  <c r="N96" i="7"/>
  <c r="L16" i="7"/>
  <c r="L21" i="7"/>
  <c r="L28" i="7"/>
  <c r="L34" i="7"/>
  <c r="J26" i="7"/>
  <c r="N26" i="7" s="1"/>
  <c r="O26" i="7" s="1"/>
  <c r="J39" i="7"/>
  <c r="N39" i="7" s="1"/>
  <c r="O39" i="7" s="1"/>
  <c r="L12" i="7"/>
  <c r="N12" i="7" s="1"/>
  <c r="O12" i="7" s="1"/>
  <c r="J24" i="7"/>
  <c r="L30" i="7"/>
  <c r="N30" i="7" s="1"/>
  <c r="O30" i="7" s="1"/>
  <c r="J37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7" i="7"/>
  <c r="I70" i="7"/>
  <c r="I99" i="7" s="1"/>
  <c r="J19" i="6"/>
  <c r="J8" i="6"/>
  <c r="J10" i="6"/>
  <c r="J23" i="6"/>
  <c r="L10" i="6"/>
  <c r="J25" i="6"/>
  <c r="N25" i="6" s="1"/>
  <c r="O25" i="6" s="1"/>
  <c r="J8" i="5"/>
  <c r="L8" i="5"/>
  <c r="J9" i="5"/>
  <c r="N9" i="5" s="1"/>
  <c r="O9" i="5" s="1"/>
  <c r="M18" i="3"/>
  <c r="K18" i="3"/>
  <c r="H18" i="3"/>
  <c r="G18" i="3"/>
  <c r="L15" i="3"/>
  <c r="J15" i="3"/>
  <c r="L14" i="3"/>
  <c r="J14" i="3"/>
  <c r="N14" i="3" s="1"/>
  <c r="O14" i="3" s="1"/>
  <c r="I13" i="3"/>
  <c r="L12" i="3"/>
  <c r="J12" i="3"/>
  <c r="I11" i="3"/>
  <c r="I10" i="3"/>
  <c r="L10" i="3" s="1"/>
  <c r="N9" i="3"/>
  <c r="O9" i="3" s="1"/>
  <c r="I8" i="3"/>
  <c r="L8" i="3" s="1"/>
  <c r="O137" i="2"/>
  <c r="M137" i="2"/>
  <c r="K137" i="2"/>
  <c r="J137" i="2"/>
  <c r="I137" i="2"/>
  <c r="P136" i="2"/>
  <c r="L129" i="2"/>
  <c r="P129" i="2" s="1"/>
  <c r="Q129" i="2" s="1"/>
  <c r="N128" i="2"/>
  <c r="L128" i="2"/>
  <c r="N127" i="2"/>
  <c r="L127" i="2"/>
  <c r="N126" i="2"/>
  <c r="L126" i="2"/>
  <c r="N125" i="2"/>
  <c r="L125" i="2"/>
  <c r="P125" i="2" s="1"/>
  <c r="Q125" i="2" s="1"/>
  <c r="N124" i="2"/>
  <c r="L124" i="2"/>
  <c r="N123" i="2"/>
  <c r="L123" i="2"/>
  <c r="P123" i="2" s="1"/>
  <c r="Q123" i="2" s="1"/>
  <c r="N122" i="2"/>
  <c r="L122" i="2"/>
  <c r="N121" i="2"/>
  <c r="L121" i="2"/>
  <c r="P121" i="2" s="1"/>
  <c r="Q121" i="2" s="1"/>
  <c r="N120" i="2"/>
  <c r="L120" i="2"/>
  <c r="N119" i="2"/>
  <c r="L119" i="2"/>
  <c r="P119" i="2" s="1"/>
  <c r="Q119" i="2" s="1"/>
  <c r="N118" i="2"/>
  <c r="L118" i="2"/>
  <c r="N114" i="2"/>
  <c r="L114" i="2"/>
  <c r="P114" i="2" s="1"/>
  <c r="Q114" i="2" s="1"/>
  <c r="N113" i="2"/>
  <c r="L113" i="2"/>
  <c r="N112" i="2"/>
  <c r="L112" i="2"/>
  <c r="P112" i="2" s="1"/>
  <c r="Q112" i="2" s="1"/>
  <c r="N107" i="2"/>
  <c r="L107" i="2"/>
  <c r="L106" i="2"/>
  <c r="P106" i="2" s="1"/>
  <c r="Q106" i="2" s="1"/>
  <c r="L105" i="2"/>
  <c r="P105" i="2" s="1"/>
  <c r="Q105" i="2" s="1"/>
  <c r="L104" i="2"/>
  <c r="P104" i="2" s="1"/>
  <c r="Q104" i="2" s="1"/>
  <c r="N103" i="2"/>
  <c r="L103" i="2"/>
  <c r="P103" i="2" s="1"/>
  <c r="Q103" i="2" s="1"/>
  <c r="N102" i="2"/>
  <c r="L102" i="2"/>
  <c r="N101" i="2"/>
  <c r="L101" i="2"/>
  <c r="P101" i="2" s="1"/>
  <c r="Q101" i="2" s="1"/>
  <c r="N100" i="2"/>
  <c r="L100" i="2"/>
  <c r="N99" i="2"/>
  <c r="L99" i="2"/>
  <c r="P99" i="2" s="1"/>
  <c r="Q99" i="2" s="1"/>
  <c r="L98" i="2"/>
  <c r="P98" i="2" s="1"/>
  <c r="Q98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L89" i="2"/>
  <c r="P89" i="2" s="1"/>
  <c r="Q89" i="2" s="1"/>
  <c r="N88" i="2"/>
  <c r="L88" i="2"/>
  <c r="N87" i="2"/>
  <c r="L87" i="2"/>
  <c r="N86" i="2"/>
  <c r="L86" i="2"/>
  <c r="N85" i="2"/>
  <c r="L85" i="2"/>
  <c r="N84" i="2"/>
  <c r="L84" i="2"/>
  <c r="N83" i="2"/>
  <c r="L83" i="2"/>
  <c r="N82" i="2"/>
  <c r="L82" i="2"/>
  <c r="L81" i="2"/>
  <c r="P81" i="2" s="1"/>
  <c r="Q81" i="2" s="1"/>
  <c r="N80" i="2"/>
  <c r="L80" i="2"/>
  <c r="P80" i="2" s="1"/>
  <c r="Q80" i="2" s="1"/>
  <c r="N79" i="2"/>
  <c r="L79" i="2"/>
  <c r="N78" i="2"/>
  <c r="L78" i="2"/>
  <c r="P78" i="2" s="1"/>
  <c r="Q78" i="2" s="1"/>
  <c r="N77" i="2"/>
  <c r="L77" i="2"/>
  <c r="L76" i="2"/>
  <c r="P76" i="2" s="1"/>
  <c r="Q76" i="2" s="1"/>
  <c r="N75" i="2"/>
  <c r="L75" i="2"/>
  <c r="N74" i="2"/>
  <c r="L74" i="2"/>
  <c r="N73" i="2"/>
  <c r="L73" i="2"/>
  <c r="N72" i="2"/>
  <c r="L72" i="2"/>
  <c r="N71" i="2"/>
  <c r="L71" i="2"/>
  <c r="N70" i="2"/>
  <c r="L70" i="2"/>
  <c r="N68" i="2"/>
  <c r="L68" i="2"/>
  <c r="N66" i="2"/>
  <c r="L66" i="2"/>
  <c r="N65" i="2"/>
  <c r="L65" i="2"/>
  <c r="N64" i="2"/>
  <c r="L64" i="2"/>
  <c r="L63" i="2"/>
  <c r="P63" i="2" s="1"/>
  <c r="Q63" i="2" s="1"/>
  <c r="N62" i="2"/>
  <c r="L62" i="2"/>
  <c r="N60" i="2"/>
  <c r="L60" i="2"/>
  <c r="P60" i="2" s="1"/>
  <c r="Q60" i="2" s="1"/>
  <c r="N59" i="2"/>
  <c r="L59" i="2"/>
  <c r="N56" i="2"/>
  <c r="L56" i="2"/>
  <c r="P56" i="2" s="1"/>
  <c r="Q56" i="2" s="1"/>
  <c r="L55" i="2"/>
  <c r="P55" i="2" s="1"/>
  <c r="Q55" i="2" s="1"/>
  <c r="L49" i="2"/>
  <c r="P49" i="2" s="1"/>
  <c r="Q49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N44" i="2"/>
  <c r="L44" i="2"/>
  <c r="P44" i="2" s="1"/>
  <c r="Q44" i="2" s="1"/>
  <c r="N43" i="2"/>
  <c r="L43" i="2"/>
  <c r="N42" i="2"/>
  <c r="L42" i="2"/>
  <c r="P42" i="2" s="1"/>
  <c r="Q42" i="2" s="1"/>
  <c r="N41" i="2"/>
  <c r="L41" i="2"/>
  <c r="N40" i="2"/>
  <c r="L40" i="2"/>
  <c r="P40" i="2" s="1"/>
  <c r="Q40" i="2" s="1"/>
  <c r="N39" i="2"/>
  <c r="L39" i="2"/>
  <c r="N38" i="2"/>
  <c r="L38" i="2"/>
  <c r="P38" i="2" s="1"/>
  <c r="Q38" i="2" s="1"/>
  <c r="L36" i="2"/>
  <c r="P36" i="2" s="1"/>
  <c r="Q36" i="2" s="1"/>
  <c r="L35" i="2"/>
  <c r="P35" i="2" s="1"/>
  <c r="Q35" i="2" s="1"/>
  <c r="N31" i="2"/>
  <c r="L31" i="2"/>
  <c r="P31" i="2" s="1"/>
  <c r="Q31" i="2" s="1"/>
  <c r="N30" i="2"/>
  <c r="L30" i="2"/>
  <c r="N29" i="2"/>
  <c r="L29" i="2"/>
  <c r="P29" i="2" s="1"/>
  <c r="Q29" i="2" s="1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L24" i="2"/>
  <c r="P24" i="2" s="1"/>
  <c r="Q24" i="2" s="1"/>
  <c r="N23" i="2"/>
  <c r="L23" i="2"/>
  <c r="L21" i="2"/>
  <c r="P21" i="2" s="1"/>
  <c r="Q21" i="2" s="1"/>
  <c r="N19" i="2"/>
  <c r="L19" i="2"/>
  <c r="N18" i="2"/>
  <c r="L18" i="2"/>
  <c r="P18" i="2" s="1"/>
  <c r="Q18" i="2" s="1"/>
  <c r="N17" i="2"/>
  <c r="L17" i="2"/>
  <c r="N16" i="2"/>
  <c r="L16" i="2"/>
  <c r="P16" i="2" s="1"/>
  <c r="Q16" i="2" s="1"/>
  <c r="N15" i="2"/>
  <c r="L15" i="2"/>
  <c r="N12" i="2"/>
  <c r="L12" i="2"/>
  <c r="P12" i="2" s="1"/>
  <c r="Q12" i="2" s="1"/>
  <c r="N10" i="2"/>
  <c r="L10" i="2"/>
  <c r="L9" i="2"/>
  <c r="P9" i="2" s="1"/>
  <c r="Q9" i="2" s="1"/>
  <c r="N8" i="2"/>
  <c r="L8" i="2"/>
  <c r="M813" i="1"/>
  <c r="K813" i="1"/>
  <c r="H813" i="1"/>
  <c r="G813" i="1"/>
  <c r="L788" i="1"/>
  <c r="L787" i="1"/>
  <c r="L785" i="1"/>
  <c r="L784" i="1"/>
  <c r="L783" i="1"/>
  <c r="L782" i="1"/>
  <c r="J782" i="1"/>
  <c r="L781" i="1"/>
  <c r="L780" i="1"/>
  <c r="L779" i="1"/>
  <c r="L778" i="1"/>
  <c r="L777" i="1"/>
  <c r="L776" i="1"/>
  <c r="L775" i="1"/>
  <c r="J775" i="1"/>
  <c r="L774" i="1"/>
  <c r="L772" i="1"/>
  <c r="L769" i="1"/>
  <c r="L768" i="1"/>
  <c r="L767" i="1"/>
  <c r="L766" i="1"/>
  <c r="L765" i="1"/>
  <c r="L761" i="1"/>
  <c r="L760" i="1"/>
  <c r="J760" i="1"/>
  <c r="L759" i="1"/>
  <c r="J759" i="1"/>
  <c r="L758" i="1"/>
  <c r="J758" i="1"/>
  <c r="L756" i="1"/>
  <c r="L755" i="1"/>
  <c r="L754" i="1"/>
  <c r="J754" i="1"/>
  <c r="L753" i="1"/>
  <c r="J753" i="1"/>
  <c r="L752" i="1"/>
  <c r="L743" i="1"/>
  <c r="J743" i="1"/>
  <c r="L742" i="1"/>
  <c r="L741" i="1"/>
  <c r="L740" i="1"/>
  <c r="L738" i="1"/>
  <c r="J738" i="1"/>
  <c r="L737" i="1"/>
  <c r="L736" i="1"/>
  <c r="L734" i="1"/>
  <c r="L733" i="1"/>
  <c r="L730" i="1"/>
  <c r="L729" i="1"/>
  <c r="L728" i="1"/>
  <c r="L723" i="1"/>
  <c r="L722" i="1"/>
  <c r="L721" i="1"/>
  <c r="L720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J705" i="1"/>
  <c r="L704" i="1"/>
  <c r="J704" i="1"/>
  <c r="L700" i="1"/>
  <c r="L698" i="1"/>
  <c r="L697" i="1"/>
  <c r="L691" i="1"/>
  <c r="L689" i="1"/>
  <c r="L688" i="1"/>
  <c r="L687" i="1"/>
  <c r="J687" i="1"/>
  <c r="L686" i="1"/>
  <c r="L683" i="1"/>
  <c r="L682" i="1"/>
  <c r="L681" i="1"/>
  <c r="L658" i="1"/>
  <c r="L655" i="1"/>
  <c r="L653" i="1"/>
  <c r="L651" i="1"/>
  <c r="L650" i="1"/>
  <c r="L648" i="1"/>
  <c r="L647" i="1"/>
  <c r="L646" i="1"/>
  <c r="L645" i="1"/>
  <c r="L644" i="1"/>
  <c r="L643" i="1"/>
  <c r="L642" i="1"/>
  <c r="L641" i="1"/>
  <c r="L640" i="1"/>
  <c r="J640" i="1"/>
  <c r="L639" i="1"/>
  <c r="L638" i="1"/>
  <c r="L637" i="1"/>
  <c r="L636" i="1"/>
  <c r="L635" i="1"/>
  <c r="L633" i="1"/>
  <c r="L632" i="1"/>
  <c r="L631" i="1"/>
  <c r="L630" i="1"/>
  <c r="L629" i="1"/>
  <c r="I628" i="1"/>
  <c r="L628" i="1" s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1" i="1"/>
  <c r="L609" i="1"/>
  <c r="L608" i="1"/>
  <c r="L607" i="1"/>
  <c r="L605" i="1"/>
  <c r="L604" i="1"/>
  <c r="L603" i="1"/>
  <c r="L602" i="1"/>
  <c r="L601" i="1"/>
  <c r="L600" i="1"/>
  <c r="L599" i="1"/>
  <c r="L598" i="1"/>
  <c r="L597" i="1"/>
  <c r="L596" i="1"/>
  <c r="L595" i="1"/>
  <c r="L589" i="1"/>
  <c r="L588" i="1"/>
  <c r="L585" i="1"/>
  <c r="L582" i="1"/>
  <c r="L580" i="1"/>
  <c r="J580" i="1"/>
  <c r="L578" i="1"/>
  <c r="L572" i="1"/>
  <c r="L568" i="1"/>
  <c r="L566" i="1"/>
  <c r="L565" i="1"/>
  <c r="L564" i="1"/>
  <c r="L553" i="1"/>
  <c r="L552" i="1"/>
  <c r="L551" i="1"/>
  <c r="L550" i="1"/>
  <c r="L546" i="1"/>
  <c r="L545" i="1"/>
  <c r="L544" i="1"/>
  <c r="L542" i="1"/>
  <c r="L539" i="1"/>
  <c r="L538" i="1"/>
  <c r="L535" i="1"/>
  <c r="L534" i="1"/>
  <c r="L533" i="1"/>
  <c r="L529" i="1"/>
  <c r="L527" i="1"/>
  <c r="L525" i="1"/>
  <c r="L523" i="1"/>
  <c r="L522" i="1"/>
  <c r="L521" i="1"/>
  <c r="L520" i="1"/>
  <c r="L519" i="1"/>
  <c r="L518" i="1"/>
  <c r="L510" i="1"/>
  <c r="L507" i="1"/>
  <c r="L506" i="1"/>
  <c r="L505" i="1"/>
  <c r="L504" i="1"/>
  <c r="J504" i="1"/>
  <c r="L503" i="1"/>
  <c r="J503" i="1"/>
  <c r="L502" i="1"/>
  <c r="L501" i="1"/>
  <c r="L498" i="1"/>
  <c r="L497" i="1"/>
  <c r="L495" i="1"/>
  <c r="L492" i="1"/>
  <c r="L479" i="1"/>
  <c r="L475" i="1"/>
  <c r="L474" i="1"/>
  <c r="L472" i="1"/>
  <c r="L470" i="1"/>
  <c r="L467" i="1"/>
  <c r="L466" i="1"/>
  <c r="L464" i="1"/>
  <c r="L462" i="1"/>
  <c r="L460" i="1"/>
  <c r="L459" i="1"/>
  <c r="L458" i="1"/>
  <c r="L457" i="1"/>
  <c r="L456" i="1"/>
  <c r="L445" i="1"/>
  <c r="L433" i="1"/>
  <c r="L432" i="1"/>
  <c r="L423" i="1"/>
  <c r="L421" i="1"/>
  <c r="L418" i="1"/>
  <c r="L417" i="1"/>
  <c r="L414" i="1"/>
  <c r="L413" i="1"/>
  <c r="L411" i="1"/>
  <c r="L410" i="1"/>
  <c r="L409" i="1"/>
  <c r="L408" i="1"/>
  <c r="L407" i="1"/>
  <c r="L404" i="1"/>
  <c r="L402" i="1"/>
  <c r="L400" i="1"/>
  <c r="L399" i="1"/>
  <c r="L396" i="1"/>
  <c r="L395" i="1"/>
  <c r="L394" i="1"/>
  <c r="L391" i="1"/>
  <c r="L386" i="1"/>
  <c r="L385" i="1"/>
  <c r="L383" i="1"/>
  <c r="L380" i="1"/>
  <c r="L379" i="1"/>
  <c r="L377" i="1"/>
  <c r="L376" i="1"/>
  <c r="L375" i="1"/>
  <c r="L374" i="1"/>
  <c r="L372" i="1"/>
  <c r="L371" i="1"/>
  <c r="L369" i="1"/>
  <c r="L367" i="1"/>
  <c r="L366" i="1"/>
  <c r="L363" i="1"/>
  <c r="L362" i="1"/>
  <c r="L360" i="1"/>
  <c r="L359" i="1"/>
  <c r="L357" i="1"/>
  <c r="L356" i="1"/>
  <c r="J356" i="1"/>
  <c r="L354" i="1"/>
  <c r="L353" i="1"/>
  <c r="L352" i="1"/>
  <c r="L351" i="1"/>
  <c r="L346" i="1"/>
  <c r="L345" i="1"/>
  <c r="L339" i="1"/>
  <c r="L335" i="1"/>
  <c r="L331" i="1"/>
  <c r="L329" i="1"/>
  <c r="L327" i="1"/>
  <c r="L326" i="1"/>
  <c r="L325" i="1"/>
  <c r="L324" i="1"/>
  <c r="L323" i="1"/>
  <c r="L322" i="1"/>
  <c r="L321" i="1"/>
  <c r="L320" i="1"/>
  <c r="L318" i="1"/>
  <c r="L317" i="1"/>
  <c r="L315" i="1"/>
  <c r="L313" i="1"/>
  <c r="L312" i="1"/>
  <c r="L310" i="1"/>
  <c r="L309" i="1"/>
  <c r="L308" i="1"/>
  <c r="L303" i="1"/>
  <c r="L302" i="1"/>
  <c r="L301" i="1"/>
  <c r="L300" i="1"/>
  <c r="L299" i="1"/>
  <c r="L297" i="1"/>
  <c r="L294" i="1"/>
  <c r="L288" i="1"/>
  <c r="N288" i="1" s="1"/>
  <c r="O288" i="1" s="1"/>
  <c r="L287" i="1"/>
  <c r="N287" i="1" s="1"/>
  <c r="O287" i="1" s="1"/>
  <c r="L286" i="1"/>
  <c r="N286" i="1" s="1"/>
  <c r="O286" i="1" s="1"/>
  <c r="L285" i="1"/>
  <c r="N285" i="1" s="1"/>
  <c r="O285" i="1" s="1"/>
  <c r="L282" i="1"/>
  <c r="N282" i="1" s="1"/>
  <c r="O282" i="1" s="1"/>
  <c r="L281" i="1"/>
  <c r="N281" i="1" s="1"/>
  <c r="O281" i="1" s="1"/>
  <c r="L277" i="1"/>
  <c r="N277" i="1" s="1"/>
  <c r="O277" i="1" s="1"/>
  <c r="L276" i="1"/>
  <c r="N276" i="1" s="1"/>
  <c r="O276" i="1" s="1"/>
  <c r="L273" i="1"/>
  <c r="N273" i="1" s="1"/>
  <c r="O273" i="1" s="1"/>
  <c r="L266" i="1"/>
  <c r="N266" i="1" s="1"/>
  <c r="O266" i="1" s="1"/>
  <c r="L264" i="1"/>
  <c r="N264" i="1" s="1"/>
  <c r="O264" i="1" s="1"/>
  <c r="L263" i="1"/>
  <c r="N263" i="1" s="1"/>
  <c r="O263" i="1" s="1"/>
  <c r="L262" i="1"/>
  <c r="N262" i="1" s="1"/>
  <c r="O262" i="1" s="1"/>
  <c r="L259" i="1"/>
  <c r="N259" i="1" s="1"/>
  <c r="O259" i="1" s="1"/>
  <c r="L258" i="1"/>
  <c r="N258" i="1" s="1"/>
  <c r="O258" i="1" s="1"/>
  <c r="L257" i="1"/>
  <c r="N257" i="1" s="1"/>
  <c r="O257" i="1" s="1"/>
  <c r="L255" i="1"/>
  <c r="N255" i="1" s="1"/>
  <c r="O255" i="1" s="1"/>
  <c r="L254" i="1"/>
  <c r="N254" i="1" s="1"/>
  <c r="O254" i="1" s="1"/>
  <c r="L253" i="1"/>
  <c r="N253" i="1" s="1"/>
  <c r="O253" i="1" s="1"/>
  <c r="L252" i="1"/>
  <c r="N252" i="1" s="1"/>
  <c r="O252" i="1" s="1"/>
  <c r="L249" i="1"/>
  <c r="N249" i="1" s="1"/>
  <c r="O249" i="1" s="1"/>
  <c r="L248" i="1"/>
  <c r="N248" i="1" s="1"/>
  <c r="O248" i="1" s="1"/>
  <c r="L247" i="1"/>
  <c r="N247" i="1" s="1"/>
  <c r="O247" i="1" s="1"/>
  <c r="L245" i="1"/>
  <c r="N245" i="1" s="1"/>
  <c r="O245" i="1" s="1"/>
  <c r="L244" i="1"/>
  <c r="N244" i="1" s="1"/>
  <c r="O244" i="1" s="1"/>
  <c r="L243" i="1"/>
  <c r="N243" i="1" s="1"/>
  <c r="O243" i="1" s="1"/>
  <c r="L240" i="1"/>
  <c r="N240" i="1" s="1"/>
  <c r="O240" i="1" s="1"/>
  <c r="L239" i="1"/>
  <c r="N239" i="1" s="1"/>
  <c r="O239" i="1" s="1"/>
  <c r="L237" i="1"/>
  <c r="N237" i="1" s="1"/>
  <c r="O237" i="1" s="1"/>
  <c r="L235" i="1"/>
  <c r="N235" i="1" s="1"/>
  <c r="O235" i="1" s="1"/>
  <c r="L234" i="1"/>
  <c r="N234" i="1" s="1"/>
  <c r="O234" i="1" s="1"/>
  <c r="L233" i="1"/>
  <c r="N233" i="1" s="1"/>
  <c r="O233" i="1" s="1"/>
  <c r="L232" i="1"/>
  <c r="N232" i="1" s="1"/>
  <c r="O232" i="1" s="1"/>
  <c r="L230" i="1"/>
  <c r="N230" i="1" s="1"/>
  <c r="O230" i="1" s="1"/>
  <c r="L226" i="1"/>
  <c r="N226" i="1" s="1"/>
  <c r="O226" i="1" s="1"/>
  <c r="L225" i="1"/>
  <c r="N225" i="1" s="1"/>
  <c r="O225" i="1" s="1"/>
  <c r="L224" i="1"/>
  <c r="N224" i="1" s="1"/>
  <c r="O224" i="1" s="1"/>
  <c r="L221" i="1"/>
  <c r="N221" i="1" s="1"/>
  <c r="O221" i="1" s="1"/>
  <c r="L220" i="1"/>
  <c r="N220" i="1" s="1"/>
  <c r="O220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1" i="1"/>
  <c r="N211" i="1" s="1"/>
  <c r="O211" i="1" s="1"/>
  <c r="L210" i="1"/>
  <c r="J210" i="1"/>
  <c r="L208" i="1"/>
  <c r="J208" i="1"/>
  <c r="L207" i="1"/>
  <c r="J207" i="1"/>
  <c r="L206" i="1"/>
  <c r="J206" i="1"/>
  <c r="L205" i="1"/>
  <c r="J205" i="1"/>
  <c r="L204" i="1"/>
  <c r="N204" i="1" s="1"/>
  <c r="O204" i="1" s="1"/>
  <c r="L203" i="1"/>
  <c r="N203" i="1" s="1"/>
  <c r="O203" i="1" s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J194" i="1"/>
  <c r="L189" i="1"/>
  <c r="J189" i="1"/>
  <c r="L188" i="1"/>
  <c r="J188" i="1"/>
  <c r="L187" i="1"/>
  <c r="N187" i="1" s="1"/>
  <c r="O187" i="1" s="1"/>
  <c r="L186" i="1"/>
  <c r="J186" i="1"/>
  <c r="L185" i="1"/>
  <c r="N185" i="1" s="1"/>
  <c r="O185" i="1" s="1"/>
  <c r="L184" i="1"/>
  <c r="J184" i="1"/>
  <c r="L183" i="1"/>
  <c r="N183" i="1" s="1"/>
  <c r="O183" i="1" s="1"/>
  <c r="L182" i="1"/>
  <c r="N182" i="1" s="1"/>
  <c r="O182" i="1" s="1"/>
  <c r="L181" i="1"/>
  <c r="N181" i="1" s="1"/>
  <c r="O181" i="1" s="1"/>
  <c r="L180" i="1"/>
  <c r="N180" i="1" s="1"/>
  <c r="O180" i="1" s="1"/>
  <c r="L179" i="1"/>
  <c r="N179" i="1" s="1"/>
  <c r="O179" i="1" s="1"/>
  <c r="L176" i="1"/>
  <c r="N176" i="1" s="1"/>
  <c r="O176" i="1" s="1"/>
  <c r="L175" i="1"/>
  <c r="N175" i="1" s="1"/>
  <c r="O175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L162" i="1"/>
  <c r="N162" i="1" s="1"/>
  <c r="O162" i="1" s="1"/>
  <c r="L160" i="1"/>
  <c r="N160" i="1" s="1"/>
  <c r="O160" i="1" s="1"/>
  <c r="L159" i="1"/>
  <c r="N159" i="1" s="1"/>
  <c r="O159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8" i="1"/>
  <c r="N138" i="1" s="1"/>
  <c r="O138" i="1" s="1"/>
  <c r="L137" i="1"/>
  <c r="N137" i="1" s="1"/>
  <c r="O137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5" i="1"/>
  <c r="N125" i="1" s="1"/>
  <c r="O125" i="1" s="1"/>
  <c r="L124" i="1"/>
  <c r="N124" i="1" s="1"/>
  <c r="O124" i="1" s="1"/>
  <c r="L123" i="1"/>
  <c r="N123" i="1" s="1"/>
  <c r="O123" i="1" s="1"/>
  <c r="L122" i="1"/>
  <c r="N122" i="1" s="1"/>
  <c r="O122" i="1" s="1"/>
  <c r="L121" i="1"/>
  <c r="N121" i="1" s="1"/>
  <c r="O121" i="1" s="1"/>
  <c r="L120" i="1"/>
  <c r="L118" i="1"/>
  <c r="N118" i="1" s="1"/>
  <c r="O118" i="1" s="1"/>
  <c r="L116" i="1"/>
  <c r="N116" i="1" s="1"/>
  <c r="O116" i="1" s="1"/>
  <c r="L115" i="1"/>
  <c r="N115" i="1" s="1"/>
  <c r="O115" i="1" s="1"/>
  <c r="L114" i="1"/>
  <c r="N114" i="1" s="1"/>
  <c r="O114" i="1" s="1"/>
  <c r="L113" i="1"/>
  <c r="N113" i="1" s="1"/>
  <c r="O113" i="1" s="1"/>
  <c r="L111" i="1"/>
  <c r="J111" i="1"/>
  <c r="L110" i="1"/>
  <c r="N110" i="1" s="1"/>
  <c r="O110" i="1" s="1"/>
  <c r="L109" i="1"/>
  <c r="N109" i="1" s="1"/>
  <c r="O109" i="1" s="1"/>
  <c r="L108" i="1"/>
  <c r="N108" i="1" s="1"/>
  <c r="O108" i="1" s="1"/>
  <c r="L106" i="1"/>
  <c r="N106" i="1" s="1"/>
  <c r="O106" i="1" s="1"/>
  <c r="L103" i="1"/>
  <c r="N103" i="1" s="1"/>
  <c r="O103" i="1" s="1"/>
  <c r="L102" i="1"/>
  <c r="N102" i="1" s="1"/>
  <c r="O102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0" i="1"/>
  <c r="N90" i="1" s="1"/>
  <c r="O90" i="1" s="1"/>
  <c r="L89" i="1"/>
  <c r="N89" i="1" s="1"/>
  <c r="O89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2" i="1"/>
  <c r="N82" i="1" s="1"/>
  <c r="O82" i="1" s="1"/>
  <c r="L81" i="1"/>
  <c r="N81" i="1" s="1"/>
  <c r="O81" i="1" s="1"/>
  <c r="L80" i="1"/>
  <c r="N80" i="1" s="1"/>
  <c r="O80" i="1" s="1"/>
  <c r="L75" i="1"/>
  <c r="N75" i="1" s="1"/>
  <c r="O75" i="1" s="1"/>
  <c r="L74" i="1"/>
  <c r="N74" i="1" s="1"/>
  <c r="O74" i="1" s="1"/>
  <c r="L73" i="1"/>
  <c r="N73" i="1" s="1"/>
  <c r="O73" i="1" s="1"/>
  <c r="L72" i="1"/>
  <c r="N72" i="1" s="1"/>
  <c r="O72" i="1" s="1"/>
  <c r="L66" i="1"/>
  <c r="N66" i="1" s="1"/>
  <c r="O66" i="1" s="1"/>
  <c r="L65" i="1"/>
  <c r="N65" i="1" s="1"/>
  <c r="O65" i="1" s="1"/>
  <c r="L64" i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4" i="1"/>
  <c r="N44" i="1" s="1"/>
  <c r="O44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N14" i="9" l="1"/>
  <c r="O14" i="9" s="1"/>
  <c r="P10" i="2"/>
  <c r="Q10" i="2" s="1"/>
  <c r="P127" i="2"/>
  <c r="Q127" i="2" s="1"/>
  <c r="P77" i="2"/>
  <c r="Q77" i="2" s="1"/>
  <c r="P79" i="2"/>
  <c r="Q79" i="2" s="1"/>
  <c r="P90" i="2"/>
  <c r="Q90" i="2" s="1"/>
  <c r="P100" i="2"/>
  <c r="Q100" i="2" s="1"/>
  <c r="P102" i="2"/>
  <c r="Q102" i="2" s="1"/>
  <c r="P113" i="2"/>
  <c r="Q113" i="2" s="1"/>
  <c r="P118" i="2"/>
  <c r="Q118" i="2" s="1"/>
  <c r="P120" i="2"/>
  <c r="Q120" i="2" s="1"/>
  <c r="P122" i="2"/>
  <c r="Q122" i="2" s="1"/>
  <c r="P124" i="2"/>
  <c r="Q124" i="2" s="1"/>
  <c r="P126" i="2"/>
  <c r="Q126" i="2" s="1"/>
  <c r="P128" i="2"/>
  <c r="Q128" i="2" s="1"/>
  <c r="N640" i="1"/>
  <c r="O640" i="1" s="1"/>
  <c r="N503" i="1"/>
  <c r="N580" i="1"/>
  <c r="N10" i="6"/>
  <c r="O10" i="6" s="1"/>
  <c r="N10" i="8"/>
  <c r="O10" i="8" s="1"/>
  <c r="P23" i="2"/>
  <c r="Q23" i="2" s="1"/>
  <c r="P64" i="2"/>
  <c r="Q64" i="2" s="1"/>
  <c r="P66" i="2"/>
  <c r="Q66" i="2" s="1"/>
  <c r="P70" i="2"/>
  <c r="Q70" i="2" s="1"/>
  <c r="P72" i="2"/>
  <c r="Q72" i="2" s="1"/>
  <c r="P74" i="2"/>
  <c r="Q74" i="2" s="1"/>
  <c r="P83" i="2"/>
  <c r="Q83" i="2" s="1"/>
  <c r="P85" i="2"/>
  <c r="Q85" i="2" s="1"/>
  <c r="P87" i="2"/>
  <c r="Q87" i="2" s="1"/>
  <c r="P107" i="2"/>
  <c r="Q107" i="2" s="1"/>
  <c r="N9" i="6"/>
  <c r="O9" i="6" s="1"/>
  <c r="N24" i="6"/>
  <c r="O24" i="6" s="1"/>
  <c r="J81" i="8"/>
  <c r="N37" i="9"/>
  <c r="O37" i="9" s="1"/>
  <c r="P15" i="2"/>
  <c r="Q15" i="2" s="1"/>
  <c r="P17" i="2"/>
  <c r="Q17" i="2" s="1"/>
  <c r="P19" i="2"/>
  <c r="Q19" i="2" s="1"/>
  <c r="P30" i="2"/>
  <c r="Q30" i="2" s="1"/>
  <c r="P39" i="2"/>
  <c r="Q39" i="2" s="1"/>
  <c r="P41" i="2"/>
  <c r="Q41" i="2" s="1"/>
  <c r="P43" i="2"/>
  <c r="Q43" i="2" s="1"/>
  <c r="P59" i="2"/>
  <c r="Q59" i="2" s="1"/>
  <c r="P62" i="2"/>
  <c r="Q62" i="2" s="1"/>
  <c r="P65" i="2"/>
  <c r="Q65" i="2" s="1"/>
  <c r="P68" i="2"/>
  <c r="Q68" i="2" s="1"/>
  <c r="P71" i="2"/>
  <c r="Q71" i="2" s="1"/>
  <c r="P73" i="2"/>
  <c r="Q73" i="2" s="1"/>
  <c r="P75" i="2"/>
  <c r="Q75" i="2" s="1"/>
  <c r="P82" i="2"/>
  <c r="Q82" i="2" s="1"/>
  <c r="P84" i="2"/>
  <c r="Q84" i="2" s="1"/>
  <c r="P86" i="2"/>
  <c r="Q86" i="2" s="1"/>
  <c r="P88" i="2"/>
  <c r="Q88" i="2" s="1"/>
  <c r="N504" i="1"/>
  <c r="N687" i="1"/>
  <c r="O687" i="1" s="1"/>
  <c r="N704" i="1"/>
  <c r="O704" i="1" s="1"/>
  <c r="N738" i="1"/>
  <c r="O738" i="1" s="1"/>
  <c r="N753" i="1"/>
  <c r="O753" i="1" s="1"/>
  <c r="N759" i="1"/>
  <c r="O759" i="1" s="1"/>
  <c r="N299" i="1"/>
  <c r="O299" i="1" s="1"/>
  <c r="N323" i="1"/>
  <c r="O323" i="1" s="1"/>
  <c r="N339" i="1"/>
  <c r="O339" i="1" s="1"/>
  <c r="N380" i="1"/>
  <c r="O380" i="1" s="1"/>
  <c r="N407" i="1"/>
  <c r="O407" i="1" s="1"/>
  <c r="N433" i="1"/>
  <c r="O433" i="1" s="1"/>
  <c r="N464" i="1"/>
  <c r="O464" i="1" s="1"/>
  <c r="N492" i="1"/>
  <c r="O492" i="1" s="1"/>
  <c r="N507" i="1"/>
  <c r="O507" i="1" s="1"/>
  <c r="N534" i="1"/>
  <c r="O534" i="1" s="1"/>
  <c r="N572" i="1"/>
  <c r="O572" i="1" s="1"/>
  <c r="N599" i="1"/>
  <c r="O599" i="1" s="1"/>
  <c r="N618" i="1"/>
  <c r="O618" i="1" s="1"/>
  <c r="N641" i="1"/>
  <c r="O641" i="1" s="1"/>
  <c r="N658" i="1"/>
  <c r="O658" i="1" s="1"/>
  <c r="N700" i="1"/>
  <c r="O700" i="1" s="1"/>
  <c r="N717" i="1"/>
  <c r="O717" i="1" s="1"/>
  <c r="N730" i="1"/>
  <c r="O730" i="1" s="1"/>
  <c r="N752" i="1"/>
  <c r="O752" i="1" s="1"/>
  <c r="N767" i="1"/>
  <c r="O767" i="1" s="1"/>
  <c r="N777" i="1"/>
  <c r="O777" i="1" s="1"/>
  <c r="N120" i="1"/>
  <c r="O120" i="1" s="1"/>
  <c r="N294" i="1"/>
  <c r="O294" i="1" s="1"/>
  <c r="N301" i="1"/>
  <c r="O301" i="1" s="1"/>
  <c r="N309" i="1"/>
  <c r="O309" i="1" s="1"/>
  <c r="N315" i="1"/>
  <c r="O315" i="1" s="1"/>
  <c r="N321" i="1"/>
  <c r="O321" i="1" s="1"/>
  <c r="N325" i="1"/>
  <c r="O325" i="1" s="1"/>
  <c r="N331" i="1"/>
  <c r="O331" i="1" s="1"/>
  <c r="N346" i="1"/>
  <c r="O346" i="1" s="1"/>
  <c r="N354" i="1"/>
  <c r="O354" i="1" s="1"/>
  <c r="N359" i="1"/>
  <c r="O359" i="1" s="1"/>
  <c r="N366" i="1"/>
  <c r="O366" i="1" s="1"/>
  <c r="N372" i="1"/>
  <c r="O372" i="1" s="1"/>
  <c r="N377" i="1"/>
  <c r="O377" i="1" s="1"/>
  <c r="N385" i="1"/>
  <c r="O385" i="1" s="1"/>
  <c r="N395" i="1"/>
  <c r="O395" i="1" s="1"/>
  <c r="N402" i="1"/>
  <c r="O402" i="1" s="1"/>
  <c r="N409" i="1"/>
  <c r="O409" i="1" s="1"/>
  <c r="N414" i="1"/>
  <c r="O414" i="1" s="1"/>
  <c r="N423" i="1"/>
  <c r="O423" i="1" s="1"/>
  <c r="N456" i="1"/>
  <c r="O456" i="1" s="1"/>
  <c r="N460" i="1"/>
  <c r="O460" i="1" s="1"/>
  <c r="N467" i="1"/>
  <c r="O467" i="1" s="1"/>
  <c r="N475" i="1"/>
  <c r="O475" i="1" s="1"/>
  <c r="N497" i="1"/>
  <c r="O497" i="1" s="1"/>
  <c r="N505" i="1"/>
  <c r="O505" i="1" s="1"/>
  <c r="N518" i="1"/>
  <c r="O518" i="1" s="1"/>
  <c r="N522" i="1"/>
  <c r="O522" i="1" s="1"/>
  <c r="N529" i="1"/>
  <c r="O529" i="1" s="1"/>
  <c r="N538" i="1"/>
  <c r="O538" i="1" s="1"/>
  <c r="N545" i="1"/>
  <c r="O545" i="1" s="1"/>
  <c r="N552" i="1"/>
  <c r="O552" i="1" s="1"/>
  <c r="N566" i="1"/>
  <c r="O566" i="1" s="1"/>
  <c r="N588" i="1"/>
  <c r="O588" i="1" s="1"/>
  <c r="N597" i="1"/>
  <c r="O597" i="1" s="1"/>
  <c r="N601" i="1"/>
  <c r="O601" i="1" s="1"/>
  <c r="N605" i="1"/>
  <c r="O605" i="1" s="1"/>
  <c r="N611" i="1"/>
  <c r="O611" i="1" s="1"/>
  <c r="N616" i="1"/>
  <c r="O616" i="1" s="1"/>
  <c r="N620" i="1"/>
  <c r="O620" i="1" s="1"/>
  <c r="N624" i="1"/>
  <c r="O624" i="1" s="1"/>
  <c r="N628" i="1"/>
  <c r="O628" i="1" s="1"/>
  <c r="N631" i="1"/>
  <c r="O631" i="1" s="1"/>
  <c r="N636" i="1"/>
  <c r="O636" i="1" s="1"/>
  <c r="N643" i="1"/>
  <c r="O643" i="1" s="1"/>
  <c r="N647" i="1"/>
  <c r="O647" i="1" s="1"/>
  <c r="N653" i="1"/>
  <c r="O653" i="1" s="1"/>
  <c r="N682" i="1"/>
  <c r="O682" i="1" s="1"/>
  <c r="N697" i="1"/>
  <c r="O697" i="1" s="1"/>
  <c r="N707" i="1"/>
  <c r="O707" i="1" s="1"/>
  <c r="N711" i="1"/>
  <c r="O711" i="1" s="1"/>
  <c r="N715" i="1"/>
  <c r="O715" i="1" s="1"/>
  <c r="N720" i="1"/>
  <c r="O720" i="1" s="1"/>
  <c r="N728" i="1"/>
  <c r="O728" i="1" s="1"/>
  <c r="N734" i="1"/>
  <c r="O734" i="1" s="1"/>
  <c r="N743" i="1"/>
  <c r="O743" i="1" s="1"/>
  <c r="N756" i="1"/>
  <c r="O756" i="1" s="1"/>
  <c r="N765" i="1"/>
  <c r="O765" i="1" s="1"/>
  <c r="N769" i="1"/>
  <c r="O769" i="1" s="1"/>
  <c r="N779" i="1"/>
  <c r="O779" i="1" s="1"/>
  <c r="N787" i="1"/>
  <c r="O787" i="1" s="1"/>
  <c r="N303" i="1"/>
  <c r="O303" i="1" s="1"/>
  <c r="N318" i="1"/>
  <c r="O318" i="1" s="1"/>
  <c r="N327" i="1"/>
  <c r="O327" i="1" s="1"/>
  <c r="N362" i="1"/>
  <c r="O362" i="1" s="1"/>
  <c r="N375" i="1"/>
  <c r="O375" i="1" s="1"/>
  <c r="N399" i="1"/>
  <c r="O399" i="1" s="1"/>
  <c r="N418" i="1"/>
  <c r="O418" i="1" s="1"/>
  <c r="N472" i="1"/>
  <c r="O472" i="1" s="1"/>
  <c r="N501" i="1"/>
  <c r="O501" i="1" s="1"/>
  <c r="N520" i="1"/>
  <c r="O520" i="1" s="1"/>
  <c r="N542" i="1"/>
  <c r="O542" i="1" s="1"/>
  <c r="N582" i="1"/>
  <c r="O582" i="1" s="1"/>
  <c r="N603" i="1"/>
  <c r="O603" i="1" s="1"/>
  <c r="N622" i="1"/>
  <c r="O622" i="1" s="1"/>
  <c r="N633" i="1"/>
  <c r="O633" i="1" s="1"/>
  <c r="N650" i="1"/>
  <c r="O650" i="1" s="1"/>
  <c r="N686" i="1"/>
  <c r="O686" i="1" s="1"/>
  <c r="N709" i="1"/>
  <c r="O709" i="1" s="1"/>
  <c r="N722" i="1"/>
  <c r="O722" i="1" s="1"/>
  <c r="N737" i="1"/>
  <c r="O737" i="1" s="1"/>
  <c r="N774" i="1"/>
  <c r="O774" i="1" s="1"/>
  <c r="N781" i="1"/>
  <c r="O781" i="1" s="1"/>
  <c r="N297" i="1"/>
  <c r="O297" i="1" s="1"/>
  <c r="N302" i="1"/>
  <c r="O302" i="1" s="1"/>
  <c r="N310" i="1"/>
  <c r="O310" i="1" s="1"/>
  <c r="N317" i="1"/>
  <c r="O317" i="1" s="1"/>
  <c r="N322" i="1"/>
  <c r="O322" i="1" s="1"/>
  <c r="N326" i="1"/>
  <c r="O326" i="1" s="1"/>
  <c r="N335" i="1"/>
  <c r="O335" i="1" s="1"/>
  <c r="N351" i="1"/>
  <c r="O351" i="1" s="1"/>
  <c r="N356" i="1"/>
  <c r="O356" i="1" s="1"/>
  <c r="N360" i="1"/>
  <c r="O360" i="1" s="1"/>
  <c r="N367" i="1"/>
  <c r="O367" i="1" s="1"/>
  <c r="N374" i="1"/>
  <c r="O374" i="1" s="1"/>
  <c r="N379" i="1"/>
  <c r="O379" i="1" s="1"/>
  <c r="N386" i="1"/>
  <c r="O386" i="1" s="1"/>
  <c r="N396" i="1"/>
  <c r="O396" i="1" s="1"/>
  <c r="N404" i="1"/>
  <c r="O404" i="1" s="1"/>
  <c r="N410" i="1"/>
  <c r="O410" i="1" s="1"/>
  <c r="N417" i="1"/>
  <c r="O417" i="1" s="1"/>
  <c r="N432" i="1"/>
  <c r="O432" i="1" s="1"/>
  <c r="N457" i="1"/>
  <c r="O457" i="1" s="1"/>
  <c r="N462" i="1"/>
  <c r="O462" i="1" s="1"/>
  <c r="N470" i="1"/>
  <c r="O470" i="1" s="1"/>
  <c r="N479" i="1"/>
  <c r="O479" i="1" s="1"/>
  <c r="N498" i="1"/>
  <c r="O498" i="1" s="1"/>
  <c r="N506" i="1"/>
  <c r="O506" i="1" s="1"/>
  <c r="N519" i="1"/>
  <c r="O519" i="1" s="1"/>
  <c r="N523" i="1"/>
  <c r="O523" i="1" s="1"/>
  <c r="N533" i="1"/>
  <c r="O533" i="1" s="1"/>
  <c r="N539" i="1"/>
  <c r="O539" i="1" s="1"/>
  <c r="N546" i="1"/>
  <c r="O546" i="1" s="1"/>
  <c r="N553" i="1"/>
  <c r="O553" i="1" s="1"/>
  <c r="N568" i="1"/>
  <c r="O568" i="1" s="1"/>
  <c r="N589" i="1"/>
  <c r="O589" i="1" s="1"/>
  <c r="N598" i="1"/>
  <c r="O598" i="1" s="1"/>
  <c r="N602" i="1"/>
  <c r="O602" i="1" s="1"/>
  <c r="N607" i="1"/>
  <c r="O607" i="1" s="1"/>
  <c r="N613" i="1"/>
  <c r="O613" i="1" s="1"/>
  <c r="N617" i="1"/>
  <c r="O617" i="1" s="1"/>
  <c r="N621" i="1"/>
  <c r="O621" i="1" s="1"/>
  <c r="N625" i="1"/>
  <c r="O625" i="1" s="1"/>
  <c r="N629" i="1"/>
  <c r="O629" i="1" s="1"/>
  <c r="N632" i="1"/>
  <c r="O632" i="1" s="1"/>
  <c r="N637" i="1"/>
  <c r="O637" i="1" s="1"/>
  <c r="N644" i="1"/>
  <c r="O644" i="1" s="1"/>
  <c r="N648" i="1"/>
  <c r="O648" i="1" s="1"/>
  <c r="N655" i="1"/>
  <c r="O655" i="1" s="1"/>
  <c r="N683" i="1"/>
  <c r="O683" i="1" s="1"/>
  <c r="N688" i="1"/>
  <c r="O688" i="1" s="1"/>
  <c r="N698" i="1"/>
  <c r="O698" i="1" s="1"/>
  <c r="N705" i="1"/>
  <c r="O705" i="1" s="1"/>
  <c r="N708" i="1"/>
  <c r="O708" i="1" s="1"/>
  <c r="N712" i="1"/>
  <c r="O712" i="1" s="1"/>
  <c r="N716" i="1"/>
  <c r="O716" i="1" s="1"/>
  <c r="N721" i="1"/>
  <c r="O721" i="1" s="1"/>
  <c r="N729" i="1"/>
  <c r="O729" i="1" s="1"/>
  <c r="N736" i="1"/>
  <c r="O736" i="1" s="1"/>
  <c r="N740" i="1"/>
  <c r="O740" i="1" s="1"/>
  <c r="N754" i="1"/>
  <c r="O754" i="1" s="1"/>
  <c r="N758" i="1"/>
  <c r="O758" i="1" s="1"/>
  <c r="N760" i="1"/>
  <c r="O760" i="1" s="1"/>
  <c r="N766" i="1"/>
  <c r="O766" i="1" s="1"/>
  <c r="N772" i="1"/>
  <c r="O772" i="1" s="1"/>
  <c r="N776" i="1"/>
  <c r="O776" i="1" s="1"/>
  <c r="N780" i="1"/>
  <c r="O780" i="1" s="1"/>
  <c r="N783" i="1"/>
  <c r="O783" i="1" s="1"/>
  <c r="N788" i="1"/>
  <c r="O788" i="1" s="1"/>
  <c r="N312" i="1"/>
  <c r="O312" i="1" s="1"/>
  <c r="N352" i="1"/>
  <c r="O352" i="1" s="1"/>
  <c r="N369" i="1"/>
  <c r="O369" i="1" s="1"/>
  <c r="N391" i="1"/>
  <c r="O391" i="1" s="1"/>
  <c r="N411" i="1"/>
  <c r="O411" i="1" s="1"/>
  <c r="N458" i="1"/>
  <c r="O458" i="1" s="1"/>
  <c r="N525" i="1"/>
  <c r="O525" i="1" s="1"/>
  <c r="N550" i="1"/>
  <c r="O550" i="1" s="1"/>
  <c r="N564" i="1"/>
  <c r="O564" i="1" s="1"/>
  <c r="N595" i="1"/>
  <c r="O595" i="1" s="1"/>
  <c r="N608" i="1"/>
  <c r="O608" i="1" s="1"/>
  <c r="N614" i="1"/>
  <c r="O614" i="1" s="1"/>
  <c r="N626" i="1"/>
  <c r="O626" i="1" s="1"/>
  <c r="N638" i="1"/>
  <c r="O638" i="1" s="1"/>
  <c r="N645" i="1"/>
  <c r="O645" i="1" s="1"/>
  <c r="N689" i="1"/>
  <c r="O689" i="1" s="1"/>
  <c r="N713" i="1"/>
  <c r="O713" i="1" s="1"/>
  <c r="N741" i="1"/>
  <c r="O741" i="1" s="1"/>
  <c r="N784" i="1"/>
  <c r="O784" i="1" s="1"/>
  <c r="N300" i="1"/>
  <c r="O300" i="1" s="1"/>
  <c r="N308" i="1"/>
  <c r="O308" i="1" s="1"/>
  <c r="N313" i="1"/>
  <c r="O313" i="1" s="1"/>
  <c r="N320" i="1"/>
  <c r="O320" i="1" s="1"/>
  <c r="N324" i="1"/>
  <c r="O324" i="1" s="1"/>
  <c r="N329" i="1"/>
  <c r="O329" i="1" s="1"/>
  <c r="N345" i="1"/>
  <c r="O345" i="1" s="1"/>
  <c r="N353" i="1"/>
  <c r="O353" i="1" s="1"/>
  <c r="N357" i="1"/>
  <c r="O357" i="1" s="1"/>
  <c r="N363" i="1"/>
  <c r="O363" i="1" s="1"/>
  <c r="N371" i="1"/>
  <c r="O371" i="1" s="1"/>
  <c r="N376" i="1"/>
  <c r="O376" i="1" s="1"/>
  <c r="N383" i="1"/>
  <c r="O383" i="1" s="1"/>
  <c r="N394" i="1"/>
  <c r="O394" i="1" s="1"/>
  <c r="N400" i="1"/>
  <c r="O400" i="1" s="1"/>
  <c r="N408" i="1"/>
  <c r="O408" i="1" s="1"/>
  <c r="N413" i="1"/>
  <c r="O413" i="1" s="1"/>
  <c r="N421" i="1"/>
  <c r="O421" i="1" s="1"/>
  <c r="N445" i="1"/>
  <c r="O445" i="1" s="1"/>
  <c r="N459" i="1"/>
  <c r="O459" i="1" s="1"/>
  <c r="N466" i="1"/>
  <c r="O466" i="1" s="1"/>
  <c r="N474" i="1"/>
  <c r="O474" i="1" s="1"/>
  <c r="N495" i="1"/>
  <c r="O495" i="1" s="1"/>
  <c r="N502" i="1"/>
  <c r="O502" i="1" s="1"/>
  <c r="N510" i="1"/>
  <c r="O510" i="1" s="1"/>
  <c r="N521" i="1"/>
  <c r="O521" i="1" s="1"/>
  <c r="N527" i="1"/>
  <c r="O527" i="1" s="1"/>
  <c r="N535" i="1"/>
  <c r="O535" i="1" s="1"/>
  <c r="N544" i="1"/>
  <c r="O544" i="1" s="1"/>
  <c r="N551" i="1"/>
  <c r="O551" i="1" s="1"/>
  <c r="N565" i="1"/>
  <c r="O565" i="1" s="1"/>
  <c r="N578" i="1"/>
  <c r="O578" i="1" s="1"/>
  <c r="N585" i="1"/>
  <c r="O585" i="1" s="1"/>
  <c r="N596" i="1"/>
  <c r="O596" i="1" s="1"/>
  <c r="N600" i="1"/>
  <c r="O600" i="1" s="1"/>
  <c r="N604" i="1"/>
  <c r="O604" i="1" s="1"/>
  <c r="N609" i="1"/>
  <c r="O609" i="1" s="1"/>
  <c r="N615" i="1"/>
  <c r="O615" i="1" s="1"/>
  <c r="N619" i="1"/>
  <c r="O619" i="1" s="1"/>
  <c r="N623" i="1"/>
  <c r="O623" i="1" s="1"/>
  <c r="N627" i="1"/>
  <c r="O627" i="1" s="1"/>
  <c r="N630" i="1"/>
  <c r="O630" i="1" s="1"/>
  <c r="N635" i="1"/>
  <c r="O635" i="1" s="1"/>
  <c r="N639" i="1"/>
  <c r="O639" i="1" s="1"/>
  <c r="N642" i="1"/>
  <c r="O642" i="1" s="1"/>
  <c r="N646" i="1"/>
  <c r="O646" i="1" s="1"/>
  <c r="N651" i="1"/>
  <c r="O651" i="1" s="1"/>
  <c r="N681" i="1"/>
  <c r="O681" i="1" s="1"/>
  <c r="N691" i="1"/>
  <c r="O691" i="1" s="1"/>
  <c r="N706" i="1"/>
  <c r="O706" i="1" s="1"/>
  <c r="N710" i="1"/>
  <c r="O710" i="1" s="1"/>
  <c r="N714" i="1"/>
  <c r="O714" i="1" s="1"/>
  <c r="N718" i="1"/>
  <c r="O718" i="1" s="1"/>
  <c r="N723" i="1"/>
  <c r="O723" i="1" s="1"/>
  <c r="N733" i="1"/>
  <c r="O733" i="1" s="1"/>
  <c r="N742" i="1"/>
  <c r="O742" i="1" s="1"/>
  <c r="N755" i="1"/>
  <c r="O755" i="1" s="1"/>
  <c r="N761" i="1"/>
  <c r="O761" i="1" s="1"/>
  <c r="N768" i="1"/>
  <c r="O768" i="1" s="1"/>
  <c r="N775" i="1"/>
  <c r="O775" i="1" s="1"/>
  <c r="N778" i="1"/>
  <c r="O778" i="1" s="1"/>
  <c r="N782" i="1"/>
  <c r="O782" i="1" s="1"/>
  <c r="N785" i="1"/>
  <c r="O785" i="1" s="1"/>
  <c r="L34" i="6"/>
  <c r="O580" i="1"/>
  <c r="N23" i="6"/>
  <c r="O23" i="6" s="1"/>
  <c r="N19" i="6"/>
  <c r="O19" i="6" s="1"/>
  <c r="M99" i="7"/>
  <c r="N64" i="1"/>
  <c r="O64" i="1" s="1"/>
  <c r="N111" i="1"/>
  <c r="O111" i="1" s="1"/>
  <c r="N10" i="1"/>
  <c r="O10" i="1" s="1"/>
  <c r="N12" i="1"/>
  <c r="O12" i="1" s="1"/>
  <c r="N14" i="1"/>
  <c r="O14" i="1" s="1"/>
  <c r="N17" i="1"/>
  <c r="O17" i="1" s="1"/>
  <c r="N34" i="1"/>
  <c r="O34" i="1" s="1"/>
  <c r="N184" i="1"/>
  <c r="O184" i="1" s="1"/>
  <c r="N189" i="1"/>
  <c r="O189" i="1" s="1"/>
  <c r="N206" i="1"/>
  <c r="O206" i="1" s="1"/>
  <c r="N208" i="1"/>
  <c r="O208" i="1" s="1"/>
  <c r="O503" i="1"/>
  <c r="N188" i="1"/>
  <c r="O188" i="1" s="1"/>
  <c r="N194" i="1"/>
  <c r="O194" i="1" s="1"/>
  <c r="N205" i="1"/>
  <c r="O205" i="1" s="1"/>
  <c r="N207" i="1"/>
  <c r="O207" i="1" s="1"/>
  <c r="N210" i="1"/>
  <c r="O210" i="1" s="1"/>
  <c r="O504" i="1"/>
  <c r="N11" i="1"/>
  <c r="O11" i="1" s="1"/>
  <c r="N13" i="1"/>
  <c r="O13" i="1" s="1"/>
  <c r="N16" i="1"/>
  <c r="O16" i="1" s="1"/>
  <c r="N22" i="1"/>
  <c r="O22" i="1" s="1"/>
  <c r="N35" i="1"/>
  <c r="O35" i="1" s="1"/>
  <c r="N186" i="1"/>
  <c r="O186" i="1" s="1"/>
  <c r="J10" i="3"/>
  <c r="L14" i="5"/>
  <c r="L64" i="9"/>
  <c r="J64" i="9"/>
  <c r="N15" i="3"/>
  <c r="O15" i="3" s="1"/>
  <c r="J8" i="3"/>
  <c r="N8" i="3" s="1"/>
  <c r="N137" i="2"/>
  <c r="N21" i="7"/>
  <c r="O21" i="7" s="1"/>
  <c r="N24" i="7"/>
  <c r="O24" i="7" s="1"/>
  <c r="J13" i="3"/>
  <c r="L13" i="3"/>
  <c r="L11" i="3"/>
  <c r="L18" i="3" s="1"/>
  <c r="J11" i="3"/>
  <c r="N16" i="7"/>
  <c r="O16" i="7" s="1"/>
  <c r="L70" i="7"/>
  <c r="L99" i="7" s="1"/>
  <c r="L137" i="2"/>
  <c r="N10" i="3"/>
  <c r="O10" i="3" s="1"/>
  <c r="N12" i="3"/>
  <c r="O12" i="3" s="1"/>
  <c r="O10" i="10"/>
  <c r="O50" i="10" s="1"/>
  <c r="N10" i="10"/>
  <c r="N50" i="10" s="1"/>
  <c r="N8" i="9"/>
  <c r="N57" i="9"/>
  <c r="O57" i="9" s="1"/>
  <c r="N18" i="9"/>
  <c r="O18" i="9" s="1"/>
  <c r="N30" i="9"/>
  <c r="O30" i="9" s="1"/>
  <c r="N74" i="8"/>
  <c r="O74" i="8" s="1"/>
  <c r="N29" i="8"/>
  <c r="O29" i="8" s="1"/>
  <c r="N38" i="8"/>
  <c r="O38" i="8" s="1"/>
  <c r="N49" i="8"/>
  <c r="O49" i="8" s="1"/>
  <c r="N39" i="8"/>
  <c r="O39" i="8" s="1"/>
  <c r="N75" i="8"/>
  <c r="N35" i="8"/>
  <c r="O35" i="8" s="1"/>
  <c r="N18" i="8"/>
  <c r="O18" i="8" s="1"/>
  <c r="N68" i="8"/>
  <c r="O68" i="8" s="1"/>
  <c r="N76" i="8"/>
  <c r="O76" i="8" s="1"/>
  <c r="N48" i="8"/>
  <c r="O48" i="8" s="1"/>
  <c r="N69" i="8"/>
  <c r="O69" i="8" s="1"/>
  <c r="J70" i="7"/>
  <c r="J99" i="7" s="1"/>
  <c r="N8" i="7"/>
  <c r="N37" i="7"/>
  <c r="O37" i="7" s="1"/>
  <c r="N28" i="7"/>
  <c r="O28" i="7" s="1"/>
  <c r="N34" i="7"/>
  <c r="O34" i="7" s="1"/>
  <c r="J34" i="6"/>
  <c r="N8" i="6"/>
  <c r="J14" i="5"/>
  <c r="N8" i="5"/>
  <c r="I18" i="3"/>
  <c r="P8" i="2"/>
  <c r="J813" i="1"/>
  <c r="I813" i="1"/>
  <c r="O9" i="1"/>
  <c r="L813" i="1"/>
  <c r="N34" i="6" l="1"/>
  <c r="N11" i="3"/>
  <c r="O11" i="3" s="1"/>
  <c r="O75" i="8"/>
  <c r="O8" i="9"/>
  <c r="O64" i="9" s="1"/>
  <c r="N64" i="9"/>
  <c r="N13" i="3"/>
  <c r="O13" i="3" s="1"/>
  <c r="J18" i="3"/>
  <c r="O813" i="1"/>
  <c r="O8" i="7"/>
  <c r="O70" i="7" s="1"/>
  <c r="O99" i="7" s="1"/>
  <c r="N70" i="7"/>
  <c r="N99" i="7" s="1"/>
  <c r="O8" i="6"/>
  <c r="O34" i="6" s="1"/>
  <c r="N14" i="5"/>
  <c r="O8" i="5"/>
  <c r="O14" i="5" s="1"/>
  <c r="O8" i="3"/>
  <c r="P137" i="2"/>
  <c r="Q8" i="2"/>
  <c r="Q137" i="2" s="1"/>
  <c r="N813" i="1"/>
  <c r="K50" i="10"/>
  <c r="N18" i="3" l="1"/>
  <c r="O18" i="3"/>
</calcChain>
</file>

<file path=xl/sharedStrings.xml><?xml version="1.0" encoding="utf-8"?>
<sst xmlns="http://schemas.openxmlformats.org/spreadsheetml/2006/main" count="6572" uniqueCount="1529">
  <si>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</si>
  <si>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</si>
  <si>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</si>
  <si>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</si>
  <si>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</si>
  <si>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</si>
  <si>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</si>
  <si>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</si>
  <si>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</si>
  <si>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</si>
  <si>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</si>
  <si>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</si>
  <si>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</si>
  <si>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</si>
  <si>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</si>
  <si>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</si>
  <si>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</si>
  <si>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</si>
  <si>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</si>
  <si>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</si>
  <si>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</si>
  <si>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</si>
  <si>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</si>
  <si>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</si>
  <si>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</si>
  <si>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</si>
  <si>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</si>
  <si>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</si>
  <si>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</si>
  <si>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</si>
  <si>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</si>
  <si>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</si>
  <si>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</si>
  <si>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</si>
  <si>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</si>
  <si>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</si>
  <si>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</si>
  <si>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</si>
  <si>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</si>
  <si>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</si>
  <si>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</si>
  <si>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</si>
  <si>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</si>
  <si>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</si>
  <si>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</si>
  <si>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</si>
  <si>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</si>
  <si>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</si>
  <si>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</si>
  <si>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</si>
  <si>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</si>
  <si>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</si>
  <si>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</si>
  <si>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</si>
  <si>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</si>
  <si>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</si>
  <si>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</si>
  <si>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</si>
  <si>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</si>
  <si>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</si>
  <si>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</si>
  <si>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</si>
  <si>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</si>
  <si>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</si>
  <si>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</si>
  <si>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</si>
  <si>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</si>
  <si>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</si>
  <si>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</si>
  <si>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</si>
  <si>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</si>
  <si>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</si>
  <si>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</si>
  <si>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</si>
  <si>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</si>
  <si>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</si>
  <si>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</si>
  <si>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</si>
  <si>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</si>
  <si>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</si>
  <si>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</si>
  <si>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</si>
  <si>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</si>
  <si>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</si>
  <si>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</si>
  <si>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</si>
  <si>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</si>
  <si>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</si>
  <si>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</si>
  <si>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</si>
  <si>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</si>
  <si>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</si>
  <si>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</si>
  <si>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</si>
  <si>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</si>
  <si>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</si>
  <si>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</si>
  <si>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</si>
  <si>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</si>
  <si>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</si>
  <si>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</si>
  <si>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</si>
  <si>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</si>
  <si>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</si>
  <si>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</si>
  <si>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</si>
  <si>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</si>
  <si>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</si>
  <si>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</si>
  <si>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</si>
  <si>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</si>
  <si>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</si>
  <si>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</si>
  <si>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</si>
  <si>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</si>
  <si>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</si>
  <si>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</si>
  <si>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</si>
  <si>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</si>
  <si>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</si>
  <si>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</si>
  <si>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</si>
  <si>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</si>
  <si>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</si>
  <si>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</si>
  <si>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</si>
  <si>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</si>
  <si>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</si>
  <si>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</si>
  <si>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</si>
  <si>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</si>
  <si>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</si>
  <si>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</si>
  <si>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</si>
  <si>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</si>
  <si>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</si>
  <si>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</si>
  <si>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</si>
  <si>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</si>
  <si>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</si>
  <si>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</si>
  <si>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</si>
  <si>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</si>
  <si>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</si>
  <si>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</si>
  <si>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</si>
  <si>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</si>
  <si>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</si>
  <si>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</si>
  <si>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</si>
  <si>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</si>
  <si>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</si>
  <si>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</si>
  <si>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</si>
  <si>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</si>
  <si>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</si>
  <si>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</si>
  <si>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</si>
  <si>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</si>
  <si>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</si>
  <si>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</si>
  <si>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</si>
  <si>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</si>
  <si>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</si>
  <si>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</si>
  <si>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</si>
  <si>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</si>
  <si>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</si>
  <si>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</si>
  <si>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</si>
  <si>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</si>
  <si>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</si>
  <si>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</si>
  <si>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</si>
  <si>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</si>
  <si>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</si>
  <si>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</si>
  <si>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</si>
  <si>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</si>
  <si>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</si>
  <si>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</si>
  <si>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</si>
  <si>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</si>
  <si>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</si>
  <si>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</si>
  <si>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</si>
  <si>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</si>
  <si>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</si>
  <si>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</si>
  <si>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</si>
  <si>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</si>
  <si>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</si>
  <si>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</si>
  <si>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</si>
  <si>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</si>
  <si>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</si>
  <si>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</si>
  <si>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</si>
  <si>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</si>
  <si>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</si>
  <si>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</si>
  <si>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</si>
  <si>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</si>
  <si>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</si>
  <si>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</si>
  <si>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</si>
  <si>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</si>
  <si>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</si>
  <si>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</si>
  <si>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</si>
  <si>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</si>
  <si>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</si>
  <si>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</si>
  <si>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</si>
  <si>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</si>
  <si>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</si>
  <si>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</si>
  <si>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</si>
  <si>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</si>
  <si>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</si>
  <si>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</si>
  <si>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</si>
  <si>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</si>
  <si>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</si>
  <si>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</si>
  <si>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</si>
  <si>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</si>
  <si>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</si>
  <si>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</si>
  <si>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</si>
  <si>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</si>
  <si>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</si>
  <si>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</si>
  <si>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</si>
  <si>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</si>
  <si>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</si>
  <si>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</si>
  <si>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</si>
  <si>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</si>
  <si>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</si>
  <si>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</si>
  <si>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</si>
  <si>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</si>
  <si>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</si>
  <si>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</si>
  <si>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</si>
  <si>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</si>
  <si>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</si>
  <si>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</si>
  <si>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</si>
  <si>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</si>
  <si>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</si>
  <si>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</si>
  <si>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</si>
  <si>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</si>
  <si>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</si>
  <si>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</si>
  <si>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</si>
  <si>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</si>
  <si>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</si>
  <si>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</si>
  <si>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</si>
  <si>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</si>
  <si>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</si>
  <si>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</si>
  <si>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</si>
  <si>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</si>
  <si>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</si>
  <si>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</si>
  <si>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</si>
  <si>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</si>
  <si>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</si>
  <si>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</si>
  <si>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</si>
  <si>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</si>
  <si>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</si>
  <si>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</si>
  <si>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</si>
  <si>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</si>
  <si>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</si>
  <si>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</si>
  <si>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</si>
  <si>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</si>
  <si>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</si>
  <si>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</si>
  <si>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</si>
  <si>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</si>
  <si>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</si>
  <si>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</si>
  <si>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</si>
  <si>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</si>
  <si>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</si>
  <si>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</si>
  <si>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</si>
  <si>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</si>
  <si>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</si>
  <si>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</si>
  <si>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</si>
  <si>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</si>
  <si>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</si>
  <si>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</si>
  <si>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</si>
  <si>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</si>
  <si>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</si>
  <si>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</si>
  <si>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</si>
  <si>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</si>
  <si>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</si>
  <si>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</si>
  <si>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</si>
  <si>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</si>
  <si>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</si>
  <si>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</si>
  <si>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</si>
  <si>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</si>
  <si>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</si>
  <si>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</si>
  <si>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</si>
  <si>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</si>
  <si>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</si>
  <si>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</si>
  <si>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</si>
  <si>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</si>
  <si>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</si>
  <si>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</si>
  <si>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</si>
  <si>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</si>
  <si>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</si>
  <si>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</si>
  <si>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</si>
  <si>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</si>
  <si>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</si>
  <si>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</si>
  <si>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</si>
  <si>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</si>
  <si>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</si>
  <si>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</si>
  <si>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</si>
  <si>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</si>
  <si>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</si>
  <si>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</si>
  <si>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</si>
  <si>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</si>
  <si>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</si>
  <si>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</si>
  <si>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</si>
  <si>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</si>
  <si>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</si>
  <si>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</si>
  <si>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</si>
  <si>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</si>
  <si>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</si>
  <si>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</si>
  <si>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</si>
  <si>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</si>
  <si>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</si>
  <si>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</si>
  <si>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</si>
  <si>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</si>
  <si>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</si>
  <si>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</si>
  <si>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</si>
  <si>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</si>
  <si>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</si>
  <si>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</si>
  <si>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</si>
  <si>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</si>
  <si>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</si>
  <si>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</si>
  <si>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</si>
  <si>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</si>
  <si>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</si>
  <si>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</si>
  <si>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</si>
  <si>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</si>
  <si>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</si>
  <si>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</si>
  <si>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</si>
  <si>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</si>
  <si>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</si>
  <si>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</si>
  <si>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</si>
  <si>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</si>
  <si>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</si>
  <si>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</si>
  <si>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</si>
  <si>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</si>
  <si>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</si>
  <si>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</si>
  <si>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</si>
  <si>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</si>
  <si>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</si>
  <si>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</si>
  <si>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</si>
  <si>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</si>
  <si>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</si>
  <si>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</si>
  <si>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</si>
  <si>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</si>
  <si>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</si>
  <si>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</si>
  <si>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</si>
  <si>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</si>
  <si>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</si>
  <si>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</si>
  <si>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</si>
  <si>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</si>
  <si>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</si>
  <si>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</si>
  <si>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</si>
  <si>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</si>
  <si>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</si>
  <si>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</si>
  <si>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</si>
  <si>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</si>
  <si>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</si>
  <si>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</si>
  <si>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</si>
  <si>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</si>
  <si>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</si>
  <si>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</si>
  <si>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</si>
  <si>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</si>
  <si>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</si>
  <si>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</si>
  <si>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</si>
  <si>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</si>
  <si>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</si>
  <si>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</si>
  <si>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</si>
  <si>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</si>
  <si>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</si>
  <si>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</si>
  <si>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</si>
  <si>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</si>
  <si>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</si>
  <si>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</si>
  <si>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</si>
  <si>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</si>
  <si>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</si>
  <si>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</si>
  <si>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</si>
  <si>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</si>
  <si>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</si>
  <si>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</si>
  <si>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</si>
  <si>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</si>
  <si>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</si>
  <si>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</si>
  <si>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</si>
  <si>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</si>
  <si>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</si>
  <si>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</si>
  <si>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</si>
  <si>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</si>
  <si>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</si>
  <si>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</si>
  <si>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</si>
  <si>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</si>
  <si>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</si>
  <si>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</si>
  <si>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</si>
  <si>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</si>
  <si>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</si>
  <si>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</si>
  <si>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</si>
  <si>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</si>
  <si>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</si>
  <si>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</si>
  <si>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</si>
  <si>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</si>
  <si>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</si>
  <si>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</si>
  <si>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</si>
  <si>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</si>
  <si>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</si>
  <si>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</si>
  <si>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</si>
  <si>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</si>
  <si>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</si>
  <si>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</si>
  <si>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</si>
  <si>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</si>
  <si>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</si>
  <si>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</si>
  <si>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</si>
  <si>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</si>
  <si>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</si>
  <si>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</si>
  <si>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</si>
  <si>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</si>
  <si>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</si>
  <si>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</si>
  <si>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</si>
  <si>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</si>
  <si>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</si>
  <si>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</si>
  <si>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</si>
  <si>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</si>
  <si>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</si>
  <si>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</si>
  <si>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</si>
  <si>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</si>
  <si>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</si>
  <si>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</si>
  <si>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</si>
  <si>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</si>
  <si>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</si>
  <si>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</si>
  <si>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</si>
  <si>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</si>
  <si>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</si>
  <si>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</si>
  <si>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</si>
  <si>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</si>
  <si>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</si>
  <si>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</si>
  <si>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</si>
  <si>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</si>
  <si>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</si>
  <si>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</si>
  <si>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</si>
  <si>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</si>
  <si>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</si>
  <si>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</si>
  <si>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</si>
  <si>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</si>
  <si>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</si>
  <si>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</si>
  <si>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</si>
  <si>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</si>
  <si>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</si>
  <si>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</si>
  <si>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</si>
  <si>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</si>
  <si>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</si>
  <si>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</si>
  <si>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</si>
  <si>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</si>
  <si>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</si>
  <si>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</si>
  <si>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</si>
  <si>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</si>
  <si>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</si>
  <si>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</si>
  <si>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</si>
  <si>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</si>
  <si>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</si>
  <si>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</si>
  <si>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</si>
  <si>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</si>
  <si>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</si>
  <si>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</si>
  <si>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</si>
  <si>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</si>
  <si>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</si>
  <si>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</si>
  <si>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</si>
  <si>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</si>
  <si>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</si>
  <si>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</si>
  <si>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</si>
  <si>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</si>
  <si>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</si>
  <si>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</si>
  <si>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</si>
  <si>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</si>
  <si>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</si>
  <si>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</si>
  <si>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</si>
  <si>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</si>
  <si>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</si>
  <si>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</si>
  <si>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</si>
  <si>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</si>
  <si>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</si>
  <si>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</si>
  <si>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</si>
  <si>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</si>
  <si>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</si>
  <si>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</si>
  <si>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</si>
  <si>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</si>
  <si>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</si>
  <si>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</si>
  <si>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</si>
  <si>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</si>
  <si>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</si>
  <si>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</si>
  <si>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</si>
  <si>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</si>
  <si>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</si>
  <si>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</si>
  <si>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</si>
  <si>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</si>
  <si>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</si>
  <si>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</si>
  <si>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</si>
  <si>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</si>
  <si>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</si>
  <si>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</si>
  <si>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</si>
  <si>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</si>
  <si>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</si>
  <si>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</si>
  <si>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</si>
  <si>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</si>
  <si>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</si>
  <si>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</si>
  <si>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</si>
  <si>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</si>
  <si>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</si>
  <si>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</si>
  <si>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</si>
  <si>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</si>
  <si>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</si>
  <si>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</si>
  <si>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</si>
  <si>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</si>
  <si>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</si>
  <si>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</si>
  <si>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</si>
  <si>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</si>
  <si>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</si>
  <si>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</si>
  <si>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</si>
  <si>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</si>
  <si>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</si>
  <si>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</si>
  <si>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</si>
  <si>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</si>
  <si>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</si>
  <si>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</si>
  <si>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</si>
  <si>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</si>
  <si>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</si>
  <si>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</si>
  <si>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</si>
  <si>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</si>
  <si>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</si>
  <si>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</si>
  <si>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</si>
  <si>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</si>
  <si>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</si>
  <si>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</si>
  <si>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</si>
  <si>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</si>
  <si>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</si>
  <si>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</si>
  <si>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</si>
  <si>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</si>
  <si>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</si>
  <si>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</si>
  <si>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</si>
  <si>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</si>
  <si>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</si>
  <si>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</si>
  <si>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</si>
  <si>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</si>
  <si>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</si>
  <si>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</si>
  <si>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</si>
  <si>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</si>
  <si>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</si>
  <si>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</si>
  <si>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</si>
  <si>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</si>
  <si>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</si>
  <si>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</si>
  <si>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</si>
  <si>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</si>
  <si>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</si>
  <si>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</si>
  <si>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</si>
  <si>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</si>
  <si>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</si>
  <si>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</si>
  <si>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</si>
  <si>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</si>
  <si>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</si>
  <si>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</si>
  <si>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</si>
  <si>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</si>
  <si>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</si>
  <si>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</si>
  <si>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</si>
  <si>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</si>
  <si>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</si>
  <si>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</si>
  <si>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</si>
  <si>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</si>
  <si>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</si>
  <si>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</si>
  <si>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</si>
  <si>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</si>
  <si>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</si>
  <si>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</si>
  <si>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</si>
  <si>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</si>
  <si>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</si>
  <si>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</si>
  <si>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</si>
  <si>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</si>
  <si>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</si>
  <si>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</si>
  <si>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</si>
  <si>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</si>
  <si>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</si>
  <si>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</si>
  <si>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</si>
  <si>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</si>
  <si>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</si>
  <si>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</si>
  <si>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</si>
  <si>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</si>
  <si>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</si>
  <si>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</si>
  <si>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</si>
  <si>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</si>
  <si>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</si>
  <si>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</si>
  <si>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</si>
  <si>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</si>
  <si>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</si>
  <si>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</si>
  <si>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</si>
  <si>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</si>
  <si>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</si>
  <si>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</si>
  <si>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</si>
  <si>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</si>
  <si>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</si>
  <si>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</si>
  <si>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</si>
  <si>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</si>
  <si>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</si>
  <si>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</si>
  <si>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</si>
  <si>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</si>
  <si>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</si>
  <si>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</si>
  <si>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</si>
  <si>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</si>
  <si>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</si>
  <si>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</si>
  <si>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</si>
  <si>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</si>
  <si>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</si>
  <si>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</si>
  <si>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</si>
  <si>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</si>
  <si>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</si>
  <si>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</si>
  <si>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</si>
  <si>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</si>
  <si>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</si>
  <si>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</si>
  <si>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</si>
  <si>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</si>
  <si>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</si>
  <si>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</si>
  <si>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</si>
  <si>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</si>
  <si>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</si>
  <si>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</si>
  <si>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</si>
  <si>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</si>
  <si>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</si>
  <si>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</si>
  <si>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</si>
  <si>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</si>
  <si>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</si>
  <si>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</si>
  <si>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</si>
  <si>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</si>
  <si>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</si>
  <si>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</si>
  <si>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</si>
  <si>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</si>
  <si>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</si>
  <si>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</si>
  <si>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</si>
  <si>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</si>
  <si>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</si>
  <si>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</si>
  <si>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</si>
  <si>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</si>
  <si>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</si>
  <si>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</si>
  <si>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</si>
  <si>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</si>
  <si>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</si>
  <si>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</si>
  <si>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</si>
  <si>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</si>
  <si>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</si>
  <si>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</si>
  <si>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</si>
  <si>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</si>
  <si>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</si>
  <si>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</si>
  <si>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</si>
  <si>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</si>
  <si>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</si>
  <si>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</si>
  <si>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</si>
  <si>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</si>
  <si>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</si>
  <si>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</si>
  <si>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</si>
  <si>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</si>
  <si>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</si>
  <si>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</si>
  <si>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</si>
  <si>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</si>
  <si>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</si>
  <si>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</si>
  <si>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</si>
  <si>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</si>
  <si>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</si>
  <si>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</si>
  <si>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</si>
  <si>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</si>
  <si>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</si>
  <si>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</si>
  <si>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</si>
  <si>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</si>
  <si>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</si>
  <si>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</si>
  <si>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</si>
  <si>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</si>
  <si>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</si>
  <si>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</si>
  <si>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</si>
  <si>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</si>
  <si>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</si>
  <si>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</si>
  <si>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</si>
  <si>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</si>
  <si>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</si>
  <si>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</si>
  <si>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</si>
  <si>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</si>
  <si>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</si>
  <si>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</si>
  <si>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</si>
  <si>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</si>
  <si>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</si>
  <si>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</si>
  <si>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</si>
  <si>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</si>
  <si>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</si>
  <si>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</si>
  <si>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</si>
  <si>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</si>
  <si>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</si>
  <si>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</si>
  <si>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</si>
  <si>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</si>
  <si>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</si>
  <si>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</si>
  <si>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</si>
  <si>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</si>
  <si>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</si>
  <si>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</si>
  <si>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</si>
  <si>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</si>
  <si>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</si>
  <si>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</si>
  <si>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</si>
  <si>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</si>
  <si>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</si>
  <si>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</si>
  <si>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</si>
  <si>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</si>
  <si>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</si>
  <si>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</si>
  <si>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</si>
  <si>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</si>
  <si>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</si>
  <si>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</si>
  <si>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</si>
  <si>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</si>
  <si>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</si>
  <si>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</si>
  <si>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</si>
  <si>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</si>
  <si>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</si>
  <si>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</si>
  <si>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</si>
  <si>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</si>
  <si>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</si>
  <si>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</si>
  <si>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</si>
  <si>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</si>
  <si>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</si>
  <si>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</si>
  <si>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</si>
  <si>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</si>
  <si>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</si>
  <si>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</si>
  <si>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</si>
  <si>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</si>
  <si>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</si>
  <si>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</si>
  <si>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</si>
  <si>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</si>
  <si>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</si>
  <si>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</si>
  <si>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</si>
  <si>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</si>
  <si>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</si>
  <si>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</si>
  <si>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</si>
  <si>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</si>
  <si>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</si>
  <si>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</si>
  <si>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</si>
  <si>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</si>
  <si>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</si>
  <si>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</si>
  <si>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</si>
  <si>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</si>
  <si>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</si>
  <si>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</si>
  <si>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</si>
  <si>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</si>
  <si>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</si>
  <si>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</si>
  <si>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</si>
  <si>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</si>
  <si>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</si>
  <si>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</si>
  <si>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</si>
  <si>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</si>
  <si>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</si>
  <si>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</si>
  <si>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</si>
  <si>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</si>
  <si>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</si>
  <si>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</si>
  <si>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</si>
  <si>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</si>
  <si>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</si>
  <si>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</si>
  <si>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</si>
  <si>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</si>
  <si>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</si>
  <si>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</si>
  <si>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</si>
  <si>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</si>
  <si>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</si>
  <si>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</si>
  <si>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</si>
  <si>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</si>
  <si>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</si>
  <si>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</si>
  <si>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</si>
  <si>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</si>
  <si>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</si>
  <si>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</si>
  <si>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</si>
  <si>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</si>
  <si>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</si>
  <si>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</si>
  <si>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</si>
  <si>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</si>
  <si>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</si>
  <si>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</si>
  <si>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</si>
  <si>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</si>
  <si>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</si>
  <si>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</si>
  <si>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</si>
  <si>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</si>
  <si>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</si>
  <si>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</si>
  <si>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</si>
  <si>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</si>
  <si>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</si>
  <si>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</si>
  <si>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</si>
  <si>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</si>
  <si>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</si>
  <si>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</si>
  <si>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</si>
  <si>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</si>
  <si>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</si>
  <si>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</si>
  <si>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</si>
  <si>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</si>
  <si>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</si>
  <si>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</si>
  <si>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</si>
  <si>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</si>
  <si>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</si>
  <si>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</si>
  <si>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</si>
  <si>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</si>
  <si>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</si>
  <si>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</si>
  <si>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</si>
  <si>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</si>
  <si>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</si>
  <si>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</si>
  <si>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</si>
  <si>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</si>
  <si>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</si>
  <si>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</si>
  <si>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</si>
  <si>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</si>
  <si>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</si>
  <si>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</si>
  <si>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</si>
  <si>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</si>
  <si>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</si>
  <si>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</si>
  <si>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</si>
  <si>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</si>
  <si>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</si>
  <si>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</si>
  <si>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</si>
  <si>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</si>
  <si>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</si>
  <si>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</si>
  <si>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</si>
  <si>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</si>
  <si>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</si>
  <si>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</si>
  <si>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</si>
  <si>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</si>
  <si>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</si>
  <si>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</si>
  <si>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</si>
  <si>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</si>
  <si>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</si>
  <si>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</si>
  <si>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</si>
  <si>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</si>
  <si>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</si>
  <si>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</si>
  <si>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</si>
  <si>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</si>
  <si>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</si>
  <si>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</si>
  <si>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</si>
  <si>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</si>
  <si>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</si>
  <si>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</si>
  <si>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</si>
  <si>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</si>
  <si>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</si>
  <si>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</si>
  <si>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</si>
  <si>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</si>
  <si>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</si>
  <si>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</si>
  <si>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</si>
  <si>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</si>
  <si>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</si>
  <si>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</si>
  <si>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</si>
  <si>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</si>
  <si>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</si>
  <si>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</si>
  <si>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</si>
  <si>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</si>
  <si>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</si>
  <si>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</si>
  <si>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</si>
  <si>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</si>
  <si>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</si>
  <si>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</si>
  <si>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</si>
  <si>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</si>
  <si>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</si>
  <si>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</si>
  <si>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</si>
  <si>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</si>
  <si>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</si>
  <si>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</si>
  <si>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</si>
  <si>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</si>
  <si>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</si>
  <si>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</si>
  <si>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</si>
  <si>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</si>
  <si>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</si>
  <si>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</si>
  <si>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</si>
  <si>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</si>
  <si>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</si>
  <si>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</si>
  <si>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</si>
  <si>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</si>
  <si>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</si>
  <si>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</si>
  <si>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</si>
  <si>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</si>
  <si>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</si>
  <si>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</si>
  <si>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</si>
  <si>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</si>
  <si>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</si>
  <si>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</si>
  <si>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</si>
  <si>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</si>
  <si>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</si>
  <si>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</si>
  <si>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</si>
  <si>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</si>
  <si>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</si>
  <si>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</si>
  <si>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</si>
  <si>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</si>
  <si>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</si>
  <si>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</si>
  <si>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</si>
  <si>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</si>
  <si>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</si>
  <si>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</si>
  <si>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</si>
  <si>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</si>
  <si>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</si>
  <si>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</si>
  <si>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</si>
  <si>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</si>
  <si>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</si>
  <si>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</si>
  <si>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</si>
  <si>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</si>
  <si>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</si>
  <si>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</si>
  <si>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</si>
  <si>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</si>
  <si>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</si>
  <si>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</si>
  <si>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</si>
  <si>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</si>
  <si>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</si>
  <si>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</si>
  <si>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</si>
  <si>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</si>
  <si>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</si>
  <si>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</si>
  <si>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</si>
  <si>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</si>
  <si>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</si>
  <si>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</si>
  <si>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</si>
  <si>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</si>
  <si>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</si>
  <si>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</si>
  <si>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</si>
  <si>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</si>
  <si>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</si>
  <si>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</si>
  <si>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</si>
  <si>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</si>
  <si>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</si>
  <si>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</si>
  <si>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</si>
  <si>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</si>
  <si>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</si>
  <si>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</si>
  <si>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</si>
  <si>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</si>
  <si>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</si>
  <si>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</si>
  <si>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</si>
  <si>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</si>
  <si>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</si>
  <si>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</si>
  <si>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</si>
  <si>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</si>
  <si>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</si>
  <si>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</si>
  <si>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</si>
  <si>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</si>
  <si>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</si>
  <si>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</si>
  <si>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</si>
  <si>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</si>
  <si>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</si>
  <si>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</si>
  <si>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</si>
  <si>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</si>
  <si>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</si>
  <si>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</si>
  <si>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</si>
  <si>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</si>
  <si>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</si>
  <si>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</si>
  <si>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</si>
  <si>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</si>
  <si>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</si>
  <si>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</si>
  <si>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</si>
  <si>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</si>
  <si>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</si>
  <si>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</si>
  <si>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</si>
  <si>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</si>
  <si>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</si>
  <si>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</si>
  <si>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</si>
  <si>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</si>
  <si>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</si>
  <si>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</si>
  <si>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</si>
  <si>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</si>
  <si>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</si>
  <si>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</si>
  <si>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</si>
  <si>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</si>
  <si>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</si>
  <si>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</si>
  <si>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</si>
  <si>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</si>
  <si>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</si>
  <si>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</si>
  <si>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</si>
  <si>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</si>
  <si>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</si>
  <si>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</si>
  <si>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</si>
  <si>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</si>
  <si>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</si>
  <si>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</si>
  <si>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</si>
  <si>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</si>
  <si>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</si>
  <si>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</si>
  <si>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</si>
  <si>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</si>
  <si>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</si>
  <si>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</si>
  <si>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</si>
  <si>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</si>
  <si>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</si>
  <si>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</si>
  <si>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</si>
  <si>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</si>
  <si>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</si>
  <si>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</si>
  <si>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</si>
  <si>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</si>
  <si>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</si>
  <si>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</si>
  <si>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</si>
  <si>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</si>
  <si>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</si>
  <si>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</si>
  <si>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</si>
  <si>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</si>
  <si>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</si>
  <si>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</si>
  <si>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</si>
  <si>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</si>
  <si>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</si>
  <si>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</si>
  <si>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</si>
  <si>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</si>
  <si>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</si>
  <si>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</si>
  <si>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</si>
  <si>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</si>
  <si>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</si>
  <si>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</si>
  <si>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</si>
  <si>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</si>
  <si>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</si>
  <si>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</si>
  <si>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</si>
  <si>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</si>
  <si>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</si>
  <si>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</si>
  <si>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</si>
  <si>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</si>
  <si>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</si>
  <si>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</si>
  <si>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</si>
  <si>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</si>
  <si>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</si>
  <si>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</si>
  <si>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</si>
  <si>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</si>
  <si>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</si>
  <si>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</si>
  <si>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</si>
  <si>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</si>
  <si>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</si>
  <si>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>MEGALECHE</t>
  </si>
  <si>
    <t>INSPECTORES</t>
  </si>
  <si>
    <t>UAT</t>
  </si>
  <si>
    <t xml:space="preserve">OBREROS </t>
  </si>
  <si>
    <t xml:space="preserve">ROBERTO POLANCO CABRERA </t>
  </si>
  <si>
    <t>ROSAYDDEL RAMIREZ PINEDA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</si>
  <si>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</si>
  <si>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</si>
  <si>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</si>
  <si>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</si>
  <si>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</si>
  <si>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</si>
  <si>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</si>
  <si>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</si>
  <si>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</si>
  <si>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</si>
  <si>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</si>
  <si>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</si>
  <si>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</si>
  <si>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</si>
  <si>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</si>
  <si>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</si>
  <si>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</si>
  <si>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</si>
  <si>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</si>
  <si>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</si>
  <si>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</si>
  <si>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</si>
  <si>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</si>
  <si>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</si>
  <si>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</si>
  <si>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</si>
  <si>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</si>
  <si>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</si>
  <si>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</si>
  <si>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</si>
  <si>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</si>
  <si>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</si>
  <si>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</si>
  <si>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</si>
  <si>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</si>
  <si>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</si>
  <si>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</si>
  <si>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</si>
  <si>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</si>
  <si>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</si>
  <si>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</si>
  <si>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</si>
  <si>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JORGE MANUEL TAVERAS MOSQUEA</t>
  </si>
  <si>
    <t>JOSE FRANCISCO TAVERAS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</si>
  <si>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</si>
  <si>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</si>
  <si>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</si>
  <si>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</si>
  <si>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</si>
  <si>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</si>
  <si>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</si>
  <si>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</si>
  <si>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</si>
  <si>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</si>
  <si>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</si>
  <si>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</si>
  <si>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</si>
  <si>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</si>
  <si>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</si>
  <si>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</si>
  <si>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</si>
  <si>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</si>
  <si>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</si>
  <si>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</si>
  <si>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</si>
  <si>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</si>
  <si>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</si>
  <si>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</si>
  <si>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</si>
  <si>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</si>
  <si>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</si>
  <si>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</si>
  <si>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</si>
  <si>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</si>
  <si>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</si>
  <si>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</si>
  <si>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</si>
  <si>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</si>
  <si>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</si>
  <si>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</si>
  <si>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</si>
  <si>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</si>
  <si>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</si>
  <si>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</si>
  <si>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</si>
  <si>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</si>
  <si>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</si>
  <si>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</si>
  <si>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RUBEN MUESES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</si>
  <si>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</si>
  <si>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</si>
  <si>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</si>
  <si>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</si>
  <si>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</si>
  <si>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</si>
  <si>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</si>
  <si>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</si>
  <si>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</si>
  <si>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</si>
  <si>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</si>
  <si>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</si>
  <si>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</si>
  <si>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</si>
  <si>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</si>
  <si>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</si>
  <si>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</si>
  <si>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</si>
  <si>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</si>
  <si>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</si>
  <si>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</si>
  <si>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</si>
  <si>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</si>
  <si>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</si>
  <si>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</si>
  <si>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</si>
  <si>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</si>
  <si>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</si>
  <si>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 xml:space="preserve">VICTOR M. MALENO </t>
  </si>
  <si>
    <t>WANDER MIGUELY GUZMAN GUZMAN</t>
  </si>
  <si>
    <t>WILLY MEDRANO MEDRANO</t>
  </si>
  <si>
    <t xml:space="preserve">NICOLAS ALCANTARA AMADOR </t>
  </si>
  <si>
    <t>SHEILA Y. GUZMAN MOLINA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</si>
  <si>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</si>
  <si>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</si>
  <si>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</si>
  <si>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</si>
  <si>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</si>
  <si>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</si>
  <si>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</si>
  <si>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</si>
  <si>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</si>
  <si>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</si>
  <si>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</si>
  <si>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</si>
  <si>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VICTOR MANUEL FIGUEREO VARGAS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</si>
  <si>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</si>
  <si>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</si>
  <si>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</si>
  <si>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</si>
  <si>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</si>
  <si>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</si>
  <si>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</si>
  <si>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</si>
  <si>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</si>
  <si>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</si>
  <si>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</si>
  <si>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</si>
  <si>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</si>
  <si>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</si>
  <si>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</si>
  <si>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</si>
  <si>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</si>
  <si>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</si>
  <si>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</si>
  <si>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RAYMUNDO ANTONIO DE J. HERNANDEZ OS</t>
  </si>
  <si>
    <t>ISIS M DE LA ALTAGRACIA SANTOS ALVA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</si>
  <si>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</si>
  <si>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</si>
  <si>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</si>
  <si>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</si>
  <si>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</si>
  <si>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</si>
  <si>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ANALISTA DE EQUIDAD DE GENERO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</si>
  <si>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</si>
  <si>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</si>
  <si>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</si>
  <si>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</si>
  <si>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</si>
  <si>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</si>
  <si>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</si>
  <si>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</si>
  <si>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</si>
  <si>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</si>
  <si>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</si>
  <si>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ALBIN ANTONIO FAUSTINO ACOSTA</t>
  </si>
  <si>
    <t>SUB-ENCARGADO SEGURIDAD</t>
  </si>
  <si>
    <t>ENCARGADO SEGURIDAD</t>
  </si>
  <si>
    <t xml:space="preserve">JOHANNY PORFIRIO MATEO ROA   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</si>
  <si>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</si>
  <si>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</si>
  <si>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</si>
  <si>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</si>
  <si>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</si>
  <si>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</si>
  <si>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</si>
  <si>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</si>
  <si>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</si>
  <si>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</si>
  <si>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</si>
  <si>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NOMINA DE EMPLEADOS ABRIL 2025 FIJOS</t>
  </si>
  <si>
    <t>NOMINA DE EMPLEADOS ABRIL 2025 NOMBRAMIENTOS TEMPORALES</t>
  </si>
  <si>
    <t>NOMINA DE EMPLEADOS ABRIL 2025 TRAMITE DE PENSION</t>
  </si>
  <si>
    <t>NOMINA DE EMPLEADOS ABRIL 2025 PERIODO PROBATORIO</t>
  </si>
  <si>
    <t xml:space="preserve">NOMINA DE EMPLEADOS ABRIL 2025 SUPLENCIA </t>
  </si>
  <si>
    <t xml:space="preserve">NOMINA DE EMPLEADOS ABRIL 2025 INTERINATO </t>
  </si>
  <si>
    <t>NOMINA DE EMPLEADOS ABRIL 2025 PROGRAMAS</t>
  </si>
  <si>
    <t>NOMINA DE EMPLEADOS ABRIL 2025 FIJA 2</t>
  </si>
  <si>
    <t>NOMINA DE EMPLEADOS ABRIL 2025 NOMBRAMIENTOS TEMPORALES 2</t>
  </si>
  <si>
    <t>NOMINA DE EMPLEADOS ABRIL 2025 INTERNA</t>
  </si>
  <si>
    <t>NOMINAS INTERNAS DE EMPLEADOS ABRIL 2025</t>
  </si>
  <si>
    <t>NOMINA DE EMPLEADOS ABRIL 2025 JORNALEROS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</si>
  <si>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</si>
  <si>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</si>
  <si>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</si>
  <si>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</si>
  <si>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</si>
  <si>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</si>
  <si>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ANGEL LUIS UBRI BOCIO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</si>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</sst>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5" fillId="0" borderId="0" xfId="1" applyFont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5" fillId="6" borderId="0" xfId="1" applyFont="1" applyFill="1" applyAlignment="1">
      <alignment wrapText="1"/>
    </xf>
    <xf numFmtId="4" fontId="0" fillId="5" borderId="0" xfId="0" applyNumberFormat="1" applyFill="1" applyAlignment="1">
      <alignment wrapText="1"/>
    </xf>
    <xf numFmtId="43" fontId="5" fillId="5" borderId="0" xfId="1" applyFont="1" applyFill="1" applyAlignment="1">
      <alignment wrapText="1"/>
    </xf>
    <xf numFmtId="43" fontId="5" fillId="8" borderId="0" xfId="1" applyFont="1" applyFill="1" applyAlignment="1">
      <alignment wrapText="1"/>
    </xf>
    <xf numFmtId="43" fontId="5" fillId="4" borderId="0" xfId="1" applyFont="1" applyFill="1" applyAlignment="1">
      <alignment wrapText="1"/>
    </xf>
    <xf numFmtId="43" fontId="2" fillId="0" borderId="0" xfId="1" applyFont="1" applyAlignment="1">
      <alignment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8" borderId="0" xfId="0" applyFill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W1592"/>
  <sheetViews>
    <sheetView topLeftCell="E798" zoomScale="120" zoomScaleNormal="120" workbookViewId="0">
      <selection activeCell="C815" sqref="C815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4" bestFit="1" customWidth="1"/>
    <col min="8" max="8" width="10.85546875" style="1" customWidth="1"/>
    <col min="9" max="9" width="16.5703125" style="14" bestFit="1" customWidth="1"/>
    <col min="10" max="10" width="13.5703125" style="14" bestFit="1" customWidth="1"/>
    <col min="11" max="11" width="17.42578125" style="14" bestFit="1" customWidth="1"/>
    <col min="12" max="12" width="20" style="14" bestFit="1" customWidth="1"/>
    <col min="13" max="13" width="14.42578125" style="14" bestFit="1" customWidth="1"/>
    <col min="14" max="14" width="14.5703125" style="14" bestFit="1" customWidth="1"/>
    <col min="15" max="15" width="15.5703125" style="14" bestFit="1" customWidth="1"/>
    <col min="16" max="16" width="11.42578125" style="1" customWidth="1"/>
    <col min="17" max="223" width="11.42578125" style="1"/>
    <col min="224" max="224" width="4.42578125" style="1" bestFit="1" customWidth="1"/>
    <col min="225" max="225" width="41.42578125" style="1" customWidth="1"/>
    <col min="226" max="226" width="42.5703125" style="1" customWidth="1"/>
    <col min="227" max="227" width="35.42578125" style="1" customWidth="1"/>
    <col min="228" max="228" width="27" style="1" customWidth="1"/>
    <col min="229" max="229" width="17.85546875" style="1" customWidth="1"/>
    <col min="230" max="230" width="19.42578125" style="1" bestFit="1" customWidth="1"/>
    <col min="231" max="231" width="10.85546875" style="1" customWidth="1"/>
    <col min="232" max="232" width="16.5703125" style="1" bestFit="1" customWidth="1"/>
    <col min="233" max="233" width="13.5703125" style="1" bestFit="1" customWidth="1"/>
    <col min="234" max="234" width="17.42578125" style="1" bestFit="1" customWidth="1"/>
    <col min="235" max="235" width="20" style="1" bestFit="1" customWidth="1"/>
    <col min="236" max="236" width="14.42578125" style="1" bestFit="1" customWidth="1"/>
    <col min="237" max="237" width="14.5703125" style="1" bestFit="1" customWidth="1"/>
    <col min="238" max="238" width="15.5703125" style="1" bestFit="1" customWidth="1"/>
    <col min="239" max="239" width="11.42578125" style="1" customWidth="1"/>
    <col min="240" max="479" width="11.42578125" style="1"/>
    <col min="480" max="480" width="4.42578125" style="1" bestFit="1" customWidth="1"/>
    <col min="481" max="481" width="41.42578125" style="1" customWidth="1"/>
    <col min="482" max="482" width="42.5703125" style="1" customWidth="1"/>
    <col min="483" max="483" width="35.42578125" style="1" customWidth="1"/>
    <col min="484" max="484" width="27" style="1" customWidth="1"/>
    <col min="485" max="485" width="17.85546875" style="1" customWidth="1"/>
    <col min="486" max="486" width="19.42578125" style="1" bestFit="1" customWidth="1"/>
    <col min="487" max="487" width="10.85546875" style="1" customWidth="1"/>
    <col min="488" max="488" width="16.5703125" style="1" bestFit="1" customWidth="1"/>
    <col min="489" max="489" width="13.5703125" style="1" bestFit="1" customWidth="1"/>
    <col min="490" max="490" width="17.42578125" style="1" bestFit="1" customWidth="1"/>
    <col min="491" max="491" width="20" style="1" bestFit="1" customWidth="1"/>
    <col min="492" max="492" width="14.42578125" style="1" bestFit="1" customWidth="1"/>
    <col min="493" max="493" width="14.5703125" style="1" bestFit="1" customWidth="1"/>
    <col min="494" max="494" width="15.5703125" style="1" bestFit="1" customWidth="1"/>
    <col min="495" max="495" width="11.42578125" style="1" customWidth="1"/>
    <col min="496" max="735" width="11.42578125" style="1"/>
    <col min="736" max="736" width="4.42578125" style="1" bestFit="1" customWidth="1"/>
    <col min="737" max="737" width="41.42578125" style="1" customWidth="1"/>
    <col min="738" max="738" width="42.5703125" style="1" customWidth="1"/>
    <col min="739" max="739" width="35.42578125" style="1" customWidth="1"/>
    <col min="740" max="740" width="27" style="1" customWidth="1"/>
    <col min="741" max="741" width="17.85546875" style="1" customWidth="1"/>
    <col min="742" max="742" width="19.42578125" style="1" bestFit="1" customWidth="1"/>
    <col min="743" max="743" width="10.85546875" style="1" customWidth="1"/>
    <col min="744" max="744" width="16.5703125" style="1" bestFit="1" customWidth="1"/>
    <col min="745" max="745" width="13.5703125" style="1" bestFit="1" customWidth="1"/>
    <col min="746" max="746" width="17.42578125" style="1" bestFit="1" customWidth="1"/>
    <col min="747" max="747" width="20" style="1" bestFit="1" customWidth="1"/>
    <col min="748" max="748" width="14.42578125" style="1" bestFit="1" customWidth="1"/>
    <col min="749" max="749" width="14.5703125" style="1" bestFit="1" customWidth="1"/>
    <col min="750" max="750" width="15.5703125" style="1" bestFit="1" customWidth="1"/>
    <col min="751" max="751" width="11.42578125" style="1" customWidth="1"/>
    <col min="752" max="991" width="11.42578125" style="1"/>
    <col min="992" max="992" width="4.42578125" style="1" bestFit="1" customWidth="1"/>
    <col min="993" max="993" width="41.42578125" style="1" customWidth="1"/>
    <col min="994" max="994" width="42.5703125" style="1" customWidth="1"/>
    <col min="995" max="995" width="35.42578125" style="1" customWidth="1"/>
    <col min="996" max="996" width="27" style="1" customWidth="1"/>
    <col min="997" max="997" width="17.85546875" style="1" customWidth="1"/>
    <col min="998" max="998" width="19.42578125" style="1" bestFit="1" customWidth="1"/>
    <col min="999" max="999" width="10.85546875" style="1" customWidth="1"/>
    <col min="1000" max="1000" width="16.5703125" style="1" bestFit="1" customWidth="1"/>
    <col min="1001" max="1001" width="13.5703125" style="1" bestFit="1" customWidth="1"/>
    <col min="1002" max="1002" width="17.42578125" style="1" bestFit="1" customWidth="1"/>
    <col min="1003" max="1003" width="20" style="1" bestFit="1" customWidth="1"/>
    <col min="1004" max="1004" width="14.42578125" style="1" bestFit="1" customWidth="1"/>
    <col min="1005" max="1005" width="14.5703125" style="1" bestFit="1" customWidth="1"/>
    <col min="1006" max="1006" width="15.5703125" style="1" bestFit="1" customWidth="1"/>
    <col min="1007" max="1007" width="11.42578125" style="1" customWidth="1"/>
    <col min="1008" max="1247" width="11.42578125" style="1"/>
    <col min="1248" max="1248" width="4.42578125" style="1" bestFit="1" customWidth="1"/>
    <col min="1249" max="1249" width="41.42578125" style="1" customWidth="1"/>
    <col min="1250" max="1250" width="42.5703125" style="1" customWidth="1"/>
    <col min="1251" max="1251" width="35.42578125" style="1" customWidth="1"/>
    <col min="1252" max="1252" width="27" style="1" customWidth="1"/>
    <col min="1253" max="1253" width="17.85546875" style="1" customWidth="1"/>
    <col min="1254" max="1254" width="19.42578125" style="1" bestFit="1" customWidth="1"/>
    <col min="1255" max="1255" width="10.85546875" style="1" customWidth="1"/>
    <col min="1256" max="1256" width="16.5703125" style="1" bestFit="1" customWidth="1"/>
    <col min="1257" max="1257" width="13.5703125" style="1" bestFit="1" customWidth="1"/>
    <col min="1258" max="1258" width="17.42578125" style="1" bestFit="1" customWidth="1"/>
    <col min="1259" max="1259" width="20" style="1" bestFit="1" customWidth="1"/>
    <col min="1260" max="1260" width="14.42578125" style="1" bestFit="1" customWidth="1"/>
    <col min="1261" max="1261" width="14.5703125" style="1" bestFit="1" customWidth="1"/>
    <col min="1262" max="1262" width="15.5703125" style="1" bestFit="1" customWidth="1"/>
    <col min="1263" max="1263" width="11.42578125" style="1" customWidth="1"/>
    <col min="1264" max="1503" width="11.42578125" style="1"/>
    <col min="1504" max="1504" width="4.42578125" style="1" bestFit="1" customWidth="1"/>
    <col min="1505" max="1505" width="41.42578125" style="1" customWidth="1"/>
    <col min="1506" max="1506" width="42.5703125" style="1" customWidth="1"/>
    <col min="1507" max="1507" width="35.42578125" style="1" customWidth="1"/>
    <col min="1508" max="1508" width="27" style="1" customWidth="1"/>
    <col min="1509" max="1509" width="17.85546875" style="1" customWidth="1"/>
    <col min="1510" max="1510" width="19.42578125" style="1" bestFit="1" customWidth="1"/>
    <col min="1511" max="1511" width="10.85546875" style="1" customWidth="1"/>
    <col min="1512" max="1512" width="16.5703125" style="1" bestFit="1" customWidth="1"/>
    <col min="1513" max="1513" width="13.5703125" style="1" bestFit="1" customWidth="1"/>
    <col min="1514" max="1514" width="17.42578125" style="1" bestFit="1" customWidth="1"/>
    <col min="1515" max="1515" width="20" style="1" bestFit="1" customWidth="1"/>
    <col min="1516" max="1516" width="14.42578125" style="1" bestFit="1" customWidth="1"/>
    <col min="1517" max="1517" width="14.5703125" style="1" bestFit="1" customWidth="1"/>
    <col min="1518" max="1518" width="15.5703125" style="1" bestFit="1" customWidth="1"/>
    <col min="1519" max="1519" width="11.42578125" style="1" customWidth="1"/>
    <col min="1520" max="1759" width="11.42578125" style="1"/>
    <col min="1760" max="1760" width="4.42578125" style="1" bestFit="1" customWidth="1"/>
    <col min="1761" max="1761" width="41.42578125" style="1" customWidth="1"/>
    <col min="1762" max="1762" width="42.5703125" style="1" customWidth="1"/>
    <col min="1763" max="1763" width="35.42578125" style="1" customWidth="1"/>
    <col min="1764" max="1764" width="27" style="1" customWidth="1"/>
    <col min="1765" max="1765" width="17.85546875" style="1" customWidth="1"/>
    <col min="1766" max="1766" width="19.42578125" style="1" bestFit="1" customWidth="1"/>
    <col min="1767" max="1767" width="10.85546875" style="1" customWidth="1"/>
    <col min="1768" max="1768" width="16.5703125" style="1" bestFit="1" customWidth="1"/>
    <col min="1769" max="1769" width="13.5703125" style="1" bestFit="1" customWidth="1"/>
    <col min="1770" max="1770" width="17.42578125" style="1" bestFit="1" customWidth="1"/>
    <col min="1771" max="1771" width="20" style="1" bestFit="1" customWidth="1"/>
    <col min="1772" max="1772" width="14.42578125" style="1" bestFit="1" customWidth="1"/>
    <col min="1773" max="1773" width="14.5703125" style="1" bestFit="1" customWidth="1"/>
    <col min="1774" max="1774" width="15.5703125" style="1" bestFit="1" customWidth="1"/>
    <col min="1775" max="1775" width="11.42578125" style="1" customWidth="1"/>
    <col min="1776" max="2015" width="11.42578125" style="1"/>
    <col min="2016" max="2016" width="4.42578125" style="1" bestFit="1" customWidth="1"/>
    <col min="2017" max="2017" width="41.42578125" style="1" customWidth="1"/>
    <col min="2018" max="2018" width="42.5703125" style="1" customWidth="1"/>
    <col min="2019" max="2019" width="35.42578125" style="1" customWidth="1"/>
    <col min="2020" max="2020" width="27" style="1" customWidth="1"/>
    <col min="2021" max="2021" width="17.85546875" style="1" customWidth="1"/>
    <col min="2022" max="2022" width="19.42578125" style="1" bestFit="1" customWidth="1"/>
    <col min="2023" max="2023" width="10.85546875" style="1" customWidth="1"/>
    <col min="2024" max="2024" width="16.5703125" style="1" bestFit="1" customWidth="1"/>
    <col min="2025" max="2025" width="13.5703125" style="1" bestFit="1" customWidth="1"/>
    <col min="2026" max="2026" width="17.42578125" style="1" bestFit="1" customWidth="1"/>
    <col min="2027" max="2027" width="20" style="1" bestFit="1" customWidth="1"/>
    <col min="2028" max="2028" width="14.42578125" style="1" bestFit="1" customWidth="1"/>
    <col min="2029" max="2029" width="14.5703125" style="1" bestFit="1" customWidth="1"/>
    <col min="2030" max="2030" width="15.5703125" style="1" bestFit="1" customWidth="1"/>
    <col min="2031" max="2031" width="11.42578125" style="1" customWidth="1"/>
    <col min="2032" max="2271" width="11.42578125" style="1"/>
    <col min="2272" max="2272" width="4.42578125" style="1" bestFit="1" customWidth="1"/>
    <col min="2273" max="2273" width="41.42578125" style="1" customWidth="1"/>
    <col min="2274" max="2274" width="42.5703125" style="1" customWidth="1"/>
    <col min="2275" max="2275" width="35.42578125" style="1" customWidth="1"/>
    <col min="2276" max="2276" width="27" style="1" customWidth="1"/>
    <col min="2277" max="2277" width="17.85546875" style="1" customWidth="1"/>
    <col min="2278" max="2278" width="19.42578125" style="1" bestFit="1" customWidth="1"/>
    <col min="2279" max="2279" width="10.85546875" style="1" customWidth="1"/>
    <col min="2280" max="2280" width="16.5703125" style="1" bestFit="1" customWidth="1"/>
    <col min="2281" max="2281" width="13.5703125" style="1" bestFit="1" customWidth="1"/>
    <col min="2282" max="2282" width="17.42578125" style="1" bestFit="1" customWidth="1"/>
    <col min="2283" max="2283" width="20" style="1" bestFit="1" customWidth="1"/>
    <col min="2284" max="2284" width="14.42578125" style="1" bestFit="1" customWidth="1"/>
    <col min="2285" max="2285" width="14.5703125" style="1" bestFit="1" customWidth="1"/>
    <col min="2286" max="2286" width="15.5703125" style="1" bestFit="1" customWidth="1"/>
    <col min="2287" max="2287" width="11.42578125" style="1" customWidth="1"/>
    <col min="2288" max="2527" width="11.42578125" style="1"/>
    <col min="2528" max="2528" width="4.42578125" style="1" bestFit="1" customWidth="1"/>
    <col min="2529" max="2529" width="41.42578125" style="1" customWidth="1"/>
    <col min="2530" max="2530" width="42.5703125" style="1" customWidth="1"/>
    <col min="2531" max="2531" width="35.42578125" style="1" customWidth="1"/>
    <col min="2532" max="2532" width="27" style="1" customWidth="1"/>
    <col min="2533" max="2533" width="17.85546875" style="1" customWidth="1"/>
    <col min="2534" max="2534" width="19.42578125" style="1" bestFit="1" customWidth="1"/>
    <col min="2535" max="2535" width="10.85546875" style="1" customWidth="1"/>
    <col min="2536" max="2536" width="16.5703125" style="1" bestFit="1" customWidth="1"/>
    <col min="2537" max="2537" width="13.5703125" style="1" bestFit="1" customWidth="1"/>
    <col min="2538" max="2538" width="17.42578125" style="1" bestFit="1" customWidth="1"/>
    <col min="2539" max="2539" width="20" style="1" bestFit="1" customWidth="1"/>
    <col min="2540" max="2540" width="14.42578125" style="1" bestFit="1" customWidth="1"/>
    <col min="2541" max="2541" width="14.5703125" style="1" bestFit="1" customWidth="1"/>
    <col min="2542" max="2542" width="15.5703125" style="1" bestFit="1" customWidth="1"/>
    <col min="2543" max="2543" width="11.42578125" style="1" customWidth="1"/>
    <col min="2544" max="2783" width="11.42578125" style="1"/>
    <col min="2784" max="2784" width="4.42578125" style="1" bestFit="1" customWidth="1"/>
    <col min="2785" max="2785" width="41.42578125" style="1" customWidth="1"/>
    <col min="2786" max="2786" width="42.5703125" style="1" customWidth="1"/>
    <col min="2787" max="2787" width="35.42578125" style="1" customWidth="1"/>
    <col min="2788" max="2788" width="27" style="1" customWidth="1"/>
    <col min="2789" max="2789" width="17.85546875" style="1" customWidth="1"/>
    <col min="2790" max="2790" width="19.42578125" style="1" bestFit="1" customWidth="1"/>
    <col min="2791" max="2791" width="10.85546875" style="1" customWidth="1"/>
    <col min="2792" max="2792" width="16.5703125" style="1" bestFit="1" customWidth="1"/>
    <col min="2793" max="2793" width="13.5703125" style="1" bestFit="1" customWidth="1"/>
    <col min="2794" max="2794" width="17.42578125" style="1" bestFit="1" customWidth="1"/>
    <col min="2795" max="2795" width="20" style="1" bestFit="1" customWidth="1"/>
    <col min="2796" max="2796" width="14.42578125" style="1" bestFit="1" customWidth="1"/>
    <col min="2797" max="2797" width="14.5703125" style="1" bestFit="1" customWidth="1"/>
    <col min="2798" max="2798" width="15.5703125" style="1" bestFit="1" customWidth="1"/>
    <col min="2799" max="2799" width="11.42578125" style="1" customWidth="1"/>
    <col min="2800" max="3039" width="11.42578125" style="1"/>
    <col min="3040" max="3040" width="4.42578125" style="1" bestFit="1" customWidth="1"/>
    <col min="3041" max="3041" width="41.42578125" style="1" customWidth="1"/>
    <col min="3042" max="3042" width="42.5703125" style="1" customWidth="1"/>
    <col min="3043" max="3043" width="35.42578125" style="1" customWidth="1"/>
    <col min="3044" max="3044" width="27" style="1" customWidth="1"/>
    <col min="3045" max="3045" width="17.85546875" style="1" customWidth="1"/>
    <col min="3046" max="3046" width="19.42578125" style="1" bestFit="1" customWidth="1"/>
    <col min="3047" max="3047" width="10.85546875" style="1" customWidth="1"/>
    <col min="3048" max="3048" width="16.5703125" style="1" bestFit="1" customWidth="1"/>
    <col min="3049" max="3049" width="13.5703125" style="1" bestFit="1" customWidth="1"/>
    <col min="3050" max="3050" width="17.42578125" style="1" bestFit="1" customWidth="1"/>
    <col min="3051" max="3051" width="20" style="1" bestFit="1" customWidth="1"/>
    <col min="3052" max="3052" width="14.42578125" style="1" bestFit="1" customWidth="1"/>
    <col min="3053" max="3053" width="14.5703125" style="1" bestFit="1" customWidth="1"/>
    <col min="3054" max="3054" width="15.5703125" style="1" bestFit="1" customWidth="1"/>
    <col min="3055" max="3055" width="11.42578125" style="1" customWidth="1"/>
    <col min="3056" max="3295" width="11.42578125" style="1"/>
    <col min="3296" max="3296" width="4.42578125" style="1" bestFit="1" customWidth="1"/>
    <col min="3297" max="3297" width="41.42578125" style="1" customWidth="1"/>
    <col min="3298" max="3298" width="42.5703125" style="1" customWidth="1"/>
    <col min="3299" max="3299" width="35.42578125" style="1" customWidth="1"/>
    <col min="3300" max="3300" width="27" style="1" customWidth="1"/>
    <col min="3301" max="3301" width="17.85546875" style="1" customWidth="1"/>
    <col min="3302" max="3302" width="19.42578125" style="1" bestFit="1" customWidth="1"/>
    <col min="3303" max="3303" width="10.85546875" style="1" customWidth="1"/>
    <col min="3304" max="3304" width="16.5703125" style="1" bestFit="1" customWidth="1"/>
    <col min="3305" max="3305" width="13.5703125" style="1" bestFit="1" customWidth="1"/>
    <col min="3306" max="3306" width="17.42578125" style="1" bestFit="1" customWidth="1"/>
    <col min="3307" max="3307" width="20" style="1" bestFit="1" customWidth="1"/>
    <col min="3308" max="3308" width="14.42578125" style="1" bestFit="1" customWidth="1"/>
    <col min="3309" max="3309" width="14.5703125" style="1" bestFit="1" customWidth="1"/>
    <col min="3310" max="3310" width="15.5703125" style="1" bestFit="1" customWidth="1"/>
    <col min="3311" max="3311" width="11.42578125" style="1" customWidth="1"/>
    <col min="3312" max="3551" width="11.42578125" style="1"/>
    <col min="3552" max="3552" width="4.42578125" style="1" bestFit="1" customWidth="1"/>
    <col min="3553" max="3553" width="41.42578125" style="1" customWidth="1"/>
    <col min="3554" max="3554" width="42.5703125" style="1" customWidth="1"/>
    <col min="3555" max="3555" width="35.42578125" style="1" customWidth="1"/>
    <col min="3556" max="3556" width="27" style="1" customWidth="1"/>
    <col min="3557" max="3557" width="17.85546875" style="1" customWidth="1"/>
    <col min="3558" max="3558" width="19.42578125" style="1" bestFit="1" customWidth="1"/>
    <col min="3559" max="3559" width="10.85546875" style="1" customWidth="1"/>
    <col min="3560" max="3560" width="16.5703125" style="1" bestFit="1" customWidth="1"/>
    <col min="3561" max="3561" width="13.5703125" style="1" bestFit="1" customWidth="1"/>
    <col min="3562" max="3562" width="17.42578125" style="1" bestFit="1" customWidth="1"/>
    <col min="3563" max="3563" width="20" style="1" bestFit="1" customWidth="1"/>
    <col min="3564" max="3564" width="14.42578125" style="1" bestFit="1" customWidth="1"/>
    <col min="3565" max="3565" width="14.5703125" style="1" bestFit="1" customWidth="1"/>
    <col min="3566" max="3566" width="15.5703125" style="1" bestFit="1" customWidth="1"/>
    <col min="3567" max="3567" width="11.42578125" style="1" customWidth="1"/>
    <col min="3568" max="3807" width="11.42578125" style="1"/>
    <col min="3808" max="3808" width="4.42578125" style="1" bestFit="1" customWidth="1"/>
    <col min="3809" max="3809" width="41.42578125" style="1" customWidth="1"/>
    <col min="3810" max="3810" width="42.5703125" style="1" customWidth="1"/>
    <col min="3811" max="3811" width="35.42578125" style="1" customWidth="1"/>
    <col min="3812" max="3812" width="27" style="1" customWidth="1"/>
    <col min="3813" max="3813" width="17.85546875" style="1" customWidth="1"/>
    <col min="3814" max="3814" width="19.42578125" style="1" bestFit="1" customWidth="1"/>
    <col min="3815" max="3815" width="10.85546875" style="1" customWidth="1"/>
    <col min="3816" max="3816" width="16.5703125" style="1" bestFit="1" customWidth="1"/>
    <col min="3817" max="3817" width="13.5703125" style="1" bestFit="1" customWidth="1"/>
    <col min="3818" max="3818" width="17.42578125" style="1" bestFit="1" customWidth="1"/>
    <col min="3819" max="3819" width="20" style="1" bestFit="1" customWidth="1"/>
    <col min="3820" max="3820" width="14.42578125" style="1" bestFit="1" customWidth="1"/>
    <col min="3821" max="3821" width="14.5703125" style="1" bestFit="1" customWidth="1"/>
    <col min="3822" max="3822" width="15.5703125" style="1" bestFit="1" customWidth="1"/>
    <col min="3823" max="3823" width="11.42578125" style="1" customWidth="1"/>
    <col min="3824" max="4063" width="11.42578125" style="1"/>
    <col min="4064" max="4064" width="4.42578125" style="1" bestFit="1" customWidth="1"/>
    <col min="4065" max="4065" width="41.42578125" style="1" customWidth="1"/>
    <col min="4066" max="4066" width="42.5703125" style="1" customWidth="1"/>
    <col min="4067" max="4067" width="35.42578125" style="1" customWidth="1"/>
    <col min="4068" max="4068" width="27" style="1" customWidth="1"/>
    <col min="4069" max="4069" width="17.85546875" style="1" customWidth="1"/>
    <col min="4070" max="4070" width="19.42578125" style="1" bestFit="1" customWidth="1"/>
    <col min="4071" max="4071" width="10.85546875" style="1" customWidth="1"/>
    <col min="4072" max="4072" width="16.5703125" style="1" bestFit="1" customWidth="1"/>
    <col min="4073" max="4073" width="13.5703125" style="1" bestFit="1" customWidth="1"/>
    <col min="4074" max="4074" width="17.42578125" style="1" bestFit="1" customWidth="1"/>
    <col min="4075" max="4075" width="20" style="1" bestFit="1" customWidth="1"/>
    <col min="4076" max="4076" width="14.42578125" style="1" bestFit="1" customWidth="1"/>
    <col min="4077" max="4077" width="14.5703125" style="1" bestFit="1" customWidth="1"/>
    <col min="4078" max="4078" width="15.5703125" style="1" bestFit="1" customWidth="1"/>
    <col min="4079" max="4079" width="11.42578125" style="1" customWidth="1"/>
    <col min="4080" max="4319" width="11.42578125" style="1"/>
    <col min="4320" max="4320" width="4.42578125" style="1" bestFit="1" customWidth="1"/>
    <col min="4321" max="4321" width="41.42578125" style="1" customWidth="1"/>
    <col min="4322" max="4322" width="42.5703125" style="1" customWidth="1"/>
    <col min="4323" max="4323" width="35.42578125" style="1" customWidth="1"/>
    <col min="4324" max="4324" width="27" style="1" customWidth="1"/>
    <col min="4325" max="4325" width="17.85546875" style="1" customWidth="1"/>
    <col min="4326" max="4326" width="19.42578125" style="1" bestFit="1" customWidth="1"/>
    <col min="4327" max="4327" width="10.85546875" style="1" customWidth="1"/>
    <col min="4328" max="4328" width="16.5703125" style="1" bestFit="1" customWidth="1"/>
    <col min="4329" max="4329" width="13.5703125" style="1" bestFit="1" customWidth="1"/>
    <col min="4330" max="4330" width="17.42578125" style="1" bestFit="1" customWidth="1"/>
    <col min="4331" max="4331" width="20" style="1" bestFit="1" customWidth="1"/>
    <col min="4332" max="4332" width="14.42578125" style="1" bestFit="1" customWidth="1"/>
    <col min="4333" max="4333" width="14.5703125" style="1" bestFit="1" customWidth="1"/>
    <col min="4334" max="4334" width="15.5703125" style="1" bestFit="1" customWidth="1"/>
    <col min="4335" max="4335" width="11.42578125" style="1" customWidth="1"/>
    <col min="4336" max="4575" width="11.42578125" style="1"/>
    <col min="4576" max="4576" width="4.42578125" style="1" bestFit="1" customWidth="1"/>
    <col min="4577" max="4577" width="41.42578125" style="1" customWidth="1"/>
    <col min="4578" max="4578" width="42.5703125" style="1" customWidth="1"/>
    <col min="4579" max="4579" width="35.42578125" style="1" customWidth="1"/>
    <col min="4580" max="4580" width="27" style="1" customWidth="1"/>
    <col min="4581" max="4581" width="17.85546875" style="1" customWidth="1"/>
    <col min="4582" max="4582" width="19.42578125" style="1" bestFit="1" customWidth="1"/>
    <col min="4583" max="4583" width="10.85546875" style="1" customWidth="1"/>
    <col min="4584" max="4584" width="16.5703125" style="1" bestFit="1" customWidth="1"/>
    <col min="4585" max="4585" width="13.5703125" style="1" bestFit="1" customWidth="1"/>
    <col min="4586" max="4586" width="17.42578125" style="1" bestFit="1" customWidth="1"/>
    <col min="4587" max="4587" width="20" style="1" bestFit="1" customWidth="1"/>
    <col min="4588" max="4588" width="14.42578125" style="1" bestFit="1" customWidth="1"/>
    <col min="4589" max="4589" width="14.5703125" style="1" bestFit="1" customWidth="1"/>
    <col min="4590" max="4590" width="15.5703125" style="1" bestFit="1" customWidth="1"/>
    <col min="4591" max="4591" width="11.42578125" style="1" customWidth="1"/>
    <col min="4592" max="4831" width="11.42578125" style="1"/>
    <col min="4832" max="4832" width="4.42578125" style="1" bestFit="1" customWidth="1"/>
    <col min="4833" max="4833" width="41.42578125" style="1" customWidth="1"/>
    <col min="4834" max="4834" width="42.5703125" style="1" customWidth="1"/>
    <col min="4835" max="4835" width="35.42578125" style="1" customWidth="1"/>
    <col min="4836" max="4836" width="27" style="1" customWidth="1"/>
    <col min="4837" max="4837" width="17.85546875" style="1" customWidth="1"/>
    <col min="4838" max="4838" width="19.42578125" style="1" bestFit="1" customWidth="1"/>
    <col min="4839" max="4839" width="10.85546875" style="1" customWidth="1"/>
    <col min="4840" max="4840" width="16.5703125" style="1" bestFit="1" customWidth="1"/>
    <col min="4841" max="4841" width="13.5703125" style="1" bestFit="1" customWidth="1"/>
    <col min="4842" max="4842" width="17.42578125" style="1" bestFit="1" customWidth="1"/>
    <col min="4843" max="4843" width="20" style="1" bestFit="1" customWidth="1"/>
    <col min="4844" max="4844" width="14.42578125" style="1" bestFit="1" customWidth="1"/>
    <col min="4845" max="4845" width="14.5703125" style="1" bestFit="1" customWidth="1"/>
    <col min="4846" max="4846" width="15.5703125" style="1" bestFit="1" customWidth="1"/>
    <col min="4847" max="4847" width="11.42578125" style="1" customWidth="1"/>
    <col min="4848" max="5087" width="11.42578125" style="1"/>
    <col min="5088" max="5088" width="4.42578125" style="1" bestFit="1" customWidth="1"/>
    <col min="5089" max="5089" width="41.42578125" style="1" customWidth="1"/>
    <col min="5090" max="5090" width="42.5703125" style="1" customWidth="1"/>
    <col min="5091" max="5091" width="35.42578125" style="1" customWidth="1"/>
    <col min="5092" max="5092" width="27" style="1" customWidth="1"/>
    <col min="5093" max="5093" width="17.85546875" style="1" customWidth="1"/>
    <col min="5094" max="5094" width="19.42578125" style="1" bestFit="1" customWidth="1"/>
    <col min="5095" max="5095" width="10.85546875" style="1" customWidth="1"/>
    <col min="5096" max="5096" width="16.5703125" style="1" bestFit="1" customWidth="1"/>
    <col min="5097" max="5097" width="13.5703125" style="1" bestFit="1" customWidth="1"/>
    <col min="5098" max="5098" width="17.42578125" style="1" bestFit="1" customWidth="1"/>
    <col min="5099" max="5099" width="20" style="1" bestFit="1" customWidth="1"/>
    <col min="5100" max="5100" width="14.42578125" style="1" bestFit="1" customWidth="1"/>
    <col min="5101" max="5101" width="14.5703125" style="1" bestFit="1" customWidth="1"/>
    <col min="5102" max="5102" width="15.5703125" style="1" bestFit="1" customWidth="1"/>
    <col min="5103" max="5103" width="11.42578125" style="1" customWidth="1"/>
    <col min="5104" max="5343" width="11.42578125" style="1"/>
    <col min="5344" max="5344" width="4.42578125" style="1" bestFit="1" customWidth="1"/>
    <col min="5345" max="5345" width="41.42578125" style="1" customWidth="1"/>
    <col min="5346" max="5346" width="42.5703125" style="1" customWidth="1"/>
    <col min="5347" max="5347" width="35.42578125" style="1" customWidth="1"/>
    <col min="5348" max="5348" width="27" style="1" customWidth="1"/>
    <col min="5349" max="5349" width="17.85546875" style="1" customWidth="1"/>
    <col min="5350" max="5350" width="19.42578125" style="1" bestFit="1" customWidth="1"/>
    <col min="5351" max="5351" width="10.85546875" style="1" customWidth="1"/>
    <col min="5352" max="5352" width="16.5703125" style="1" bestFit="1" customWidth="1"/>
    <col min="5353" max="5353" width="13.5703125" style="1" bestFit="1" customWidth="1"/>
    <col min="5354" max="5354" width="17.42578125" style="1" bestFit="1" customWidth="1"/>
    <col min="5355" max="5355" width="20" style="1" bestFit="1" customWidth="1"/>
    <col min="5356" max="5356" width="14.42578125" style="1" bestFit="1" customWidth="1"/>
    <col min="5357" max="5357" width="14.5703125" style="1" bestFit="1" customWidth="1"/>
    <col min="5358" max="5358" width="15.5703125" style="1" bestFit="1" customWidth="1"/>
    <col min="5359" max="5359" width="11.42578125" style="1" customWidth="1"/>
    <col min="5360" max="5599" width="11.42578125" style="1"/>
    <col min="5600" max="5600" width="4.42578125" style="1" bestFit="1" customWidth="1"/>
    <col min="5601" max="5601" width="41.42578125" style="1" customWidth="1"/>
    <col min="5602" max="5602" width="42.5703125" style="1" customWidth="1"/>
    <col min="5603" max="5603" width="35.42578125" style="1" customWidth="1"/>
    <col min="5604" max="5604" width="27" style="1" customWidth="1"/>
    <col min="5605" max="5605" width="17.85546875" style="1" customWidth="1"/>
    <col min="5606" max="5606" width="19.42578125" style="1" bestFit="1" customWidth="1"/>
    <col min="5607" max="5607" width="10.85546875" style="1" customWidth="1"/>
    <col min="5608" max="5608" width="16.5703125" style="1" bestFit="1" customWidth="1"/>
    <col min="5609" max="5609" width="13.5703125" style="1" bestFit="1" customWidth="1"/>
    <col min="5610" max="5610" width="17.42578125" style="1" bestFit="1" customWidth="1"/>
    <col min="5611" max="5611" width="20" style="1" bestFit="1" customWidth="1"/>
    <col min="5612" max="5612" width="14.42578125" style="1" bestFit="1" customWidth="1"/>
    <col min="5613" max="5613" width="14.5703125" style="1" bestFit="1" customWidth="1"/>
    <col min="5614" max="5614" width="15.5703125" style="1" bestFit="1" customWidth="1"/>
    <col min="5615" max="5615" width="11.42578125" style="1" customWidth="1"/>
    <col min="5616" max="5855" width="11.42578125" style="1"/>
    <col min="5856" max="5856" width="4.42578125" style="1" bestFit="1" customWidth="1"/>
    <col min="5857" max="5857" width="41.42578125" style="1" customWidth="1"/>
    <col min="5858" max="5858" width="42.5703125" style="1" customWidth="1"/>
    <col min="5859" max="5859" width="35.42578125" style="1" customWidth="1"/>
    <col min="5860" max="5860" width="27" style="1" customWidth="1"/>
    <col min="5861" max="5861" width="17.85546875" style="1" customWidth="1"/>
    <col min="5862" max="5862" width="19.42578125" style="1" bestFit="1" customWidth="1"/>
    <col min="5863" max="5863" width="10.85546875" style="1" customWidth="1"/>
    <col min="5864" max="5864" width="16.5703125" style="1" bestFit="1" customWidth="1"/>
    <col min="5865" max="5865" width="13.5703125" style="1" bestFit="1" customWidth="1"/>
    <col min="5866" max="5866" width="17.42578125" style="1" bestFit="1" customWidth="1"/>
    <col min="5867" max="5867" width="20" style="1" bestFit="1" customWidth="1"/>
    <col min="5868" max="5868" width="14.42578125" style="1" bestFit="1" customWidth="1"/>
    <col min="5869" max="5869" width="14.5703125" style="1" bestFit="1" customWidth="1"/>
    <col min="5870" max="5870" width="15.5703125" style="1" bestFit="1" customWidth="1"/>
    <col min="5871" max="5871" width="11.42578125" style="1" customWidth="1"/>
    <col min="5872" max="6111" width="11.42578125" style="1"/>
    <col min="6112" max="6112" width="4.42578125" style="1" bestFit="1" customWidth="1"/>
    <col min="6113" max="6113" width="41.42578125" style="1" customWidth="1"/>
    <col min="6114" max="6114" width="42.5703125" style="1" customWidth="1"/>
    <col min="6115" max="6115" width="35.42578125" style="1" customWidth="1"/>
    <col min="6116" max="6116" width="27" style="1" customWidth="1"/>
    <col min="6117" max="6117" width="17.85546875" style="1" customWidth="1"/>
    <col min="6118" max="6118" width="19.42578125" style="1" bestFit="1" customWidth="1"/>
    <col min="6119" max="6119" width="10.85546875" style="1" customWidth="1"/>
    <col min="6120" max="6120" width="16.5703125" style="1" bestFit="1" customWidth="1"/>
    <col min="6121" max="6121" width="13.5703125" style="1" bestFit="1" customWidth="1"/>
    <col min="6122" max="6122" width="17.42578125" style="1" bestFit="1" customWidth="1"/>
    <col min="6123" max="6123" width="20" style="1" bestFit="1" customWidth="1"/>
    <col min="6124" max="6124" width="14.42578125" style="1" bestFit="1" customWidth="1"/>
    <col min="6125" max="6125" width="14.5703125" style="1" bestFit="1" customWidth="1"/>
    <col min="6126" max="6126" width="15.5703125" style="1" bestFit="1" customWidth="1"/>
    <col min="6127" max="6127" width="11.42578125" style="1" customWidth="1"/>
    <col min="6128" max="6367" width="11.42578125" style="1"/>
    <col min="6368" max="6368" width="4.42578125" style="1" bestFit="1" customWidth="1"/>
    <col min="6369" max="6369" width="41.42578125" style="1" customWidth="1"/>
    <col min="6370" max="6370" width="42.5703125" style="1" customWidth="1"/>
    <col min="6371" max="6371" width="35.42578125" style="1" customWidth="1"/>
    <col min="6372" max="6372" width="27" style="1" customWidth="1"/>
    <col min="6373" max="6373" width="17.85546875" style="1" customWidth="1"/>
    <col min="6374" max="6374" width="19.42578125" style="1" bestFit="1" customWidth="1"/>
    <col min="6375" max="6375" width="10.85546875" style="1" customWidth="1"/>
    <col min="6376" max="6376" width="16.5703125" style="1" bestFit="1" customWidth="1"/>
    <col min="6377" max="6377" width="13.5703125" style="1" bestFit="1" customWidth="1"/>
    <col min="6378" max="6378" width="17.42578125" style="1" bestFit="1" customWidth="1"/>
    <col min="6379" max="6379" width="20" style="1" bestFit="1" customWidth="1"/>
    <col min="6380" max="6380" width="14.42578125" style="1" bestFit="1" customWidth="1"/>
    <col min="6381" max="6381" width="14.5703125" style="1" bestFit="1" customWidth="1"/>
    <col min="6382" max="6382" width="15.5703125" style="1" bestFit="1" customWidth="1"/>
    <col min="6383" max="6383" width="11.42578125" style="1" customWidth="1"/>
    <col min="6384" max="6623" width="11.42578125" style="1"/>
    <col min="6624" max="6624" width="4.42578125" style="1" bestFit="1" customWidth="1"/>
    <col min="6625" max="6625" width="41.42578125" style="1" customWidth="1"/>
    <col min="6626" max="6626" width="42.5703125" style="1" customWidth="1"/>
    <col min="6627" max="6627" width="35.42578125" style="1" customWidth="1"/>
    <col min="6628" max="6628" width="27" style="1" customWidth="1"/>
    <col min="6629" max="6629" width="17.85546875" style="1" customWidth="1"/>
    <col min="6630" max="6630" width="19.42578125" style="1" bestFit="1" customWidth="1"/>
    <col min="6631" max="6631" width="10.85546875" style="1" customWidth="1"/>
    <col min="6632" max="6632" width="16.5703125" style="1" bestFit="1" customWidth="1"/>
    <col min="6633" max="6633" width="13.5703125" style="1" bestFit="1" customWidth="1"/>
    <col min="6634" max="6634" width="17.42578125" style="1" bestFit="1" customWidth="1"/>
    <col min="6635" max="6635" width="20" style="1" bestFit="1" customWidth="1"/>
    <col min="6636" max="6636" width="14.42578125" style="1" bestFit="1" customWidth="1"/>
    <col min="6637" max="6637" width="14.5703125" style="1" bestFit="1" customWidth="1"/>
    <col min="6638" max="6638" width="15.5703125" style="1" bestFit="1" customWidth="1"/>
    <col min="6639" max="6639" width="11.42578125" style="1" customWidth="1"/>
    <col min="6640" max="6879" width="11.42578125" style="1"/>
    <col min="6880" max="6880" width="4.42578125" style="1" bestFit="1" customWidth="1"/>
    <col min="6881" max="6881" width="41.42578125" style="1" customWidth="1"/>
    <col min="6882" max="6882" width="42.5703125" style="1" customWidth="1"/>
    <col min="6883" max="6883" width="35.42578125" style="1" customWidth="1"/>
    <col min="6884" max="6884" width="27" style="1" customWidth="1"/>
    <col min="6885" max="6885" width="17.85546875" style="1" customWidth="1"/>
    <col min="6886" max="6886" width="19.42578125" style="1" bestFit="1" customWidth="1"/>
    <col min="6887" max="6887" width="10.85546875" style="1" customWidth="1"/>
    <col min="6888" max="6888" width="16.5703125" style="1" bestFit="1" customWidth="1"/>
    <col min="6889" max="6889" width="13.5703125" style="1" bestFit="1" customWidth="1"/>
    <col min="6890" max="6890" width="17.42578125" style="1" bestFit="1" customWidth="1"/>
    <col min="6891" max="6891" width="20" style="1" bestFit="1" customWidth="1"/>
    <col min="6892" max="6892" width="14.42578125" style="1" bestFit="1" customWidth="1"/>
    <col min="6893" max="6893" width="14.5703125" style="1" bestFit="1" customWidth="1"/>
    <col min="6894" max="6894" width="15.5703125" style="1" bestFit="1" customWidth="1"/>
    <col min="6895" max="6895" width="11.42578125" style="1" customWidth="1"/>
    <col min="6896" max="7135" width="11.42578125" style="1"/>
    <col min="7136" max="7136" width="4.42578125" style="1" bestFit="1" customWidth="1"/>
    <col min="7137" max="7137" width="41.42578125" style="1" customWidth="1"/>
    <col min="7138" max="7138" width="42.5703125" style="1" customWidth="1"/>
    <col min="7139" max="7139" width="35.42578125" style="1" customWidth="1"/>
    <col min="7140" max="7140" width="27" style="1" customWidth="1"/>
    <col min="7141" max="7141" width="17.85546875" style="1" customWidth="1"/>
    <col min="7142" max="7142" width="19.42578125" style="1" bestFit="1" customWidth="1"/>
    <col min="7143" max="7143" width="10.85546875" style="1" customWidth="1"/>
    <col min="7144" max="7144" width="16.5703125" style="1" bestFit="1" customWidth="1"/>
    <col min="7145" max="7145" width="13.5703125" style="1" bestFit="1" customWidth="1"/>
    <col min="7146" max="7146" width="17.42578125" style="1" bestFit="1" customWidth="1"/>
    <col min="7147" max="7147" width="20" style="1" bestFit="1" customWidth="1"/>
    <col min="7148" max="7148" width="14.42578125" style="1" bestFit="1" customWidth="1"/>
    <col min="7149" max="7149" width="14.5703125" style="1" bestFit="1" customWidth="1"/>
    <col min="7150" max="7150" width="15.5703125" style="1" bestFit="1" customWidth="1"/>
    <col min="7151" max="7151" width="11.42578125" style="1" customWidth="1"/>
    <col min="7152" max="7391" width="11.42578125" style="1"/>
    <col min="7392" max="7392" width="4.42578125" style="1" bestFit="1" customWidth="1"/>
    <col min="7393" max="7393" width="41.42578125" style="1" customWidth="1"/>
    <col min="7394" max="7394" width="42.5703125" style="1" customWidth="1"/>
    <col min="7395" max="7395" width="35.42578125" style="1" customWidth="1"/>
    <col min="7396" max="7396" width="27" style="1" customWidth="1"/>
    <col min="7397" max="7397" width="17.85546875" style="1" customWidth="1"/>
    <col min="7398" max="7398" width="19.42578125" style="1" bestFit="1" customWidth="1"/>
    <col min="7399" max="7399" width="10.85546875" style="1" customWidth="1"/>
    <col min="7400" max="7400" width="16.5703125" style="1" bestFit="1" customWidth="1"/>
    <col min="7401" max="7401" width="13.5703125" style="1" bestFit="1" customWidth="1"/>
    <col min="7402" max="7402" width="17.42578125" style="1" bestFit="1" customWidth="1"/>
    <col min="7403" max="7403" width="20" style="1" bestFit="1" customWidth="1"/>
    <col min="7404" max="7404" width="14.42578125" style="1" bestFit="1" customWidth="1"/>
    <col min="7405" max="7405" width="14.5703125" style="1" bestFit="1" customWidth="1"/>
    <col min="7406" max="7406" width="15.5703125" style="1" bestFit="1" customWidth="1"/>
    <col min="7407" max="7407" width="11.42578125" style="1" customWidth="1"/>
    <col min="7408" max="7647" width="11.42578125" style="1"/>
    <col min="7648" max="7648" width="4.42578125" style="1" bestFit="1" customWidth="1"/>
    <col min="7649" max="7649" width="41.42578125" style="1" customWidth="1"/>
    <col min="7650" max="7650" width="42.5703125" style="1" customWidth="1"/>
    <col min="7651" max="7651" width="35.42578125" style="1" customWidth="1"/>
    <col min="7652" max="7652" width="27" style="1" customWidth="1"/>
    <col min="7653" max="7653" width="17.85546875" style="1" customWidth="1"/>
    <col min="7654" max="7654" width="19.42578125" style="1" bestFit="1" customWidth="1"/>
    <col min="7655" max="7655" width="10.85546875" style="1" customWidth="1"/>
    <col min="7656" max="7656" width="16.5703125" style="1" bestFit="1" customWidth="1"/>
    <col min="7657" max="7657" width="13.5703125" style="1" bestFit="1" customWidth="1"/>
    <col min="7658" max="7658" width="17.42578125" style="1" bestFit="1" customWidth="1"/>
    <col min="7659" max="7659" width="20" style="1" bestFit="1" customWidth="1"/>
    <col min="7660" max="7660" width="14.42578125" style="1" bestFit="1" customWidth="1"/>
    <col min="7661" max="7661" width="14.5703125" style="1" bestFit="1" customWidth="1"/>
    <col min="7662" max="7662" width="15.5703125" style="1" bestFit="1" customWidth="1"/>
    <col min="7663" max="7663" width="11.42578125" style="1" customWidth="1"/>
    <col min="7664" max="7903" width="11.42578125" style="1"/>
    <col min="7904" max="7904" width="4.42578125" style="1" bestFit="1" customWidth="1"/>
    <col min="7905" max="7905" width="41.42578125" style="1" customWidth="1"/>
    <col min="7906" max="7906" width="42.5703125" style="1" customWidth="1"/>
    <col min="7907" max="7907" width="35.42578125" style="1" customWidth="1"/>
    <col min="7908" max="7908" width="27" style="1" customWidth="1"/>
    <col min="7909" max="7909" width="17.85546875" style="1" customWidth="1"/>
    <col min="7910" max="7910" width="19.42578125" style="1" bestFit="1" customWidth="1"/>
    <col min="7911" max="7911" width="10.85546875" style="1" customWidth="1"/>
    <col min="7912" max="7912" width="16.5703125" style="1" bestFit="1" customWidth="1"/>
    <col min="7913" max="7913" width="13.5703125" style="1" bestFit="1" customWidth="1"/>
    <col min="7914" max="7914" width="17.42578125" style="1" bestFit="1" customWidth="1"/>
    <col min="7915" max="7915" width="20" style="1" bestFit="1" customWidth="1"/>
    <col min="7916" max="7916" width="14.42578125" style="1" bestFit="1" customWidth="1"/>
    <col min="7917" max="7917" width="14.5703125" style="1" bestFit="1" customWidth="1"/>
    <col min="7918" max="7918" width="15.5703125" style="1" bestFit="1" customWidth="1"/>
    <col min="7919" max="7919" width="11.42578125" style="1" customWidth="1"/>
    <col min="7920" max="8159" width="11.42578125" style="1"/>
    <col min="8160" max="8160" width="4.42578125" style="1" bestFit="1" customWidth="1"/>
    <col min="8161" max="8161" width="41.42578125" style="1" customWidth="1"/>
    <col min="8162" max="8162" width="42.5703125" style="1" customWidth="1"/>
    <col min="8163" max="8163" width="35.42578125" style="1" customWidth="1"/>
    <col min="8164" max="8164" width="27" style="1" customWidth="1"/>
    <col min="8165" max="8165" width="17.85546875" style="1" customWidth="1"/>
    <col min="8166" max="8166" width="19.42578125" style="1" bestFit="1" customWidth="1"/>
    <col min="8167" max="8167" width="10.85546875" style="1" customWidth="1"/>
    <col min="8168" max="8168" width="16.5703125" style="1" bestFit="1" customWidth="1"/>
    <col min="8169" max="8169" width="13.5703125" style="1" bestFit="1" customWidth="1"/>
    <col min="8170" max="8170" width="17.42578125" style="1" bestFit="1" customWidth="1"/>
    <col min="8171" max="8171" width="20" style="1" bestFit="1" customWidth="1"/>
    <col min="8172" max="8172" width="14.42578125" style="1" bestFit="1" customWidth="1"/>
    <col min="8173" max="8173" width="14.5703125" style="1" bestFit="1" customWidth="1"/>
    <col min="8174" max="8174" width="15.5703125" style="1" bestFit="1" customWidth="1"/>
    <col min="8175" max="8175" width="11.42578125" style="1" customWidth="1"/>
    <col min="8176" max="8415" width="11.42578125" style="1"/>
    <col min="8416" max="8416" width="4.42578125" style="1" bestFit="1" customWidth="1"/>
    <col min="8417" max="8417" width="41.42578125" style="1" customWidth="1"/>
    <col min="8418" max="8418" width="42.5703125" style="1" customWidth="1"/>
    <col min="8419" max="8419" width="35.42578125" style="1" customWidth="1"/>
    <col min="8420" max="8420" width="27" style="1" customWidth="1"/>
    <col min="8421" max="8421" width="17.85546875" style="1" customWidth="1"/>
    <col min="8422" max="8422" width="19.42578125" style="1" bestFit="1" customWidth="1"/>
    <col min="8423" max="8423" width="10.85546875" style="1" customWidth="1"/>
    <col min="8424" max="8424" width="16.5703125" style="1" bestFit="1" customWidth="1"/>
    <col min="8425" max="8425" width="13.5703125" style="1" bestFit="1" customWidth="1"/>
    <col min="8426" max="8426" width="17.42578125" style="1" bestFit="1" customWidth="1"/>
    <col min="8427" max="8427" width="20" style="1" bestFit="1" customWidth="1"/>
    <col min="8428" max="8428" width="14.42578125" style="1" bestFit="1" customWidth="1"/>
    <col min="8429" max="8429" width="14.5703125" style="1" bestFit="1" customWidth="1"/>
    <col min="8430" max="8430" width="15.5703125" style="1" bestFit="1" customWidth="1"/>
    <col min="8431" max="8431" width="11.42578125" style="1" customWidth="1"/>
    <col min="8432" max="8671" width="11.42578125" style="1"/>
    <col min="8672" max="8672" width="4.42578125" style="1" bestFit="1" customWidth="1"/>
    <col min="8673" max="8673" width="41.42578125" style="1" customWidth="1"/>
    <col min="8674" max="8674" width="42.5703125" style="1" customWidth="1"/>
    <col min="8675" max="8675" width="35.42578125" style="1" customWidth="1"/>
    <col min="8676" max="8676" width="27" style="1" customWidth="1"/>
    <col min="8677" max="8677" width="17.85546875" style="1" customWidth="1"/>
    <col min="8678" max="8678" width="19.42578125" style="1" bestFit="1" customWidth="1"/>
    <col min="8679" max="8679" width="10.85546875" style="1" customWidth="1"/>
    <col min="8680" max="8680" width="16.5703125" style="1" bestFit="1" customWidth="1"/>
    <col min="8681" max="8681" width="13.5703125" style="1" bestFit="1" customWidth="1"/>
    <col min="8682" max="8682" width="17.42578125" style="1" bestFit="1" customWidth="1"/>
    <col min="8683" max="8683" width="20" style="1" bestFit="1" customWidth="1"/>
    <col min="8684" max="8684" width="14.42578125" style="1" bestFit="1" customWidth="1"/>
    <col min="8685" max="8685" width="14.5703125" style="1" bestFit="1" customWidth="1"/>
    <col min="8686" max="8686" width="15.5703125" style="1" bestFit="1" customWidth="1"/>
    <col min="8687" max="8687" width="11.42578125" style="1" customWidth="1"/>
    <col min="8688" max="8927" width="11.42578125" style="1"/>
    <col min="8928" max="8928" width="4.42578125" style="1" bestFit="1" customWidth="1"/>
    <col min="8929" max="8929" width="41.42578125" style="1" customWidth="1"/>
    <col min="8930" max="8930" width="42.5703125" style="1" customWidth="1"/>
    <col min="8931" max="8931" width="35.42578125" style="1" customWidth="1"/>
    <col min="8932" max="8932" width="27" style="1" customWidth="1"/>
    <col min="8933" max="8933" width="17.85546875" style="1" customWidth="1"/>
    <col min="8934" max="8934" width="19.42578125" style="1" bestFit="1" customWidth="1"/>
    <col min="8935" max="8935" width="10.85546875" style="1" customWidth="1"/>
    <col min="8936" max="8936" width="16.5703125" style="1" bestFit="1" customWidth="1"/>
    <col min="8937" max="8937" width="13.5703125" style="1" bestFit="1" customWidth="1"/>
    <col min="8938" max="8938" width="17.42578125" style="1" bestFit="1" customWidth="1"/>
    <col min="8939" max="8939" width="20" style="1" bestFit="1" customWidth="1"/>
    <col min="8940" max="8940" width="14.42578125" style="1" bestFit="1" customWidth="1"/>
    <col min="8941" max="8941" width="14.5703125" style="1" bestFit="1" customWidth="1"/>
    <col min="8942" max="8942" width="15.5703125" style="1" bestFit="1" customWidth="1"/>
    <col min="8943" max="8943" width="11.42578125" style="1" customWidth="1"/>
    <col min="8944" max="9183" width="11.42578125" style="1"/>
    <col min="9184" max="9184" width="4.42578125" style="1" bestFit="1" customWidth="1"/>
    <col min="9185" max="9185" width="41.42578125" style="1" customWidth="1"/>
    <col min="9186" max="9186" width="42.5703125" style="1" customWidth="1"/>
    <col min="9187" max="9187" width="35.42578125" style="1" customWidth="1"/>
    <col min="9188" max="9188" width="27" style="1" customWidth="1"/>
    <col min="9189" max="9189" width="17.85546875" style="1" customWidth="1"/>
    <col min="9190" max="9190" width="19.42578125" style="1" bestFit="1" customWidth="1"/>
    <col min="9191" max="9191" width="10.85546875" style="1" customWidth="1"/>
    <col min="9192" max="9192" width="16.5703125" style="1" bestFit="1" customWidth="1"/>
    <col min="9193" max="9193" width="13.5703125" style="1" bestFit="1" customWidth="1"/>
    <col min="9194" max="9194" width="17.42578125" style="1" bestFit="1" customWidth="1"/>
    <col min="9195" max="9195" width="20" style="1" bestFit="1" customWidth="1"/>
    <col min="9196" max="9196" width="14.42578125" style="1" bestFit="1" customWidth="1"/>
    <col min="9197" max="9197" width="14.5703125" style="1" bestFit="1" customWidth="1"/>
    <col min="9198" max="9198" width="15.5703125" style="1" bestFit="1" customWidth="1"/>
    <col min="9199" max="9199" width="11.42578125" style="1" customWidth="1"/>
    <col min="9200" max="9439" width="11.42578125" style="1"/>
    <col min="9440" max="9440" width="4.42578125" style="1" bestFit="1" customWidth="1"/>
    <col min="9441" max="9441" width="41.42578125" style="1" customWidth="1"/>
    <col min="9442" max="9442" width="42.5703125" style="1" customWidth="1"/>
    <col min="9443" max="9443" width="35.42578125" style="1" customWidth="1"/>
    <col min="9444" max="9444" width="27" style="1" customWidth="1"/>
    <col min="9445" max="9445" width="17.85546875" style="1" customWidth="1"/>
    <col min="9446" max="9446" width="19.42578125" style="1" bestFit="1" customWidth="1"/>
    <col min="9447" max="9447" width="10.85546875" style="1" customWidth="1"/>
    <col min="9448" max="9448" width="16.5703125" style="1" bestFit="1" customWidth="1"/>
    <col min="9449" max="9449" width="13.5703125" style="1" bestFit="1" customWidth="1"/>
    <col min="9450" max="9450" width="17.42578125" style="1" bestFit="1" customWidth="1"/>
    <col min="9451" max="9451" width="20" style="1" bestFit="1" customWidth="1"/>
    <col min="9452" max="9452" width="14.42578125" style="1" bestFit="1" customWidth="1"/>
    <col min="9453" max="9453" width="14.5703125" style="1" bestFit="1" customWidth="1"/>
    <col min="9454" max="9454" width="15.5703125" style="1" bestFit="1" customWidth="1"/>
    <col min="9455" max="9455" width="11.42578125" style="1" customWidth="1"/>
    <col min="9456" max="9695" width="11.42578125" style="1"/>
    <col min="9696" max="9696" width="4.42578125" style="1" bestFit="1" customWidth="1"/>
    <col min="9697" max="9697" width="41.42578125" style="1" customWidth="1"/>
    <col min="9698" max="9698" width="42.5703125" style="1" customWidth="1"/>
    <col min="9699" max="9699" width="35.42578125" style="1" customWidth="1"/>
    <col min="9700" max="9700" width="27" style="1" customWidth="1"/>
    <col min="9701" max="9701" width="17.85546875" style="1" customWidth="1"/>
    <col min="9702" max="9702" width="19.42578125" style="1" bestFit="1" customWidth="1"/>
    <col min="9703" max="9703" width="10.85546875" style="1" customWidth="1"/>
    <col min="9704" max="9704" width="16.5703125" style="1" bestFit="1" customWidth="1"/>
    <col min="9705" max="9705" width="13.5703125" style="1" bestFit="1" customWidth="1"/>
    <col min="9706" max="9706" width="17.42578125" style="1" bestFit="1" customWidth="1"/>
    <col min="9707" max="9707" width="20" style="1" bestFit="1" customWidth="1"/>
    <col min="9708" max="9708" width="14.42578125" style="1" bestFit="1" customWidth="1"/>
    <col min="9709" max="9709" width="14.5703125" style="1" bestFit="1" customWidth="1"/>
    <col min="9710" max="9710" width="15.5703125" style="1" bestFit="1" customWidth="1"/>
    <col min="9711" max="9711" width="11.42578125" style="1" customWidth="1"/>
    <col min="9712" max="9951" width="11.42578125" style="1"/>
    <col min="9952" max="9952" width="4.42578125" style="1" bestFit="1" customWidth="1"/>
    <col min="9953" max="9953" width="41.42578125" style="1" customWidth="1"/>
    <col min="9954" max="9954" width="42.5703125" style="1" customWidth="1"/>
    <col min="9955" max="9955" width="35.42578125" style="1" customWidth="1"/>
    <col min="9956" max="9956" width="27" style="1" customWidth="1"/>
    <col min="9957" max="9957" width="17.85546875" style="1" customWidth="1"/>
    <col min="9958" max="9958" width="19.42578125" style="1" bestFit="1" customWidth="1"/>
    <col min="9959" max="9959" width="10.85546875" style="1" customWidth="1"/>
    <col min="9960" max="9960" width="16.5703125" style="1" bestFit="1" customWidth="1"/>
    <col min="9961" max="9961" width="13.5703125" style="1" bestFit="1" customWidth="1"/>
    <col min="9962" max="9962" width="17.42578125" style="1" bestFit="1" customWidth="1"/>
    <col min="9963" max="9963" width="20" style="1" bestFit="1" customWidth="1"/>
    <col min="9964" max="9964" width="14.42578125" style="1" bestFit="1" customWidth="1"/>
    <col min="9965" max="9965" width="14.5703125" style="1" bestFit="1" customWidth="1"/>
    <col min="9966" max="9966" width="15.5703125" style="1" bestFit="1" customWidth="1"/>
    <col min="9967" max="9967" width="11.42578125" style="1" customWidth="1"/>
    <col min="9968" max="10207" width="11.42578125" style="1"/>
    <col min="10208" max="10208" width="4.42578125" style="1" bestFit="1" customWidth="1"/>
    <col min="10209" max="10209" width="41.42578125" style="1" customWidth="1"/>
    <col min="10210" max="10210" width="42.5703125" style="1" customWidth="1"/>
    <col min="10211" max="10211" width="35.42578125" style="1" customWidth="1"/>
    <col min="10212" max="10212" width="27" style="1" customWidth="1"/>
    <col min="10213" max="10213" width="17.85546875" style="1" customWidth="1"/>
    <col min="10214" max="10214" width="19.42578125" style="1" bestFit="1" customWidth="1"/>
    <col min="10215" max="10215" width="10.85546875" style="1" customWidth="1"/>
    <col min="10216" max="10216" width="16.5703125" style="1" bestFit="1" customWidth="1"/>
    <col min="10217" max="10217" width="13.5703125" style="1" bestFit="1" customWidth="1"/>
    <col min="10218" max="10218" width="17.42578125" style="1" bestFit="1" customWidth="1"/>
    <col min="10219" max="10219" width="20" style="1" bestFit="1" customWidth="1"/>
    <col min="10220" max="10220" width="14.42578125" style="1" bestFit="1" customWidth="1"/>
    <col min="10221" max="10221" width="14.5703125" style="1" bestFit="1" customWidth="1"/>
    <col min="10222" max="10222" width="15.5703125" style="1" bestFit="1" customWidth="1"/>
    <col min="10223" max="10223" width="11.42578125" style="1" customWidth="1"/>
    <col min="10224" max="10463" width="11.42578125" style="1"/>
    <col min="10464" max="10464" width="4.42578125" style="1" bestFit="1" customWidth="1"/>
    <col min="10465" max="10465" width="41.42578125" style="1" customWidth="1"/>
    <col min="10466" max="10466" width="42.5703125" style="1" customWidth="1"/>
    <col min="10467" max="10467" width="35.42578125" style="1" customWidth="1"/>
    <col min="10468" max="10468" width="27" style="1" customWidth="1"/>
    <col min="10469" max="10469" width="17.85546875" style="1" customWidth="1"/>
    <col min="10470" max="10470" width="19.42578125" style="1" bestFit="1" customWidth="1"/>
    <col min="10471" max="10471" width="10.85546875" style="1" customWidth="1"/>
    <col min="10472" max="10472" width="16.5703125" style="1" bestFit="1" customWidth="1"/>
    <col min="10473" max="10473" width="13.5703125" style="1" bestFit="1" customWidth="1"/>
    <col min="10474" max="10474" width="17.42578125" style="1" bestFit="1" customWidth="1"/>
    <col min="10475" max="10475" width="20" style="1" bestFit="1" customWidth="1"/>
    <col min="10476" max="10476" width="14.42578125" style="1" bestFit="1" customWidth="1"/>
    <col min="10477" max="10477" width="14.5703125" style="1" bestFit="1" customWidth="1"/>
    <col min="10478" max="10478" width="15.5703125" style="1" bestFit="1" customWidth="1"/>
    <col min="10479" max="10479" width="11.42578125" style="1" customWidth="1"/>
    <col min="10480" max="10719" width="11.42578125" style="1"/>
    <col min="10720" max="10720" width="4.42578125" style="1" bestFit="1" customWidth="1"/>
    <col min="10721" max="10721" width="41.42578125" style="1" customWidth="1"/>
    <col min="10722" max="10722" width="42.5703125" style="1" customWidth="1"/>
    <col min="10723" max="10723" width="35.42578125" style="1" customWidth="1"/>
    <col min="10724" max="10724" width="27" style="1" customWidth="1"/>
    <col min="10725" max="10725" width="17.85546875" style="1" customWidth="1"/>
    <col min="10726" max="10726" width="19.42578125" style="1" bestFit="1" customWidth="1"/>
    <col min="10727" max="10727" width="10.85546875" style="1" customWidth="1"/>
    <col min="10728" max="10728" width="16.5703125" style="1" bestFit="1" customWidth="1"/>
    <col min="10729" max="10729" width="13.5703125" style="1" bestFit="1" customWidth="1"/>
    <col min="10730" max="10730" width="17.42578125" style="1" bestFit="1" customWidth="1"/>
    <col min="10731" max="10731" width="20" style="1" bestFit="1" customWidth="1"/>
    <col min="10732" max="10732" width="14.42578125" style="1" bestFit="1" customWidth="1"/>
    <col min="10733" max="10733" width="14.5703125" style="1" bestFit="1" customWidth="1"/>
    <col min="10734" max="10734" width="15.5703125" style="1" bestFit="1" customWidth="1"/>
    <col min="10735" max="10735" width="11.42578125" style="1" customWidth="1"/>
    <col min="10736" max="10975" width="11.42578125" style="1"/>
    <col min="10976" max="10976" width="4.42578125" style="1" bestFit="1" customWidth="1"/>
    <col min="10977" max="10977" width="41.42578125" style="1" customWidth="1"/>
    <col min="10978" max="10978" width="42.5703125" style="1" customWidth="1"/>
    <col min="10979" max="10979" width="35.42578125" style="1" customWidth="1"/>
    <col min="10980" max="10980" width="27" style="1" customWidth="1"/>
    <col min="10981" max="10981" width="17.85546875" style="1" customWidth="1"/>
    <col min="10982" max="10982" width="19.42578125" style="1" bestFit="1" customWidth="1"/>
    <col min="10983" max="10983" width="10.85546875" style="1" customWidth="1"/>
    <col min="10984" max="10984" width="16.5703125" style="1" bestFit="1" customWidth="1"/>
    <col min="10985" max="10985" width="13.5703125" style="1" bestFit="1" customWidth="1"/>
    <col min="10986" max="10986" width="17.42578125" style="1" bestFit="1" customWidth="1"/>
    <col min="10987" max="10987" width="20" style="1" bestFit="1" customWidth="1"/>
    <col min="10988" max="10988" width="14.42578125" style="1" bestFit="1" customWidth="1"/>
    <col min="10989" max="10989" width="14.5703125" style="1" bestFit="1" customWidth="1"/>
    <col min="10990" max="10990" width="15.5703125" style="1" bestFit="1" customWidth="1"/>
    <col min="10991" max="10991" width="11.42578125" style="1" customWidth="1"/>
    <col min="10992" max="11231" width="11.42578125" style="1"/>
    <col min="11232" max="11232" width="4.42578125" style="1" bestFit="1" customWidth="1"/>
    <col min="11233" max="11233" width="41.42578125" style="1" customWidth="1"/>
    <col min="11234" max="11234" width="42.5703125" style="1" customWidth="1"/>
    <col min="11235" max="11235" width="35.42578125" style="1" customWidth="1"/>
    <col min="11236" max="11236" width="27" style="1" customWidth="1"/>
    <col min="11237" max="11237" width="17.85546875" style="1" customWidth="1"/>
    <col min="11238" max="11238" width="19.42578125" style="1" bestFit="1" customWidth="1"/>
    <col min="11239" max="11239" width="10.85546875" style="1" customWidth="1"/>
    <col min="11240" max="11240" width="16.5703125" style="1" bestFit="1" customWidth="1"/>
    <col min="11241" max="11241" width="13.5703125" style="1" bestFit="1" customWidth="1"/>
    <col min="11242" max="11242" width="17.42578125" style="1" bestFit="1" customWidth="1"/>
    <col min="11243" max="11243" width="20" style="1" bestFit="1" customWidth="1"/>
    <col min="11244" max="11244" width="14.42578125" style="1" bestFit="1" customWidth="1"/>
    <col min="11245" max="11245" width="14.5703125" style="1" bestFit="1" customWidth="1"/>
    <col min="11246" max="11246" width="15.5703125" style="1" bestFit="1" customWidth="1"/>
    <col min="11247" max="11247" width="11.42578125" style="1" customWidth="1"/>
    <col min="11248" max="11487" width="11.42578125" style="1"/>
    <col min="11488" max="11488" width="4.42578125" style="1" bestFit="1" customWidth="1"/>
    <col min="11489" max="11489" width="41.42578125" style="1" customWidth="1"/>
    <col min="11490" max="11490" width="42.5703125" style="1" customWidth="1"/>
    <col min="11491" max="11491" width="35.42578125" style="1" customWidth="1"/>
    <col min="11492" max="11492" width="27" style="1" customWidth="1"/>
    <col min="11493" max="11493" width="17.85546875" style="1" customWidth="1"/>
    <col min="11494" max="11494" width="19.42578125" style="1" bestFit="1" customWidth="1"/>
    <col min="11495" max="11495" width="10.85546875" style="1" customWidth="1"/>
    <col min="11496" max="11496" width="16.5703125" style="1" bestFit="1" customWidth="1"/>
    <col min="11497" max="11497" width="13.5703125" style="1" bestFit="1" customWidth="1"/>
    <col min="11498" max="11498" width="17.42578125" style="1" bestFit="1" customWidth="1"/>
    <col min="11499" max="11499" width="20" style="1" bestFit="1" customWidth="1"/>
    <col min="11500" max="11500" width="14.42578125" style="1" bestFit="1" customWidth="1"/>
    <col min="11501" max="11501" width="14.5703125" style="1" bestFit="1" customWidth="1"/>
    <col min="11502" max="11502" width="15.5703125" style="1" bestFit="1" customWidth="1"/>
    <col min="11503" max="11503" width="11.42578125" style="1" customWidth="1"/>
    <col min="11504" max="11743" width="11.42578125" style="1"/>
    <col min="11744" max="11744" width="4.42578125" style="1" bestFit="1" customWidth="1"/>
    <col min="11745" max="11745" width="41.42578125" style="1" customWidth="1"/>
    <col min="11746" max="11746" width="42.5703125" style="1" customWidth="1"/>
    <col min="11747" max="11747" width="35.42578125" style="1" customWidth="1"/>
    <col min="11748" max="11748" width="27" style="1" customWidth="1"/>
    <col min="11749" max="11749" width="17.85546875" style="1" customWidth="1"/>
    <col min="11750" max="11750" width="19.42578125" style="1" bestFit="1" customWidth="1"/>
    <col min="11751" max="11751" width="10.85546875" style="1" customWidth="1"/>
    <col min="11752" max="11752" width="16.5703125" style="1" bestFit="1" customWidth="1"/>
    <col min="11753" max="11753" width="13.5703125" style="1" bestFit="1" customWidth="1"/>
    <col min="11754" max="11754" width="17.42578125" style="1" bestFit="1" customWidth="1"/>
    <col min="11755" max="11755" width="20" style="1" bestFit="1" customWidth="1"/>
    <col min="11756" max="11756" width="14.42578125" style="1" bestFit="1" customWidth="1"/>
    <col min="11757" max="11757" width="14.5703125" style="1" bestFit="1" customWidth="1"/>
    <col min="11758" max="11758" width="15.5703125" style="1" bestFit="1" customWidth="1"/>
    <col min="11759" max="11759" width="11.42578125" style="1" customWidth="1"/>
    <col min="11760" max="11999" width="11.42578125" style="1"/>
    <col min="12000" max="12000" width="4.42578125" style="1" bestFit="1" customWidth="1"/>
    <col min="12001" max="12001" width="41.42578125" style="1" customWidth="1"/>
    <col min="12002" max="12002" width="42.5703125" style="1" customWidth="1"/>
    <col min="12003" max="12003" width="35.42578125" style="1" customWidth="1"/>
    <col min="12004" max="12004" width="27" style="1" customWidth="1"/>
    <col min="12005" max="12005" width="17.85546875" style="1" customWidth="1"/>
    <col min="12006" max="12006" width="19.42578125" style="1" bestFit="1" customWidth="1"/>
    <col min="12007" max="12007" width="10.85546875" style="1" customWidth="1"/>
    <col min="12008" max="12008" width="16.5703125" style="1" bestFit="1" customWidth="1"/>
    <col min="12009" max="12009" width="13.5703125" style="1" bestFit="1" customWidth="1"/>
    <col min="12010" max="12010" width="17.42578125" style="1" bestFit="1" customWidth="1"/>
    <col min="12011" max="12011" width="20" style="1" bestFit="1" customWidth="1"/>
    <col min="12012" max="12012" width="14.42578125" style="1" bestFit="1" customWidth="1"/>
    <col min="12013" max="12013" width="14.5703125" style="1" bestFit="1" customWidth="1"/>
    <col min="12014" max="12014" width="15.5703125" style="1" bestFit="1" customWidth="1"/>
    <col min="12015" max="12015" width="11.42578125" style="1" customWidth="1"/>
    <col min="12016" max="12255" width="11.42578125" style="1"/>
    <col min="12256" max="12256" width="4.42578125" style="1" bestFit="1" customWidth="1"/>
    <col min="12257" max="12257" width="41.42578125" style="1" customWidth="1"/>
    <col min="12258" max="12258" width="42.5703125" style="1" customWidth="1"/>
    <col min="12259" max="12259" width="35.42578125" style="1" customWidth="1"/>
    <col min="12260" max="12260" width="27" style="1" customWidth="1"/>
    <col min="12261" max="12261" width="17.85546875" style="1" customWidth="1"/>
    <col min="12262" max="12262" width="19.42578125" style="1" bestFit="1" customWidth="1"/>
    <col min="12263" max="12263" width="10.85546875" style="1" customWidth="1"/>
    <col min="12264" max="12264" width="16.5703125" style="1" bestFit="1" customWidth="1"/>
    <col min="12265" max="12265" width="13.5703125" style="1" bestFit="1" customWidth="1"/>
    <col min="12266" max="12266" width="17.42578125" style="1" bestFit="1" customWidth="1"/>
    <col min="12267" max="12267" width="20" style="1" bestFit="1" customWidth="1"/>
    <col min="12268" max="12268" width="14.42578125" style="1" bestFit="1" customWidth="1"/>
    <col min="12269" max="12269" width="14.5703125" style="1" bestFit="1" customWidth="1"/>
    <col min="12270" max="12270" width="15.5703125" style="1" bestFit="1" customWidth="1"/>
    <col min="12271" max="12271" width="11.42578125" style="1" customWidth="1"/>
    <col min="12272" max="12511" width="11.42578125" style="1"/>
    <col min="12512" max="12512" width="4.42578125" style="1" bestFit="1" customWidth="1"/>
    <col min="12513" max="12513" width="41.42578125" style="1" customWidth="1"/>
    <col min="12514" max="12514" width="42.5703125" style="1" customWidth="1"/>
    <col min="12515" max="12515" width="35.42578125" style="1" customWidth="1"/>
    <col min="12516" max="12516" width="27" style="1" customWidth="1"/>
    <col min="12517" max="12517" width="17.85546875" style="1" customWidth="1"/>
    <col min="12518" max="12518" width="19.42578125" style="1" bestFit="1" customWidth="1"/>
    <col min="12519" max="12519" width="10.85546875" style="1" customWidth="1"/>
    <col min="12520" max="12520" width="16.5703125" style="1" bestFit="1" customWidth="1"/>
    <col min="12521" max="12521" width="13.5703125" style="1" bestFit="1" customWidth="1"/>
    <col min="12522" max="12522" width="17.42578125" style="1" bestFit="1" customWidth="1"/>
    <col min="12523" max="12523" width="20" style="1" bestFit="1" customWidth="1"/>
    <col min="12524" max="12524" width="14.42578125" style="1" bestFit="1" customWidth="1"/>
    <col min="12525" max="12525" width="14.5703125" style="1" bestFit="1" customWidth="1"/>
    <col min="12526" max="12526" width="15.5703125" style="1" bestFit="1" customWidth="1"/>
    <col min="12527" max="12527" width="11.42578125" style="1" customWidth="1"/>
    <col min="12528" max="12767" width="11.42578125" style="1"/>
    <col min="12768" max="12768" width="4.42578125" style="1" bestFit="1" customWidth="1"/>
    <col min="12769" max="12769" width="41.42578125" style="1" customWidth="1"/>
    <col min="12770" max="12770" width="42.5703125" style="1" customWidth="1"/>
    <col min="12771" max="12771" width="35.42578125" style="1" customWidth="1"/>
    <col min="12772" max="12772" width="27" style="1" customWidth="1"/>
    <col min="12773" max="12773" width="17.85546875" style="1" customWidth="1"/>
    <col min="12774" max="12774" width="19.42578125" style="1" bestFit="1" customWidth="1"/>
    <col min="12775" max="12775" width="10.85546875" style="1" customWidth="1"/>
    <col min="12776" max="12776" width="16.5703125" style="1" bestFit="1" customWidth="1"/>
    <col min="12777" max="12777" width="13.5703125" style="1" bestFit="1" customWidth="1"/>
    <col min="12778" max="12778" width="17.42578125" style="1" bestFit="1" customWidth="1"/>
    <col min="12779" max="12779" width="20" style="1" bestFit="1" customWidth="1"/>
    <col min="12780" max="12780" width="14.42578125" style="1" bestFit="1" customWidth="1"/>
    <col min="12781" max="12781" width="14.5703125" style="1" bestFit="1" customWidth="1"/>
    <col min="12782" max="12782" width="15.5703125" style="1" bestFit="1" customWidth="1"/>
    <col min="12783" max="12783" width="11.42578125" style="1" customWidth="1"/>
    <col min="12784" max="13023" width="11.42578125" style="1"/>
    <col min="13024" max="13024" width="4.42578125" style="1" bestFit="1" customWidth="1"/>
    <col min="13025" max="13025" width="41.42578125" style="1" customWidth="1"/>
    <col min="13026" max="13026" width="42.5703125" style="1" customWidth="1"/>
    <col min="13027" max="13027" width="35.42578125" style="1" customWidth="1"/>
    <col min="13028" max="13028" width="27" style="1" customWidth="1"/>
    <col min="13029" max="13029" width="17.85546875" style="1" customWidth="1"/>
    <col min="13030" max="13030" width="19.42578125" style="1" bestFit="1" customWidth="1"/>
    <col min="13031" max="13031" width="10.85546875" style="1" customWidth="1"/>
    <col min="13032" max="13032" width="16.5703125" style="1" bestFit="1" customWidth="1"/>
    <col min="13033" max="13033" width="13.5703125" style="1" bestFit="1" customWidth="1"/>
    <col min="13034" max="13034" width="17.42578125" style="1" bestFit="1" customWidth="1"/>
    <col min="13035" max="13035" width="20" style="1" bestFit="1" customWidth="1"/>
    <col min="13036" max="13036" width="14.42578125" style="1" bestFit="1" customWidth="1"/>
    <col min="13037" max="13037" width="14.5703125" style="1" bestFit="1" customWidth="1"/>
    <col min="13038" max="13038" width="15.5703125" style="1" bestFit="1" customWidth="1"/>
    <col min="13039" max="13039" width="11.42578125" style="1" customWidth="1"/>
    <col min="13040" max="13279" width="11.42578125" style="1"/>
    <col min="13280" max="13280" width="4.42578125" style="1" bestFit="1" customWidth="1"/>
    <col min="13281" max="13281" width="41.42578125" style="1" customWidth="1"/>
    <col min="13282" max="13282" width="42.5703125" style="1" customWidth="1"/>
    <col min="13283" max="13283" width="35.42578125" style="1" customWidth="1"/>
    <col min="13284" max="13284" width="27" style="1" customWidth="1"/>
    <col min="13285" max="13285" width="17.85546875" style="1" customWidth="1"/>
    <col min="13286" max="13286" width="19.42578125" style="1" bestFit="1" customWidth="1"/>
    <col min="13287" max="13287" width="10.85546875" style="1" customWidth="1"/>
    <col min="13288" max="13288" width="16.5703125" style="1" bestFit="1" customWidth="1"/>
    <col min="13289" max="13289" width="13.5703125" style="1" bestFit="1" customWidth="1"/>
    <col min="13290" max="13290" width="17.42578125" style="1" bestFit="1" customWidth="1"/>
    <col min="13291" max="13291" width="20" style="1" bestFit="1" customWidth="1"/>
    <col min="13292" max="13292" width="14.42578125" style="1" bestFit="1" customWidth="1"/>
    <col min="13293" max="13293" width="14.5703125" style="1" bestFit="1" customWidth="1"/>
    <col min="13294" max="13294" width="15.5703125" style="1" bestFit="1" customWidth="1"/>
    <col min="13295" max="13295" width="11.42578125" style="1" customWidth="1"/>
    <col min="13296" max="13535" width="11.42578125" style="1"/>
    <col min="13536" max="13536" width="4.42578125" style="1" bestFit="1" customWidth="1"/>
    <col min="13537" max="13537" width="41.42578125" style="1" customWidth="1"/>
    <col min="13538" max="13538" width="42.5703125" style="1" customWidth="1"/>
    <col min="13539" max="13539" width="35.42578125" style="1" customWidth="1"/>
    <col min="13540" max="13540" width="27" style="1" customWidth="1"/>
    <col min="13541" max="13541" width="17.85546875" style="1" customWidth="1"/>
    <col min="13542" max="13542" width="19.42578125" style="1" bestFit="1" customWidth="1"/>
    <col min="13543" max="13543" width="10.85546875" style="1" customWidth="1"/>
    <col min="13544" max="13544" width="16.5703125" style="1" bestFit="1" customWidth="1"/>
    <col min="13545" max="13545" width="13.5703125" style="1" bestFit="1" customWidth="1"/>
    <col min="13546" max="13546" width="17.42578125" style="1" bestFit="1" customWidth="1"/>
    <col min="13547" max="13547" width="20" style="1" bestFit="1" customWidth="1"/>
    <col min="13548" max="13548" width="14.42578125" style="1" bestFit="1" customWidth="1"/>
    <col min="13549" max="13549" width="14.5703125" style="1" bestFit="1" customWidth="1"/>
    <col min="13550" max="13550" width="15.5703125" style="1" bestFit="1" customWidth="1"/>
    <col min="13551" max="13551" width="11.42578125" style="1" customWidth="1"/>
    <col min="13552" max="13791" width="11.42578125" style="1"/>
    <col min="13792" max="13792" width="4.42578125" style="1" bestFit="1" customWidth="1"/>
    <col min="13793" max="13793" width="41.42578125" style="1" customWidth="1"/>
    <col min="13794" max="13794" width="42.5703125" style="1" customWidth="1"/>
    <col min="13795" max="13795" width="35.42578125" style="1" customWidth="1"/>
    <col min="13796" max="13796" width="27" style="1" customWidth="1"/>
    <col min="13797" max="13797" width="17.85546875" style="1" customWidth="1"/>
    <col min="13798" max="13798" width="19.42578125" style="1" bestFit="1" customWidth="1"/>
    <col min="13799" max="13799" width="10.85546875" style="1" customWidth="1"/>
    <col min="13800" max="13800" width="16.5703125" style="1" bestFit="1" customWidth="1"/>
    <col min="13801" max="13801" width="13.5703125" style="1" bestFit="1" customWidth="1"/>
    <col min="13802" max="13802" width="17.42578125" style="1" bestFit="1" customWidth="1"/>
    <col min="13803" max="13803" width="20" style="1" bestFit="1" customWidth="1"/>
    <col min="13804" max="13804" width="14.42578125" style="1" bestFit="1" customWidth="1"/>
    <col min="13805" max="13805" width="14.5703125" style="1" bestFit="1" customWidth="1"/>
    <col min="13806" max="13806" width="15.5703125" style="1" bestFit="1" customWidth="1"/>
    <col min="13807" max="13807" width="11.42578125" style="1" customWidth="1"/>
    <col min="13808" max="14047" width="11.42578125" style="1"/>
    <col min="14048" max="14048" width="4.42578125" style="1" bestFit="1" customWidth="1"/>
    <col min="14049" max="14049" width="41.42578125" style="1" customWidth="1"/>
    <col min="14050" max="14050" width="42.5703125" style="1" customWidth="1"/>
    <col min="14051" max="14051" width="35.42578125" style="1" customWidth="1"/>
    <col min="14052" max="14052" width="27" style="1" customWidth="1"/>
    <col min="14053" max="14053" width="17.85546875" style="1" customWidth="1"/>
    <col min="14054" max="14054" width="19.42578125" style="1" bestFit="1" customWidth="1"/>
    <col min="14055" max="14055" width="10.85546875" style="1" customWidth="1"/>
    <col min="14056" max="14056" width="16.5703125" style="1" bestFit="1" customWidth="1"/>
    <col min="14057" max="14057" width="13.5703125" style="1" bestFit="1" customWidth="1"/>
    <col min="14058" max="14058" width="17.42578125" style="1" bestFit="1" customWidth="1"/>
    <col min="14059" max="14059" width="20" style="1" bestFit="1" customWidth="1"/>
    <col min="14060" max="14060" width="14.42578125" style="1" bestFit="1" customWidth="1"/>
    <col min="14061" max="14061" width="14.5703125" style="1" bestFit="1" customWidth="1"/>
    <col min="14062" max="14062" width="15.5703125" style="1" bestFit="1" customWidth="1"/>
    <col min="14063" max="14063" width="11.42578125" style="1" customWidth="1"/>
    <col min="14064" max="14303" width="11.42578125" style="1"/>
    <col min="14304" max="14304" width="4.42578125" style="1" bestFit="1" customWidth="1"/>
    <col min="14305" max="14305" width="41.42578125" style="1" customWidth="1"/>
    <col min="14306" max="14306" width="42.5703125" style="1" customWidth="1"/>
    <col min="14307" max="14307" width="35.42578125" style="1" customWidth="1"/>
    <col min="14308" max="14308" width="27" style="1" customWidth="1"/>
    <col min="14309" max="14309" width="17.85546875" style="1" customWidth="1"/>
    <col min="14310" max="14310" width="19.42578125" style="1" bestFit="1" customWidth="1"/>
    <col min="14311" max="14311" width="10.85546875" style="1" customWidth="1"/>
    <col min="14312" max="14312" width="16.5703125" style="1" bestFit="1" customWidth="1"/>
    <col min="14313" max="14313" width="13.5703125" style="1" bestFit="1" customWidth="1"/>
    <col min="14314" max="14314" width="17.42578125" style="1" bestFit="1" customWidth="1"/>
    <col min="14315" max="14315" width="20" style="1" bestFit="1" customWidth="1"/>
    <col min="14316" max="14316" width="14.42578125" style="1" bestFit="1" customWidth="1"/>
    <col min="14317" max="14317" width="14.5703125" style="1" bestFit="1" customWidth="1"/>
    <col min="14318" max="14318" width="15.5703125" style="1" bestFit="1" customWidth="1"/>
    <col min="14319" max="14319" width="11.42578125" style="1" customWidth="1"/>
    <col min="14320" max="14559" width="11.42578125" style="1"/>
    <col min="14560" max="14560" width="4.42578125" style="1" bestFit="1" customWidth="1"/>
    <col min="14561" max="14561" width="41.42578125" style="1" customWidth="1"/>
    <col min="14562" max="14562" width="42.5703125" style="1" customWidth="1"/>
    <col min="14563" max="14563" width="35.42578125" style="1" customWidth="1"/>
    <col min="14564" max="14564" width="27" style="1" customWidth="1"/>
    <col min="14565" max="14565" width="17.85546875" style="1" customWidth="1"/>
    <col min="14566" max="14566" width="19.42578125" style="1" bestFit="1" customWidth="1"/>
    <col min="14567" max="14567" width="10.85546875" style="1" customWidth="1"/>
    <col min="14568" max="14568" width="16.5703125" style="1" bestFit="1" customWidth="1"/>
    <col min="14569" max="14569" width="13.5703125" style="1" bestFit="1" customWidth="1"/>
    <col min="14570" max="14570" width="17.42578125" style="1" bestFit="1" customWidth="1"/>
    <col min="14571" max="14571" width="20" style="1" bestFit="1" customWidth="1"/>
    <col min="14572" max="14572" width="14.42578125" style="1" bestFit="1" customWidth="1"/>
    <col min="14573" max="14573" width="14.5703125" style="1" bestFit="1" customWidth="1"/>
    <col min="14574" max="14574" width="15.5703125" style="1" bestFit="1" customWidth="1"/>
    <col min="14575" max="14575" width="11.42578125" style="1" customWidth="1"/>
    <col min="14576" max="14815" width="11.42578125" style="1"/>
    <col min="14816" max="14816" width="4.42578125" style="1" bestFit="1" customWidth="1"/>
    <col min="14817" max="14817" width="41.42578125" style="1" customWidth="1"/>
    <col min="14818" max="14818" width="42.5703125" style="1" customWidth="1"/>
    <col min="14819" max="14819" width="35.42578125" style="1" customWidth="1"/>
    <col min="14820" max="14820" width="27" style="1" customWidth="1"/>
    <col min="14821" max="14821" width="17.85546875" style="1" customWidth="1"/>
    <col min="14822" max="14822" width="19.42578125" style="1" bestFit="1" customWidth="1"/>
    <col min="14823" max="14823" width="10.85546875" style="1" customWidth="1"/>
    <col min="14824" max="14824" width="16.5703125" style="1" bestFit="1" customWidth="1"/>
    <col min="14825" max="14825" width="13.5703125" style="1" bestFit="1" customWidth="1"/>
    <col min="14826" max="14826" width="17.42578125" style="1" bestFit="1" customWidth="1"/>
    <col min="14827" max="14827" width="20" style="1" bestFit="1" customWidth="1"/>
    <col min="14828" max="14828" width="14.42578125" style="1" bestFit="1" customWidth="1"/>
    <col min="14829" max="14829" width="14.5703125" style="1" bestFit="1" customWidth="1"/>
    <col min="14830" max="14830" width="15.5703125" style="1" bestFit="1" customWidth="1"/>
    <col min="14831" max="14831" width="11.42578125" style="1" customWidth="1"/>
    <col min="14832" max="15071" width="11.42578125" style="1"/>
    <col min="15072" max="15072" width="4.42578125" style="1" bestFit="1" customWidth="1"/>
    <col min="15073" max="15073" width="41.42578125" style="1" customWidth="1"/>
    <col min="15074" max="15074" width="42.5703125" style="1" customWidth="1"/>
    <col min="15075" max="15075" width="35.42578125" style="1" customWidth="1"/>
    <col min="15076" max="15076" width="27" style="1" customWidth="1"/>
    <col min="15077" max="15077" width="17.85546875" style="1" customWidth="1"/>
    <col min="15078" max="15078" width="19.42578125" style="1" bestFit="1" customWidth="1"/>
    <col min="15079" max="15079" width="10.85546875" style="1" customWidth="1"/>
    <col min="15080" max="15080" width="16.5703125" style="1" bestFit="1" customWidth="1"/>
    <col min="15081" max="15081" width="13.5703125" style="1" bestFit="1" customWidth="1"/>
    <col min="15082" max="15082" width="17.42578125" style="1" bestFit="1" customWidth="1"/>
    <col min="15083" max="15083" width="20" style="1" bestFit="1" customWidth="1"/>
    <col min="15084" max="15084" width="14.42578125" style="1" bestFit="1" customWidth="1"/>
    <col min="15085" max="15085" width="14.5703125" style="1" bestFit="1" customWidth="1"/>
    <col min="15086" max="15086" width="15.5703125" style="1" bestFit="1" customWidth="1"/>
    <col min="15087" max="15087" width="11.42578125" style="1" customWidth="1"/>
    <col min="15088" max="15327" width="11.42578125" style="1"/>
    <col min="15328" max="15328" width="4.42578125" style="1" bestFit="1" customWidth="1"/>
    <col min="15329" max="15329" width="41.42578125" style="1" customWidth="1"/>
    <col min="15330" max="15330" width="42.5703125" style="1" customWidth="1"/>
    <col min="15331" max="15331" width="35.42578125" style="1" customWidth="1"/>
    <col min="15332" max="15332" width="27" style="1" customWidth="1"/>
    <col min="15333" max="15333" width="17.85546875" style="1" customWidth="1"/>
    <col min="15334" max="15334" width="19.42578125" style="1" bestFit="1" customWidth="1"/>
    <col min="15335" max="15335" width="10.85546875" style="1" customWidth="1"/>
    <col min="15336" max="15336" width="16.5703125" style="1" bestFit="1" customWidth="1"/>
    <col min="15337" max="15337" width="13.5703125" style="1" bestFit="1" customWidth="1"/>
    <col min="15338" max="15338" width="17.42578125" style="1" bestFit="1" customWidth="1"/>
    <col min="15339" max="15339" width="20" style="1" bestFit="1" customWidth="1"/>
    <col min="15340" max="15340" width="14.42578125" style="1" bestFit="1" customWidth="1"/>
    <col min="15341" max="15341" width="14.5703125" style="1" bestFit="1" customWidth="1"/>
    <col min="15342" max="15342" width="15.5703125" style="1" bestFit="1" customWidth="1"/>
    <col min="15343" max="15343" width="11.42578125" style="1" customWidth="1"/>
    <col min="15344" max="15583" width="11.42578125" style="1"/>
    <col min="15584" max="15584" width="4.42578125" style="1" bestFit="1" customWidth="1"/>
    <col min="15585" max="15585" width="41.42578125" style="1" customWidth="1"/>
    <col min="15586" max="15586" width="42.5703125" style="1" customWidth="1"/>
    <col min="15587" max="15587" width="35.42578125" style="1" customWidth="1"/>
    <col min="15588" max="15588" width="27" style="1" customWidth="1"/>
    <col min="15589" max="15589" width="17.85546875" style="1" customWidth="1"/>
    <col min="15590" max="15590" width="19.42578125" style="1" bestFit="1" customWidth="1"/>
    <col min="15591" max="15591" width="10.85546875" style="1" customWidth="1"/>
    <col min="15592" max="15592" width="16.5703125" style="1" bestFit="1" customWidth="1"/>
    <col min="15593" max="15593" width="13.5703125" style="1" bestFit="1" customWidth="1"/>
    <col min="15594" max="15594" width="17.42578125" style="1" bestFit="1" customWidth="1"/>
    <col min="15595" max="15595" width="20" style="1" bestFit="1" customWidth="1"/>
    <col min="15596" max="15596" width="14.42578125" style="1" bestFit="1" customWidth="1"/>
    <col min="15597" max="15597" width="14.5703125" style="1" bestFit="1" customWidth="1"/>
    <col min="15598" max="15598" width="15.5703125" style="1" bestFit="1" customWidth="1"/>
    <col min="15599" max="15599" width="11.42578125" style="1" customWidth="1"/>
    <col min="15600" max="15839" width="11.42578125" style="1"/>
    <col min="15840" max="15840" width="4.42578125" style="1" bestFit="1" customWidth="1"/>
    <col min="15841" max="15841" width="41.42578125" style="1" customWidth="1"/>
    <col min="15842" max="15842" width="42.5703125" style="1" customWidth="1"/>
    <col min="15843" max="15843" width="35.42578125" style="1" customWidth="1"/>
    <col min="15844" max="15844" width="27" style="1" customWidth="1"/>
    <col min="15845" max="15845" width="17.85546875" style="1" customWidth="1"/>
    <col min="15846" max="15846" width="19.42578125" style="1" bestFit="1" customWidth="1"/>
    <col min="15847" max="15847" width="10.85546875" style="1" customWidth="1"/>
    <col min="15848" max="15848" width="16.5703125" style="1" bestFit="1" customWidth="1"/>
    <col min="15849" max="15849" width="13.5703125" style="1" bestFit="1" customWidth="1"/>
    <col min="15850" max="15850" width="17.42578125" style="1" bestFit="1" customWidth="1"/>
    <col min="15851" max="15851" width="20" style="1" bestFit="1" customWidth="1"/>
    <col min="15852" max="15852" width="14.42578125" style="1" bestFit="1" customWidth="1"/>
    <col min="15853" max="15853" width="14.5703125" style="1" bestFit="1" customWidth="1"/>
    <col min="15854" max="15854" width="15.5703125" style="1" bestFit="1" customWidth="1"/>
    <col min="15855" max="15855" width="11.42578125" style="1" customWidth="1"/>
    <col min="15856" max="16095" width="11.42578125" style="1"/>
    <col min="16096" max="16096" width="4.42578125" style="1" bestFit="1" customWidth="1"/>
    <col min="16097" max="16097" width="41.42578125" style="1" customWidth="1"/>
    <col min="16098" max="16098" width="42.5703125" style="1" customWidth="1"/>
    <col min="16099" max="16099" width="35.42578125" style="1" customWidth="1"/>
    <col min="16100" max="16100" width="27" style="1" customWidth="1"/>
    <col min="16101" max="16101" width="17.85546875" style="1" customWidth="1"/>
    <col min="16102" max="16102" width="19.42578125" style="1" bestFit="1" customWidth="1"/>
    <col min="16103" max="16103" width="10.85546875" style="1" customWidth="1"/>
    <col min="16104" max="16104" width="16.5703125" style="1" bestFit="1" customWidth="1"/>
    <col min="16105" max="16105" width="13.5703125" style="1" bestFit="1" customWidth="1"/>
    <col min="16106" max="16106" width="17.42578125" style="1" bestFit="1" customWidth="1"/>
    <col min="16107" max="16107" width="20" style="1" bestFit="1" customWidth="1"/>
    <col min="16108" max="16108" width="14.42578125" style="1" bestFit="1" customWidth="1"/>
    <col min="16109" max="16109" width="14.5703125" style="1" bestFit="1" customWidth="1"/>
    <col min="16110" max="16110" width="15.5703125" style="1" bestFit="1" customWidth="1"/>
    <col min="16111" max="16111" width="11.42578125" style="1" customWidth="1"/>
    <col min="16112" max="16384" width="11.42578125" style="1"/>
  </cols>
  <sheetData>
    <row r="1" spans="1:16" ht="24.7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ht="24.75" customHeight="1" x14ac:dyDescent="0.25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15" x14ac:dyDescent="0.25">
      <c r="B3" s="58" t="s">
        <v>1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"/>
    </row>
    <row r="4" spans="1:16" ht="15" customHeight="1" x14ac:dyDescent="0.25">
      <c r="A4" s="58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2"/>
    </row>
    <row r="5" spans="1:16" ht="19.5" customHeight="1" x14ac:dyDescent="0.25">
      <c r="A5" s="61" t="s">
        <v>3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6" ht="21.75" customHeight="1" x14ac:dyDescent="0.35">
      <c r="A6" s="62" t="s">
        <v>1487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45213.58</v>
      </c>
      <c r="L9" s="7">
        <v>6589.14</v>
      </c>
      <c r="M9" s="7">
        <v>25</v>
      </c>
      <c r="N9" s="7">
        <f t="shared" ref="N9:N83" si="1">+J9+K9+L9+M9</f>
        <v>58715.72</v>
      </c>
      <c r="O9" s="7">
        <f t="shared" ref="O9:O82" si="2">+G9-N9</f>
        <v>181284.28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6388.36</v>
      </c>
      <c r="L10" s="7">
        <f t="shared" ref="L10:L80" si="3">+I10*3.04%</f>
        <v>3040</v>
      </c>
      <c r="M10" s="7">
        <v>25</v>
      </c>
      <c r="N10" s="7">
        <f t="shared" si="1"/>
        <v>12323.36</v>
      </c>
      <c r="O10" s="7">
        <f t="shared" si="2"/>
        <v>87676.64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1363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1297</v>
      </c>
      <c r="C24" s="6" t="s">
        <v>49</v>
      </c>
      <c r="D24" t="s">
        <v>879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1257.3</v>
      </c>
      <c r="N24" s="7">
        <f t="shared" si="1"/>
        <v>11999.18</v>
      </c>
      <c r="O24" s="7">
        <f t="shared" si="2"/>
        <v>63000.82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31989.02</v>
      </c>
      <c r="L26" s="7">
        <f t="shared" si="3"/>
        <v>5776</v>
      </c>
      <c r="M26" s="7">
        <v>11203.78</v>
      </c>
      <c r="N26" s="7">
        <f t="shared" si="1"/>
        <v>54421.8</v>
      </c>
      <c r="O26" s="7">
        <f t="shared" si="2"/>
        <v>135578.20000000001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9488.32</v>
      </c>
      <c r="N27" s="7">
        <f t="shared" si="1"/>
        <v>51663.579999999994</v>
      </c>
      <c r="O27" s="7">
        <f t="shared" si="2"/>
        <v>133336.42000000001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25</v>
      </c>
      <c r="N33" s="7">
        <f t="shared" si="1"/>
        <v>1266.0999999999999</v>
      </c>
      <c r="O33" s="7">
        <f t="shared" si="2"/>
        <v>19733.900000000001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1362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25000</v>
      </c>
      <c r="H37" s="7">
        <v>0</v>
      </c>
      <c r="I37" s="7">
        <v>25000</v>
      </c>
      <c r="J37" s="7">
        <v>717.5</v>
      </c>
      <c r="K37" s="7">
        <v>0</v>
      </c>
      <c r="L37" s="7">
        <v>760</v>
      </c>
      <c r="M37" s="7">
        <v>25</v>
      </c>
      <c r="N37" s="7">
        <f t="shared" si="1"/>
        <v>1502.5</v>
      </c>
      <c r="O37" s="7">
        <f t="shared" si="2"/>
        <v>23497.5</v>
      </c>
    </row>
    <row r="38" spans="1:15" ht="30" x14ac:dyDescent="0.25">
      <c r="A38" s="6">
        <v>30</v>
      </c>
      <c r="B38" t="s">
        <v>1311</v>
      </c>
      <c r="C38" s="6" t="s">
        <v>81</v>
      </c>
      <c r="D38" t="s">
        <v>1312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26000</v>
      </c>
      <c r="H41" s="7">
        <v>0</v>
      </c>
      <c r="I41" s="7">
        <v>26000</v>
      </c>
      <c r="J41" s="7">
        <v>746.2</v>
      </c>
      <c r="K41" s="7">
        <v>0</v>
      </c>
      <c r="L41" s="7">
        <f t="shared" si="3"/>
        <v>790.4</v>
      </c>
      <c r="M41" s="7">
        <v>25</v>
      </c>
      <c r="N41" s="7">
        <f t="shared" si="1"/>
        <v>1561.6</v>
      </c>
      <c r="O41" s="7">
        <f t="shared" si="2"/>
        <v>24438.400000000001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1460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22050</v>
      </c>
      <c r="H44" s="7">
        <v>0</v>
      </c>
      <c r="I44" s="7">
        <v>22050</v>
      </c>
      <c r="J44" s="7">
        <v>632.84</v>
      </c>
      <c r="K44" s="7">
        <v>0</v>
      </c>
      <c r="L44" s="7">
        <f t="shared" si="3"/>
        <v>670.32</v>
      </c>
      <c r="M44" s="7">
        <v>1740.46</v>
      </c>
      <c r="N44" s="7">
        <f t="shared" si="1"/>
        <v>3043.62</v>
      </c>
      <c r="O44" s="7">
        <f t="shared" si="2"/>
        <v>19006.38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26250</v>
      </c>
      <c r="H46" s="7">
        <v>0</v>
      </c>
      <c r="I46" s="7">
        <v>26250</v>
      </c>
      <c r="J46" s="7">
        <v>753.38</v>
      </c>
      <c r="K46" s="7">
        <v>0</v>
      </c>
      <c r="L46" s="7">
        <f t="shared" si="3"/>
        <v>798</v>
      </c>
      <c r="M46" s="7">
        <v>25</v>
      </c>
      <c r="N46" s="7">
        <f t="shared" si="1"/>
        <v>1576.38</v>
      </c>
      <c r="O46" s="7">
        <f t="shared" si="2"/>
        <v>24673.62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24.75" customHeight="1" x14ac:dyDescent="0.25">
      <c r="A54" s="6">
        <v>46</v>
      </c>
      <c r="B54" s="6" t="s">
        <v>110</v>
      </c>
      <c r="C54" s="6" t="s">
        <v>108</v>
      </c>
      <c r="D54" s="6" t="s">
        <v>41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125</v>
      </c>
      <c r="N54" s="7">
        <f t="shared" si="1"/>
        <v>1602.5</v>
      </c>
      <c r="O54" s="7">
        <f t="shared" si="2"/>
        <v>23397.5</v>
      </c>
    </row>
    <row r="55" spans="1:15" ht="15" x14ac:dyDescent="0.25">
      <c r="A55" s="6">
        <v>47</v>
      </c>
      <c r="B55" s="6" t="s">
        <v>111</v>
      </c>
      <c r="C55" s="6" t="s">
        <v>112</v>
      </c>
      <c r="D55" s="6" t="s">
        <v>77</v>
      </c>
      <c r="E55" s="6" t="s">
        <v>55</v>
      </c>
      <c r="F55" s="6" t="s">
        <v>29</v>
      </c>
      <c r="G55" s="7">
        <v>45000</v>
      </c>
      <c r="H55" s="7">
        <v>0</v>
      </c>
      <c r="I55" s="7">
        <v>45000</v>
      </c>
      <c r="J55" s="7">
        <v>1291.5</v>
      </c>
      <c r="K55" s="7">
        <v>1148.33</v>
      </c>
      <c r="L55" s="7">
        <f t="shared" si="3"/>
        <v>1368</v>
      </c>
      <c r="M55" s="7">
        <v>25</v>
      </c>
      <c r="N55" s="7">
        <f t="shared" si="1"/>
        <v>3832.83</v>
      </c>
      <c r="O55" s="7">
        <f t="shared" si="2"/>
        <v>41167.17</v>
      </c>
    </row>
    <row r="56" spans="1:15" ht="15" x14ac:dyDescent="0.25">
      <c r="A56" s="6">
        <v>48</v>
      </c>
      <c r="B56" s="6" t="s">
        <v>113</v>
      </c>
      <c r="C56" s="6" t="s">
        <v>112</v>
      </c>
      <c r="D56" s="6" t="s">
        <v>114</v>
      </c>
      <c r="E56" s="6" t="s">
        <v>28</v>
      </c>
      <c r="F56" s="6" t="s">
        <v>29</v>
      </c>
      <c r="G56" s="7">
        <v>35000</v>
      </c>
      <c r="H56" s="7">
        <v>0</v>
      </c>
      <c r="I56" s="7">
        <v>35000</v>
      </c>
      <c r="J56" s="7">
        <v>1004.5</v>
      </c>
      <c r="K56" s="7">
        <v>0</v>
      </c>
      <c r="L56" s="7">
        <v>1064</v>
      </c>
      <c r="M56" s="7">
        <v>1740.46</v>
      </c>
      <c r="N56" s="7">
        <f t="shared" si="1"/>
        <v>3808.96</v>
      </c>
      <c r="O56" s="7">
        <f t="shared" si="2"/>
        <v>31191.040000000001</v>
      </c>
    </row>
    <row r="57" spans="1:15" ht="15" x14ac:dyDescent="0.25">
      <c r="A57" s="6">
        <v>49</v>
      </c>
      <c r="B57" s="6" t="s">
        <v>115</v>
      </c>
      <c r="C57" s="6" t="s">
        <v>112</v>
      </c>
      <c r="D57" s="6" t="s">
        <v>116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75" customHeight="1" x14ac:dyDescent="0.25">
      <c r="A58" s="6">
        <v>50</v>
      </c>
      <c r="B58" s="6" t="s">
        <v>117</v>
      </c>
      <c r="C58" s="6" t="s">
        <v>118</v>
      </c>
      <c r="D58" s="6" t="s">
        <v>119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2759.51</v>
      </c>
      <c r="N58" s="7">
        <f t="shared" si="1"/>
        <v>3646.01</v>
      </c>
      <c r="O58" s="7">
        <f t="shared" si="2"/>
        <v>11353.99</v>
      </c>
    </row>
    <row r="59" spans="1:15" ht="24.75" customHeight="1" x14ac:dyDescent="0.25">
      <c r="A59" s="6">
        <v>51</v>
      </c>
      <c r="B59" s="6" t="s">
        <v>120</v>
      </c>
      <c r="C59" s="6" t="s">
        <v>118</v>
      </c>
      <c r="D59" s="6" t="s">
        <v>119</v>
      </c>
      <c r="E59" s="6" t="s">
        <v>36</v>
      </c>
      <c r="F59" s="6" t="s">
        <v>37</v>
      </c>
      <c r="G59" s="7">
        <v>16500</v>
      </c>
      <c r="H59" s="7">
        <v>0</v>
      </c>
      <c r="I59" s="7">
        <v>16500</v>
      </c>
      <c r="J59" s="7">
        <v>473.55</v>
      </c>
      <c r="K59" s="7">
        <v>0</v>
      </c>
      <c r="L59" s="7">
        <f t="shared" si="3"/>
        <v>501.6</v>
      </c>
      <c r="M59" s="7">
        <v>25</v>
      </c>
      <c r="N59" s="7">
        <f t="shared" si="1"/>
        <v>1000.1500000000001</v>
      </c>
      <c r="O59" s="7">
        <f t="shared" si="2"/>
        <v>15499.85</v>
      </c>
    </row>
    <row r="60" spans="1:15" ht="24.75" customHeight="1" x14ac:dyDescent="0.25">
      <c r="A60" s="6">
        <v>52</v>
      </c>
      <c r="B60" s="6" t="s">
        <v>121</v>
      </c>
      <c r="C60" s="6" t="s">
        <v>118</v>
      </c>
      <c r="D60" s="6" t="s">
        <v>119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122</v>
      </c>
      <c r="C61" s="6" t="s">
        <v>118</v>
      </c>
      <c r="D61" s="6" t="s">
        <v>119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123</v>
      </c>
      <c r="C62" s="6" t="s">
        <v>118</v>
      </c>
      <c r="D62" s="6" t="s">
        <v>119</v>
      </c>
      <c r="E62" s="6" t="s">
        <v>36</v>
      </c>
      <c r="F62" s="6" t="s">
        <v>37</v>
      </c>
      <c r="G62" s="7">
        <v>21000</v>
      </c>
      <c r="H62" s="7">
        <v>0</v>
      </c>
      <c r="I62" s="7">
        <v>21000</v>
      </c>
      <c r="J62" s="7">
        <v>602.70000000000005</v>
      </c>
      <c r="K62" s="7">
        <v>0</v>
      </c>
      <c r="L62" s="7">
        <v>638.4</v>
      </c>
      <c r="M62" s="7">
        <v>695</v>
      </c>
      <c r="N62" s="7">
        <f t="shared" si="1"/>
        <v>1936.1</v>
      </c>
      <c r="O62" s="7">
        <f t="shared" si="2"/>
        <v>19063.900000000001</v>
      </c>
    </row>
    <row r="63" spans="1:15" ht="24.75" customHeight="1" x14ac:dyDescent="0.25">
      <c r="A63" s="6">
        <v>55</v>
      </c>
      <c r="B63" s="6" t="s">
        <v>124</v>
      </c>
      <c r="C63" s="6" t="s">
        <v>118</v>
      </c>
      <c r="D63" s="6" t="s">
        <v>119</v>
      </c>
      <c r="E63" s="6" t="s">
        <v>28</v>
      </c>
      <c r="F63" s="6" t="s">
        <v>29</v>
      </c>
      <c r="G63" s="7">
        <v>25000</v>
      </c>
      <c r="H63" s="7">
        <v>0</v>
      </c>
      <c r="I63" s="7">
        <v>25000</v>
      </c>
      <c r="J63" s="7">
        <v>717.5</v>
      </c>
      <c r="K63" s="7">
        <v>0</v>
      </c>
      <c r="L63" s="7">
        <v>760</v>
      </c>
      <c r="M63" s="7">
        <v>25</v>
      </c>
      <c r="N63" s="7">
        <f t="shared" si="1"/>
        <v>1502.5</v>
      </c>
      <c r="O63" s="7">
        <f t="shared" si="2"/>
        <v>23497.5</v>
      </c>
    </row>
    <row r="64" spans="1:15" ht="24.75" customHeight="1" x14ac:dyDescent="0.25">
      <c r="A64" s="6">
        <v>56</v>
      </c>
      <c r="B64" s="6" t="s">
        <v>125</v>
      </c>
      <c r="C64" s="6" t="s">
        <v>118</v>
      </c>
      <c r="D64" s="6" t="s">
        <v>126</v>
      </c>
      <c r="E64" s="6" t="s">
        <v>28</v>
      </c>
      <c r="F64" s="6" t="s">
        <v>29</v>
      </c>
      <c r="G64" s="7">
        <v>17600</v>
      </c>
      <c r="H64" s="7">
        <v>0</v>
      </c>
      <c r="I64" s="7">
        <v>17600</v>
      </c>
      <c r="J64" s="7">
        <v>505.12</v>
      </c>
      <c r="K64" s="7">
        <v>0</v>
      </c>
      <c r="L64" s="7">
        <f t="shared" si="3"/>
        <v>535.04</v>
      </c>
      <c r="M64" s="7">
        <v>1525</v>
      </c>
      <c r="N64" s="7">
        <f t="shared" si="1"/>
        <v>2565.16</v>
      </c>
      <c r="O64" s="7">
        <f t="shared" si="2"/>
        <v>15034.84</v>
      </c>
    </row>
    <row r="65" spans="1:15" ht="24.75" customHeight="1" x14ac:dyDescent="0.25">
      <c r="A65" s="6">
        <v>57</v>
      </c>
      <c r="B65" s="6" t="s">
        <v>127</v>
      </c>
      <c r="C65" s="6" t="s">
        <v>118</v>
      </c>
      <c r="D65" s="6" t="s">
        <v>119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75" customHeight="1" x14ac:dyDescent="0.25">
      <c r="A66" s="6">
        <v>58</v>
      </c>
      <c r="B66" s="6" t="s">
        <v>128</v>
      </c>
      <c r="C66" s="6" t="s">
        <v>118</v>
      </c>
      <c r="D66" s="6" t="s">
        <v>119</v>
      </c>
      <c r="E66" s="6" t="s">
        <v>55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t="s">
        <v>129</v>
      </c>
      <c r="C67" s="6" t="s">
        <v>118</v>
      </c>
      <c r="D67" s="6" t="s">
        <v>119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t="s">
        <v>130</v>
      </c>
      <c r="C68" t="s">
        <v>118</v>
      </c>
      <c r="D68" t="s">
        <v>119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635</v>
      </c>
      <c r="N68" s="7">
        <f t="shared" si="1"/>
        <v>1521.5</v>
      </c>
      <c r="O68" s="7">
        <f t="shared" si="2"/>
        <v>13478.5</v>
      </c>
    </row>
    <row r="69" spans="1:15" ht="24.75" customHeight="1" x14ac:dyDescent="0.25">
      <c r="A69" s="6">
        <v>61</v>
      </c>
      <c r="B69" t="s">
        <v>131</v>
      </c>
      <c r="C69" t="s">
        <v>118</v>
      </c>
      <c r="D69" t="s">
        <v>119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t="s">
        <v>1504</v>
      </c>
      <c r="C70" t="s">
        <v>118</v>
      </c>
      <c r="D70" t="s">
        <v>119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25</v>
      </c>
      <c r="N70" s="7">
        <v>911.5</v>
      </c>
      <c r="O70" s="7">
        <v>14088.5</v>
      </c>
    </row>
    <row r="71" spans="1:15" ht="24.75" customHeight="1" x14ac:dyDescent="0.25">
      <c r="A71" s="6">
        <v>63</v>
      </c>
      <c r="B71" t="s">
        <v>1505</v>
      </c>
      <c r="C71" t="s">
        <v>118</v>
      </c>
      <c r="D71" t="s">
        <v>119</v>
      </c>
      <c r="E71" s="6" t="s">
        <v>36</v>
      </c>
      <c r="F71" s="6" t="s">
        <v>29</v>
      </c>
      <c r="G71" s="7">
        <v>15000</v>
      </c>
      <c r="H71" s="7">
        <v>0</v>
      </c>
      <c r="I71" s="7">
        <v>15000</v>
      </c>
      <c r="J71" s="7">
        <v>430.5</v>
      </c>
      <c r="K71" s="7">
        <v>0</v>
      </c>
      <c r="L71" s="7">
        <v>456</v>
      </c>
      <c r="M71" s="7">
        <v>25</v>
      </c>
      <c r="N71" s="7">
        <v>911.5</v>
      </c>
      <c r="O71" s="7">
        <v>14088.5</v>
      </c>
    </row>
    <row r="72" spans="1:15" ht="24.75" customHeight="1" x14ac:dyDescent="0.25">
      <c r="A72" s="6">
        <v>64</v>
      </c>
      <c r="B72" s="6" t="s">
        <v>132</v>
      </c>
      <c r="C72" s="6" t="s">
        <v>133</v>
      </c>
      <c r="D72" s="6" t="s">
        <v>134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75" customHeight="1" x14ac:dyDescent="0.25">
      <c r="A73" s="6">
        <v>65</v>
      </c>
      <c r="B73" s="6" t="s">
        <v>135</v>
      </c>
      <c r="C73" s="6" t="s">
        <v>133</v>
      </c>
      <c r="D73" s="6" t="s">
        <v>134</v>
      </c>
      <c r="E73" s="6" t="s">
        <v>36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s="6" t="s">
        <v>136</v>
      </c>
      <c r="C74" s="6" t="s">
        <v>133</v>
      </c>
      <c r="D74" s="6" t="s">
        <v>137</v>
      </c>
      <c r="E74" s="6" t="s">
        <v>28</v>
      </c>
      <c r="F74" s="6" t="s">
        <v>29</v>
      </c>
      <c r="G74" s="7">
        <v>22600</v>
      </c>
      <c r="H74" s="7">
        <v>0</v>
      </c>
      <c r="I74" s="7">
        <v>22600</v>
      </c>
      <c r="J74" s="7">
        <v>648.62</v>
      </c>
      <c r="K74" s="7">
        <v>0</v>
      </c>
      <c r="L74" s="7">
        <f t="shared" si="3"/>
        <v>687.04</v>
      </c>
      <c r="M74" s="7">
        <v>735</v>
      </c>
      <c r="N74" s="7">
        <f t="shared" si="1"/>
        <v>2070.66</v>
      </c>
      <c r="O74" s="7">
        <f t="shared" si="2"/>
        <v>20529.34</v>
      </c>
    </row>
    <row r="75" spans="1:15" ht="24.75" customHeight="1" x14ac:dyDescent="0.25">
      <c r="A75" s="6">
        <v>67</v>
      </c>
      <c r="B75" s="6" t="s">
        <v>138</v>
      </c>
      <c r="C75" s="6" t="s">
        <v>133</v>
      </c>
      <c r="D75" s="6" t="s">
        <v>134</v>
      </c>
      <c r="E75" s="6" t="s">
        <v>55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3"/>
        <v>608</v>
      </c>
      <c r="M75" s="7">
        <v>25</v>
      </c>
      <c r="N75" s="7">
        <f t="shared" si="1"/>
        <v>1207</v>
      </c>
      <c r="O75" s="7">
        <f t="shared" si="2"/>
        <v>18793</v>
      </c>
    </row>
    <row r="76" spans="1:15" ht="24.75" customHeight="1" x14ac:dyDescent="0.25">
      <c r="A76" s="6">
        <v>68</v>
      </c>
      <c r="B76" t="s">
        <v>1506</v>
      </c>
      <c r="C76" s="6" t="s">
        <v>133</v>
      </c>
      <c r="D76" s="6" t="s">
        <v>134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v>608</v>
      </c>
      <c r="M76" s="7">
        <v>25</v>
      </c>
      <c r="N76" s="7">
        <v>1207</v>
      </c>
      <c r="O76" s="7">
        <v>18793</v>
      </c>
    </row>
    <row r="77" spans="1:15" ht="24.75" customHeight="1" x14ac:dyDescent="0.25">
      <c r="A77" s="6">
        <v>69</v>
      </c>
      <c r="B77" t="s">
        <v>1512</v>
      </c>
      <c r="C77" s="6" t="s">
        <v>133</v>
      </c>
      <c r="D77" s="6" t="s">
        <v>134</v>
      </c>
      <c r="E77" s="6" t="s">
        <v>36</v>
      </c>
      <c r="F77" s="6" t="s">
        <v>29</v>
      </c>
      <c r="G77" s="7">
        <v>20000</v>
      </c>
      <c r="H77" s="7">
        <v>0</v>
      </c>
      <c r="I77" s="7">
        <v>20000</v>
      </c>
      <c r="J77" s="7">
        <v>574</v>
      </c>
      <c r="K77" s="7">
        <v>0</v>
      </c>
      <c r="L77" s="7">
        <v>608</v>
      </c>
      <c r="M77" s="7">
        <v>25</v>
      </c>
      <c r="N77" s="7">
        <v>1207</v>
      </c>
      <c r="O77" s="7">
        <v>18793</v>
      </c>
    </row>
    <row r="78" spans="1:15" ht="24.75" customHeight="1" x14ac:dyDescent="0.25">
      <c r="A78" s="6">
        <v>70</v>
      </c>
      <c r="B78" t="s">
        <v>1513</v>
      </c>
      <c r="C78" s="6" t="s">
        <v>133</v>
      </c>
      <c r="D78" s="6" t="s">
        <v>134</v>
      </c>
      <c r="E78" s="6" t="s">
        <v>36</v>
      </c>
      <c r="F78" s="6" t="s">
        <v>29</v>
      </c>
      <c r="G78" s="7">
        <v>20000</v>
      </c>
      <c r="H78" s="7">
        <v>0</v>
      </c>
      <c r="I78" s="7">
        <v>20000</v>
      </c>
      <c r="J78" s="7">
        <v>574</v>
      </c>
      <c r="K78" s="7">
        <v>0</v>
      </c>
      <c r="L78" s="7">
        <v>608</v>
      </c>
      <c r="M78" s="7">
        <v>25</v>
      </c>
      <c r="N78" s="7">
        <v>1207</v>
      </c>
      <c r="O78" s="7">
        <v>18793</v>
      </c>
    </row>
    <row r="79" spans="1:15" ht="24.75" customHeight="1" x14ac:dyDescent="0.25">
      <c r="A79" s="6">
        <v>71</v>
      </c>
      <c r="B79" s="6" t="s">
        <v>139</v>
      </c>
      <c r="C79" s="6" t="s">
        <v>133</v>
      </c>
      <c r="D79" s="6" t="s">
        <v>140</v>
      </c>
      <c r="E79" s="6" t="s">
        <v>28</v>
      </c>
      <c r="F79" s="6" t="s">
        <v>29</v>
      </c>
      <c r="G79" s="7">
        <v>35000</v>
      </c>
      <c r="H79" s="7">
        <v>0</v>
      </c>
      <c r="I79" s="7">
        <v>35000</v>
      </c>
      <c r="J79" s="7">
        <v>1004.5</v>
      </c>
      <c r="K79" s="7">
        <v>0</v>
      </c>
      <c r="L79" s="7">
        <v>1064</v>
      </c>
      <c r="M79" s="7">
        <v>695</v>
      </c>
      <c r="N79" s="7">
        <f t="shared" si="1"/>
        <v>2763.5</v>
      </c>
      <c r="O79" s="7">
        <f t="shared" si="2"/>
        <v>32236.5</v>
      </c>
    </row>
    <row r="80" spans="1:15" ht="24.75" customHeight="1" x14ac:dyDescent="0.25">
      <c r="A80" s="6">
        <v>72</v>
      </c>
      <c r="B80" s="6" t="s">
        <v>141</v>
      </c>
      <c r="C80" s="6" t="s">
        <v>133</v>
      </c>
      <c r="D80" s="6" t="s">
        <v>67</v>
      </c>
      <c r="E80" s="6" t="s">
        <v>36</v>
      </c>
      <c r="F80" s="6" t="s">
        <v>37</v>
      </c>
      <c r="G80" s="7">
        <v>30000</v>
      </c>
      <c r="H80" s="7">
        <v>0</v>
      </c>
      <c r="I80" s="7">
        <v>30000</v>
      </c>
      <c r="J80" s="7">
        <v>861</v>
      </c>
      <c r="K80" s="7">
        <v>0</v>
      </c>
      <c r="L80" s="7">
        <f t="shared" si="3"/>
        <v>912</v>
      </c>
      <c r="M80" s="7">
        <v>25</v>
      </c>
      <c r="N80" s="7">
        <f t="shared" si="1"/>
        <v>1798</v>
      </c>
      <c r="O80" s="7">
        <f t="shared" si="2"/>
        <v>28202</v>
      </c>
    </row>
    <row r="81" spans="1:15" ht="24.75" customHeight="1" x14ac:dyDescent="0.25">
      <c r="A81" s="6">
        <v>73</v>
      </c>
      <c r="B81" s="6" t="s">
        <v>142</v>
      </c>
      <c r="C81" s="6" t="s">
        <v>133</v>
      </c>
      <c r="D81" s="6" t="s">
        <v>143</v>
      </c>
      <c r="E81" s="6" t="s">
        <v>55</v>
      </c>
      <c r="F81" s="6" t="s">
        <v>29</v>
      </c>
      <c r="G81" s="7">
        <v>30000</v>
      </c>
      <c r="H81" s="7">
        <v>0</v>
      </c>
      <c r="I81" s="7">
        <v>30000</v>
      </c>
      <c r="J81" s="7">
        <v>861</v>
      </c>
      <c r="K81" s="7">
        <v>0</v>
      </c>
      <c r="L81" s="7">
        <f t="shared" ref="L81:L144" si="4">+I81*3.04%</f>
        <v>912</v>
      </c>
      <c r="M81" s="7">
        <v>25</v>
      </c>
      <c r="N81" s="7">
        <f t="shared" si="1"/>
        <v>1798</v>
      </c>
      <c r="O81" s="7">
        <f t="shared" si="2"/>
        <v>28202</v>
      </c>
    </row>
    <row r="82" spans="1:15" ht="24.75" customHeight="1" x14ac:dyDescent="0.25">
      <c r="A82" s="6">
        <v>74</v>
      </c>
      <c r="B82" s="6" t="s">
        <v>144</v>
      </c>
      <c r="C82" s="6" t="s">
        <v>133</v>
      </c>
      <c r="D82" s="6" t="s">
        <v>145</v>
      </c>
      <c r="E82" s="6" t="s">
        <v>28</v>
      </c>
      <c r="F82" s="6" t="s">
        <v>29</v>
      </c>
      <c r="G82" s="7">
        <v>20000</v>
      </c>
      <c r="H82" s="7">
        <v>0</v>
      </c>
      <c r="I82" s="7">
        <v>20000</v>
      </c>
      <c r="J82" s="7">
        <v>574</v>
      </c>
      <c r="K82" s="7">
        <v>0</v>
      </c>
      <c r="L82" s="7">
        <f t="shared" si="4"/>
        <v>608</v>
      </c>
      <c r="M82" s="7">
        <v>495</v>
      </c>
      <c r="N82" s="7">
        <f t="shared" si="1"/>
        <v>1677</v>
      </c>
      <c r="O82" s="7">
        <f t="shared" si="2"/>
        <v>18323</v>
      </c>
    </row>
    <row r="83" spans="1:15" ht="24.75" customHeight="1" x14ac:dyDescent="0.25">
      <c r="A83" s="6">
        <v>75</v>
      </c>
      <c r="B83" s="6" t="s">
        <v>146</v>
      </c>
      <c r="C83" s="6" t="s">
        <v>133</v>
      </c>
      <c r="D83" s="6" t="s">
        <v>41</v>
      </c>
      <c r="E83" s="6" t="s">
        <v>28</v>
      </c>
      <c r="F83" s="6" t="s">
        <v>29</v>
      </c>
      <c r="G83" s="7">
        <v>35000</v>
      </c>
      <c r="H83" s="7">
        <v>0</v>
      </c>
      <c r="I83" s="7">
        <v>35000</v>
      </c>
      <c r="J83" s="7">
        <v>1004.5</v>
      </c>
      <c r="K83" s="7">
        <v>0</v>
      </c>
      <c r="L83" s="7">
        <v>1064</v>
      </c>
      <c r="M83" s="7">
        <v>25</v>
      </c>
      <c r="N83" s="7">
        <f t="shared" si="1"/>
        <v>2093.5</v>
      </c>
      <c r="O83" s="7">
        <f t="shared" ref="O83:O144" si="5">+G83-N83</f>
        <v>32906.5</v>
      </c>
    </row>
    <row r="84" spans="1:15" ht="24.75" customHeight="1" x14ac:dyDescent="0.25">
      <c r="A84" s="6">
        <v>76</v>
      </c>
      <c r="B84" t="s">
        <v>1346</v>
      </c>
      <c r="C84" s="6" t="s">
        <v>133</v>
      </c>
      <c r="D84" t="s">
        <v>140</v>
      </c>
      <c r="E84" s="6" t="s">
        <v>28</v>
      </c>
      <c r="F84" s="6" t="s">
        <v>29</v>
      </c>
      <c r="G84" s="7">
        <v>25000</v>
      </c>
      <c r="H84" s="7">
        <v>0</v>
      </c>
      <c r="I84" s="7">
        <v>25000</v>
      </c>
      <c r="J84" s="7">
        <v>717.5</v>
      </c>
      <c r="K84" s="7">
        <v>0</v>
      </c>
      <c r="L84" s="7">
        <v>760</v>
      </c>
      <c r="M84" s="7">
        <v>25</v>
      </c>
      <c r="N84" s="7">
        <f t="shared" ref="N84:N145" si="6">+J84+K84+L84+M84</f>
        <v>1502.5</v>
      </c>
      <c r="O84" s="7">
        <f t="shared" si="5"/>
        <v>23497.5</v>
      </c>
    </row>
    <row r="85" spans="1:15" ht="15" x14ac:dyDescent="0.25">
      <c r="A85" s="6">
        <v>77</v>
      </c>
      <c r="B85" s="6" t="s">
        <v>147</v>
      </c>
      <c r="C85" s="6" t="s">
        <v>148</v>
      </c>
      <c r="D85" s="6" t="s">
        <v>149</v>
      </c>
      <c r="E85" s="6" t="s">
        <v>28</v>
      </c>
      <c r="F85" s="6" t="s">
        <v>29</v>
      </c>
      <c r="G85" s="7">
        <v>22050</v>
      </c>
      <c r="H85" s="7">
        <v>0</v>
      </c>
      <c r="I85" s="7">
        <v>22050</v>
      </c>
      <c r="J85" s="7">
        <v>632.84</v>
      </c>
      <c r="K85" s="7">
        <v>0</v>
      </c>
      <c r="L85" s="7">
        <f t="shared" si="4"/>
        <v>670.32</v>
      </c>
      <c r="M85" s="7">
        <v>1740.46</v>
      </c>
      <c r="N85" s="7">
        <f t="shared" si="6"/>
        <v>3043.62</v>
      </c>
      <c r="O85" s="7">
        <f t="shared" si="5"/>
        <v>19006.38</v>
      </c>
    </row>
    <row r="86" spans="1:15" ht="15" x14ac:dyDescent="0.25">
      <c r="A86" s="6">
        <v>78</v>
      </c>
      <c r="B86" s="6" t="s">
        <v>150</v>
      </c>
      <c r="C86" s="6" t="s">
        <v>148</v>
      </c>
      <c r="D86" s="6" t="s">
        <v>96</v>
      </c>
      <c r="E86" s="6" t="s">
        <v>28</v>
      </c>
      <c r="F86" s="6" t="s">
        <v>37</v>
      </c>
      <c r="G86" s="7">
        <v>22000</v>
      </c>
      <c r="H86" s="7">
        <v>0</v>
      </c>
      <c r="I86" s="7">
        <v>22000</v>
      </c>
      <c r="J86" s="7">
        <v>631.4</v>
      </c>
      <c r="K86" s="7">
        <v>0</v>
      </c>
      <c r="L86" s="7">
        <f t="shared" si="4"/>
        <v>668.8</v>
      </c>
      <c r="M86" s="7">
        <v>12887.51</v>
      </c>
      <c r="N86" s="7">
        <f t="shared" si="6"/>
        <v>14187.71</v>
      </c>
      <c r="O86" s="7">
        <f t="shared" si="5"/>
        <v>7812.2900000000009</v>
      </c>
    </row>
    <row r="87" spans="1:15" ht="15" x14ac:dyDescent="0.25">
      <c r="A87" s="6">
        <v>79</v>
      </c>
      <c r="B87" s="6" t="s">
        <v>151</v>
      </c>
      <c r="C87" s="6" t="s">
        <v>148</v>
      </c>
      <c r="D87" s="6" t="s">
        <v>152</v>
      </c>
      <c r="E87" s="6" t="s">
        <v>55</v>
      </c>
      <c r="F87" s="6" t="s">
        <v>37</v>
      </c>
      <c r="G87" s="7">
        <v>30000</v>
      </c>
      <c r="H87" s="7">
        <v>0</v>
      </c>
      <c r="I87" s="7">
        <v>30000</v>
      </c>
      <c r="J87" s="7">
        <v>861</v>
      </c>
      <c r="K87" s="7">
        <v>0</v>
      </c>
      <c r="L87" s="7">
        <f t="shared" si="4"/>
        <v>912</v>
      </c>
      <c r="M87" s="7">
        <v>205</v>
      </c>
      <c r="N87" s="7">
        <f t="shared" si="6"/>
        <v>1978</v>
      </c>
      <c r="O87" s="7">
        <f t="shared" si="5"/>
        <v>28022</v>
      </c>
    </row>
    <row r="88" spans="1:15" ht="15" x14ac:dyDescent="0.25">
      <c r="A88" s="6">
        <v>80</v>
      </c>
      <c r="B88" s="6" t="s">
        <v>153</v>
      </c>
      <c r="C88" s="6" t="s">
        <v>148</v>
      </c>
      <c r="D88" s="6" t="s">
        <v>67</v>
      </c>
      <c r="E88" s="6" t="s">
        <v>55</v>
      </c>
      <c r="F88" s="6" t="s">
        <v>37</v>
      </c>
      <c r="G88" s="7">
        <v>22050</v>
      </c>
      <c r="H88" s="7">
        <v>0</v>
      </c>
      <c r="I88" s="7">
        <v>22050</v>
      </c>
      <c r="J88" s="7">
        <v>632.84</v>
      </c>
      <c r="K88" s="7">
        <v>0</v>
      </c>
      <c r="L88" s="7">
        <f t="shared" si="4"/>
        <v>670.32</v>
      </c>
      <c r="M88" s="7">
        <v>1714.04</v>
      </c>
      <c r="N88" s="7">
        <f t="shared" si="6"/>
        <v>3017.2</v>
      </c>
      <c r="O88" s="7">
        <f t="shared" si="5"/>
        <v>19032.8</v>
      </c>
    </row>
    <row r="89" spans="1:15" ht="15" x14ac:dyDescent="0.25">
      <c r="A89" s="6">
        <v>81</v>
      </c>
      <c r="B89" s="6" t="s">
        <v>154</v>
      </c>
      <c r="C89" s="6" t="s">
        <v>155</v>
      </c>
      <c r="D89" s="6" t="s">
        <v>156</v>
      </c>
      <c r="E89" s="6" t="s">
        <v>36</v>
      </c>
      <c r="F89" s="6" t="s">
        <v>29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f t="shared" si="4"/>
        <v>1064</v>
      </c>
      <c r="M89" s="7">
        <v>25</v>
      </c>
      <c r="N89" s="7">
        <f t="shared" si="6"/>
        <v>2093.5</v>
      </c>
      <c r="O89" s="7">
        <f t="shared" si="5"/>
        <v>32906.5</v>
      </c>
    </row>
    <row r="90" spans="1:15" ht="24.75" customHeight="1" x14ac:dyDescent="0.25">
      <c r="A90" s="6">
        <v>82</v>
      </c>
      <c r="B90" s="6" t="s">
        <v>157</v>
      </c>
      <c r="C90" s="6" t="s">
        <v>158</v>
      </c>
      <c r="D90" s="6" t="s">
        <v>41</v>
      </c>
      <c r="E90" s="6" t="s">
        <v>36</v>
      </c>
      <c r="F90" s="6" t="s">
        <v>29</v>
      </c>
      <c r="G90" s="7">
        <v>25000</v>
      </c>
      <c r="H90" s="7">
        <v>0</v>
      </c>
      <c r="I90" s="7">
        <v>25000</v>
      </c>
      <c r="J90" s="7">
        <v>717.5</v>
      </c>
      <c r="K90" s="7">
        <v>0</v>
      </c>
      <c r="L90" s="7">
        <f t="shared" si="4"/>
        <v>760</v>
      </c>
      <c r="M90" s="7">
        <v>8680.4</v>
      </c>
      <c r="N90" s="7">
        <f t="shared" si="6"/>
        <v>10157.9</v>
      </c>
      <c r="O90" s="7">
        <f t="shared" si="5"/>
        <v>14842.1</v>
      </c>
    </row>
    <row r="91" spans="1:15" ht="24.75" customHeight="1" x14ac:dyDescent="0.25">
      <c r="A91" s="6">
        <v>83</v>
      </c>
      <c r="B91" t="s">
        <v>1441</v>
      </c>
      <c r="C91" s="6" t="s">
        <v>158</v>
      </c>
      <c r="D91" s="6" t="s">
        <v>41</v>
      </c>
      <c r="E91" s="6" t="s">
        <v>28</v>
      </c>
      <c r="F91" s="6" t="s">
        <v>37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v>1064</v>
      </c>
      <c r="M91" s="7">
        <v>25</v>
      </c>
      <c r="N91" s="7">
        <f t="shared" si="6"/>
        <v>2093.5</v>
      </c>
      <c r="O91" s="7">
        <f t="shared" si="5"/>
        <v>32906.5</v>
      </c>
    </row>
    <row r="92" spans="1:15" ht="24.75" customHeight="1" x14ac:dyDescent="0.25">
      <c r="A92" s="6">
        <v>84</v>
      </c>
      <c r="B92" s="6" t="s">
        <v>159</v>
      </c>
      <c r="C92" s="6" t="s">
        <v>160</v>
      </c>
      <c r="D92" s="6" t="s">
        <v>70</v>
      </c>
      <c r="E92" s="6" t="s">
        <v>55</v>
      </c>
      <c r="F92" s="6" t="s">
        <v>37</v>
      </c>
      <c r="G92" s="7">
        <v>60000</v>
      </c>
      <c r="H92" s="7">
        <v>0</v>
      </c>
      <c r="I92" s="7">
        <v>60000</v>
      </c>
      <c r="J92" s="7">
        <v>1722</v>
      </c>
      <c r="K92" s="7">
        <v>3143.58</v>
      </c>
      <c r="L92" s="7">
        <f t="shared" si="4"/>
        <v>1824</v>
      </c>
      <c r="M92" s="7">
        <v>1740.46</v>
      </c>
      <c r="N92" s="7">
        <f t="shared" si="6"/>
        <v>8430.0400000000009</v>
      </c>
      <c r="O92" s="7">
        <f t="shared" si="5"/>
        <v>51569.96</v>
      </c>
    </row>
    <row r="93" spans="1:15" ht="24.75" customHeight="1" x14ac:dyDescent="0.25">
      <c r="A93" s="6">
        <v>85</v>
      </c>
      <c r="B93" s="6" t="s">
        <v>161</v>
      </c>
      <c r="C93" s="6" t="s">
        <v>160</v>
      </c>
      <c r="D93" s="6" t="s">
        <v>162</v>
      </c>
      <c r="E93" s="6" t="s">
        <v>55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4"/>
        <v>1368</v>
      </c>
      <c r="M93" s="7">
        <v>2035.8</v>
      </c>
      <c r="N93" s="7">
        <f t="shared" si="6"/>
        <v>5843.63</v>
      </c>
      <c r="O93" s="7">
        <f t="shared" si="5"/>
        <v>39156.370000000003</v>
      </c>
    </row>
    <row r="94" spans="1:15" ht="24.75" customHeight="1" x14ac:dyDescent="0.25">
      <c r="A94" s="6">
        <v>86</v>
      </c>
      <c r="B94" s="6" t="s">
        <v>163</v>
      </c>
      <c r="C94" s="6" t="s">
        <v>160</v>
      </c>
      <c r="D94" s="6" t="s">
        <v>164</v>
      </c>
      <c r="E94" s="6" t="s">
        <v>36</v>
      </c>
      <c r="F94" s="6" t="s">
        <v>29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4"/>
        <v>1064</v>
      </c>
      <c r="M94" s="7">
        <v>1740.46</v>
      </c>
      <c r="N94" s="7">
        <f t="shared" si="6"/>
        <v>3808.96</v>
      </c>
      <c r="O94" s="7">
        <f t="shared" si="5"/>
        <v>31191.040000000001</v>
      </c>
    </row>
    <row r="95" spans="1:15" ht="24.75" customHeight="1" x14ac:dyDescent="0.25">
      <c r="A95" s="6">
        <v>87</v>
      </c>
      <c r="B95" s="6" t="s">
        <v>165</v>
      </c>
      <c r="C95" s="6" t="s">
        <v>160</v>
      </c>
      <c r="D95" s="6" t="s">
        <v>77</v>
      </c>
      <c r="E95" s="6" t="s">
        <v>55</v>
      </c>
      <c r="F95" s="6" t="s">
        <v>37</v>
      </c>
      <c r="G95" s="7">
        <v>45000</v>
      </c>
      <c r="H95" s="7">
        <v>0</v>
      </c>
      <c r="I95" s="7">
        <v>45000</v>
      </c>
      <c r="J95" s="7">
        <v>1291.5</v>
      </c>
      <c r="K95" s="7">
        <v>1148.33</v>
      </c>
      <c r="L95" s="7">
        <f t="shared" si="4"/>
        <v>1368</v>
      </c>
      <c r="M95" s="7">
        <v>25</v>
      </c>
      <c r="N95" s="7">
        <f t="shared" si="6"/>
        <v>3832.83</v>
      </c>
      <c r="O95" s="7">
        <f t="shared" si="5"/>
        <v>41167.17</v>
      </c>
    </row>
    <row r="96" spans="1:15" ht="24.75" customHeight="1" x14ac:dyDescent="0.25">
      <c r="A96" s="6">
        <v>88</v>
      </c>
      <c r="B96" s="6" t="s">
        <v>166</v>
      </c>
      <c r="C96" s="6" t="s">
        <v>167</v>
      </c>
      <c r="D96" s="6" t="s">
        <v>41</v>
      </c>
      <c r="E96" s="6" t="s">
        <v>36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3876.05</v>
      </c>
      <c r="N96" s="7">
        <f t="shared" si="6"/>
        <v>5944.55</v>
      </c>
      <c r="O96" s="7">
        <f t="shared" si="5"/>
        <v>29055.45</v>
      </c>
    </row>
    <row r="97" spans="1:15" ht="24.75" customHeight="1" x14ac:dyDescent="0.25">
      <c r="A97" s="6">
        <v>89</v>
      </c>
      <c r="B97" s="6" t="s">
        <v>168</v>
      </c>
      <c r="C97" s="6" t="s">
        <v>167</v>
      </c>
      <c r="D97" s="6" t="s">
        <v>169</v>
      </c>
      <c r="E97" s="6" t="s">
        <v>55</v>
      </c>
      <c r="F97" s="6" t="s">
        <v>29</v>
      </c>
      <c r="G97" s="7">
        <v>40000</v>
      </c>
      <c r="H97" s="7">
        <v>0</v>
      </c>
      <c r="I97" s="7">
        <v>40000</v>
      </c>
      <c r="J97" s="7">
        <v>1148</v>
      </c>
      <c r="K97" s="7">
        <v>442.65</v>
      </c>
      <c r="L97" s="7">
        <f t="shared" si="4"/>
        <v>1216</v>
      </c>
      <c r="M97" s="7">
        <v>25</v>
      </c>
      <c r="N97" s="7">
        <f t="shared" si="6"/>
        <v>2831.65</v>
      </c>
      <c r="O97" s="7">
        <f t="shared" si="5"/>
        <v>37168.35</v>
      </c>
    </row>
    <row r="98" spans="1:15" s="8" customFormat="1" ht="24.75" customHeight="1" x14ac:dyDescent="0.25">
      <c r="A98" s="6">
        <v>90</v>
      </c>
      <c r="B98" s="6" t="s">
        <v>170</v>
      </c>
      <c r="C98" s="6" t="s">
        <v>171</v>
      </c>
      <c r="D98" s="9" t="s">
        <v>172</v>
      </c>
      <c r="E98" s="9" t="s">
        <v>55</v>
      </c>
      <c r="F98" s="9" t="s">
        <v>37</v>
      </c>
      <c r="G98" s="7">
        <v>60000</v>
      </c>
      <c r="H98" s="7">
        <v>0</v>
      </c>
      <c r="I98" s="7">
        <v>60000</v>
      </c>
      <c r="J98" s="7">
        <v>1722</v>
      </c>
      <c r="K98" s="7">
        <v>3143.58</v>
      </c>
      <c r="L98" s="7">
        <f t="shared" si="4"/>
        <v>1824</v>
      </c>
      <c r="M98" s="7">
        <v>1740.46</v>
      </c>
      <c r="N98" s="7">
        <f t="shared" si="6"/>
        <v>8430.0400000000009</v>
      </c>
      <c r="O98" s="7">
        <f t="shared" si="5"/>
        <v>51569.96</v>
      </c>
    </row>
    <row r="99" spans="1:15" ht="24.75" customHeight="1" x14ac:dyDescent="0.25">
      <c r="A99" s="6">
        <v>91</v>
      </c>
      <c r="B99" s="6" t="s">
        <v>173</v>
      </c>
      <c r="C99" s="6" t="s">
        <v>171</v>
      </c>
      <c r="D99" s="6" t="s">
        <v>174</v>
      </c>
      <c r="E99" s="6" t="s">
        <v>36</v>
      </c>
      <c r="F99" s="6" t="s">
        <v>37</v>
      </c>
      <c r="G99" s="7">
        <v>22050</v>
      </c>
      <c r="H99" s="7">
        <v>0</v>
      </c>
      <c r="I99" s="7">
        <v>22050</v>
      </c>
      <c r="J99" s="7">
        <v>632.84</v>
      </c>
      <c r="K99" s="7">
        <v>0</v>
      </c>
      <c r="L99" s="7">
        <f t="shared" si="4"/>
        <v>670.32</v>
      </c>
      <c r="M99" s="7">
        <v>4146.6000000000004</v>
      </c>
      <c r="N99" s="7">
        <f t="shared" si="6"/>
        <v>5449.76</v>
      </c>
      <c r="O99" s="7">
        <f t="shared" si="5"/>
        <v>16600.239999999998</v>
      </c>
    </row>
    <row r="100" spans="1:15" ht="24.75" customHeight="1" x14ac:dyDescent="0.25">
      <c r="A100" s="6">
        <v>92</v>
      </c>
      <c r="B100" s="6" t="s">
        <v>175</v>
      </c>
      <c r="C100" s="6" t="s">
        <v>171</v>
      </c>
      <c r="D100" s="6" t="s">
        <v>176</v>
      </c>
      <c r="E100" s="6" t="s">
        <v>55</v>
      </c>
      <c r="F100" s="6" t="s">
        <v>37</v>
      </c>
      <c r="G100" s="7">
        <v>35000</v>
      </c>
      <c r="H100" s="7">
        <v>0</v>
      </c>
      <c r="I100" s="7">
        <v>35000</v>
      </c>
      <c r="J100" s="7">
        <v>1004.5</v>
      </c>
      <c r="K100" s="7">
        <v>0</v>
      </c>
      <c r="L100" s="7">
        <f t="shared" si="4"/>
        <v>1064</v>
      </c>
      <c r="M100" s="7">
        <v>325</v>
      </c>
      <c r="N100" s="7">
        <f t="shared" si="6"/>
        <v>2393.5</v>
      </c>
      <c r="O100" s="7">
        <f t="shared" si="5"/>
        <v>32606.5</v>
      </c>
    </row>
    <row r="101" spans="1:15" ht="24.75" customHeight="1" x14ac:dyDescent="0.25">
      <c r="A101" s="6">
        <v>93</v>
      </c>
      <c r="B101" s="6" t="s">
        <v>177</v>
      </c>
      <c r="C101" s="6" t="s">
        <v>171</v>
      </c>
      <c r="D101" s="6" t="s">
        <v>178</v>
      </c>
      <c r="E101" s="6" t="s">
        <v>55</v>
      </c>
      <c r="F101" s="6" t="s">
        <v>37</v>
      </c>
      <c r="G101" s="7">
        <v>26250</v>
      </c>
      <c r="H101" s="7">
        <v>0</v>
      </c>
      <c r="I101" s="7">
        <v>26250</v>
      </c>
      <c r="J101" s="7">
        <v>753.38</v>
      </c>
      <c r="K101" s="7">
        <v>0</v>
      </c>
      <c r="L101" s="7">
        <f t="shared" si="4"/>
        <v>798</v>
      </c>
      <c r="M101" s="7">
        <v>25</v>
      </c>
      <c r="N101" s="7">
        <f t="shared" si="6"/>
        <v>1576.38</v>
      </c>
      <c r="O101" s="7">
        <f t="shared" si="5"/>
        <v>24673.62</v>
      </c>
    </row>
    <row r="102" spans="1:15" ht="24.75" customHeight="1" x14ac:dyDescent="0.25">
      <c r="A102" s="6">
        <v>94</v>
      </c>
      <c r="B102" t="s">
        <v>179</v>
      </c>
      <c r="C102" s="6" t="s">
        <v>171</v>
      </c>
      <c r="D102" t="s">
        <v>41</v>
      </c>
      <c r="E102" s="6" t="s">
        <v>55</v>
      </c>
      <c r="F102" s="6" t="s">
        <v>37</v>
      </c>
      <c r="G102" s="7">
        <v>25000</v>
      </c>
      <c r="H102" s="7">
        <v>0</v>
      </c>
      <c r="I102" s="7">
        <v>25000</v>
      </c>
      <c r="J102" s="7">
        <v>717.5</v>
      </c>
      <c r="K102" s="7">
        <v>0</v>
      </c>
      <c r="L102" s="7">
        <f t="shared" si="4"/>
        <v>760</v>
      </c>
      <c r="M102" s="7">
        <v>25</v>
      </c>
      <c r="N102" s="7">
        <f t="shared" si="6"/>
        <v>1502.5</v>
      </c>
      <c r="O102" s="7">
        <f t="shared" si="5"/>
        <v>23497.5</v>
      </c>
    </row>
    <row r="103" spans="1:15" ht="24.75" customHeight="1" x14ac:dyDescent="0.25">
      <c r="A103" s="6">
        <v>95</v>
      </c>
      <c r="B103" s="6" t="s">
        <v>182</v>
      </c>
      <c r="C103" s="6" t="s">
        <v>181</v>
      </c>
      <c r="D103" s="6" t="s">
        <v>183</v>
      </c>
      <c r="E103" s="6" t="s">
        <v>55</v>
      </c>
      <c r="F103" s="6" t="s">
        <v>29</v>
      </c>
      <c r="G103" s="7">
        <v>50000</v>
      </c>
      <c r="H103" s="7">
        <v>0</v>
      </c>
      <c r="I103" s="7">
        <v>50000</v>
      </c>
      <c r="J103" s="7">
        <v>1435</v>
      </c>
      <c r="K103" s="7">
        <v>1854</v>
      </c>
      <c r="L103" s="7">
        <f t="shared" si="4"/>
        <v>1520</v>
      </c>
      <c r="M103" s="7">
        <v>6457.4</v>
      </c>
      <c r="N103" s="7">
        <f t="shared" si="6"/>
        <v>11266.4</v>
      </c>
      <c r="O103" s="7">
        <f t="shared" si="5"/>
        <v>38733.599999999999</v>
      </c>
    </row>
    <row r="104" spans="1:15" ht="24.75" customHeight="1" x14ac:dyDescent="0.25">
      <c r="A104" s="6">
        <v>96</v>
      </c>
      <c r="B104" s="6" t="s">
        <v>184</v>
      </c>
      <c r="C104" s="6" t="s">
        <v>181</v>
      </c>
      <c r="D104" s="6" t="s">
        <v>67</v>
      </c>
      <c r="E104" s="6" t="s">
        <v>55</v>
      </c>
      <c r="F104" s="6" t="s">
        <v>37</v>
      </c>
      <c r="G104" s="7">
        <v>30000</v>
      </c>
      <c r="H104" s="7">
        <v>0</v>
      </c>
      <c r="I104" s="7">
        <v>30000</v>
      </c>
      <c r="J104" s="7">
        <v>861</v>
      </c>
      <c r="K104" s="7">
        <v>0</v>
      </c>
      <c r="L104" s="7">
        <v>912</v>
      </c>
      <c r="M104" s="7">
        <v>755</v>
      </c>
      <c r="N104" s="7">
        <f t="shared" si="6"/>
        <v>2528</v>
      </c>
      <c r="O104" s="7">
        <f t="shared" si="5"/>
        <v>27472</v>
      </c>
    </row>
    <row r="105" spans="1:15" ht="24.75" customHeight="1" x14ac:dyDescent="0.25">
      <c r="A105" s="6">
        <v>97</v>
      </c>
      <c r="B105" s="6" t="s">
        <v>185</v>
      </c>
      <c r="C105" s="6" t="s">
        <v>181</v>
      </c>
      <c r="D105" s="6" t="s">
        <v>103</v>
      </c>
      <c r="E105" s="6" t="s">
        <v>36</v>
      </c>
      <c r="F105" s="6" t="s">
        <v>29</v>
      </c>
      <c r="G105" s="7">
        <v>15000</v>
      </c>
      <c r="H105" s="7">
        <v>0</v>
      </c>
      <c r="I105" s="7">
        <v>15000</v>
      </c>
      <c r="J105" s="7">
        <v>430.5</v>
      </c>
      <c r="K105" s="7">
        <v>0</v>
      </c>
      <c r="L105" s="7">
        <v>456</v>
      </c>
      <c r="M105" s="7">
        <v>25</v>
      </c>
      <c r="N105" s="7">
        <f t="shared" si="6"/>
        <v>911.5</v>
      </c>
      <c r="O105" s="7">
        <f t="shared" si="5"/>
        <v>14088.5</v>
      </c>
    </row>
    <row r="106" spans="1:15" ht="24.75" customHeight="1" x14ac:dyDescent="0.25">
      <c r="A106" s="6">
        <v>98</v>
      </c>
      <c r="B106" s="6" t="s">
        <v>186</v>
      </c>
      <c r="C106" s="6" t="s">
        <v>181</v>
      </c>
      <c r="D106" s="6" t="s">
        <v>187</v>
      </c>
      <c r="E106" s="6" t="s">
        <v>55</v>
      </c>
      <c r="F106" s="6" t="s">
        <v>37</v>
      </c>
      <c r="G106" s="7">
        <v>50000</v>
      </c>
      <c r="H106" s="7">
        <v>0</v>
      </c>
      <c r="I106" s="7">
        <v>50000</v>
      </c>
      <c r="J106" s="7">
        <v>1435</v>
      </c>
      <c r="K106" s="7">
        <v>1854</v>
      </c>
      <c r="L106" s="7">
        <f t="shared" si="4"/>
        <v>1520</v>
      </c>
      <c r="M106" s="7">
        <v>925</v>
      </c>
      <c r="N106" s="7">
        <f t="shared" si="6"/>
        <v>5734</v>
      </c>
      <c r="O106" s="7">
        <f t="shared" si="5"/>
        <v>44266</v>
      </c>
    </row>
    <row r="107" spans="1:15" ht="24.75" customHeight="1" x14ac:dyDescent="0.25">
      <c r="A107" s="6">
        <v>99</v>
      </c>
      <c r="B107" s="6" t="s">
        <v>188</v>
      </c>
      <c r="C107" s="6" t="s">
        <v>181</v>
      </c>
      <c r="D107" s="6" t="s">
        <v>67</v>
      </c>
      <c r="E107" s="6" t="s">
        <v>36</v>
      </c>
      <c r="F107" s="6" t="s">
        <v>37</v>
      </c>
      <c r="G107" s="7">
        <v>27050</v>
      </c>
      <c r="H107" s="7">
        <v>0</v>
      </c>
      <c r="I107" s="7">
        <v>27050</v>
      </c>
      <c r="J107" s="7">
        <v>776.34</v>
      </c>
      <c r="K107" s="7">
        <v>0</v>
      </c>
      <c r="L107" s="7">
        <v>822.32</v>
      </c>
      <c r="M107" s="7">
        <v>125</v>
      </c>
      <c r="N107" s="7">
        <f t="shared" si="6"/>
        <v>1723.66</v>
      </c>
      <c r="O107" s="7">
        <f t="shared" si="5"/>
        <v>25326.34</v>
      </c>
    </row>
    <row r="108" spans="1:15" ht="24.75" customHeight="1" x14ac:dyDescent="0.25">
      <c r="A108" s="6">
        <v>100</v>
      </c>
      <c r="B108" s="6" t="s">
        <v>189</v>
      </c>
      <c r="C108" s="6" t="s">
        <v>181</v>
      </c>
      <c r="D108" s="6" t="s">
        <v>67</v>
      </c>
      <c r="E108" s="6" t="s">
        <v>36</v>
      </c>
      <c r="F108" s="6" t="s">
        <v>37</v>
      </c>
      <c r="G108" s="7">
        <v>30000</v>
      </c>
      <c r="H108" s="7">
        <v>0</v>
      </c>
      <c r="I108" s="7">
        <v>30000</v>
      </c>
      <c r="J108" s="7">
        <v>861</v>
      </c>
      <c r="K108" s="7">
        <v>0</v>
      </c>
      <c r="L108" s="7">
        <f t="shared" si="4"/>
        <v>912</v>
      </c>
      <c r="M108" s="7">
        <v>1960.46</v>
      </c>
      <c r="N108" s="7">
        <f t="shared" si="6"/>
        <v>3733.46</v>
      </c>
      <c r="O108" s="7">
        <f t="shared" si="5"/>
        <v>26266.54</v>
      </c>
    </row>
    <row r="109" spans="1:15" ht="24.75" customHeight="1" x14ac:dyDescent="0.25">
      <c r="A109" s="6">
        <v>101</v>
      </c>
      <c r="B109" s="6" t="s">
        <v>190</v>
      </c>
      <c r="C109" s="6" t="s">
        <v>181</v>
      </c>
      <c r="D109" s="6" t="s">
        <v>187</v>
      </c>
      <c r="E109" s="6" t="s">
        <v>28</v>
      </c>
      <c r="F109" s="6" t="s">
        <v>37</v>
      </c>
      <c r="G109" s="7">
        <v>50000</v>
      </c>
      <c r="H109" s="7">
        <v>0</v>
      </c>
      <c r="I109" s="7">
        <v>50000</v>
      </c>
      <c r="J109" s="7">
        <v>1435</v>
      </c>
      <c r="K109" s="7">
        <v>1854</v>
      </c>
      <c r="L109" s="7">
        <f t="shared" si="4"/>
        <v>1520</v>
      </c>
      <c r="M109" s="7">
        <v>125</v>
      </c>
      <c r="N109" s="7">
        <f t="shared" si="6"/>
        <v>4934</v>
      </c>
      <c r="O109" s="7">
        <f t="shared" si="5"/>
        <v>45066</v>
      </c>
    </row>
    <row r="110" spans="1:15" ht="24.75" customHeight="1" x14ac:dyDescent="0.25">
      <c r="A110" s="6">
        <v>102</v>
      </c>
      <c r="B110" s="6" t="s">
        <v>191</v>
      </c>
      <c r="C110" s="6" t="s">
        <v>181</v>
      </c>
      <c r="D110" s="6" t="s">
        <v>192</v>
      </c>
      <c r="E110" s="6" t="s">
        <v>55</v>
      </c>
      <c r="F110" s="6" t="s">
        <v>37</v>
      </c>
      <c r="G110" s="7">
        <v>50000</v>
      </c>
      <c r="H110" s="7">
        <v>0</v>
      </c>
      <c r="I110" s="7">
        <v>50000</v>
      </c>
      <c r="J110" s="7">
        <v>1435</v>
      </c>
      <c r="K110" s="7">
        <v>1854</v>
      </c>
      <c r="L110" s="7">
        <f t="shared" si="4"/>
        <v>1520</v>
      </c>
      <c r="M110" s="7">
        <v>4446.6000000000004</v>
      </c>
      <c r="N110" s="7">
        <f t="shared" si="6"/>
        <v>9255.6</v>
      </c>
      <c r="O110" s="7">
        <f t="shared" si="5"/>
        <v>40744.400000000001</v>
      </c>
    </row>
    <row r="111" spans="1:15" ht="24.75" customHeight="1" x14ac:dyDescent="0.25">
      <c r="A111" s="6">
        <v>103</v>
      </c>
      <c r="B111" s="6" t="s">
        <v>193</v>
      </c>
      <c r="C111" s="6" t="s">
        <v>181</v>
      </c>
      <c r="D111" s="6" t="s">
        <v>119</v>
      </c>
      <c r="E111" s="6" t="s">
        <v>36</v>
      </c>
      <c r="F111" s="6" t="s">
        <v>37</v>
      </c>
      <c r="G111" s="7">
        <v>15000</v>
      </c>
      <c r="H111" s="7">
        <v>0</v>
      </c>
      <c r="I111" s="7">
        <v>15000</v>
      </c>
      <c r="J111" s="7">
        <f>+G111*2.87%</f>
        <v>430.5</v>
      </c>
      <c r="K111" s="7">
        <v>0</v>
      </c>
      <c r="L111" s="7">
        <f t="shared" si="4"/>
        <v>456</v>
      </c>
      <c r="M111" s="7">
        <v>365</v>
      </c>
      <c r="N111" s="7">
        <f t="shared" si="6"/>
        <v>1251.5</v>
      </c>
      <c r="O111" s="7">
        <f t="shared" si="5"/>
        <v>13748.5</v>
      </c>
    </row>
    <row r="112" spans="1:15" ht="24.75" customHeight="1" x14ac:dyDescent="0.25">
      <c r="A112" s="6">
        <v>104</v>
      </c>
      <c r="B112" s="6" t="s">
        <v>194</v>
      </c>
      <c r="C112" s="6" t="s">
        <v>181</v>
      </c>
      <c r="D112" s="6" t="s">
        <v>178</v>
      </c>
      <c r="E112" s="6" t="s">
        <v>36</v>
      </c>
      <c r="F112" s="6" t="s">
        <v>29</v>
      </c>
      <c r="G112" s="7">
        <v>15000</v>
      </c>
      <c r="H112" s="7">
        <v>0</v>
      </c>
      <c r="I112" s="7">
        <v>15000</v>
      </c>
      <c r="J112" s="7">
        <v>430.5</v>
      </c>
      <c r="K112" s="7">
        <v>0</v>
      </c>
      <c r="L112" s="7">
        <v>456</v>
      </c>
      <c r="M112" s="7">
        <v>25</v>
      </c>
      <c r="N112" s="7">
        <f t="shared" si="6"/>
        <v>911.5</v>
      </c>
      <c r="O112" s="7">
        <f t="shared" si="5"/>
        <v>14088.5</v>
      </c>
    </row>
    <row r="113" spans="1:15" ht="24.75" customHeight="1" x14ac:dyDescent="0.25">
      <c r="A113" s="6">
        <v>105</v>
      </c>
      <c r="B113" s="6" t="s">
        <v>195</v>
      </c>
      <c r="C113" s="6" t="s">
        <v>181</v>
      </c>
      <c r="D113" s="6" t="s">
        <v>178</v>
      </c>
      <c r="E113" s="6" t="s">
        <v>36</v>
      </c>
      <c r="F113" s="6" t="s">
        <v>37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4"/>
        <v>608</v>
      </c>
      <c r="M113" s="7">
        <v>25</v>
      </c>
      <c r="N113" s="7">
        <f t="shared" si="6"/>
        <v>1207</v>
      </c>
      <c r="O113" s="7">
        <f t="shared" si="5"/>
        <v>18793</v>
      </c>
    </row>
    <row r="114" spans="1:15" ht="24.75" customHeight="1" x14ac:dyDescent="0.25">
      <c r="A114" s="6">
        <v>106</v>
      </c>
      <c r="B114" s="6" t="s">
        <v>196</v>
      </c>
      <c r="C114" s="6" t="s">
        <v>181</v>
      </c>
      <c r="D114" s="6" t="s">
        <v>197</v>
      </c>
      <c r="E114" s="6" t="s">
        <v>28</v>
      </c>
      <c r="F114" s="6" t="s">
        <v>37</v>
      </c>
      <c r="G114" s="7">
        <v>50000</v>
      </c>
      <c r="H114" s="7">
        <v>0</v>
      </c>
      <c r="I114" s="7">
        <v>50000</v>
      </c>
      <c r="J114" s="7">
        <v>1435</v>
      </c>
      <c r="K114" s="7">
        <v>1854</v>
      </c>
      <c r="L114" s="7">
        <f t="shared" si="4"/>
        <v>1520</v>
      </c>
      <c r="M114" s="7">
        <v>525</v>
      </c>
      <c r="N114" s="7">
        <f t="shared" si="6"/>
        <v>5334</v>
      </c>
      <c r="O114" s="7">
        <f t="shared" si="5"/>
        <v>44666</v>
      </c>
    </row>
    <row r="115" spans="1:15" ht="24.75" customHeight="1" x14ac:dyDescent="0.25">
      <c r="A115" s="6">
        <v>107</v>
      </c>
      <c r="B115" s="6" t="s">
        <v>198</v>
      </c>
      <c r="C115" s="6" t="s">
        <v>181</v>
      </c>
      <c r="D115" s="6" t="s">
        <v>134</v>
      </c>
      <c r="E115" s="6" t="s">
        <v>36</v>
      </c>
      <c r="F115" s="6" t="s">
        <v>29</v>
      </c>
      <c r="G115" s="7">
        <v>20000</v>
      </c>
      <c r="H115" s="7">
        <v>0</v>
      </c>
      <c r="I115" s="7">
        <v>20000</v>
      </c>
      <c r="J115" s="7">
        <v>574</v>
      </c>
      <c r="K115" s="7">
        <v>0</v>
      </c>
      <c r="L115" s="7">
        <f t="shared" si="4"/>
        <v>608</v>
      </c>
      <c r="M115" s="7">
        <v>25</v>
      </c>
      <c r="N115" s="7">
        <f t="shared" si="6"/>
        <v>1207</v>
      </c>
      <c r="O115" s="7">
        <f t="shared" si="5"/>
        <v>18793</v>
      </c>
    </row>
    <row r="116" spans="1:15" ht="24.75" customHeight="1" x14ac:dyDescent="0.25">
      <c r="A116" s="6">
        <v>108</v>
      </c>
      <c r="B116" s="6" t="s">
        <v>199</v>
      </c>
      <c r="C116" s="6" t="s">
        <v>181</v>
      </c>
      <c r="D116" s="6" t="s">
        <v>67</v>
      </c>
      <c r="E116" s="6" t="s">
        <v>36</v>
      </c>
      <c r="F116" s="6" t="s">
        <v>37</v>
      </c>
      <c r="G116" s="7">
        <v>22050</v>
      </c>
      <c r="H116" s="7">
        <v>0</v>
      </c>
      <c r="I116" s="7">
        <v>22050</v>
      </c>
      <c r="J116" s="7">
        <v>632.84</v>
      </c>
      <c r="K116" s="7">
        <v>0</v>
      </c>
      <c r="L116" s="7">
        <f t="shared" si="4"/>
        <v>670.32</v>
      </c>
      <c r="M116" s="7">
        <v>165</v>
      </c>
      <c r="N116" s="7">
        <f t="shared" si="6"/>
        <v>1468.16</v>
      </c>
      <c r="O116" s="7">
        <f t="shared" si="5"/>
        <v>20581.84</v>
      </c>
    </row>
    <row r="117" spans="1:15" ht="24.75" customHeight="1" x14ac:dyDescent="0.25">
      <c r="A117" s="6">
        <v>109</v>
      </c>
      <c r="B117" s="6" t="s">
        <v>200</v>
      </c>
      <c r="C117" s="6" t="s">
        <v>181</v>
      </c>
      <c r="D117" s="6" t="s">
        <v>201</v>
      </c>
      <c r="E117" s="6" t="s">
        <v>55</v>
      </c>
      <c r="F117" s="6" t="s">
        <v>37</v>
      </c>
      <c r="G117" s="7">
        <v>40000</v>
      </c>
      <c r="H117" s="7">
        <v>0</v>
      </c>
      <c r="I117" s="7">
        <v>40000</v>
      </c>
      <c r="J117" s="7">
        <v>1148</v>
      </c>
      <c r="K117" s="7">
        <v>442.65</v>
      </c>
      <c r="L117" s="7">
        <v>1216</v>
      </c>
      <c r="M117" s="7">
        <v>425</v>
      </c>
      <c r="N117" s="7">
        <f t="shared" si="6"/>
        <v>3231.65</v>
      </c>
      <c r="O117" s="7">
        <f t="shared" si="5"/>
        <v>36768.35</v>
      </c>
    </row>
    <row r="118" spans="1:15" ht="24.75" customHeight="1" x14ac:dyDescent="0.25">
      <c r="A118" s="6">
        <v>110</v>
      </c>
      <c r="B118" t="s">
        <v>202</v>
      </c>
      <c r="C118" s="6" t="s">
        <v>181</v>
      </c>
      <c r="D118" t="s">
        <v>134</v>
      </c>
      <c r="E118" s="6" t="s">
        <v>36</v>
      </c>
      <c r="F118" s="6" t="s">
        <v>29</v>
      </c>
      <c r="G118" s="7">
        <v>20000</v>
      </c>
      <c r="H118" s="7">
        <v>0</v>
      </c>
      <c r="I118" s="7">
        <v>20000</v>
      </c>
      <c r="J118" s="7">
        <v>574</v>
      </c>
      <c r="K118" s="7">
        <v>0</v>
      </c>
      <c r="L118" s="7">
        <f t="shared" si="4"/>
        <v>608</v>
      </c>
      <c r="M118" s="7">
        <v>1840.46</v>
      </c>
      <c r="N118" s="7">
        <f t="shared" si="6"/>
        <v>3022.46</v>
      </c>
      <c r="O118" s="7">
        <f t="shared" si="5"/>
        <v>16977.54</v>
      </c>
    </row>
    <row r="119" spans="1:15" ht="24.75" customHeight="1" x14ac:dyDescent="0.25">
      <c r="A119" s="6">
        <v>111</v>
      </c>
      <c r="B119" s="6" t="s">
        <v>1461</v>
      </c>
      <c r="C119" s="6" t="s">
        <v>181</v>
      </c>
      <c r="D119" t="s">
        <v>103</v>
      </c>
      <c r="E119" s="6" t="s">
        <v>36</v>
      </c>
      <c r="F119" s="6" t="s">
        <v>29</v>
      </c>
      <c r="G119" s="7">
        <v>15000</v>
      </c>
      <c r="H119" s="7">
        <v>0</v>
      </c>
      <c r="I119" s="7">
        <v>15000</v>
      </c>
      <c r="J119" s="7">
        <v>430.5</v>
      </c>
      <c r="K119" s="7">
        <v>0</v>
      </c>
      <c r="L119" s="7">
        <v>456</v>
      </c>
      <c r="M119" s="7">
        <v>1914.84</v>
      </c>
      <c r="N119" s="7">
        <f t="shared" si="6"/>
        <v>2801.34</v>
      </c>
      <c r="O119" s="7">
        <f t="shared" si="5"/>
        <v>12198.66</v>
      </c>
    </row>
    <row r="120" spans="1:15" ht="15" x14ac:dyDescent="0.25">
      <c r="A120" s="6">
        <v>112</v>
      </c>
      <c r="B120" s="6" t="s">
        <v>203</v>
      </c>
      <c r="C120" s="6" t="s">
        <v>204</v>
      </c>
      <c r="D120" s="6" t="s">
        <v>187</v>
      </c>
      <c r="E120" s="6" t="s">
        <v>28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14341.84</v>
      </c>
      <c r="N120" s="7">
        <f t="shared" si="6"/>
        <v>19150.84</v>
      </c>
      <c r="O120" s="7">
        <f t="shared" si="5"/>
        <v>30849.16</v>
      </c>
    </row>
    <row r="121" spans="1:15" ht="15" x14ac:dyDescent="0.25">
      <c r="A121" s="6">
        <v>113</v>
      </c>
      <c r="B121" s="6" t="s">
        <v>205</v>
      </c>
      <c r="C121" s="6" t="s">
        <v>204</v>
      </c>
      <c r="D121" s="6" t="s">
        <v>187</v>
      </c>
      <c r="E121" s="6" t="s">
        <v>55</v>
      </c>
      <c r="F121" s="6" t="s">
        <v>37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425</v>
      </c>
      <c r="N121" s="7">
        <f t="shared" si="6"/>
        <v>5234</v>
      </c>
      <c r="O121" s="7">
        <f t="shared" si="5"/>
        <v>44766</v>
      </c>
    </row>
    <row r="122" spans="1:15" ht="15" x14ac:dyDescent="0.25">
      <c r="A122" s="6">
        <v>114</v>
      </c>
      <c r="B122" s="6" t="s">
        <v>206</v>
      </c>
      <c r="C122" s="6" t="s">
        <v>204</v>
      </c>
      <c r="D122" s="6" t="s">
        <v>187</v>
      </c>
      <c r="E122" s="6" t="s">
        <v>55</v>
      </c>
      <c r="F122" s="6" t="s">
        <v>37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425</v>
      </c>
      <c r="N122" s="7">
        <f t="shared" si="6"/>
        <v>5234</v>
      </c>
      <c r="O122" s="7">
        <f t="shared" si="5"/>
        <v>44766</v>
      </c>
    </row>
    <row r="123" spans="1:15" ht="15" x14ac:dyDescent="0.25">
      <c r="A123" s="6">
        <v>115</v>
      </c>
      <c r="B123" s="6" t="s">
        <v>207</v>
      </c>
      <c r="C123" s="6" t="s">
        <v>204</v>
      </c>
      <c r="D123" s="6" t="s">
        <v>187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11789.69</v>
      </c>
      <c r="N123" s="7">
        <f t="shared" si="6"/>
        <v>16598.690000000002</v>
      </c>
      <c r="O123" s="7">
        <f t="shared" si="5"/>
        <v>33401.31</v>
      </c>
    </row>
    <row r="124" spans="1:15" ht="15" x14ac:dyDescent="0.25">
      <c r="A124" s="6">
        <v>116</v>
      </c>
      <c r="B124" s="6" t="s">
        <v>208</v>
      </c>
      <c r="C124" s="6" t="s">
        <v>204</v>
      </c>
      <c r="D124" s="6" t="s">
        <v>187</v>
      </c>
      <c r="E124" s="6" t="s">
        <v>28</v>
      </c>
      <c r="F124" s="6" t="s">
        <v>29</v>
      </c>
      <c r="G124" s="7">
        <v>50000</v>
      </c>
      <c r="H124" s="7">
        <v>0</v>
      </c>
      <c r="I124" s="7">
        <v>50000</v>
      </c>
      <c r="J124" s="7">
        <v>1435</v>
      </c>
      <c r="K124" s="7">
        <v>1854</v>
      </c>
      <c r="L124" s="7">
        <f t="shared" si="4"/>
        <v>1520</v>
      </c>
      <c r="M124" s="7">
        <v>1825</v>
      </c>
      <c r="N124" s="7">
        <f t="shared" si="6"/>
        <v>6634</v>
      </c>
      <c r="O124" s="7">
        <f t="shared" si="5"/>
        <v>43366</v>
      </c>
    </row>
    <row r="125" spans="1:15" ht="15" x14ac:dyDescent="0.25">
      <c r="A125" s="6">
        <v>117</v>
      </c>
      <c r="B125" s="6" t="s">
        <v>209</v>
      </c>
      <c r="C125" s="6" t="s">
        <v>204</v>
      </c>
      <c r="D125" s="6" t="s">
        <v>187</v>
      </c>
      <c r="E125" s="6" t="s">
        <v>28</v>
      </c>
      <c r="F125" s="6" t="s">
        <v>29</v>
      </c>
      <c r="G125" s="7">
        <v>50000</v>
      </c>
      <c r="H125" s="7">
        <v>0</v>
      </c>
      <c r="I125" s="7">
        <v>50000</v>
      </c>
      <c r="J125" s="7">
        <v>1435</v>
      </c>
      <c r="K125" s="7">
        <v>1854</v>
      </c>
      <c r="L125" s="7">
        <f t="shared" si="4"/>
        <v>1520</v>
      </c>
      <c r="M125" s="7">
        <v>425</v>
      </c>
      <c r="N125" s="7">
        <f t="shared" si="6"/>
        <v>5234</v>
      </c>
      <c r="O125" s="7">
        <f t="shared" si="5"/>
        <v>44766</v>
      </c>
    </row>
    <row r="126" spans="1:15" ht="15" x14ac:dyDescent="0.25">
      <c r="A126" s="6">
        <v>118</v>
      </c>
      <c r="B126" s="6" t="s">
        <v>210</v>
      </c>
      <c r="C126" s="6" t="s">
        <v>204</v>
      </c>
      <c r="D126" s="6" t="s">
        <v>201</v>
      </c>
      <c r="E126" s="6" t="s">
        <v>55</v>
      </c>
      <c r="F126" s="6" t="s">
        <v>37</v>
      </c>
      <c r="G126" s="7">
        <v>45000</v>
      </c>
      <c r="H126" s="7">
        <v>0</v>
      </c>
      <c r="I126" s="7">
        <v>45000</v>
      </c>
      <c r="J126" s="7">
        <v>1291.5</v>
      </c>
      <c r="K126" s="7">
        <v>1148.33</v>
      </c>
      <c r="L126" s="7">
        <v>1368</v>
      </c>
      <c r="M126" s="7">
        <v>2211</v>
      </c>
      <c r="N126" s="7">
        <f t="shared" si="6"/>
        <v>6018.83</v>
      </c>
      <c r="O126" s="7">
        <f t="shared" si="5"/>
        <v>38981.17</v>
      </c>
    </row>
    <row r="127" spans="1:15" ht="15" x14ac:dyDescent="0.25">
      <c r="A127" s="6">
        <v>119</v>
      </c>
      <c r="B127" s="6" t="s">
        <v>211</v>
      </c>
      <c r="C127" s="6" t="s">
        <v>204</v>
      </c>
      <c r="D127" s="6" t="s">
        <v>187</v>
      </c>
      <c r="E127" s="6" t="s">
        <v>28</v>
      </c>
      <c r="F127" s="6" t="s">
        <v>37</v>
      </c>
      <c r="G127" s="7">
        <v>45000</v>
      </c>
      <c r="H127" s="7">
        <v>0</v>
      </c>
      <c r="I127" s="7">
        <v>45000</v>
      </c>
      <c r="J127" s="7">
        <v>1291.5</v>
      </c>
      <c r="K127" s="7">
        <v>891.01</v>
      </c>
      <c r="L127" s="7">
        <v>1368</v>
      </c>
      <c r="M127" s="7">
        <v>10397.9</v>
      </c>
      <c r="N127" s="7">
        <f t="shared" si="6"/>
        <v>13948.41</v>
      </c>
      <c r="O127" s="7">
        <f t="shared" si="5"/>
        <v>31051.59</v>
      </c>
    </row>
    <row r="128" spans="1:15" ht="30" x14ac:dyDescent="0.25">
      <c r="A128" s="6">
        <v>120</v>
      </c>
      <c r="B128" s="6" t="s">
        <v>212</v>
      </c>
      <c r="C128" s="6" t="s">
        <v>213</v>
      </c>
      <c r="D128" s="6" t="s">
        <v>86</v>
      </c>
      <c r="E128" s="6" t="s">
        <v>28</v>
      </c>
      <c r="F128" s="6" t="s">
        <v>29</v>
      </c>
      <c r="G128" s="7">
        <v>22050</v>
      </c>
      <c r="H128" s="7">
        <v>0</v>
      </c>
      <c r="I128" s="7">
        <v>22050</v>
      </c>
      <c r="J128" s="7">
        <v>632.84</v>
      </c>
      <c r="K128" s="7">
        <v>0</v>
      </c>
      <c r="L128" s="7">
        <f t="shared" si="4"/>
        <v>670.32</v>
      </c>
      <c r="M128" s="7">
        <v>25</v>
      </c>
      <c r="N128" s="7">
        <f t="shared" si="6"/>
        <v>1328.16</v>
      </c>
      <c r="O128" s="7">
        <f t="shared" si="5"/>
        <v>20721.84</v>
      </c>
    </row>
    <row r="129" spans="1:15" s="8" customFormat="1" ht="30" x14ac:dyDescent="0.25">
      <c r="A129" s="6">
        <v>121</v>
      </c>
      <c r="B129" s="6" t="s">
        <v>214</v>
      </c>
      <c r="C129" s="6" t="s">
        <v>213</v>
      </c>
      <c r="D129" s="6" t="s">
        <v>215</v>
      </c>
      <c r="E129" s="6" t="s">
        <v>55</v>
      </c>
      <c r="F129" s="6" t="s">
        <v>37</v>
      </c>
      <c r="G129" s="7">
        <v>60000</v>
      </c>
      <c r="H129" s="7">
        <v>0</v>
      </c>
      <c r="I129" s="7">
        <v>60000</v>
      </c>
      <c r="J129" s="7">
        <v>1722</v>
      </c>
      <c r="K129" s="7">
        <v>3143.58</v>
      </c>
      <c r="L129" s="7">
        <f t="shared" si="4"/>
        <v>1824</v>
      </c>
      <c r="M129" s="7">
        <v>1840.46</v>
      </c>
      <c r="N129" s="7">
        <f t="shared" si="6"/>
        <v>8530.0400000000009</v>
      </c>
      <c r="O129" s="7">
        <f t="shared" si="5"/>
        <v>51469.96</v>
      </c>
    </row>
    <row r="130" spans="1:15" ht="15" x14ac:dyDescent="0.25">
      <c r="A130" s="6">
        <v>122</v>
      </c>
      <c r="B130" s="6" t="s">
        <v>216</v>
      </c>
      <c r="C130" s="6" t="s">
        <v>217</v>
      </c>
      <c r="D130" s="6" t="s">
        <v>77</v>
      </c>
      <c r="E130" s="6" t="s">
        <v>28</v>
      </c>
      <c r="F130" s="6" t="s">
        <v>29</v>
      </c>
      <c r="G130" s="7">
        <v>50000</v>
      </c>
      <c r="H130" s="7">
        <v>0</v>
      </c>
      <c r="I130" s="7">
        <v>50000</v>
      </c>
      <c r="J130" s="7">
        <v>1435</v>
      </c>
      <c r="K130" s="7">
        <v>1854</v>
      </c>
      <c r="L130" s="7">
        <f t="shared" si="4"/>
        <v>1520</v>
      </c>
      <c r="M130" s="7">
        <v>665</v>
      </c>
      <c r="N130" s="7">
        <f t="shared" si="6"/>
        <v>5474</v>
      </c>
      <c r="O130" s="7">
        <f t="shared" si="5"/>
        <v>44526</v>
      </c>
    </row>
    <row r="131" spans="1:15" ht="15" x14ac:dyDescent="0.25">
      <c r="A131" s="6">
        <v>123</v>
      </c>
      <c r="B131" s="6" t="s">
        <v>218</v>
      </c>
      <c r="C131" s="6" t="s">
        <v>219</v>
      </c>
      <c r="D131" s="6" t="s">
        <v>77</v>
      </c>
      <c r="E131" s="6" t="s">
        <v>28</v>
      </c>
      <c r="F131" s="6" t="s">
        <v>37</v>
      </c>
      <c r="G131" s="7">
        <v>50000</v>
      </c>
      <c r="H131" s="7">
        <v>0</v>
      </c>
      <c r="I131" s="7">
        <v>50000</v>
      </c>
      <c r="J131" s="7">
        <v>1435</v>
      </c>
      <c r="K131" s="7">
        <v>1854</v>
      </c>
      <c r="L131" s="7">
        <f t="shared" si="4"/>
        <v>1520</v>
      </c>
      <c r="M131" s="7">
        <v>925</v>
      </c>
      <c r="N131" s="7">
        <f t="shared" si="6"/>
        <v>5734</v>
      </c>
      <c r="O131" s="7">
        <f t="shared" si="5"/>
        <v>44266</v>
      </c>
    </row>
    <row r="132" spans="1:15" ht="24" customHeight="1" x14ac:dyDescent="0.25">
      <c r="A132" s="6">
        <v>124</v>
      </c>
      <c r="B132" s="6" t="s">
        <v>220</v>
      </c>
      <c r="C132" s="6" t="s">
        <v>219</v>
      </c>
      <c r="D132" t="s">
        <v>41</v>
      </c>
      <c r="E132" s="6" t="s">
        <v>28</v>
      </c>
      <c r="F132" s="6" t="s">
        <v>37</v>
      </c>
      <c r="G132" s="7">
        <v>20000</v>
      </c>
      <c r="H132" s="7">
        <v>0</v>
      </c>
      <c r="I132" s="7">
        <v>20000</v>
      </c>
      <c r="J132" s="7">
        <v>574</v>
      </c>
      <c r="K132" s="7">
        <v>0</v>
      </c>
      <c r="L132" s="7">
        <f t="shared" si="4"/>
        <v>608</v>
      </c>
      <c r="M132" s="7">
        <v>25</v>
      </c>
      <c r="N132" s="7">
        <f t="shared" si="6"/>
        <v>1207</v>
      </c>
      <c r="O132" s="7">
        <f t="shared" si="5"/>
        <v>18793</v>
      </c>
    </row>
    <row r="133" spans="1:15" ht="30" x14ac:dyDescent="0.25">
      <c r="A133" s="6">
        <v>125</v>
      </c>
      <c r="B133" s="6" t="s">
        <v>221</v>
      </c>
      <c r="C133" s="6" t="s">
        <v>222</v>
      </c>
      <c r="D133" s="6" t="s">
        <v>67</v>
      </c>
      <c r="E133" s="6" t="s">
        <v>28</v>
      </c>
      <c r="F133" s="6" t="s">
        <v>37</v>
      </c>
      <c r="G133" s="7">
        <v>22050</v>
      </c>
      <c r="H133" s="7">
        <v>0</v>
      </c>
      <c r="I133" s="7">
        <v>22050</v>
      </c>
      <c r="J133" s="7">
        <v>632.84</v>
      </c>
      <c r="K133" s="7">
        <v>0</v>
      </c>
      <c r="L133" s="7">
        <f t="shared" si="4"/>
        <v>670.32</v>
      </c>
      <c r="M133" s="7">
        <v>365</v>
      </c>
      <c r="N133" s="7">
        <f t="shared" si="6"/>
        <v>1668.16</v>
      </c>
      <c r="O133" s="7">
        <f t="shared" si="5"/>
        <v>20381.84</v>
      </c>
    </row>
    <row r="134" spans="1:15" ht="30" x14ac:dyDescent="0.25">
      <c r="A134" s="6">
        <v>126</v>
      </c>
      <c r="B134" s="6" t="s">
        <v>223</v>
      </c>
      <c r="C134" s="6" t="s">
        <v>222</v>
      </c>
      <c r="D134" s="6" t="s">
        <v>187</v>
      </c>
      <c r="E134" s="6" t="s">
        <v>55</v>
      </c>
      <c r="F134" s="6" t="s">
        <v>29</v>
      </c>
      <c r="G134" s="7">
        <v>50000</v>
      </c>
      <c r="H134" s="7">
        <v>0</v>
      </c>
      <c r="I134" s="7">
        <v>50000</v>
      </c>
      <c r="J134" s="7">
        <v>1435</v>
      </c>
      <c r="K134" s="7">
        <v>1596.68</v>
      </c>
      <c r="L134" s="7">
        <f t="shared" si="4"/>
        <v>1520</v>
      </c>
      <c r="M134" s="7">
        <v>2640.46</v>
      </c>
      <c r="N134" s="7">
        <f t="shared" si="6"/>
        <v>7192.14</v>
      </c>
      <c r="O134" s="7">
        <f t="shared" si="5"/>
        <v>42807.86</v>
      </c>
    </row>
    <row r="135" spans="1:15" ht="30" x14ac:dyDescent="0.25">
      <c r="A135" s="6">
        <v>127</v>
      </c>
      <c r="B135" s="6" t="s">
        <v>224</v>
      </c>
      <c r="C135" s="6" t="s">
        <v>222</v>
      </c>
      <c r="D135" s="6" t="s">
        <v>187</v>
      </c>
      <c r="E135" s="6" t="s">
        <v>55</v>
      </c>
      <c r="F135" s="6" t="s">
        <v>29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425</v>
      </c>
      <c r="N135" s="7">
        <f t="shared" si="6"/>
        <v>5234</v>
      </c>
      <c r="O135" s="7">
        <f t="shared" si="5"/>
        <v>44766</v>
      </c>
    </row>
    <row r="136" spans="1:15" ht="30" x14ac:dyDescent="0.25">
      <c r="A136" s="6">
        <v>128</v>
      </c>
      <c r="B136" s="6" t="s">
        <v>225</v>
      </c>
      <c r="C136" s="6" t="s">
        <v>222</v>
      </c>
      <c r="D136" s="6" t="s">
        <v>187</v>
      </c>
      <c r="E136" s="6" t="s">
        <v>28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1854</v>
      </c>
      <c r="L136" s="7">
        <f t="shared" si="4"/>
        <v>1520</v>
      </c>
      <c r="M136" s="7">
        <v>925</v>
      </c>
      <c r="N136" s="7">
        <f t="shared" si="6"/>
        <v>5734</v>
      </c>
      <c r="O136" s="7">
        <f t="shared" si="5"/>
        <v>44266</v>
      </c>
    </row>
    <row r="137" spans="1:15" ht="30" x14ac:dyDescent="0.25">
      <c r="A137" s="6">
        <v>129</v>
      </c>
      <c r="B137" s="6" t="s">
        <v>226</v>
      </c>
      <c r="C137" s="6" t="s">
        <v>222</v>
      </c>
      <c r="D137" s="6" t="s">
        <v>187</v>
      </c>
      <c r="E137" s="6" t="s">
        <v>55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f t="shared" si="4"/>
        <v>1520</v>
      </c>
      <c r="M137" s="7">
        <v>12347.57</v>
      </c>
      <c r="N137" s="7">
        <f t="shared" si="6"/>
        <v>17156.57</v>
      </c>
      <c r="O137" s="7">
        <f t="shared" si="5"/>
        <v>32843.43</v>
      </c>
    </row>
    <row r="138" spans="1:15" ht="30" x14ac:dyDescent="0.25">
      <c r="A138" s="6">
        <v>130</v>
      </c>
      <c r="B138" s="6" t="s">
        <v>227</v>
      </c>
      <c r="C138" s="6" t="s">
        <v>222</v>
      </c>
      <c r="D138" s="6" t="s">
        <v>228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1596.68</v>
      </c>
      <c r="L138" s="7">
        <f t="shared" si="4"/>
        <v>1520</v>
      </c>
      <c r="M138" s="7">
        <v>4065.46</v>
      </c>
      <c r="N138" s="7">
        <f t="shared" si="6"/>
        <v>8617.14</v>
      </c>
      <c r="O138" s="7">
        <f t="shared" si="5"/>
        <v>41382.86</v>
      </c>
    </row>
    <row r="139" spans="1:15" ht="30" x14ac:dyDescent="0.25">
      <c r="A139" s="6">
        <v>131</v>
      </c>
      <c r="B139" s="6" t="s">
        <v>229</v>
      </c>
      <c r="C139" s="6" t="s">
        <v>222</v>
      </c>
      <c r="D139" s="6" t="s">
        <v>187</v>
      </c>
      <c r="E139" s="6" t="s">
        <v>28</v>
      </c>
      <c r="F139" s="6" t="s">
        <v>37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v>1520</v>
      </c>
      <c r="M139" s="7">
        <v>9719</v>
      </c>
      <c r="N139" s="7">
        <f t="shared" si="6"/>
        <v>14528</v>
      </c>
      <c r="O139" s="7">
        <f t="shared" si="5"/>
        <v>35472</v>
      </c>
    </row>
    <row r="140" spans="1:15" ht="30" x14ac:dyDescent="0.25">
      <c r="A140" s="6">
        <v>132</v>
      </c>
      <c r="B140" s="6" t="s">
        <v>230</v>
      </c>
      <c r="C140" s="6" t="s">
        <v>222</v>
      </c>
      <c r="D140" s="6" t="s">
        <v>187</v>
      </c>
      <c r="E140" s="6" t="s">
        <v>55</v>
      </c>
      <c r="F140" s="6" t="s">
        <v>37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6"/>
        <v>5234</v>
      </c>
      <c r="O140" s="7">
        <f t="shared" si="5"/>
        <v>44766</v>
      </c>
    </row>
    <row r="141" spans="1:15" ht="45" customHeight="1" x14ac:dyDescent="0.25">
      <c r="A141" s="6">
        <v>133</v>
      </c>
      <c r="B141" s="6" t="s">
        <v>231</v>
      </c>
      <c r="C141" s="6" t="s">
        <v>222</v>
      </c>
      <c r="D141" s="6" t="s">
        <v>187</v>
      </c>
      <c r="E141" s="6" t="s">
        <v>28</v>
      </c>
      <c r="F141" s="6" t="s">
        <v>29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26236.97</v>
      </c>
      <c r="N141" s="7">
        <f t="shared" si="6"/>
        <v>31045.97</v>
      </c>
      <c r="O141" s="7">
        <f t="shared" si="5"/>
        <v>18954.03</v>
      </c>
    </row>
    <row r="142" spans="1:15" ht="30" x14ac:dyDescent="0.25">
      <c r="A142" s="6">
        <v>134</v>
      </c>
      <c r="B142" s="6" t="s">
        <v>232</v>
      </c>
      <c r="C142" s="6" t="s">
        <v>222</v>
      </c>
      <c r="D142" s="6" t="s">
        <v>187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6"/>
        <v>5234</v>
      </c>
      <c r="O142" s="7">
        <f t="shared" si="5"/>
        <v>44766</v>
      </c>
    </row>
    <row r="143" spans="1:15" ht="30" x14ac:dyDescent="0.25">
      <c r="A143" s="6">
        <v>135</v>
      </c>
      <c r="B143" s="6" t="s">
        <v>233</v>
      </c>
      <c r="C143" s="6" t="s">
        <v>222</v>
      </c>
      <c r="D143" s="6" t="s">
        <v>187</v>
      </c>
      <c r="E143" s="6" t="s">
        <v>28</v>
      </c>
      <c r="F143" s="6" t="s">
        <v>37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si="4"/>
        <v>1520</v>
      </c>
      <c r="M143" s="7">
        <v>425</v>
      </c>
      <c r="N143" s="7">
        <f t="shared" si="6"/>
        <v>5234</v>
      </c>
      <c r="O143" s="7">
        <f t="shared" si="5"/>
        <v>44766</v>
      </c>
    </row>
    <row r="144" spans="1:15" ht="30" x14ac:dyDescent="0.25">
      <c r="A144" s="6">
        <v>136</v>
      </c>
      <c r="B144" s="6" t="s">
        <v>234</v>
      </c>
      <c r="C144" s="6" t="s">
        <v>222</v>
      </c>
      <c r="D144" s="6" t="s">
        <v>187</v>
      </c>
      <c r="E144" s="6" t="s">
        <v>55</v>
      </c>
      <c r="F144" s="6" t="s">
        <v>29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4"/>
        <v>1520</v>
      </c>
      <c r="M144" s="7">
        <v>425</v>
      </c>
      <c r="N144" s="7">
        <f t="shared" si="6"/>
        <v>5234</v>
      </c>
      <c r="O144" s="7">
        <f t="shared" si="5"/>
        <v>44766</v>
      </c>
    </row>
    <row r="145" spans="1:15" ht="30" x14ac:dyDescent="0.25">
      <c r="A145" s="6">
        <v>137</v>
      </c>
      <c r="B145" s="6" t="s">
        <v>235</v>
      </c>
      <c r="C145" s="6" t="s">
        <v>222</v>
      </c>
      <c r="D145" s="6" t="s">
        <v>187</v>
      </c>
      <c r="E145" s="6" t="s">
        <v>55</v>
      </c>
      <c r="F145" s="6" t="s">
        <v>29</v>
      </c>
      <c r="G145" s="7">
        <v>50000</v>
      </c>
      <c r="H145" s="7">
        <v>0</v>
      </c>
      <c r="I145" s="7">
        <v>50000</v>
      </c>
      <c r="J145" s="7">
        <v>1435</v>
      </c>
      <c r="K145" s="7">
        <v>1854</v>
      </c>
      <c r="L145" s="7">
        <f t="shared" ref="L145:L210" si="7">+I145*3.04%</f>
        <v>1520</v>
      </c>
      <c r="M145" s="7">
        <v>3650</v>
      </c>
      <c r="N145" s="7">
        <f t="shared" si="6"/>
        <v>8459</v>
      </c>
      <c r="O145" s="7">
        <f t="shared" ref="O145:O205" si="8">+G145-N145</f>
        <v>41541</v>
      </c>
    </row>
    <row r="146" spans="1:15" ht="34.5" customHeight="1" x14ac:dyDescent="0.25">
      <c r="A146" s="6">
        <v>138</v>
      </c>
      <c r="B146" s="6" t="s">
        <v>236</v>
      </c>
      <c r="C146" s="6" t="s">
        <v>222</v>
      </c>
      <c r="D146" s="6" t="s">
        <v>187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23383.8</v>
      </c>
      <c r="N146" s="7">
        <f t="shared" ref="N146:N207" si="9">+J146+K146+L146+M146</f>
        <v>28192.799999999999</v>
      </c>
      <c r="O146" s="7">
        <f t="shared" si="8"/>
        <v>21807.200000000001</v>
      </c>
    </row>
    <row r="147" spans="1:15" ht="30" x14ac:dyDescent="0.25">
      <c r="A147" s="6">
        <v>139</v>
      </c>
      <c r="B147" s="6" t="s">
        <v>237</v>
      </c>
      <c r="C147" s="6" t="s">
        <v>222</v>
      </c>
      <c r="D147" s="6" t="s">
        <v>187</v>
      </c>
      <c r="E147" s="6" t="s">
        <v>28</v>
      </c>
      <c r="F147" s="6" t="s">
        <v>37</v>
      </c>
      <c r="G147" s="7">
        <v>50000</v>
      </c>
      <c r="H147" s="7">
        <v>0</v>
      </c>
      <c r="I147" s="7">
        <v>50000</v>
      </c>
      <c r="J147" s="7">
        <v>1435</v>
      </c>
      <c r="K147" s="7">
        <v>1339.36</v>
      </c>
      <c r="L147" s="7">
        <f t="shared" si="7"/>
        <v>1520</v>
      </c>
      <c r="M147" s="7">
        <v>11031.81</v>
      </c>
      <c r="N147" s="7">
        <f t="shared" si="9"/>
        <v>15326.169999999998</v>
      </c>
      <c r="O147" s="7">
        <f t="shared" si="8"/>
        <v>34673.83</v>
      </c>
    </row>
    <row r="148" spans="1:15" ht="30" x14ac:dyDescent="0.25">
      <c r="A148" s="6">
        <v>140</v>
      </c>
      <c r="B148" s="6" t="s">
        <v>238</v>
      </c>
      <c r="C148" s="6" t="s">
        <v>222</v>
      </c>
      <c r="D148" s="6" t="s">
        <v>187</v>
      </c>
      <c r="E148" s="6" t="s">
        <v>55</v>
      </c>
      <c r="F148" s="6" t="s">
        <v>37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9"/>
        <v>5334</v>
      </c>
      <c r="O148" s="7">
        <f t="shared" si="8"/>
        <v>44666</v>
      </c>
    </row>
    <row r="149" spans="1:15" ht="30" x14ac:dyDescent="0.25">
      <c r="A149" s="6">
        <v>141</v>
      </c>
      <c r="B149" s="6" t="s">
        <v>239</v>
      </c>
      <c r="C149" s="6" t="s">
        <v>222</v>
      </c>
      <c r="D149" s="6" t="s">
        <v>187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1596.68</v>
      </c>
      <c r="L149" s="7">
        <f t="shared" si="7"/>
        <v>1520</v>
      </c>
      <c r="M149" s="7">
        <v>3900.46</v>
      </c>
      <c r="N149" s="7">
        <f t="shared" si="9"/>
        <v>8452.14</v>
      </c>
      <c r="O149" s="7">
        <f t="shared" si="8"/>
        <v>41547.86</v>
      </c>
    </row>
    <row r="150" spans="1:15" ht="30" x14ac:dyDescent="0.25">
      <c r="A150" s="6">
        <v>142</v>
      </c>
      <c r="B150" s="6" t="s">
        <v>240</v>
      </c>
      <c r="C150" s="6" t="s">
        <v>222</v>
      </c>
      <c r="D150" s="6" t="s">
        <v>187</v>
      </c>
      <c r="E150" s="6" t="s">
        <v>55</v>
      </c>
      <c r="F150" s="6" t="s">
        <v>29</v>
      </c>
      <c r="G150" s="7">
        <v>50000</v>
      </c>
      <c r="H150" s="7">
        <v>0</v>
      </c>
      <c r="I150" s="7">
        <v>50000</v>
      </c>
      <c r="J150" s="7">
        <v>1435</v>
      </c>
      <c r="K150" s="7">
        <v>1854</v>
      </c>
      <c r="L150" s="7">
        <f t="shared" si="7"/>
        <v>1520</v>
      </c>
      <c r="M150" s="7">
        <v>525</v>
      </c>
      <c r="N150" s="7">
        <f t="shared" si="9"/>
        <v>5334</v>
      </c>
      <c r="O150" s="7">
        <f t="shared" si="8"/>
        <v>44666</v>
      </c>
    </row>
    <row r="151" spans="1:15" ht="30" x14ac:dyDescent="0.25">
      <c r="A151" s="6">
        <v>143</v>
      </c>
      <c r="B151" s="6" t="s">
        <v>241</v>
      </c>
      <c r="C151" s="6" t="s">
        <v>222</v>
      </c>
      <c r="D151" s="6" t="s">
        <v>187</v>
      </c>
      <c r="E151" s="6" t="s">
        <v>55</v>
      </c>
      <c r="F151" s="6" t="s">
        <v>29</v>
      </c>
      <c r="G151" s="7">
        <v>50000</v>
      </c>
      <c r="H151" s="7">
        <v>0</v>
      </c>
      <c r="I151" s="7">
        <v>50000</v>
      </c>
      <c r="J151" s="7">
        <v>1435</v>
      </c>
      <c r="K151" s="7">
        <v>1596.68</v>
      </c>
      <c r="L151" s="7">
        <f t="shared" si="7"/>
        <v>1520</v>
      </c>
      <c r="M151" s="7">
        <v>2240.46</v>
      </c>
      <c r="N151" s="7">
        <f t="shared" si="9"/>
        <v>6792.14</v>
      </c>
      <c r="O151" s="7">
        <f t="shared" si="8"/>
        <v>43207.86</v>
      </c>
    </row>
    <row r="152" spans="1:15" ht="30" x14ac:dyDescent="0.25">
      <c r="A152" s="6">
        <v>144</v>
      </c>
      <c r="B152" s="6" t="s">
        <v>242</v>
      </c>
      <c r="C152" s="6" t="s">
        <v>222</v>
      </c>
      <c r="D152" s="6" t="s">
        <v>119</v>
      </c>
      <c r="E152" s="6" t="s">
        <v>36</v>
      </c>
      <c r="F152" s="6" t="s">
        <v>37</v>
      </c>
      <c r="G152" s="7">
        <v>11000</v>
      </c>
      <c r="H152" s="7">
        <v>0</v>
      </c>
      <c r="I152" s="7">
        <v>11000</v>
      </c>
      <c r="J152" s="7">
        <v>315.7</v>
      </c>
      <c r="K152" s="7">
        <v>0</v>
      </c>
      <c r="L152" s="7">
        <f t="shared" si="7"/>
        <v>334.4</v>
      </c>
      <c r="M152" s="7">
        <v>25</v>
      </c>
      <c r="N152" s="7">
        <f t="shared" si="9"/>
        <v>675.09999999999991</v>
      </c>
      <c r="O152" s="7">
        <f t="shared" si="8"/>
        <v>10324.9</v>
      </c>
    </row>
    <row r="153" spans="1:15" ht="30" x14ac:dyDescent="0.25">
      <c r="A153" s="6">
        <v>145</v>
      </c>
      <c r="B153" s="6" t="s">
        <v>243</v>
      </c>
      <c r="C153" s="6" t="s">
        <v>222</v>
      </c>
      <c r="D153" s="6" t="s">
        <v>228</v>
      </c>
      <c r="E153" s="6" t="s">
        <v>55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425</v>
      </c>
      <c r="N153" s="7">
        <f t="shared" si="9"/>
        <v>5234</v>
      </c>
      <c r="O153" s="7">
        <f t="shared" si="8"/>
        <v>44766</v>
      </c>
    </row>
    <row r="154" spans="1:15" ht="30" x14ac:dyDescent="0.25">
      <c r="A154" s="6">
        <v>146</v>
      </c>
      <c r="B154" s="6" t="s">
        <v>244</v>
      </c>
      <c r="C154" s="6" t="s">
        <v>222</v>
      </c>
      <c r="D154" s="6" t="s">
        <v>187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1854</v>
      </c>
      <c r="L154" s="7">
        <f t="shared" si="7"/>
        <v>1520</v>
      </c>
      <c r="M154" s="7">
        <v>1825</v>
      </c>
      <c r="N154" s="7">
        <f t="shared" si="9"/>
        <v>6634</v>
      </c>
      <c r="O154" s="7">
        <f t="shared" si="8"/>
        <v>43366</v>
      </c>
    </row>
    <row r="155" spans="1:15" ht="30" x14ac:dyDescent="0.25">
      <c r="A155" s="6">
        <v>147</v>
      </c>
      <c r="B155" s="6" t="s">
        <v>245</v>
      </c>
      <c r="C155" s="6" t="s">
        <v>222</v>
      </c>
      <c r="D155" s="6" t="s">
        <v>187</v>
      </c>
      <c r="E155" s="6" t="s">
        <v>28</v>
      </c>
      <c r="F155" s="6" t="s">
        <v>37</v>
      </c>
      <c r="G155" s="7">
        <v>50000</v>
      </c>
      <c r="H155" s="7">
        <v>0</v>
      </c>
      <c r="I155" s="7">
        <v>50000</v>
      </c>
      <c r="J155" s="7">
        <v>1435</v>
      </c>
      <c r="K155" s="7">
        <v>1854</v>
      </c>
      <c r="L155" s="7">
        <f t="shared" si="7"/>
        <v>1520</v>
      </c>
      <c r="M155" s="7">
        <v>7329.64</v>
      </c>
      <c r="N155" s="7">
        <f t="shared" si="9"/>
        <v>12138.64</v>
      </c>
      <c r="O155" s="7">
        <f t="shared" si="8"/>
        <v>37861.360000000001</v>
      </c>
    </row>
    <row r="156" spans="1:15" ht="30" x14ac:dyDescent="0.25">
      <c r="A156" s="6">
        <v>148</v>
      </c>
      <c r="B156" s="6" t="s">
        <v>246</v>
      </c>
      <c r="C156" s="6" t="s">
        <v>222</v>
      </c>
      <c r="D156" s="6" t="s">
        <v>187</v>
      </c>
      <c r="E156" s="6" t="s">
        <v>55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7"/>
        <v>1520</v>
      </c>
      <c r="M156" s="7">
        <v>4315.46</v>
      </c>
      <c r="N156" s="7">
        <f t="shared" si="9"/>
        <v>8867.14</v>
      </c>
      <c r="O156" s="7">
        <f t="shared" si="8"/>
        <v>41132.86</v>
      </c>
    </row>
    <row r="157" spans="1:15" ht="45" customHeight="1" x14ac:dyDescent="0.25">
      <c r="A157" s="6">
        <v>149</v>
      </c>
      <c r="B157" s="6" t="s">
        <v>247</v>
      </c>
      <c r="C157" s="6" t="s">
        <v>222</v>
      </c>
      <c r="D157" s="6" t="s">
        <v>187</v>
      </c>
      <c r="E157" s="6" t="s">
        <v>55</v>
      </c>
      <c r="F157" s="6" t="s">
        <v>29</v>
      </c>
      <c r="G157" s="7">
        <v>50000</v>
      </c>
      <c r="H157" s="7">
        <v>0</v>
      </c>
      <c r="I157" s="7">
        <v>50000</v>
      </c>
      <c r="J157" s="7">
        <v>1435</v>
      </c>
      <c r="K157" s="7">
        <v>1596.68</v>
      </c>
      <c r="L157" s="7">
        <f t="shared" si="7"/>
        <v>1520</v>
      </c>
      <c r="M157" s="7">
        <v>14606.38</v>
      </c>
      <c r="N157" s="7">
        <f t="shared" si="9"/>
        <v>19158.059999999998</v>
      </c>
      <c r="O157" s="7">
        <f t="shared" si="8"/>
        <v>30841.940000000002</v>
      </c>
    </row>
    <row r="158" spans="1:15" ht="45" customHeight="1" x14ac:dyDescent="0.25">
      <c r="A158" s="6">
        <v>150</v>
      </c>
      <c r="B158" s="6" t="s">
        <v>248</v>
      </c>
      <c r="C158" s="6" t="s">
        <v>222</v>
      </c>
      <c r="D158" s="6" t="s">
        <v>187</v>
      </c>
      <c r="E158" s="6" t="s">
        <v>28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1596.68</v>
      </c>
      <c r="L158" s="7">
        <f t="shared" si="7"/>
        <v>1520</v>
      </c>
      <c r="M158" s="7">
        <v>13819.04</v>
      </c>
      <c r="N158" s="7">
        <f t="shared" si="9"/>
        <v>18370.72</v>
      </c>
      <c r="O158" s="7">
        <f t="shared" si="8"/>
        <v>31629.279999999999</v>
      </c>
    </row>
    <row r="159" spans="1:15" ht="30" x14ac:dyDescent="0.25">
      <c r="A159" s="6">
        <v>151</v>
      </c>
      <c r="B159" s="6" t="s">
        <v>249</v>
      </c>
      <c r="C159" s="6" t="s">
        <v>222</v>
      </c>
      <c r="D159" s="6" t="s">
        <v>187</v>
      </c>
      <c r="E159" s="6" t="s">
        <v>55</v>
      </c>
      <c r="F159" s="6" t="s">
        <v>37</v>
      </c>
      <c r="G159" s="7">
        <v>50000</v>
      </c>
      <c r="H159" s="7">
        <v>0</v>
      </c>
      <c r="I159" s="7">
        <v>50000</v>
      </c>
      <c r="J159" s="7">
        <v>1435</v>
      </c>
      <c r="K159" s="7">
        <v>1339.36</v>
      </c>
      <c r="L159" s="7">
        <f t="shared" si="7"/>
        <v>1520</v>
      </c>
      <c r="M159" s="7">
        <v>12433.28</v>
      </c>
      <c r="N159" s="7">
        <f t="shared" si="9"/>
        <v>16727.64</v>
      </c>
      <c r="O159" s="7">
        <f t="shared" si="8"/>
        <v>33272.36</v>
      </c>
    </row>
    <row r="160" spans="1:15" ht="30" x14ac:dyDescent="0.25">
      <c r="A160" s="6">
        <v>152</v>
      </c>
      <c r="B160" s="6" t="s">
        <v>250</v>
      </c>
      <c r="C160" s="6" t="s">
        <v>222</v>
      </c>
      <c r="D160" s="6" t="s">
        <v>228</v>
      </c>
      <c r="E160" s="6" t="s">
        <v>55</v>
      </c>
      <c r="F160" s="6" t="s">
        <v>37</v>
      </c>
      <c r="G160" s="7">
        <v>50000</v>
      </c>
      <c r="H160" s="7">
        <v>0</v>
      </c>
      <c r="I160" s="7">
        <v>50000</v>
      </c>
      <c r="J160" s="7">
        <v>1435</v>
      </c>
      <c r="K160" s="7">
        <v>1854</v>
      </c>
      <c r="L160" s="7">
        <f t="shared" si="7"/>
        <v>1520</v>
      </c>
      <c r="M160" s="7">
        <v>2350</v>
      </c>
      <c r="N160" s="7">
        <f t="shared" si="9"/>
        <v>7159</v>
      </c>
      <c r="O160" s="7">
        <f t="shared" si="8"/>
        <v>42841</v>
      </c>
    </row>
    <row r="161" spans="1:15" ht="30" x14ac:dyDescent="0.25">
      <c r="A161" s="6">
        <v>153</v>
      </c>
      <c r="B161" s="6" t="s">
        <v>251</v>
      </c>
      <c r="C161" s="6" t="s">
        <v>252</v>
      </c>
      <c r="D161" s="6" t="s">
        <v>126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9"/>
        <v>911.5</v>
      </c>
      <c r="O161" s="7">
        <f t="shared" si="8"/>
        <v>14088.5</v>
      </c>
    </row>
    <row r="162" spans="1:15" ht="30" x14ac:dyDescent="0.25">
      <c r="A162" s="6">
        <v>154</v>
      </c>
      <c r="B162" s="6" t="s">
        <v>253</v>
      </c>
      <c r="C162" s="6" t="s">
        <v>252</v>
      </c>
      <c r="D162" s="6" t="s">
        <v>126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7"/>
        <v>334.4</v>
      </c>
      <c r="M162" s="7">
        <v>25</v>
      </c>
      <c r="N162" s="7">
        <f t="shared" si="9"/>
        <v>675.09999999999991</v>
      </c>
      <c r="O162" s="7">
        <f t="shared" si="8"/>
        <v>10324.9</v>
      </c>
    </row>
    <row r="163" spans="1:15" ht="30" x14ac:dyDescent="0.25">
      <c r="A163" s="6">
        <v>155</v>
      </c>
      <c r="B163" s="6" t="s">
        <v>254</v>
      </c>
      <c r="C163" s="6" t="s">
        <v>252</v>
      </c>
      <c r="D163" s="6" t="s">
        <v>126</v>
      </c>
      <c r="E163" s="6" t="s">
        <v>36</v>
      </c>
      <c r="F163" s="6" t="s">
        <v>29</v>
      </c>
      <c r="G163" s="7">
        <v>15000</v>
      </c>
      <c r="H163" s="7">
        <v>0</v>
      </c>
      <c r="I163" s="7">
        <v>15000</v>
      </c>
      <c r="J163" s="7">
        <v>430.5</v>
      </c>
      <c r="K163" s="7">
        <v>0</v>
      </c>
      <c r="L163" s="7">
        <v>456</v>
      </c>
      <c r="M163" s="7">
        <v>25</v>
      </c>
      <c r="N163" s="7">
        <f t="shared" si="9"/>
        <v>911.5</v>
      </c>
      <c r="O163" s="7">
        <f t="shared" si="8"/>
        <v>14088.5</v>
      </c>
    </row>
    <row r="164" spans="1:15" ht="30" x14ac:dyDescent="0.25">
      <c r="A164" s="6">
        <v>156</v>
      </c>
      <c r="B164" s="6" t="s">
        <v>255</v>
      </c>
      <c r="C164" s="6" t="s">
        <v>252</v>
      </c>
      <c r="D164" s="6" t="s">
        <v>178</v>
      </c>
      <c r="E164" s="6" t="s">
        <v>36</v>
      </c>
      <c r="F164" s="6" t="s">
        <v>29</v>
      </c>
      <c r="G164" s="7">
        <v>11000</v>
      </c>
      <c r="H164" s="7">
        <v>0</v>
      </c>
      <c r="I164" s="7">
        <v>11000</v>
      </c>
      <c r="J164" s="7">
        <v>315.7</v>
      </c>
      <c r="K164" s="7">
        <v>0</v>
      </c>
      <c r="L164" s="7">
        <f t="shared" si="7"/>
        <v>334.4</v>
      </c>
      <c r="M164" s="7">
        <v>25</v>
      </c>
      <c r="N164" s="7">
        <f t="shared" si="9"/>
        <v>675.09999999999991</v>
      </c>
      <c r="O164" s="7">
        <f t="shared" si="8"/>
        <v>10324.9</v>
      </c>
    </row>
    <row r="165" spans="1:15" ht="30" x14ac:dyDescent="0.25">
      <c r="A165" s="6">
        <v>157</v>
      </c>
      <c r="B165" s="6" t="s">
        <v>256</v>
      </c>
      <c r="C165" s="6" t="s">
        <v>252</v>
      </c>
      <c r="D165" s="6" t="s">
        <v>257</v>
      </c>
      <c r="E165" s="6" t="s">
        <v>36</v>
      </c>
      <c r="F165" s="6" t="s">
        <v>29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9"/>
        <v>616</v>
      </c>
      <c r="O165" s="7">
        <f t="shared" si="8"/>
        <v>9384</v>
      </c>
    </row>
    <row r="166" spans="1:15" ht="34.5" customHeight="1" x14ac:dyDescent="0.25">
      <c r="A166" s="6">
        <v>158</v>
      </c>
      <c r="B166" s="6" t="s">
        <v>258</v>
      </c>
      <c r="C166" s="6" t="s">
        <v>252</v>
      </c>
      <c r="D166" s="6" t="s">
        <v>257</v>
      </c>
      <c r="E166" s="6" t="s">
        <v>36</v>
      </c>
      <c r="F166" s="6" t="s">
        <v>29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7"/>
        <v>304</v>
      </c>
      <c r="M166" s="7">
        <v>25</v>
      </c>
      <c r="N166" s="7">
        <f t="shared" si="9"/>
        <v>616</v>
      </c>
      <c r="O166" s="7">
        <f t="shared" si="8"/>
        <v>9384</v>
      </c>
    </row>
    <row r="167" spans="1:15" ht="30" x14ac:dyDescent="0.25">
      <c r="A167" s="6">
        <v>159</v>
      </c>
      <c r="B167" s="6" t="s">
        <v>259</v>
      </c>
      <c r="C167" s="6" t="s">
        <v>252</v>
      </c>
      <c r="D167" s="6" t="s">
        <v>260</v>
      </c>
      <c r="E167" s="6" t="s">
        <v>36</v>
      </c>
      <c r="F167" s="6" t="s">
        <v>29</v>
      </c>
      <c r="G167" s="7">
        <v>11000</v>
      </c>
      <c r="H167" s="7">
        <v>0</v>
      </c>
      <c r="I167" s="7">
        <v>11000</v>
      </c>
      <c r="J167" s="7">
        <v>315.7</v>
      </c>
      <c r="K167" s="7">
        <v>0</v>
      </c>
      <c r="L167" s="7">
        <f t="shared" si="7"/>
        <v>334.4</v>
      </c>
      <c r="M167" s="7">
        <v>25</v>
      </c>
      <c r="N167" s="7">
        <f t="shared" si="9"/>
        <v>675.09999999999991</v>
      </c>
      <c r="O167" s="7">
        <f t="shared" si="8"/>
        <v>10324.9</v>
      </c>
    </row>
    <row r="168" spans="1:15" ht="30" x14ac:dyDescent="0.25">
      <c r="A168" s="6">
        <v>160</v>
      </c>
      <c r="B168" s="6" t="s">
        <v>261</v>
      </c>
      <c r="C168" s="6" t="s">
        <v>252</v>
      </c>
      <c r="D168" s="6" t="s">
        <v>178</v>
      </c>
      <c r="E168" s="6" t="s">
        <v>36</v>
      </c>
      <c r="F168" s="6" t="s">
        <v>37</v>
      </c>
      <c r="G168" s="7">
        <v>11000</v>
      </c>
      <c r="H168" s="7">
        <v>0</v>
      </c>
      <c r="I168" s="7">
        <v>11000</v>
      </c>
      <c r="J168" s="7">
        <v>315.7</v>
      </c>
      <c r="K168" s="7">
        <v>0</v>
      </c>
      <c r="L168" s="7">
        <f t="shared" si="7"/>
        <v>334.4</v>
      </c>
      <c r="M168" s="7">
        <v>25</v>
      </c>
      <c r="N168" s="7">
        <f t="shared" si="9"/>
        <v>675.09999999999991</v>
      </c>
      <c r="O168" s="7">
        <f t="shared" si="8"/>
        <v>10324.9</v>
      </c>
    </row>
    <row r="169" spans="1:15" ht="30" x14ac:dyDescent="0.25">
      <c r="A169" s="6">
        <v>161</v>
      </c>
      <c r="B169" s="6" t="s">
        <v>262</v>
      </c>
      <c r="C169" s="6" t="s">
        <v>252</v>
      </c>
      <c r="D169" s="6" t="s">
        <v>119</v>
      </c>
      <c r="E169" s="6" t="s">
        <v>36</v>
      </c>
      <c r="F169" s="6" t="s">
        <v>37</v>
      </c>
      <c r="G169" s="7">
        <v>10000</v>
      </c>
      <c r="H169" s="7">
        <v>0</v>
      </c>
      <c r="I169" s="7">
        <v>10000</v>
      </c>
      <c r="J169" s="7">
        <v>287</v>
      </c>
      <c r="K169" s="7">
        <v>0</v>
      </c>
      <c r="L169" s="7">
        <f t="shared" si="7"/>
        <v>304</v>
      </c>
      <c r="M169" s="7">
        <v>25</v>
      </c>
      <c r="N169" s="7">
        <f t="shared" si="9"/>
        <v>616</v>
      </c>
      <c r="O169" s="7">
        <f t="shared" si="8"/>
        <v>9384</v>
      </c>
    </row>
    <row r="170" spans="1:15" ht="25.5" customHeight="1" x14ac:dyDescent="0.25">
      <c r="A170" s="6">
        <v>162</v>
      </c>
      <c r="B170" s="6" t="s">
        <v>263</v>
      </c>
      <c r="C170" s="6" t="s">
        <v>264</v>
      </c>
      <c r="D170" s="6" t="s">
        <v>67</v>
      </c>
      <c r="E170" s="6" t="s">
        <v>28</v>
      </c>
      <c r="F170" s="6" t="s">
        <v>37</v>
      </c>
      <c r="G170" s="7">
        <v>35000</v>
      </c>
      <c r="H170" s="7">
        <v>0</v>
      </c>
      <c r="I170" s="7">
        <v>35000</v>
      </c>
      <c r="J170" s="7">
        <v>1004.5</v>
      </c>
      <c r="K170" s="7">
        <v>0</v>
      </c>
      <c r="L170" s="7">
        <v>1064</v>
      </c>
      <c r="M170" s="7">
        <v>25</v>
      </c>
      <c r="N170" s="7">
        <v>2093.5</v>
      </c>
      <c r="O170" s="7">
        <v>32906.5</v>
      </c>
    </row>
    <row r="171" spans="1:15" ht="24.75" customHeight="1" x14ac:dyDescent="0.25">
      <c r="A171" s="6">
        <v>163</v>
      </c>
      <c r="B171" s="6" t="s">
        <v>265</v>
      </c>
      <c r="C171" s="6" t="s">
        <v>266</v>
      </c>
      <c r="D171" s="6" t="s">
        <v>187</v>
      </c>
      <c r="E171" s="6" t="s">
        <v>55</v>
      </c>
      <c r="F171" s="6" t="s">
        <v>37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25</v>
      </c>
      <c r="N171" s="7">
        <f t="shared" si="9"/>
        <v>4834</v>
      </c>
      <c r="O171" s="7">
        <f t="shared" si="8"/>
        <v>45166</v>
      </c>
    </row>
    <row r="172" spans="1:15" ht="24.75" customHeight="1" x14ac:dyDescent="0.25">
      <c r="A172" s="6">
        <v>164</v>
      </c>
      <c r="B172" s="6" t="s">
        <v>267</v>
      </c>
      <c r="C172" s="6" t="s">
        <v>268</v>
      </c>
      <c r="D172" s="6" t="s">
        <v>187</v>
      </c>
      <c r="E172" s="6" t="s">
        <v>55</v>
      </c>
      <c r="F172" s="6" t="s">
        <v>37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1795</v>
      </c>
      <c r="N172" s="7">
        <f t="shared" si="9"/>
        <v>6604</v>
      </c>
      <c r="O172" s="7">
        <f t="shared" si="8"/>
        <v>43396</v>
      </c>
    </row>
    <row r="173" spans="1:15" ht="24.75" customHeight="1" x14ac:dyDescent="0.25">
      <c r="A173" s="6">
        <v>165</v>
      </c>
      <c r="B173" s="6" t="s">
        <v>269</v>
      </c>
      <c r="C173" s="6" t="s">
        <v>268</v>
      </c>
      <c r="D173" s="6" t="s">
        <v>152</v>
      </c>
      <c r="E173" s="6" t="s">
        <v>36</v>
      </c>
      <c r="F173" s="6" t="s">
        <v>37</v>
      </c>
      <c r="G173" s="7">
        <v>22050</v>
      </c>
      <c r="H173" s="7">
        <v>0</v>
      </c>
      <c r="I173" s="7">
        <v>22050</v>
      </c>
      <c r="J173" s="7">
        <v>632.84</v>
      </c>
      <c r="K173" s="7">
        <v>0</v>
      </c>
      <c r="L173" s="7">
        <f t="shared" si="7"/>
        <v>670.32</v>
      </c>
      <c r="M173" s="7">
        <v>2895.46</v>
      </c>
      <c r="N173" s="7">
        <f t="shared" si="9"/>
        <v>4198.62</v>
      </c>
      <c r="O173" s="7">
        <f t="shared" si="8"/>
        <v>17851.38</v>
      </c>
    </row>
    <row r="174" spans="1:15" ht="24.75" customHeight="1" x14ac:dyDescent="0.25">
      <c r="A174" s="6">
        <v>166</v>
      </c>
      <c r="B174" s="6" t="s">
        <v>270</v>
      </c>
      <c r="C174" s="6" t="s">
        <v>271</v>
      </c>
      <c r="D174" s="6" t="s">
        <v>187</v>
      </c>
      <c r="E174" s="6" t="s">
        <v>28</v>
      </c>
      <c r="F174" s="6" t="s">
        <v>29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f t="shared" si="7"/>
        <v>1520</v>
      </c>
      <c r="M174" s="7">
        <v>725</v>
      </c>
      <c r="N174" s="7">
        <f t="shared" si="9"/>
        <v>5534</v>
      </c>
      <c r="O174" s="7">
        <f t="shared" si="8"/>
        <v>44466</v>
      </c>
    </row>
    <row r="175" spans="1:15" ht="30" x14ac:dyDescent="0.25">
      <c r="A175" s="6">
        <v>167</v>
      </c>
      <c r="B175" s="6" t="s">
        <v>272</v>
      </c>
      <c r="C175" s="6" t="s">
        <v>273</v>
      </c>
      <c r="D175" s="6" t="s">
        <v>187</v>
      </c>
      <c r="E175" s="6" t="s">
        <v>28</v>
      </c>
      <c r="F175" s="6" t="s">
        <v>29</v>
      </c>
      <c r="G175" s="7">
        <v>50000</v>
      </c>
      <c r="H175" s="7">
        <v>0</v>
      </c>
      <c r="I175" s="7">
        <v>50000</v>
      </c>
      <c r="J175" s="7">
        <v>1435</v>
      </c>
      <c r="K175" s="7">
        <v>1854</v>
      </c>
      <c r="L175" s="7">
        <f t="shared" si="7"/>
        <v>1520</v>
      </c>
      <c r="M175" s="7">
        <v>25</v>
      </c>
      <c r="N175" s="7">
        <f t="shared" si="9"/>
        <v>4834</v>
      </c>
      <c r="O175" s="7">
        <f t="shared" si="8"/>
        <v>45166</v>
      </c>
    </row>
    <row r="176" spans="1:15" ht="24.75" customHeight="1" x14ac:dyDescent="0.25">
      <c r="A176" s="6">
        <v>168</v>
      </c>
      <c r="B176" s="6" t="s">
        <v>274</v>
      </c>
      <c r="C176" s="6" t="s">
        <v>275</v>
      </c>
      <c r="D176" s="6" t="s">
        <v>134</v>
      </c>
      <c r="E176" s="6" t="s">
        <v>36</v>
      </c>
      <c r="F176" s="6" t="s">
        <v>29</v>
      </c>
      <c r="G176" s="7">
        <v>16500</v>
      </c>
      <c r="H176" s="7">
        <v>0</v>
      </c>
      <c r="I176" s="7">
        <v>16500</v>
      </c>
      <c r="J176" s="7">
        <v>473.55</v>
      </c>
      <c r="K176" s="7">
        <v>0</v>
      </c>
      <c r="L176" s="7">
        <f t="shared" si="7"/>
        <v>501.6</v>
      </c>
      <c r="M176" s="7">
        <v>2360.46</v>
      </c>
      <c r="N176" s="7">
        <f t="shared" si="9"/>
        <v>3335.61</v>
      </c>
      <c r="O176" s="7">
        <f t="shared" si="8"/>
        <v>13164.39</v>
      </c>
    </row>
    <row r="177" spans="1:15" ht="15" x14ac:dyDescent="0.25">
      <c r="A177" s="6">
        <v>169</v>
      </c>
      <c r="B177" s="6" t="s">
        <v>276</v>
      </c>
      <c r="C177" s="6" t="s">
        <v>277</v>
      </c>
      <c r="D177" s="6" t="s">
        <v>187</v>
      </c>
      <c r="E177" s="6" t="s">
        <v>28</v>
      </c>
      <c r="F177" s="6" t="s">
        <v>37</v>
      </c>
      <c r="G177" s="7">
        <v>50000</v>
      </c>
      <c r="H177" s="7">
        <v>0</v>
      </c>
      <c r="I177" s="7">
        <v>50000</v>
      </c>
      <c r="J177" s="7">
        <v>1435</v>
      </c>
      <c r="K177" s="7">
        <v>1854</v>
      </c>
      <c r="L177" s="7">
        <v>1520</v>
      </c>
      <c r="M177" s="7">
        <v>25</v>
      </c>
      <c r="N177" s="7">
        <f t="shared" si="9"/>
        <v>4834</v>
      </c>
      <c r="O177" s="7">
        <f t="shared" si="8"/>
        <v>45166</v>
      </c>
    </row>
    <row r="178" spans="1:15" ht="15" x14ac:dyDescent="0.25">
      <c r="A178" s="6">
        <v>170</v>
      </c>
      <c r="B178" s="6" t="s">
        <v>278</v>
      </c>
      <c r="C178" s="6" t="s">
        <v>277</v>
      </c>
      <c r="D178" s="6" t="s">
        <v>41</v>
      </c>
      <c r="E178" s="6" t="s">
        <v>28</v>
      </c>
      <c r="F178" s="6" t="s">
        <v>29</v>
      </c>
      <c r="G178" s="7">
        <v>35000</v>
      </c>
      <c r="H178" s="7">
        <v>0</v>
      </c>
      <c r="I178" s="7">
        <v>35000</v>
      </c>
      <c r="J178" s="7">
        <v>1004.5</v>
      </c>
      <c r="K178" s="7">
        <v>0</v>
      </c>
      <c r="L178" s="7">
        <v>1064</v>
      </c>
      <c r="M178" s="7">
        <v>25</v>
      </c>
      <c r="N178" s="7">
        <f t="shared" si="9"/>
        <v>2093.5</v>
      </c>
      <c r="O178" s="7">
        <f t="shared" si="8"/>
        <v>32906.5</v>
      </c>
    </row>
    <row r="179" spans="1:15" ht="15" x14ac:dyDescent="0.25">
      <c r="A179" s="6">
        <v>171</v>
      </c>
      <c r="B179" s="6" t="s">
        <v>279</v>
      </c>
      <c r="C179" s="6" t="s">
        <v>277</v>
      </c>
      <c r="D179" s="6" t="s">
        <v>67</v>
      </c>
      <c r="E179" s="6" t="s">
        <v>36</v>
      </c>
      <c r="F179" s="6" t="s">
        <v>37</v>
      </c>
      <c r="G179" s="7">
        <v>22050</v>
      </c>
      <c r="H179" s="7">
        <v>0</v>
      </c>
      <c r="I179" s="7">
        <v>22050</v>
      </c>
      <c r="J179" s="7">
        <v>632.84</v>
      </c>
      <c r="K179" s="7">
        <v>0</v>
      </c>
      <c r="L179" s="7">
        <f t="shared" si="7"/>
        <v>670.32</v>
      </c>
      <c r="M179" s="7">
        <v>3555.92</v>
      </c>
      <c r="N179" s="7">
        <f t="shared" si="9"/>
        <v>4859.08</v>
      </c>
      <c r="O179" s="7">
        <f t="shared" si="8"/>
        <v>17190.919999999998</v>
      </c>
    </row>
    <row r="180" spans="1:15" ht="15" x14ac:dyDescent="0.25">
      <c r="A180" s="6">
        <v>172</v>
      </c>
      <c r="B180" s="6" t="s">
        <v>280</v>
      </c>
      <c r="C180" s="6" t="s">
        <v>281</v>
      </c>
      <c r="D180" s="6" t="s">
        <v>187</v>
      </c>
      <c r="E180" s="6" t="s">
        <v>28</v>
      </c>
      <c r="F180" s="6" t="s">
        <v>29</v>
      </c>
      <c r="G180" s="7">
        <v>50000</v>
      </c>
      <c r="H180" s="7">
        <v>0</v>
      </c>
      <c r="I180" s="7">
        <v>50000</v>
      </c>
      <c r="J180" s="7">
        <v>1435</v>
      </c>
      <c r="K180" s="7">
        <v>1596.68</v>
      </c>
      <c r="L180" s="7">
        <f t="shared" si="7"/>
        <v>1520</v>
      </c>
      <c r="M180" s="7">
        <v>3340.46</v>
      </c>
      <c r="N180" s="7">
        <f t="shared" si="9"/>
        <v>7892.14</v>
      </c>
      <c r="O180" s="7">
        <f t="shared" si="8"/>
        <v>42107.86</v>
      </c>
    </row>
    <row r="181" spans="1:15" ht="15" x14ac:dyDescent="0.25">
      <c r="A181" s="6">
        <v>173</v>
      </c>
      <c r="B181" s="6" t="s">
        <v>282</v>
      </c>
      <c r="C181" s="6" t="s">
        <v>281</v>
      </c>
      <c r="D181" s="6" t="s">
        <v>77</v>
      </c>
      <c r="E181" s="6" t="s">
        <v>55</v>
      </c>
      <c r="F181" s="6" t="s">
        <v>29</v>
      </c>
      <c r="G181" s="7">
        <v>75000</v>
      </c>
      <c r="H181" s="7">
        <v>0</v>
      </c>
      <c r="I181" s="7">
        <v>75000</v>
      </c>
      <c r="J181" s="7">
        <v>2152.5</v>
      </c>
      <c r="K181" s="7">
        <v>5966.28</v>
      </c>
      <c r="L181" s="7">
        <f t="shared" si="7"/>
        <v>2280</v>
      </c>
      <c r="M181" s="7">
        <v>2240.46</v>
      </c>
      <c r="N181" s="7">
        <f t="shared" si="9"/>
        <v>12639.239999999998</v>
      </c>
      <c r="O181" s="7">
        <f t="shared" si="8"/>
        <v>62360.76</v>
      </c>
    </row>
    <row r="182" spans="1:15" ht="15" x14ac:dyDescent="0.25">
      <c r="A182" s="6">
        <v>174</v>
      </c>
      <c r="B182" s="6" t="s">
        <v>283</v>
      </c>
      <c r="C182" s="6" t="s">
        <v>281</v>
      </c>
      <c r="D182" s="6" t="s">
        <v>187</v>
      </c>
      <c r="E182" s="6" t="s">
        <v>28</v>
      </c>
      <c r="F182" s="6" t="s">
        <v>37</v>
      </c>
      <c r="G182" s="7">
        <v>50000</v>
      </c>
      <c r="H182" s="7">
        <v>0</v>
      </c>
      <c r="I182" s="7">
        <v>50000</v>
      </c>
      <c r="J182" s="7">
        <v>1435</v>
      </c>
      <c r="K182" s="7">
        <v>1596.68</v>
      </c>
      <c r="L182" s="7">
        <f t="shared" si="7"/>
        <v>1520</v>
      </c>
      <c r="M182" s="7">
        <v>31984.15</v>
      </c>
      <c r="N182" s="7">
        <f t="shared" si="9"/>
        <v>36535.83</v>
      </c>
      <c r="O182" s="7">
        <f t="shared" si="8"/>
        <v>13464.169999999998</v>
      </c>
    </row>
    <row r="183" spans="1:15" ht="15" x14ac:dyDescent="0.25">
      <c r="A183" s="6">
        <v>175</v>
      </c>
      <c r="B183" s="6" t="s">
        <v>284</v>
      </c>
      <c r="C183" s="6" t="s">
        <v>281</v>
      </c>
      <c r="D183" s="6" t="s">
        <v>187</v>
      </c>
      <c r="E183" s="6" t="s">
        <v>55</v>
      </c>
      <c r="F183" s="6" t="s">
        <v>37</v>
      </c>
      <c r="G183" s="7">
        <v>50000</v>
      </c>
      <c r="H183" s="7">
        <v>0</v>
      </c>
      <c r="I183" s="7">
        <v>50000</v>
      </c>
      <c r="J183" s="7">
        <v>1435</v>
      </c>
      <c r="K183" s="7">
        <v>1854</v>
      </c>
      <c r="L183" s="7">
        <f t="shared" si="7"/>
        <v>1520</v>
      </c>
      <c r="M183" s="7">
        <v>34475.93</v>
      </c>
      <c r="N183" s="7">
        <f t="shared" si="9"/>
        <v>39284.93</v>
      </c>
      <c r="O183" s="7">
        <f t="shared" si="8"/>
        <v>10715.07</v>
      </c>
    </row>
    <row r="184" spans="1:15" ht="15" x14ac:dyDescent="0.25">
      <c r="A184" s="6">
        <v>176</v>
      </c>
      <c r="B184" s="6" t="s">
        <v>285</v>
      </c>
      <c r="C184" s="6" t="s">
        <v>281</v>
      </c>
      <c r="D184" s="6" t="s">
        <v>67</v>
      </c>
      <c r="E184" s="6" t="s">
        <v>28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9"/>
        <v>3513.46</v>
      </c>
      <c r="O184" s="7">
        <f t="shared" si="8"/>
        <v>26486.54</v>
      </c>
    </row>
    <row r="185" spans="1:15" ht="15" x14ac:dyDescent="0.25">
      <c r="A185" s="6">
        <v>177</v>
      </c>
      <c r="B185" s="6" t="s">
        <v>286</v>
      </c>
      <c r="C185" s="6" t="s">
        <v>281</v>
      </c>
      <c r="D185" s="6" t="s">
        <v>35</v>
      </c>
      <c r="E185" s="6" t="s">
        <v>55</v>
      </c>
      <c r="F185" s="6" t="s">
        <v>37</v>
      </c>
      <c r="G185" s="7">
        <v>22050</v>
      </c>
      <c r="H185" s="7">
        <v>0</v>
      </c>
      <c r="I185" s="7">
        <v>22050</v>
      </c>
      <c r="J185" s="7">
        <v>632.84</v>
      </c>
      <c r="K185" s="7">
        <v>0</v>
      </c>
      <c r="L185" s="7">
        <f t="shared" si="7"/>
        <v>670.32</v>
      </c>
      <c r="M185" s="7">
        <v>14908.44</v>
      </c>
      <c r="N185" s="7">
        <f t="shared" si="9"/>
        <v>16211.6</v>
      </c>
      <c r="O185" s="7">
        <f t="shared" si="8"/>
        <v>5838.4</v>
      </c>
    </row>
    <row r="186" spans="1:15" ht="15" x14ac:dyDescent="0.25">
      <c r="A186" s="6">
        <v>178</v>
      </c>
      <c r="B186" s="6" t="s">
        <v>287</v>
      </c>
      <c r="C186" s="6" t="s">
        <v>281</v>
      </c>
      <c r="D186" s="6" t="s">
        <v>35</v>
      </c>
      <c r="E186" s="6" t="s">
        <v>55</v>
      </c>
      <c r="F186" s="6" t="s">
        <v>37</v>
      </c>
      <c r="G186" s="7">
        <v>30000</v>
      </c>
      <c r="H186" s="7">
        <v>0</v>
      </c>
      <c r="I186" s="7">
        <v>30000</v>
      </c>
      <c r="J186" s="7">
        <f>+G186*2.87%</f>
        <v>861</v>
      </c>
      <c r="K186" s="7">
        <v>0</v>
      </c>
      <c r="L186" s="7">
        <f t="shared" si="7"/>
        <v>912</v>
      </c>
      <c r="M186" s="7">
        <v>1740.46</v>
      </c>
      <c r="N186" s="7">
        <f t="shared" si="9"/>
        <v>3513.46</v>
      </c>
      <c r="O186" s="7">
        <f t="shared" si="8"/>
        <v>26486.54</v>
      </c>
    </row>
    <row r="187" spans="1:15" ht="30" customHeight="1" x14ac:dyDescent="0.25">
      <c r="A187" s="6">
        <v>179</v>
      </c>
      <c r="B187" s="6" t="s">
        <v>288</v>
      </c>
      <c r="C187" t="s">
        <v>281</v>
      </c>
      <c r="D187" t="s">
        <v>47</v>
      </c>
      <c r="E187" s="6" t="s">
        <v>36</v>
      </c>
      <c r="F187" s="6" t="s">
        <v>29</v>
      </c>
      <c r="G187" s="7">
        <v>11000</v>
      </c>
      <c r="H187" s="7">
        <v>0</v>
      </c>
      <c r="I187" s="7">
        <v>11000</v>
      </c>
      <c r="J187" s="7">
        <v>315.7</v>
      </c>
      <c r="K187" s="7">
        <v>0</v>
      </c>
      <c r="L187" s="7">
        <f t="shared" si="7"/>
        <v>334.4</v>
      </c>
      <c r="M187" s="7">
        <v>25</v>
      </c>
      <c r="N187" s="7">
        <f t="shared" si="9"/>
        <v>675.09999999999991</v>
      </c>
      <c r="O187" s="7">
        <f t="shared" si="8"/>
        <v>10324.9</v>
      </c>
    </row>
    <row r="188" spans="1:15" ht="30" customHeight="1" x14ac:dyDescent="0.25">
      <c r="A188" s="6">
        <v>180</v>
      </c>
      <c r="B188" s="6" t="s">
        <v>289</v>
      </c>
      <c r="C188" s="6" t="s">
        <v>281</v>
      </c>
      <c r="D188" s="6" t="s">
        <v>290</v>
      </c>
      <c r="E188" s="6" t="s">
        <v>28</v>
      </c>
      <c r="F188" s="6" t="s">
        <v>37</v>
      </c>
      <c r="G188" s="7">
        <v>40000</v>
      </c>
      <c r="H188" s="7">
        <v>0</v>
      </c>
      <c r="I188" s="7">
        <v>40000</v>
      </c>
      <c r="J188" s="7">
        <f>+I188*2.87%</f>
        <v>1148</v>
      </c>
      <c r="K188" s="7">
        <v>442.65</v>
      </c>
      <c r="L188" s="7">
        <f t="shared" si="7"/>
        <v>1216</v>
      </c>
      <c r="M188" s="7">
        <v>325</v>
      </c>
      <c r="N188" s="7">
        <f t="shared" si="9"/>
        <v>3131.65</v>
      </c>
      <c r="O188" s="7">
        <f t="shared" si="8"/>
        <v>36868.35</v>
      </c>
    </row>
    <row r="189" spans="1:15" ht="30" customHeight="1" x14ac:dyDescent="0.25">
      <c r="A189" s="6">
        <v>181</v>
      </c>
      <c r="B189" s="6" t="s">
        <v>291</v>
      </c>
      <c r="C189" s="6" t="s">
        <v>281</v>
      </c>
      <c r="D189" s="6" t="s">
        <v>292</v>
      </c>
      <c r="E189" s="6" t="s">
        <v>36</v>
      </c>
      <c r="F189" s="6" t="s">
        <v>37</v>
      </c>
      <c r="G189" s="7">
        <v>21000</v>
      </c>
      <c r="H189" s="7">
        <v>0</v>
      </c>
      <c r="I189" s="7">
        <v>21000</v>
      </c>
      <c r="J189" s="7">
        <f>+I189*2.87%</f>
        <v>602.70000000000005</v>
      </c>
      <c r="K189" s="7">
        <v>0</v>
      </c>
      <c r="L189" s="7">
        <f t="shared" si="7"/>
        <v>638.4</v>
      </c>
      <c r="M189" s="7">
        <v>25</v>
      </c>
      <c r="N189" s="7">
        <f t="shared" si="9"/>
        <v>1266.0999999999999</v>
      </c>
      <c r="O189" s="7">
        <f t="shared" si="8"/>
        <v>19733.900000000001</v>
      </c>
    </row>
    <row r="190" spans="1:15" ht="30" customHeight="1" x14ac:dyDescent="0.25">
      <c r="A190" s="6">
        <v>182</v>
      </c>
      <c r="B190" t="s">
        <v>1361</v>
      </c>
      <c r="C190" s="6" t="s">
        <v>281</v>
      </c>
      <c r="D190" t="s">
        <v>35</v>
      </c>
      <c r="E190" s="6" t="s">
        <v>28</v>
      </c>
      <c r="F190" s="6" t="s">
        <v>37</v>
      </c>
      <c r="G190" s="7">
        <v>28000</v>
      </c>
      <c r="H190" s="7">
        <v>0</v>
      </c>
      <c r="I190" s="7">
        <v>28000</v>
      </c>
      <c r="J190" s="7">
        <v>803.6</v>
      </c>
      <c r="K190" s="7">
        <v>0</v>
      </c>
      <c r="L190" s="7">
        <v>851.2</v>
      </c>
      <c r="M190" s="7">
        <v>25</v>
      </c>
      <c r="N190" s="7">
        <f t="shared" si="9"/>
        <v>1679.8000000000002</v>
      </c>
      <c r="O190" s="7">
        <f t="shared" si="8"/>
        <v>26320.2</v>
      </c>
    </row>
    <row r="191" spans="1:15" ht="30" customHeight="1" x14ac:dyDescent="0.25">
      <c r="A191" s="6">
        <v>183</v>
      </c>
      <c r="B191" t="s">
        <v>1364</v>
      </c>
      <c r="C191" s="6" t="s">
        <v>281</v>
      </c>
      <c r="D191" t="s">
        <v>41</v>
      </c>
      <c r="E191" s="6" t="s">
        <v>28</v>
      </c>
      <c r="F191" s="6" t="s">
        <v>29</v>
      </c>
      <c r="G191" s="7">
        <v>35000</v>
      </c>
      <c r="H191" s="7">
        <v>0</v>
      </c>
      <c r="I191" s="7">
        <v>35000</v>
      </c>
      <c r="J191" s="7">
        <v>1004.5</v>
      </c>
      <c r="K191" s="7">
        <v>0</v>
      </c>
      <c r="L191" s="7">
        <v>1064</v>
      </c>
      <c r="M191" s="7">
        <v>25</v>
      </c>
      <c r="N191" s="7">
        <f t="shared" si="9"/>
        <v>2093.5</v>
      </c>
      <c r="O191" s="7">
        <f t="shared" si="8"/>
        <v>32906.5</v>
      </c>
    </row>
    <row r="192" spans="1:15" ht="30" customHeight="1" x14ac:dyDescent="0.25">
      <c r="A192" s="6">
        <v>184</v>
      </c>
      <c r="B192" t="s">
        <v>1365</v>
      </c>
      <c r="C192" s="6" t="s">
        <v>281</v>
      </c>
      <c r="D192" t="s">
        <v>41</v>
      </c>
      <c r="E192" s="6" t="s">
        <v>28</v>
      </c>
      <c r="F192" s="6" t="s">
        <v>37</v>
      </c>
      <c r="G192" s="7">
        <v>35000</v>
      </c>
      <c r="H192" s="7">
        <v>0</v>
      </c>
      <c r="I192" s="7">
        <v>35000</v>
      </c>
      <c r="J192" s="7">
        <v>1004.5</v>
      </c>
      <c r="K192" s="7">
        <v>0</v>
      </c>
      <c r="L192" s="7">
        <v>1064</v>
      </c>
      <c r="M192" s="7">
        <v>25</v>
      </c>
      <c r="N192" s="7">
        <f t="shared" si="9"/>
        <v>2093.5</v>
      </c>
      <c r="O192" s="7">
        <f t="shared" si="8"/>
        <v>32906.5</v>
      </c>
    </row>
    <row r="193" spans="1:15" ht="30" customHeight="1" x14ac:dyDescent="0.25">
      <c r="A193" s="6">
        <v>185</v>
      </c>
      <c r="B193" t="s">
        <v>1440</v>
      </c>
      <c r="C193" s="6" t="s">
        <v>281</v>
      </c>
      <c r="D193" t="s">
        <v>41</v>
      </c>
      <c r="E193" s="6" t="s">
        <v>28</v>
      </c>
      <c r="F193" s="6" t="s">
        <v>37</v>
      </c>
      <c r="G193" s="7">
        <v>30000</v>
      </c>
      <c r="H193" s="7">
        <v>0</v>
      </c>
      <c r="I193" s="7">
        <v>30000</v>
      </c>
      <c r="J193" s="7">
        <v>861</v>
      </c>
      <c r="K193" s="7">
        <v>0</v>
      </c>
      <c r="L193" s="7">
        <v>912</v>
      </c>
      <c r="M193" s="7">
        <v>25</v>
      </c>
      <c r="N193" s="7">
        <f t="shared" si="9"/>
        <v>1798</v>
      </c>
      <c r="O193" s="7">
        <f t="shared" si="8"/>
        <v>28202</v>
      </c>
    </row>
    <row r="194" spans="1:15" ht="24.75" customHeight="1" x14ac:dyDescent="0.25">
      <c r="A194" s="6">
        <v>186</v>
      </c>
      <c r="B194" s="6" t="s">
        <v>293</v>
      </c>
      <c r="C194" s="6" t="s">
        <v>294</v>
      </c>
      <c r="D194" s="6" t="s">
        <v>295</v>
      </c>
      <c r="E194" s="6" t="s">
        <v>55</v>
      </c>
      <c r="F194" s="6" t="s">
        <v>29</v>
      </c>
      <c r="G194" s="7">
        <v>180000</v>
      </c>
      <c r="H194" s="7">
        <v>0</v>
      </c>
      <c r="I194" s="7">
        <v>180000</v>
      </c>
      <c r="J194" s="7">
        <f>+I194*2.87%</f>
        <v>5166</v>
      </c>
      <c r="K194" s="7">
        <v>30923.37</v>
      </c>
      <c r="L194" s="7">
        <f t="shared" si="7"/>
        <v>5472</v>
      </c>
      <c r="M194" s="7">
        <v>25</v>
      </c>
      <c r="N194" s="7">
        <f t="shared" si="9"/>
        <v>41586.369999999995</v>
      </c>
      <c r="O194" s="7">
        <f t="shared" si="8"/>
        <v>138413.63</v>
      </c>
    </row>
    <row r="195" spans="1:15" ht="24.75" customHeight="1" x14ac:dyDescent="0.25">
      <c r="A195" s="6">
        <v>187</v>
      </c>
      <c r="B195" s="6" t="s">
        <v>296</v>
      </c>
      <c r="C195" s="6" t="s">
        <v>294</v>
      </c>
      <c r="D195" s="6" t="s">
        <v>187</v>
      </c>
      <c r="E195" s="6" t="s">
        <v>28</v>
      </c>
      <c r="F195" s="6" t="s">
        <v>29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7"/>
        <v>1520</v>
      </c>
      <c r="M195" s="7">
        <v>425</v>
      </c>
      <c r="N195" s="7">
        <f t="shared" si="9"/>
        <v>5234</v>
      </c>
      <c r="O195" s="7">
        <f t="shared" si="8"/>
        <v>44766</v>
      </c>
    </row>
    <row r="196" spans="1:15" s="8" customFormat="1" ht="24.75" customHeight="1" x14ac:dyDescent="0.25">
      <c r="A196" s="6">
        <v>188</v>
      </c>
      <c r="B196" s="6" t="s">
        <v>297</v>
      </c>
      <c r="C196" s="6" t="s">
        <v>294</v>
      </c>
      <c r="D196" s="6" t="s">
        <v>298</v>
      </c>
      <c r="E196" s="6" t="s">
        <v>55</v>
      </c>
      <c r="F196" s="6" t="s">
        <v>29</v>
      </c>
      <c r="G196" s="7">
        <v>60000</v>
      </c>
      <c r="H196" s="7">
        <v>0</v>
      </c>
      <c r="I196" s="7">
        <v>60000</v>
      </c>
      <c r="J196" s="7">
        <v>1722</v>
      </c>
      <c r="K196" s="7">
        <v>3486.68</v>
      </c>
      <c r="L196" s="7">
        <f t="shared" si="7"/>
        <v>1824</v>
      </c>
      <c r="M196" s="7">
        <v>625</v>
      </c>
      <c r="N196" s="7">
        <f t="shared" si="9"/>
        <v>7657.68</v>
      </c>
      <c r="O196" s="7">
        <f t="shared" si="8"/>
        <v>52342.32</v>
      </c>
    </row>
    <row r="197" spans="1:15" ht="39.75" customHeight="1" x14ac:dyDescent="0.25">
      <c r="A197" s="6">
        <v>189</v>
      </c>
      <c r="B197" s="6" t="s">
        <v>299</v>
      </c>
      <c r="C197" s="6" t="s">
        <v>294</v>
      </c>
      <c r="D197" s="6" t="s">
        <v>300</v>
      </c>
      <c r="E197" s="6" t="s">
        <v>55</v>
      </c>
      <c r="F197" s="6" t="s">
        <v>29</v>
      </c>
      <c r="G197" s="7">
        <v>75000</v>
      </c>
      <c r="H197" s="7">
        <v>0</v>
      </c>
      <c r="I197" s="7">
        <v>75000</v>
      </c>
      <c r="J197" s="7">
        <v>2152.5</v>
      </c>
      <c r="K197" s="7">
        <v>6309.38</v>
      </c>
      <c r="L197" s="7">
        <f t="shared" si="7"/>
        <v>2280</v>
      </c>
      <c r="M197" s="7">
        <v>875</v>
      </c>
      <c r="N197" s="7">
        <f t="shared" si="9"/>
        <v>11616.880000000001</v>
      </c>
      <c r="O197" s="7">
        <f t="shared" si="8"/>
        <v>63383.119999999995</v>
      </c>
    </row>
    <row r="198" spans="1:15" ht="15" x14ac:dyDescent="0.25">
      <c r="A198" s="6">
        <v>190</v>
      </c>
      <c r="B198" s="6" t="s">
        <v>301</v>
      </c>
      <c r="C198" s="6" t="s">
        <v>294</v>
      </c>
      <c r="D198" s="6" t="s">
        <v>228</v>
      </c>
      <c r="E198" s="6" t="s">
        <v>28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45019.41</v>
      </c>
      <c r="N198" s="7">
        <f t="shared" si="9"/>
        <v>49828.41</v>
      </c>
      <c r="O198" s="7">
        <f t="shared" si="8"/>
        <v>171.58999999999651</v>
      </c>
    </row>
    <row r="199" spans="1:15" s="8" customFormat="1" ht="15" x14ac:dyDescent="0.25">
      <c r="A199" s="6">
        <v>191</v>
      </c>
      <c r="B199" s="6" t="s">
        <v>302</v>
      </c>
      <c r="C199" s="6" t="s">
        <v>294</v>
      </c>
      <c r="D199" s="6" t="s">
        <v>298</v>
      </c>
      <c r="E199" s="6" t="s">
        <v>55</v>
      </c>
      <c r="F199" s="6" t="s">
        <v>29</v>
      </c>
      <c r="G199" s="7">
        <v>60000</v>
      </c>
      <c r="H199" s="7">
        <v>0</v>
      </c>
      <c r="I199" s="7">
        <v>60000</v>
      </c>
      <c r="J199" s="7">
        <v>1722</v>
      </c>
      <c r="K199" s="7">
        <v>3486.68</v>
      </c>
      <c r="L199" s="7">
        <f t="shared" si="7"/>
        <v>1824</v>
      </c>
      <c r="M199" s="7">
        <v>1822</v>
      </c>
      <c r="N199" s="7">
        <f t="shared" si="9"/>
        <v>8854.68</v>
      </c>
      <c r="O199" s="7">
        <f t="shared" si="8"/>
        <v>51145.32</v>
      </c>
    </row>
    <row r="200" spans="1:15" ht="15" x14ac:dyDescent="0.25">
      <c r="A200" s="6">
        <v>192</v>
      </c>
      <c r="B200" s="6" t="s">
        <v>303</v>
      </c>
      <c r="C200" s="6" t="s">
        <v>294</v>
      </c>
      <c r="D200" s="6" t="s">
        <v>187</v>
      </c>
      <c r="E200" s="6" t="s">
        <v>55</v>
      </c>
      <c r="F200" s="6" t="s">
        <v>37</v>
      </c>
      <c r="G200" s="7">
        <v>50000</v>
      </c>
      <c r="H200" s="7">
        <v>0</v>
      </c>
      <c r="I200" s="7">
        <v>50000</v>
      </c>
      <c r="J200" s="7">
        <v>1435</v>
      </c>
      <c r="K200" s="7">
        <v>1854</v>
      </c>
      <c r="L200" s="7">
        <f t="shared" si="7"/>
        <v>1520</v>
      </c>
      <c r="M200" s="7">
        <v>925</v>
      </c>
      <c r="N200" s="7">
        <f t="shared" si="9"/>
        <v>5734</v>
      </c>
      <c r="O200" s="7">
        <f t="shared" si="8"/>
        <v>44266</v>
      </c>
    </row>
    <row r="201" spans="1:15" ht="15" x14ac:dyDescent="0.25">
      <c r="A201" s="6">
        <v>193</v>
      </c>
      <c r="B201" s="6" t="s">
        <v>304</v>
      </c>
      <c r="C201" s="6" t="s">
        <v>294</v>
      </c>
      <c r="D201" s="6" t="s">
        <v>305</v>
      </c>
      <c r="E201" s="6" t="s">
        <v>55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1596.68</v>
      </c>
      <c r="L201" s="7">
        <f t="shared" si="7"/>
        <v>1520</v>
      </c>
      <c r="M201" s="7">
        <v>2440.46</v>
      </c>
      <c r="N201" s="7">
        <f t="shared" si="9"/>
        <v>6992.14</v>
      </c>
      <c r="O201" s="7">
        <f t="shared" si="8"/>
        <v>43007.86</v>
      </c>
    </row>
    <row r="202" spans="1:15" ht="31.5" customHeight="1" x14ac:dyDescent="0.25">
      <c r="A202" s="6">
        <v>194</v>
      </c>
      <c r="B202" t="s">
        <v>306</v>
      </c>
      <c r="C202" s="6" t="s">
        <v>294</v>
      </c>
      <c r="D202" t="s">
        <v>47</v>
      </c>
      <c r="E202" s="6" t="s">
        <v>36</v>
      </c>
      <c r="F202" s="6" t="s">
        <v>29</v>
      </c>
      <c r="G202" s="7">
        <v>11000</v>
      </c>
      <c r="H202" s="7">
        <v>0</v>
      </c>
      <c r="I202" s="7">
        <v>11000</v>
      </c>
      <c r="J202" s="7">
        <v>315.7</v>
      </c>
      <c r="K202" s="7">
        <v>0</v>
      </c>
      <c r="L202" s="7">
        <f t="shared" si="7"/>
        <v>334.4</v>
      </c>
      <c r="M202" s="7">
        <v>25</v>
      </c>
      <c r="N202" s="7">
        <f t="shared" si="9"/>
        <v>675.09999999999991</v>
      </c>
      <c r="O202" s="7">
        <f t="shared" si="8"/>
        <v>10324.9</v>
      </c>
    </row>
    <row r="203" spans="1:15" ht="15" x14ac:dyDescent="0.25">
      <c r="A203" s="6">
        <v>195</v>
      </c>
      <c r="B203" s="6" t="s">
        <v>307</v>
      </c>
      <c r="C203" s="6" t="s">
        <v>308</v>
      </c>
      <c r="D203" s="6" t="s">
        <v>187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v>1435</v>
      </c>
      <c r="K203" s="7">
        <v>1854</v>
      </c>
      <c r="L203" s="7">
        <f t="shared" si="7"/>
        <v>1520</v>
      </c>
      <c r="M203" s="7">
        <v>25</v>
      </c>
      <c r="N203" s="7">
        <f t="shared" si="9"/>
        <v>4834</v>
      </c>
      <c r="O203" s="7">
        <f t="shared" si="8"/>
        <v>45166</v>
      </c>
    </row>
    <row r="204" spans="1:15" s="8" customFormat="1" ht="24.75" customHeight="1" x14ac:dyDescent="0.25">
      <c r="A204" s="6">
        <v>196</v>
      </c>
      <c r="B204" s="9" t="s">
        <v>309</v>
      </c>
      <c r="C204" s="9" t="s">
        <v>308</v>
      </c>
      <c r="D204" s="9" t="s">
        <v>70</v>
      </c>
      <c r="E204" s="9" t="s">
        <v>55</v>
      </c>
      <c r="F204" s="9" t="s">
        <v>37</v>
      </c>
      <c r="G204" s="7">
        <v>60000</v>
      </c>
      <c r="H204" s="7">
        <v>0</v>
      </c>
      <c r="I204" s="7">
        <v>60000</v>
      </c>
      <c r="J204" s="7">
        <v>1722</v>
      </c>
      <c r="K204" s="7">
        <v>3486.68</v>
      </c>
      <c r="L204" s="7">
        <f t="shared" si="7"/>
        <v>1824</v>
      </c>
      <c r="M204" s="7">
        <v>425</v>
      </c>
      <c r="N204" s="7">
        <f t="shared" si="9"/>
        <v>7457.68</v>
      </c>
      <c r="O204" s="7">
        <f t="shared" si="8"/>
        <v>52542.32</v>
      </c>
    </row>
    <row r="205" spans="1:15" ht="15" x14ac:dyDescent="0.25">
      <c r="A205" s="6">
        <v>197</v>
      </c>
      <c r="B205" s="6" t="s">
        <v>310</v>
      </c>
      <c r="C205" s="6" t="s">
        <v>308</v>
      </c>
      <c r="D205" s="6" t="s">
        <v>187</v>
      </c>
      <c r="E205" s="6" t="s">
        <v>28</v>
      </c>
      <c r="F205" s="6" t="s">
        <v>29</v>
      </c>
      <c r="G205" s="7">
        <v>50000</v>
      </c>
      <c r="H205" s="7">
        <v>0</v>
      </c>
      <c r="I205" s="7">
        <v>50000</v>
      </c>
      <c r="J205" s="7">
        <f>+I205*2.87%</f>
        <v>1435</v>
      </c>
      <c r="K205" s="7">
        <v>1854</v>
      </c>
      <c r="L205" s="7">
        <f t="shared" si="7"/>
        <v>1520</v>
      </c>
      <c r="M205" s="7">
        <v>875</v>
      </c>
      <c r="N205" s="7">
        <f t="shared" si="9"/>
        <v>5684</v>
      </c>
      <c r="O205" s="7">
        <f t="shared" si="8"/>
        <v>44316</v>
      </c>
    </row>
    <row r="206" spans="1:15" ht="15" x14ac:dyDescent="0.25">
      <c r="A206" s="6">
        <v>198</v>
      </c>
      <c r="B206" s="6" t="s">
        <v>311</v>
      </c>
      <c r="C206" s="6" t="s">
        <v>308</v>
      </c>
      <c r="D206" s="6" t="s">
        <v>228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13718.71</v>
      </c>
      <c r="N206" s="7">
        <f t="shared" si="9"/>
        <v>18527.71</v>
      </c>
      <c r="O206" s="7">
        <f t="shared" ref="O206:O270" si="10">+G206-N206</f>
        <v>31472.29</v>
      </c>
    </row>
    <row r="207" spans="1:15" ht="24.75" customHeight="1" x14ac:dyDescent="0.25">
      <c r="A207" s="6">
        <v>199</v>
      </c>
      <c r="B207" s="6" t="s">
        <v>312</v>
      </c>
      <c r="C207" s="6" t="s">
        <v>308</v>
      </c>
      <c r="D207" s="6" t="s">
        <v>313</v>
      </c>
      <c r="E207" s="6" t="s">
        <v>28</v>
      </c>
      <c r="F207" s="6" t="s">
        <v>29</v>
      </c>
      <c r="G207" s="7">
        <v>22050</v>
      </c>
      <c r="H207" s="7">
        <v>0</v>
      </c>
      <c r="I207" s="7">
        <v>22050</v>
      </c>
      <c r="J207" s="7">
        <f>+I207*2.87%</f>
        <v>632.83500000000004</v>
      </c>
      <c r="K207" s="7">
        <v>0</v>
      </c>
      <c r="L207" s="7">
        <f t="shared" si="7"/>
        <v>670.32</v>
      </c>
      <c r="M207" s="7">
        <v>2317.33</v>
      </c>
      <c r="N207" s="7">
        <f t="shared" si="9"/>
        <v>3620.4850000000001</v>
      </c>
      <c r="O207" s="7">
        <f t="shared" si="10"/>
        <v>18429.514999999999</v>
      </c>
    </row>
    <row r="208" spans="1:15" ht="15" x14ac:dyDescent="0.25">
      <c r="A208" s="6">
        <v>200</v>
      </c>
      <c r="B208" s="6" t="s">
        <v>314</v>
      </c>
      <c r="C208" s="6" t="s">
        <v>308</v>
      </c>
      <c r="D208" s="6" t="s">
        <v>228</v>
      </c>
      <c r="E208" s="6" t="s">
        <v>55</v>
      </c>
      <c r="F208" s="6" t="s">
        <v>29</v>
      </c>
      <c r="G208" s="7">
        <v>50000</v>
      </c>
      <c r="H208" s="7">
        <v>0</v>
      </c>
      <c r="I208" s="7">
        <v>50000</v>
      </c>
      <c r="J208" s="7">
        <f>+I208*2.87%</f>
        <v>1435</v>
      </c>
      <c r="K208" s="7">
        <v>1854</v>
      </c>
      <c r="L208" s="7">
        <f t="shared" si="7"/>
        <v>1520</v>
      </c>
      <c r="M208" s="7">
        <v>3925</v>
      </c>
      <c r="N208" s="7">
        <f t="shared" ref="N208:N270" si="11">+J208+K208+L208+M208</f>
        <v>8734</v>
      </c>
      <c r="O208" s="7">
        <f t="shared" si="10"/>
        <v>41266</v>
      </c>
    </row>
    <row r="209" spans="1:15" ht="15" x14ac:dyDescent="0.25">
      <c r="A209" s="6">
        <v>201</v>
      </c>
      <c r="B209" t="s">
        <v>315</v>
      </c>
      <c r="C209" s="6" t="s">
        <v>308</v>
      </c>
      <c r="D209" s="6" t="s">
        <v>257</v>
      </c>
      <c r="E209" s="6" t="s">
        <v>36</v>
      </c>
      <c r="F209" s="6" t="s">
        <v>29</v>
      </c>
      <c r="G209" s="7">
        <v>11000</v>
      </c>
      <c r="H209" s="7">
        <v>0</v>
      </c>
      <c r="I209" s="7">
        <v>11000</v>
      </c>
      <c r="J209" s="7">
        <v>315.7</v>
      </c>
      <c r="K209" s="7">
        <v>0</v>
      </c>
      <c r="L209" s="7">
        <v>334.4</v>
      </c>
      <c r="M209" s="7">
        <v>25</v>
      </c>
      <c r="N209" s="7">
        <f t="shared" si="11"/>
        <v>675.09999999999991</v>
      </c>
      <c r="O209" s="7">
        <f t="shared" si="10"/>
        <v>10324.9</v>
      </c>
    </row>
    <row r="210" spans="1:15" ht="30" x14ac:dyDescent="0.25">
      <c r="A210" s="6">
        <v>202</v>
      </c>
      <c r="B210" s="6" t="s">
        <v>316</v>
      </c>
      <c r="C210" s="6" t="s">
        <v>317</v>
      </c>
      <c r="D210" s="6" t="s">
        <v>67</v>
      </c>
      <c r="E210" s="6" t="s">
        <v>36</v>
      </c>
      <c r="F210" s="6" t="s">
        <v>37</v>
      </c>
      <c r="G210" s="7">
        <v>22050</v>
      </c>
      <c r="H210" s="7">
        <v>0</v>
      </c>
      <c r="I210" s="7">
        <v>22050</v>
      </c>
      <c r="J210" s="7">
        <f>+I210*2.87%</f>
        <v>632.83500000000004</v>
      </c>
      <c r="K210" s="7">
        <v>0</v>
      </c>
      <c r="L210" s="7">
        <f t="shared" si="7"/>
        <v>670.32</v>
      </c>
      <c r="M210" s="7">
        <v>25</v>
      </c>
      <c r="N210" s="7">
        <f t="shared" si="11"/>
        <v>1328.1550000000002</v>
      </c>
      <c r="O210" s="7">
        <f t="shared" si="10"/>
        <v>20721.845000000001</v>
      </c>
    </row>
    <row r="211" spans="1:15" ht="30" x14ac:dyDescent="0.25">
      <c r="A211" s="6">
        <v>203</v>
      </c>
      <c r="B211" s="6" t="s">
        <v>318</v>
      </c>
      <c r="C211" s="6" t="s">
        <v>317</v>
      </c>
      <c r="D211" s="6" t="s">
        <v>67</v>
      </c>
      <c r="E211" s="6" t="s">
        <v>36</v>
      </c>
      <c r="F211" s="6" t="s">
        <v>37</v>
      </c>
      <c r="G211" s="7">
        <v>26000</v>
      </c>
      <c r="H211" s="7">
        <v>0</v>
      </c>
      <c r="I211" s="7">
        <v>26000</v>
      </c>
      <c r="J211" s="7">
        <v>746.2</v>
      </c>
      <c r="K211" s="7">
        <v>0</v>
      </c>
      <c r="L211" s="7">
        <f t="shared" ref="L211:L266" si="12">+I211*3.04%</f>
        <v>790.4</v>
      </c>
      <c r="M211" s="7">
        <v>25</v>
      </c>
      <c r="N211" s="7">
        <f t="shared" si="11"/>
        <v>1561.6</v>
      </c>
      <c r="O211" s="7">
        <f t="shared" si="10"/>
        <v>24438.400000000001</v>
      </c>
    </row>
    <row r="212" spans="1:15" ht="30" x14ac:dyDescent="0.25">
      <c r="A212" s="6">
        <v>204</v>
      </c>
      <c r="B212" s="6" t="s">
        <v>319</v>
      </c>
      <c r="C212" s="6" t="s">
        <v>317</v>
      </c>
      <c r="D212" s="6" t="s">
        <v>201</v>
      </c>
      <c r="E212" s="6" t="s">
        <v>55</v>
      </c>
      <c r="F212" s="6" t="s">
        <v>29</v>
      </c>
      <c r="G212" s="7">
        <v>50000</v>
      </c>
      <c r="H212" s="7">
        <v>0</v>
      </c>
      <c r="I212" s="7">
        <v>50000</v>
      </c>
      <c r="J212" s="7">
        <v>1435</v>
      </c>
      <c r="K212" s="7">
        <v>1854</v>
      </c>
      <c r="L212" s="7">
        <v>1520</v>
      </c>
      <c r="M212" s="7">
        <v>425</v>
      </c>
      <c r="N212" s="7">
        <f t="shared" si="11"/>
        <v>5234</v>
      </c>
      <c r="O212" s="7">
        <f t="shared" si="10"/>
        <v>44766</v>
      </c>
    </row>
    <row r="213" spans="1:15" ht="30" x14ac:dyDescent="0.25">
      <c r="A213" s="6">
        <v>205</v>
      </c>
      <c r="B213" s="6" t="s">
        <v>320</v>
      </c>
      <c r="C213" s="6" t="s">
        <v>317</v>
      </c>
      <c r="D213" s="6" t="s">
        <v>201</v>
      </c>
      <c r="E213" s="6" t="s">
        <v>55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v>1520</v>
      </c>
      <c r="M213" s="7">
        <v>685</v>
      </c>
      <c r="N213" s="7">
        <f t="shared" si="11"/>
        <v>5494</v>
      </c>
      <c r="O213" s="7">
        <f t="shared" si="10"/>
        <v>44506</v>
      </c>
    </row>
    <row r="214" spans="1:15" ht="30" x14ac:dyDescent="0.25">
      <c r="A214" s="6">
        <v>206</v>
      </c>
      <c r="B214" t="s">
        <v>1076</v>
      </c>
      <c r="C214" s="6" t="s">
        <v>317</v>
      </c>
      <c r="D214" s="6" t="s">
        <v>201</v>
      </c>
      <c r="E214" s="6" t="s">
        <v>55</v>
      </c>
      <c r="F214" s="6" t="s">
        <v>37</v>
      </c>
      <c r="G214" s="7">
        <v>35000</v>
      </c>
      <c r="H214" s="7">
        <v>0</v>
      </c>
      <c r="I214" s="7">
        <v>35000</v>
      </c>
      <c r="J214" s="7">
        <v>1004.5</v>
      </c>
      <c r="K214" s="7">
        <v>0</v>
      </c>
      <c r="L214" s="7">
        <v>1064</v>
      </c>
      <c r="M214" s="7">
        <v>25</v>
      </c>
      <c r="N214" s="7">
        <f t="shared" si="11"/>
        <v>2093.5</v>
      </c>
      <c r="O214" s="7">
        <f t="shared" si="10"/>
        <v>32906.5</v>
      </c>
    </row>
    <row r="215" spans="1:15" ht="30" x14ac:dyDescent="0.25">
      <c r="A215" s="6">
        <v>207</v>
      </c>
      <c r="B215" s="6" t="s">
        <v>321</v>
      </c>
      <c r="C215" s="6" t="s">
        <v>317</v>
      </c>
      <c r="D215" s="6" t="s">
        <v>187</v>
      </c>
      <c r="E215" s="6" t="s">
        <v>28</v>
      </c>
      <c r="F215" s="6" t="s">
        <v>37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2"/>
        <v>1520</v>
      </c>
      <c r="M215" s="7">
        <v>4072.27</v>
      </c>
      <c r="N215" s="7">
        <f t="shared" si="11"/>
        <v>8881.27</v>
      </c>
      <c r="O215" s="7">
        <f t="shared" si="10"/>
        <v>41118.729999999996</v>
      </c>
    </row>
    <row r="216" spans="1:15" ht="30" x14ac:dyDescent="0.25">
      <c r="A216" s="6">
        <v>208</v>
      </c>
      <c r="B216" s="6" t="s">
        <v>322</v>
      </c>
      <c r="C216" s="6" t="s">
        <v>317</v>
      </c>
      <c r="D216" s="6" t="s">
        <v>187</v>
      </c>
      <c r="E216" s="6" t="s">
        <v>55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2"/>
        <v>1520</v>
      </c>
      <c r="M216" s="7">
        <v>425</v>
      </c>
      <c r="N216" s="7">
        <f t="shared" si="11"/>
        <v>5234</v>
      </c>
      <c r="O216" s="7">
        <f t="shared" si="10"/>
        <v>44766</v>
      </c>
    </row>
    <row r="217" spans="1:15" ht="30" x14ac:dyDescent="0.25">
      <c r="A217" s="6">
        <v>209</v>
      </c>
      <c r="B217" s="6" t="s">
        <v>323</v>
      </c>
      <c r="C217" s="6" t="s">
        <v>317</v>
      </c>
      <c r="D217" s="6" t="s">
        <v>67</v>
      </c>
      <c r="E217" s="6" t="s">
        <v>36</v>
      </c>
      <c r="F217" s="6" t="s">
        <v>37</v>
      </c>
      <c r="G217" s="7">
        <v>22050</v>
      </c>
      <c r="H217" s="7">
        <v>0</v>
      </c>
      <c r="I217" s="7">
        <v>22050</v>
      </c>
      <c r="J217" s="7">
        <v>632.84</v>
      </c>
      <c r="K217" s="7">
        <v>0</v>
      </c>
      <c r="L217" s="7">
        <f t="shared" si="12"/>
        <v>670.32</v>
      </c>
      <c r="M217" s="7">
        <v>25</v>
      </c>
      <c r="N217" s="7">
        <f t="shared" si="11"/>
        <v>1328.16</v>
      </c>
      <c r="O217" s="7">
        <f t="shared" si="10"/>
        <v>20721.84</v>
      </c>
    </row>
    <row r="218" spans="1:15" ht="30" x14ac:dyDescent="0.25">
      <c r="A218" s="6">
        <v>210</v>
      </c>
      <c r="B218" s="6" t="s">
        <v>324</v>
      </c>
      <c r="C218" s="6" t="s">
        <v>317</v>
      </c>
      <c r="D218" s="6" t="s">
        <v>41</v>
      </c>
      <c r="E218" s="6" t="s">
        <v>36</v>
      </c>
      <c r="F218" s="6" t="s">
        <v>37</v>
      </c>
      <c r="G218" s="7">
        <v>20000</v>
      </c>
      <c r="H218" s="7">
        <v>0</v>
      </c>
      <c r="I218" s="7">
        <v>20000</v>
      </c>
      <c r="J218" s="7">
        <v>574</v>
      </c>
      <c r="K218" s="7">
        <v>0</v>
      </c>
      <c r="L218" s="7">
        <f t="shared" si="12"/>
        <v>608</v>
      </c>
      <c r="M218" s="7">
        <v>5351.38</v>
      </c>
      <c r="N218" s="7">
        <f t="shared" si="11"/>
        <v>6533.38</v>
      </c>
      <c r="O218" s="7">
        <f t="shared" si="10"/>
        <v>13466.619999999999</v>
      </c>
    </row>
    <row r="219" spans="1:15" ht="30" x14ac:dyDescent="0.25">
      <c r="A219" s="6">
        <v>211</v>
      </c>
      <c r="B219" s="6" t="s">
        <v>325</v>
      </c>
      <c r="C219" s="6" t="s">
        <v>326</v>
      </c>
      <c r="D219" s="6" t="s">
        <v>187</v>
      </c>
      <c r="E219" s="6" t="s">
        <v>55</v>
      </c>
      <c r="F219" s="6" t="s">
        <v>29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2"/>
        <v>1520</v>
      </c>
      <c r="M219" s="7">
        <v>34213.699999999997</v>
      </c>
      <c r="N219" s="7">
        <f t="shared" si="11"/>
        <v>39022.699999999997</v>
      </c>
      <c r="O219" s="7">
        <f t="shared" si="10"/>
        <v>10977.300000000003</v>
      </c>
    </row>
    <row r="220" spans="1:15" ht="30" x14ac:dyDescent="0.25">
      <c r="A220" s="6">
        <v>212</v>
      </c>
      <c r="B220" s="6" t="s">
        <v>327</v>
      </c>
      <c r="C220" s="6" t="s">
        <v>326</v>
      </c>
      <c r="D220" s="6" t="s">
        <v>187</v>
      </c>
      <c r="E220" s="6" t="s">
        <v>55</v>
      </c>
      <c r="F220" s="6" t="s">
        <v>37</v>
      </c>
      <c r="G220" s="7">
        <v>50000</v>
      </c>
      <c r="H220" s="7">
        <v>0</v>
      </c>
      <c r="I220" s="7">
        <v>50000</v>
      </c>
      <c r="J220" s="7">
        <v>1435</v>
      </c>
      <c r="K220" s="7">
        <v>1854</v>
      </c>
      <c r="L220" s="7">
        <f t="shared" si="12"/>
        <v>1520</v>
      </c>
      <c r="M220" s="7">
        <v>26164.77</v>
      </c>
      <c r="N220" s="7">
        <f t="shared" si="11"/>
        <v>30973.77</v>
      </c>
      <c r="O220" s="7">
        <f t="shared" si="10"/>
        <v>19026.23</v>
      </c>
    </row>
    <row r="221" spans="1:15" ht="30" x14ac:dyDescent="0.25">
      <c r="A221" s="6">
        <v>213</v>
      </c>
      <c r="B221" s="6" t="s">
        <v>328</v>
      </c>
      <c r="C221" s="6" t="s">
        <v>326</v>
      </c>
      <c r="D221" s="6" t="s">
        <v>67</v>
      </c>
      <c r="E221" s="6" t="s">
        <v>55</v>
      </c>
      <c r="F221" s="6" t="s">
        <v>37</v>
      </c>
      <c r="G221" s="7">
        <v>22050</v>
      </c>
      <c r="H221" s="7">
        <v>0</v>
      </c>
      <c r="I221" s="7">
        <v>22050</v>
      </c>
      <c r="J221" s="7">
        <v>632.84</v>
      </c>
      <c r="K221" s="7">
        <v>0</v>
      </c>
      <c r="L221" s="7">
        <f t="shared" si="12"/>
        <v>670.32</v>
      </c>
      <c r="M221" s="7">
        <v>25</v>
      </c>
      <c r="N221" s="7">
        <f t="shared" si="11"/>
        <v>1328.16</v>
      </c>
      <c r="O221" s="7">
        <f t="shared" si="10"/>
        <v>20721.84</v>
      </c>
    </row>
    <row r="222" spans="1:15" ht="30" x14ac:dyDescent="0.25">
      <c r="A222" s="6">
        <v>214</v>
      </c>
      <c r="B222" t="s">
        <v>331</v>
      </c>
      <c r="C222" s="1" t="s">
        <v>329</v>
      </c>
      <c r="D222" t="s">
        <v>257</v>
      </c>
      <c r="E222" s="6" t="s">
        <v>36</v>
      </c>
      <c r="F222" s="6" t="s">
        <v>29</v>
      </c>
      <c r="G222" s="7">
        <v>15000</v>
      </c>
      <c r="H222" s="7">
        <v>0</v>
      </c>
      <c r="I222" s="7">
        <v>15000</v>
      </c>
      <c r="J222" s="7">
        <v>430.5</v>
      </c>
      <c r="K222" s="7">
        <v>0</v>
      </c>
      <c r="L222" s="7">
        <v>456</v>
      </c>
      <c r="M222" s="7">
        <v>25</v>
      </c>
      <c r="N222" s="7">
        <f t="shared" si="11"/>
        <v>911.5</v>
      </c>
      <c r="O222" s="7">
        <f t="shared" si="10"/>
        <v>14088.5</v>
      </c>
    </row>
    <row r="223" spans="1:15" ht="30" x14ac:dyDescent="0.25">
      <c r="A223" s="6">
        <v>215</v>
      </c>
      <c r="B223" t="s">
        <v>332</v>
      </c>
      <c r="C223" s="1" t="s">
        <v>329</v>
      </c>
      <c r="D223" t="s">
        <v>119</v>
      </c>
      <c r="E223" s="6" t="s">
        <v>36</v>
      </c>
      <c r="F223" s="6" t="s">
        <v>37</v>
      </c>
      <c r="G223" s="7">
        <v>11000</v>
      </c>
      <c r="H223" s="7">
        <v>0</v>
      </c>
      <c r="I223" s="7">
        <v>11000</v>
      </c>
      <c r="J223" s="7">
        <v>315.7</v>
      </c>
      <c r="K223" s="7">
        <v>0</v>
      </c>
      <c r="L223" s="7">
        <v>334.4</v>
      </c>
      <c r="M223" s="7">
        <v>25</v>
      </c>
      <c r="N223" s="7">
        <f t="shared" si="11"/>
        <v>675.09999999999991</v>
      </c>
      <c r="O223" s="7">
        <f t="shared" si="10"/>
        <v>10324.9</v>
      </c>
    </row>
    <row r="224" spans="1:15" ht="30" x14ac:dyDescent="0.25">
      <c r="A224" s="6">
        <v>216</v>
      </c>
      <c r="B224" s="6" t="s">
        <v>333</v>
      </c>
      <c r="C224" s="6" t="s">
        <v>334</v>
      </c>
      <c r="D224" s="6" t="s">
        <v>67</v>
      </c>
      <c r="E224" s="6" t="s">
        <v>55</v>
      </c>
      <c r="F224" s="6" t="s">
        <v>37</v>
      </c>
      <c r="G224" s="7">
        <v>26250</v>
      </c>
      <c r="H224" s="7">
        <v>0</v>
      </c>
      <c r="I224" s="7">
        <v>26250</v>
      </c>
      <c r="J224" s="7">
        <v>753.38</v>
      </c>
      <c r="K224" s="7">
        <v>0</v>
      </c>
      <c r="L224" s="7">
        <f t="shared" si="12"/>
        <v>798</v>
      </c>
      <c r="M224" s="7">
        <v>2135.8000000000002</v>
      </c>
      <c r="N224" s="7">
        <f t="shared" si="11"/>
        <v>3687.1800000000003</v>
      </c>
      <c r="O224" s="7">
        <f t="shared" si="10"/>
        <v>22562.82</v>
      </c>
    </row>
    <row r="225" spans="1:15" s="8" customFormat="1" ht="24.75" customHeight="1" x14ac:dyDescent="0.25">
      <c r="A225" s="6">
        <v>217</v>
      </c>
      <c r="B225" s="6" t="s">
        <v>335</v>
      </c>
      <c r="C225" s="6" t="s">
        <v>336</v>
      </c>
      <c r="D225" s="6" t="s">
        <v>337</v>
      </c>
      <c r="E225" s="6" t="s">
        <v>55</v>
      </c>
      <c r="F225" s="6" t="s">
        <v>29</v>
      </c>
      <c r="G225" s="7">
        <v>60000</v>
      </c>
      <c r="H225" s="7">
        <v>0</v>
      </c>
      <c r="I225" s="7">
        <v>60000</v>
      </c>
      <c r="J225" s="7">
        <v>1722</v>
      </c>
      <c r="K225" s="7">
        <v>3486.68</v>
      </c>
      <c r="L225" s="7">
        <f t="shared" si="12"/>
        <v>1824</v>
      </c>
      <c r="M225" s="7">
        <v>525</v>
      </c>
      <c r="N225" s="7">
        <f t="shared" si="11"/>
        <v>7557.68</v>
      </c>
      <c r="O225" s="7">
        <f t="shared" si="10"/>
        <v>52442.32</v>
      </c>
    </row>
    <row r="226" spans="1:15" ht="15" x14ac:dyDescent="0.25">
      <c r="A226" s="6">
        <v>218</v>
      </c>
      <c r="B226" s="6" t="s">
        <v>338</v>
      </c>
      <c r="C226" s="6" t="s">
        <v>336</v>
      </c>
      <c r="D226" s="6" t="s">
        <v>67</v>
      </c>
      <c r="E226" s="6" t="s">
        <v>36</v>
      </c>
      <c r="F226" s="6" t="s">
        <v>37</v>
      </c>
      <c r="G226" s="7">
        <v>22050</v>
      </c>
      <c r="H226" s="7">
        <v>0</v>
      </c>
      <c r="I226" s="7">
        <v>22050</v>
      </c>
      <c r="J226" s="7">
        <v>632.84</v>
      </c>
      <c r="K226" s="7">
        <v>0</v>
      </c>
      <c r="L226" s="7">
        <f t="shared" si="12"/>
        <v>670.32</v>
      </c>
      <c r="M226" s="7">
        <v>125</v>
      </c>
      <c r="N226" s="7">
        <f t="shared" si="11"/>
        <v>1428.16</v>
      </c>
      <c r="O226" s="7">
        <f t="shared" si="10"/>
        <v>20621.84</v>
      </c>
    </row>
    <row r="227" spans="1:15" ht="15" x14ac:dyDescent="0.25">
      <c r="A227" s="6">
        <v>219</v>
      </c>
      <c r="B227" t="s">
        <v>339</v>
      </c>
      <c r="C227" s="6" t="s">
        <v>336</v>
      </c>
      <c r="D227" t="s">
        <v>47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v>456</v>
      </c>
      <c r="M227" s="7">
        <v>25</v>
      </c>
      <c r="N227" s="7">
        <f t="shared" si="11"/>
        <v>911.5</v>
      </c>
      <c r="O227" s="7">
        <f t="shared" si="10"/>
        <v>14088.5</v>
      </c>
    </row>
    <row r="228" spans="1:15" ht="15" x14ac:dyDescent="0.25">
      <c r="A228" s="6">
        <v>220</v>
      </c>
      <c r="B228" t="s">
        <v>340</v>
      </c>
      <c r="C228" s="6" t="s">
        <v>336</v>
      </c>
      <c r="D228" t="s">
        <v>47</v>
      </c>
      <c r="E228" s="6" t="s">
        <v>36</v>
      </c>
      <c r="F228" s="6" t="s">
        <v>29</v>
      </c>
      <c r="G228" s="7">
        <v>15000</v>
      </c>
      <c r="H228" s="7">
        <v>0</v>
      </c>
      <c r="I228" s="7">
        <v>15000</v>
      </c>
      <c r="J228" s="7">
        <v>430.5</v>
      </c>
      <c r="K228" s="7">
        <v>0</v>
      </c>
      <c r="L228" s="7">
        <v>456</v>
      </c>
      <c r="M228" s="7">
        <v>25</v>
      </c>
      <c r="N228" s="7">
        <f t="shared" si="11"/>
        <v>911.5</v>
      </c>
      <c r="O228" s="7">
        <f t="shared" si="10"/>
        <v>14088.5</v>
      </c>
    </row>
    <row r="229" spans="1:15" ht="15" x14ac:dyDescent="0.25">
      <c r="A229" s="6">
        <v>221</v>
      </c>
      <c r="B229" t="s">
        <v>1465</v>
      </c>
      <c r="C229" s="6" t="s">
        <v>336</v>
      </c>
      <c r="D229" t="s">
        <v>47</v>
      </c>
      <c r="E229" s="6" t="s">
        <v>36</v>
      </c>
      <c r="F229" s="6" t="s">
        <v>37</v>
      </c>
      <c r="G229" s="7">
        <v>11000</v>
      </c>
      <c r="H229" s="7">
        <v>0</v>
      </c>
      <c r="I229" s="7">
        <v>11000</v>
      </c>
      <c r="J229" s="7">
        <v>315.7</v>
      </c>
      <c r="K229" s="7">
        <v>0</v>
      </c>
      <c r="L229" s="7">
        <v>334.4</v>
      </c>
      <c r="M229" s="7">
        <v>25</v>
      </c>
      <c r="N229" s="7">
        <v>675.1</v>
      </c>
      <c r="O229" s="7">
        <v>10324.9</v>
      </c>
    </row>
    <row r="230" spans="1:15" ht="28.5" customHeight="1" x14ac:dyDescent="0.25">
      <c r="A230" s="6">
        <v>222</v>
      </c>
      <c r="B230" s="6" t="s">
        <v>341</v>
      </c>
      <c r="C230" s="6" t="s">
        <v>342</v>
      </c>
      <c r="D230" s="6" t="s">
        <v>187</v>
      </c>
      <c r="E230" s="6" t="s">
        <v>28</v>
      </c>
      <c r="F230" s="6" t="s">
        <v>37</v>
      </c>
      <c r="G230" s="7">
        <v>50000</v>
      </c>
      <c r="H230" s="7">
        <v>0</v>
      </c>
      <c r="I230" s="7">
        <v>50000</v>
      </c>
      <c r="J230" s="7">
        <v>1435</v>
      </c>
      <c r="K230" s="7">
        <v>1339.36</v>
      </c>
      <c r="L230" s="7">
        <f t="shared" si="12"/>
        <v>1520</v>
      </c>
      <c r="M230" s="7">
        <v>11789.6</v>
      </c>
      <c r="N230" s="7">
        <f t="shared" si="11"/>
        <v>16083.96</v>
      </c>
      <c r="O230" s="7">
        <f t="shared" si="10"/>
        <v>33916.04</v>
      </c>
    </row>
    <row r="231" spans="1:15" s="8" customFormat="1" ht="24.75" customHeight="1" x14ac:dyDescent="0.25">
      <c r="A231" s="6">
        <v>223</v>
      </c>
      <c r="B231" s="6" t="s">
        <v>343</v>
      </c>
      <c r="C231" s="6" t="s">
        <v>344</v>
      </c>
      <c r="D231" s="6" t="s">
        <v>298</v>
      </c>
      <c r="E231" s="6" t="s">
        <v>28</v>
      </c>
      <c r="F231" s="6" t="s">
        <v>29</v>
      </c>
      <c r="G231" s="7">
        <v>90000</v>
      </c>
      <c r="H231" s="7">
        <v>0</v>
      </c>
      <c r="I231" s="7">
        <v>90000</v>
      </c>
      <c r="J231" s="7">
        <v>2583</v>
      </c>
      <c r="K231" s="7">
        <v>9753.1200000000008</v>
      </c>
      <c r="L231" s="7">
        <v>2736</v>
      </c>
      <c r="M231" s="7">
        <v>2195</v>
      </c>
      <c r="N231" s="7">
        <v>17267.12</v>
      </c>
      <c r="O231" s="7">
        <v>72732.88</v>
      </c>
    </row>
    <row r="232" spans="1:15" ht="24.75" customHeight="1" x14ac:dyDescent="0.25">
      <c r="A232" s="6">
        <v>224</v>
      </c>
      <c r="B232" s="6" t="s">
        <v>345</v>
      </c>
      <c r="C232" s="6" t="s">
        <v>344</v>
      </c>
      <c r="D232" s="6" t="s">
        <v>313</v>
      </c>
      <c r="E232" s="6" t="s">
        <v>28</v>
      </c>
      <c r="F232" s="6" t="s">
        <v>37</v>
      </c>
      <c r="G232" s="7">
        <v>30000</v>
      </c>
      <c r="H232" s="7">
        <v>0</v>
      </c>
      <c r="I232" s="7">
        <v>30000</v>
      </c>
      <c r="J232" s="7">
        <v>861</v>
      </c>
      <c r="K232" s="7">
        <v>0</v>
      </c>
      <c r="L232" s="7">
        <f t="shared" si="12"/>
        <v>912</v>
      </c>
      <c r="M232" s="7">
        <v>25</v>
      </c>
      <c r="N232" s="7">
        <f t="shared" si="11"/>
        <v>1798</v>
      </c>
      <c r="O232" s="7">
        <f t="shared" si="10"/>
        <v>28202</v>
      </c>
    </row>
    <row r="233" spans="1:15" ht="24.75" customHeight="1" x14ac:dyDescent="0.25">
      <c r="A233" s="6">
        <v>225</v>
      </c>
      <c r="B233" s="6" t="s">
        <v>346</v>
      </c>
      <c r="C233" s="6" t="s">
        <v>347</v>
      </c>
      <c r="D233" s="6" t="s">
        <v>228</v>
      </c>
      <c r="E233" s="6" t="s">
        <v>28</v>
      </c>
      <c r="F233" s="6" t="s">
        <v>29</v>
      </c>
      <c r="G233" s="7">
        <v>50000</v>
      </c>
      <c r="H233" s="7">
        <v>0</v>
      </c>
      <c r="I233" s="7">
        <v>50000</v>
      </c>
      <c r="J233" s="7">
        <v>1435</v>
      </c>
      <c r="K233" s="7">
        <v>1854</v>
      </c>
      <c r="L233" s="7">
        <f t="shared" si="12"/>
        <v>1520</v>
      </c>
      <c r="M233" s="7">
        <v>1684</v>
      </c>
      <c r="N233" s="7">
        <f t="shared" si="11"/>
        <v>6493</v>
      </c>
      <c r="O233" s="7">
        <f t="shared" si="10"/>
        <v>43507</v>
      </c>
    </row>
    <row r="234" spans="1:15" s="8" customFormat="1" ht="30" x14ac:dyDescent="0.25">
      <c r="A234" s="6">
        <v>226</v>
      </c>
      <c r="B234" s="6" t="s">
        <v>348</v>
      </c>
      <c r="C234" s="6" t="s">
        <v>349</v>
      </c>
      <c r="D234" s="6" t="s">
        <v>70</v>
      </c>
      <c r="E234" s="6" t="s">
        <v>55</v>
      </c>
      <c r="F234" s="6" t="s">
        <v>37</v>
      </c>
      <c r="G234" s="7">
        <v>60000</v>
      </c>
      <c r="H234" s="7">
        <v>0</v>
      </c>
      <c r="I234" s="7">
        <v>60000</v>
      </c>
      <c r="J234" s="7">
        <v>1722</v>
      </c>
      <c r="K234" s="7">
        <v>3486.68</v>
      </c>
      <c r="L234" s="7">
        <f t="shared" si="12"/>
        <v>1824</v>
      </c>
      <c r="M234" s="7">
        <v>425</v>
      </c>
      <c r="N234" s="7">
        <f t="shared" si="11"/>
        <v>7457.68</v>
      </c>
      <c r="O234" s="7">
        <f t="shared" si="10"/>
        <v>52542.32</v>
      </c>
    </row>
    <row r="235" spans="1:15" ht="30" x14ac:dyDescent="0.25">
      <c r="A235" s="6">
        <v>227</v>
      </c>
      <c r="B235" s="6" t="s">
        <v>350</v>
      </c>
      <c r="C235" s="6" t="s">
        <v>349</v>
      </c>
      <c r="D235" s="6" t="s">
        <v>187</v>
      </c>
      <c r="E235" s="6" t="s">
        <v>55</v>
      </c>
      <c r="F235" s="6" t="s">
        <v>29</v>
      </c>
      <c r="G235" s="7">
        <v>50000</v>
      </c>
      <c r="H235" s="7">
        <v>0</v>
      </c>
      <c r="I235" s="7">
        <v>50000</v>
      </c>
      <c r="J235" s="7">
        <v>1435</v>
      </c>
      <c r="K235" s="7">
        <v>1854</v>
      </c>
      <c r="L235" s="7">
        <f t="shared" si="12"/>
        <v>1520</v>
      </c>
      <c r="M235" s="7">
        <v>425</v>
      </c>
      <c r="N235" s="7">
        <f t="shared" si="11"/>
        <v>5234</v>
      </c>
      <c r="O235" s="7">
        <f t="shared" si="10"/>
        <v>44766</v>
      </c>
    </row>
    <row r="236" spans="1:15" ht="30" x14ac:dyDescent="0.25">
      <c r="A236" s="6">
        <v>228</v>
      </c>
      <c r="B236" s="6" t="s">
        <v>351</v>
      </c>
      <c r="C236" s="6" t="s">
        <v>349</v>
      </c>
      <c r="D236" s="6" t="s">
        <v>119</v>
      </c>
      <c r="E236" s="6" t="s">
        <v>36</v>
      </c>
      <c r="F236" s="6" t="s">
        <v>37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v>456</v>
      </c>
      <c r="M236" s="7">
        <v>25</v>
      </c>
      <c r="N236" s="7">
        <f t="shared" si="11"/>
        <v>911.5</v>
      </c>
      <c r="O236" s="7">
        <f t="shared" si="10"/>
        <v>14088.5</v>
      </c>
    </row>
    <row r="237" spans="1:15" ht="30" x14ac:dyDescent="0.25">
      <c r="A237" s="6">
        <v>229</v>
      </c>
      <c r="B237" s="6" t="s">
        <v>352</v>
      </c>
      <c r="C237" s="6" t="s">
        <v>349</v>
      </c>
      <c r="D237" s="6" t="s">
        <v>126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2"/>
        <v>334.4</v>
      </c>
      <c r="M237" s="7">
        <v>25</v>
      </c>
      <c r="N237" s="7">
        <f t="shared" si="11"/>
        <v>675.09999999999991</v>
      </c>
      <c r="O237" s="7">
        <f t="shared" si="10"/>
        <v>10324.9</v>
      </c>
    </row>
    <row r="238" spans="1:15" ht="30" x14ac:dyDescent="0.25">
      <c r="A238" s="6">
        <v>230</v>
      </c>
      <c r="B238" t="s">
        <v>1343</v>
      </c>
      <c r="C238" s="6" t="s">
        <v>349</v>
      </c>
      <c r="D238" s="6" t="s">
        <v>1342</v>
      </c>
      <c r="E238" s="6" t="s">
        <v>36</v>
      </c>
      <c r="F238" s="6" t="s">
        <v>29</v>
      </c>
      <c r="G238" s="7">
        <v>15000</v>
      </c>
      <c r="H238" s="7">
        <v>0</v>
      </c>
      <c r="I238" s="7">
        <v>15000</v>
      </c>
      <c r="J238" s="7">
        <v>430.5</v>
      </c>
      <c r="K238" s="7">
        <v>0</v>
      </c>
      <c r="L238" s="7">
        <v>456</v>
      </c>
      <c r="M238" s="7">
        <v>25</v>
      </c>
      <c r="N238" s="7">
        <f t="shared" si="11"/>
        <v>911.5</v>
      </c>
      <c r="O238" s="7">
        <f t="shared" si="10"/>
        <v>14088.5</v>
      </c>
    </row>
    <row r="239" spans="1:15" ht="30" x14ac:dyDescent="0.25">
      <c r="A239" s="6">
        <v>231</v>
      </c>
      <c r="B239" s="6" t="s">
        <v>353</v>
      </c>
      <c r="C239" s="6" t="s">
        <v>349</v>
      </c>
      <c r="D239" s="6" t="s">
        <v>47</v>
      </c>
      <c r="E239" s="6" t="s">
        <v>36</v>
      </c>
      <c r="F239" s="6" t="s">
        <v>29</v>
      </c>
      <c r="G239" s="7">
        <v>11000</v>
      </c>
      <c r="H239" s="7">
        <v>0</v>
      </c>
      <c r="I239" s="7">
        <v>11000</v>
      </c>
      <c r="J239" s="7">
        <v>315.7</v>
      </c>
      <c r="K239" s="7">
        <v>0</v>
      </c>
      <c r="L239" s="7">
        <f t="shared" si="12"/>
        <v>334.4</v>
      </c>
      <c r="M239" s="7">
        <v>25</v>
      </c>
      <c r="N239" s="7">
        <f t="shared" si="11"/>
        <v>675.09999999999991</v>
      </c>
      <c r="O239" s="7">
        <f t="shared" si="10"/>
        <v>10324.9</v>
      </c>
    </row>
    <row r="240" spans="1:15" ht="15" x14ac:dyDescent="0.25">
      <c r="A240" s="6">
        <v>232</v>
      </c>
      <c r="B240" s="6" t="s">
        <v>355</v>
      </c>
      <c r="C240" s="6" t="s">
        <v>354</v>
      </c>
      <c r="D240" s="6" t="s">
        <v>187</v>
      </c>
      <c r="E240" s="6" t="s">
        <v>28</v>
      </c>
      <c r="F240" s="6" t="s">
        <v>37</v>
      </c>
      <c r="G240" s="7">
        <v>50000</v>
      </c>
      <c r="H240" s="7">
        <v>0</v>
      </c>
      <c r="I240" s="7">
        <v>50000</v>
      </c>
      <c r="J240" s="7">
        <v>1435</v>
      </c>
      <c r="K240" s="7">
        <v>1596.68</v>
      </c>
      <c r="L240" s="7">
        <f t="shared" si="12"/>
        <v>1520</v>
      </c>
      <c r="M240" s="7">
        <v>2140.46</v>
      </c>
      <c r="N240" s="7">
        <f t="shared" si="11"/>
        <v>6692.14</v>
      </c>
      <c r="O240" s="7">
        <f t="shared" si="10"/>
        <v>43307.86</v>
      </c>
    </row>
    <row r="241" spans="1:15" ht="15" x14ac:dyDescent="0.25">
      <c r="A241" s="6">
        <v>233</v>
      </c>
      <c r="B241" s="6" t="s">
        <v>954</v>
      </c>
      <c r="C241" s="6" t="s">
        <v>354</v>
      </c>
      <c r="D241" s="6" t="s">
        <v>201</v>
      </c>
      <c r="E241" s="6" t="s">
        <v>28</v>
      </c>
      <c r="F241" s="6" t="s">
        <v>37</v>
      </c>
      <c r="G241" s="7">
        <v>35000</v>
      </c>
      <c r="H241" s="7">
        <v>0</v>
      </c>
      <c r="I241" s="7">
        <v>35000</v>
      </c>
      <c r="J241" s="7">
        <v>1004.5</v>
      </c>
      <c r="K241" s="7">
        <v>0</v>
      </c>
      <c r="L241" s="7">
        <v>1064</v>
      </c>
      <c r="M241" s="7">
        <v>25</v>
      </c>
      <c r="N241" s="7">
        <v>2093.5</v>
      </c>
      <c r="O241" s="7">
        <v>32906.5</v>
      </c>
    </row>
    <row r="242" spans="1:15" ht="15" x14ac:dyDescent="0.25">
      <c r="A242" s="6">
        <v>234</v>
      </c>
      <c r="B242" s="6" t="s">
        <v>973</v>
      </c>
      <c r="C242" s="6" t="s">
        <v>354</v>
      </c>
      <c r="D242" s="6" t="s">
        <v>201</v>
      </c>
      <c r="E242" s="6" t="s">
        <v>28</v>
      </c>
      <c r="F242" s="6" t="s">
        <v>37</v>
      </c>
      <c r="G242" s="7">
        <v>35000</v>
      </c>
      <c r="H242" s="7">
        <v>0</v>
      </c>
      <c r="I242" s="7">
        <v>35000</v>
      </c>
      <c r="J242" s="7">
        <v>1004.5</v>
      </c>
      <c r="K242" s="7">
        <v>0</v>
      </c>
      <c r="L242" s="7">
        <v>1064</v>
      </c>
      <c r="M242" s="7">
        <v>25</v>
      </c>
      <c r="N242" s="7">
        <v>2093.5</v>
      </c>
      <c r="O242" s="7">
        <v>32906.5</v>
      </c>
    </row>
    <row r="243" spans="1:15" ht="15" x14ac:dyDescent="0.25">
      <c r="A243" s="6">
        <v>235</v>
      </c>
      <c r="B243" s="6" t="s">
        <v>356</v>
      </c>
      <c r="C243" s="6" t="s">
        <v>357</v>
      </c>
      <c r="D243" s="6" t="s">
        <v>82</v>
      </c>
      <c r="E243" s="6" t="s">
        <v>36</v>
      </c>
      <c r="F243" s="6" t="s">
        <v>37</v>
      </c>
      <c r="G243" s="7">
        <v>22050</v>
      </c>
      <c r="H243" s="7">
        <v>0</v>
      </c>
      <c r="I243" s="7">
        <v>22050</v>
      </c>
      <c r="J243" s="7">
        <v>632.84</v>
      </c>
      <c r="K243" s="7">
        <v>0</v>
      </c>
      <c r="L243" s="7">
        <f t="shared" si="12"/>
        <v>670.32</v>
      </c>
      <c r="M243" s="7">
        <v>25</v>
      </c>
      <c r="N243" s="7">
        <f t="shared" si="11"/>
        <v>1328.16</v>
      </c>
      <c r="O243" s="7">
        <f t="shared" si="10"/>
        <v>20721.84</v>
      </c>
    </row>
    <row r="244" spans="1:15" ht="15" x14ac:dyDescent="0.25">
      <c r="A244" s="6">
        <v>236</v>
      </c>
      <c r="B244" s="6" t="s">
        <v>358</v>
      </c>
      <c r="C244" s="6" t="s">
        <v>357</v>
      </c>
      <c r="D244" s="6" t="s">
        <v>187</v>
      </c>
      <c r="E244" s="6" t="s">
        <v>55</v>
      </c>
      <c r="F244" s="6" t="s">
        <v>37</v>
      </c>
      <c r="G244" s="7">
        <v>50000</v>
      </c>
      <c r="H244" s="7">
        <v>0</v>
      </c>
      <c r="I244" s="7">
        <v>50000</v>
      </c>
      <c r="J244" s="7">
        <v>1435</v>
      </c>
      <c r="K244" s="7">
        <v>1854</v>
      </c>
      <c r="L244" s="7">
        <f t="shared" si="12"/>
        <v>1520</v>
      </c>
      <c r="M244" s="7">
        <v>1073.5</v>
      </c>
      <c r="N244" s="7">
        <f t="shared" si="11"/>
        <v>5882.5</v>
      </c>
      <c r="O244" s="7">
        <f t="shared" si="10"/>
        <v>44117.5</v>
      </c>
    </row>
    <row r="245" spans="1:15" ht="15" x14ac:dyDescent="0.25">
      <c r="A245" s="6">
        <v>237</v>
      </c>
      <c r="B245" s="6" t="s">
        <v>359</v>
      </c>
      <c r="C245" s="6" t="s">
        <v>360</v>
      </c>
      <c r="D245" s="6" t="s">
        <v>260</v>
      </c>
      <c r="E245" s="6" t="s">
        <v>36</v>
      </c>
      <c r="F245" s="6" t="s">
        <v>29</v>
      </c>
      <c r="G245" s="7">
        <v>11000</v>
      </c>
      <c r="H245" s="7">
        <v>0</v>
      </c>
      <c r="I245" s="7">
        <v>11000</v>
      </c>
      <c r="J245" s="7">
        <v>315.7</v>
      </c>
      <c r="K245" s="7">
        <v>0</v>
      </c>
      <c r="L245" s="7">
        <f t="shared" si="12"/>
        <v>334.4</v>
      </c>
      <c r="M245" s="7">
        <v>25</v>
      </c>
      <c r="N245" s="7">
        <f t="shared" si="11"/>
        <v>675.09999999999991</v>
      </c>
      <c r="O245" s="7">
        <f t="shared" si="10"/>
        <v>10324.9</v>
      </c>
    </row>
    <row r="246" spans="1:15" ht="24.75" customHeight="1" x14ac:dyDescent="0.25">
      <c r="A246" s="6">
        <v>238</v>
      </c>
      <c r="B246" s="6" t="s">
        <v>361</v>
      </c>
      <c r="C246" s="6" t="s">
        <v>362</v>
      </c>
      <c r="D246" s="6" t="s">
        <v>67</v>
      </c>
      <c r="E246" s="6" t="s">
        <v>36</v>
      </c>
      <c r="F246" s="6" t="s">
        <v>37</v>
      </c>
      <c r="G246" s="7">
        <v>32000</v>
      </c>
      <c r="H246" s="7">
        <v>0</v>
      </c>
      <c r="I246" s="7">
        <v>32000</v>
      </c>
      <c r="J246" s="7">
        <v>918.4</v>
      </c>
      <c r="K246" s="7">
        <v>0</v>
      </c>
      <c r="L246" s="7">
        <v>972.8</v>
      </c>
      <c r="M246" s="7">
        <v>1740.46</v>
      </c>
      <c r="N246" s="7">
        <f t="shared" si="11"/>
        <v>3631.66</v>
      </c>
      <c r="O246" s="7">
        <f t="shared" si="10"/>
        <v>28368.34</v>
      </c>
    </row>
    <row r="247" spans="1:15" ht="24.75" customHeight="1" x14ac:dyDescent="0.25">
      <c r="A247" s="6">
        <v>239</v>
      </c>
      <c r="B247" s="6" t="s">
        <v>363</v>
      </c>
      <c r="C247" s="6" t="s">
        <v>364</v>
      </c>
      <c r="D247" s="6" t="s">
        <v>228</v>
      </c>
      <c r="E247" s="6" t="s">
        <v>55</v>
      </c>
      <c r="F247" s="6" t="s">
        <v>29</v>
      </c>
      <c r="G247" s="7">
        <v>50000</v>
      </c>
      <c r="H247" s="7">
        <v>0</v>
      </c>
      <c r="I247" s="7">
        <v>50000</v>
      </c>
      <c r="J247" s="7">
        <v>1435</v>
      </c>
      <c r="K247" s="7">
        <v>1854</v>
      </c>
      <c r="L247" s="7">
        <f t="shared" si="12"/>
        <v>1520</v>
      </c>
      <c r="M247" s="7">
        <v>3530</v>
      </c>
      <c r="N247" s="7">
        <f t="shared" si="11"/>
        <v>8339</v>
      </c>
      <c r="O247" s="7">
        <f t="shared" si="10"/>
        <v>41661</v>
      </c>
    </row>
    <row r="248" spans="1:15" ht="24.75" customHeight="1" x14ac:dyDescent="0.25">
      <c r="A248" s="6">
        <v>240</v>
      </c>
      <c r="B248" s="6" t="s">
        <v>365</v>
      </c>
      <c r="C248" s="6" t="s">
        <v>364</v>
      </c>
      <c r="D248" s="6" t="s">
        <v>330</v>
      </c>
      <c r="E248" s="6" t="s">
        <v>55</v>
      </c>
      <c r="F248" s="6" t="s">
        <v>29</v>
      </c>
      <c r="G248" s="7">
        <v>50000</v>
      </c>
      <c r="H248" s="7">
        <v>0</v>
      </c>
      <c r="I248" s="7">
        <v>50000</v>
      </c>
      <c r="J248" s="7">
        <v>1435</v>
      </c>
      <c r="K248" s="7">
        <v>1854</v>
      </c>
      <c r="L248" s="7">
        <f t="shared" si="12"/>
        <v>1520</v>
      </c>
      <c r="M248" s="7">
        <v>425</v>
      </c>
      <c r="N248" s="7">
        <f t="shared" si="11"/>
        <v>5234</v>
      </c>
      <c r="O248" s="7">
        <f t="shared" si="10"/>
        <v>44766</v>
      </c>
    </row>
    <row r="249" spans="1:15" ht="24.75" customHeight="1" x14ac:dyDescent="0.25">
      <c r="A249" s="6">
        <v>241</v>
      </c>
      <c r="B249" s="6" t="s">
        <v>366</v>
      </c>
      <c r="C249" s="6" t="s">
        <v>364</v>
      </c>
      <c r="D249" s="6" t="s">
        <v>187</v>
      </c>
      <c r="E249" s="6" t="s">
        <v>55</v>
      </c>
      <c r="F249" s="6" t="s">
        <v>37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1657.3</v>
      </c>
      <c r="N249" s="7">
        <f t="shared" si="11"/>
        <v>6466.3</v>
      </c>
      <c r="O249" s="7">
        <f t="shared" si="10"/>
        <v>43533.7</v>
      </c>
    </row>
    <row r="250" spans="1:15" ht="24.75" customHeight="1" x14ac:dyDescent="0.25">
      <c r="A250" s="6">
        <v>242</v>
      </c>
      <c r="B250" s="10" t="s">
        <v>367</v>
      </c>
      <c r="C250" s="6" t="s">
        <v>364</v>
      </c>
      <c r="D250" s="6" t="s">
        <v>47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v>456</v>
      </c>
      <c r="M250" s="7">
        <v>25</v>
      </c>
      <c r="N250" s="7">
        <f t="shared" si="11"/>
        <v>911.5</v>
      </c>
      <c r="O250" s="7">
        <f t="shared" si="10"/>
        <v>14088.5</v>
      </c>
    </row>
    <row r="251" spans="1:15" ht="24.75" customHeight="1" x14ac:dyDescent="0.25">
      <c r="A251" s="6">
        <v>243</v>
      </c>
      <c r="B251" s="6" t="s">
        <v>368</v>
      </c>
      <c r="C251" s="6" t="s">
        <v>364</v>
      </c>
      <c r="D251" s="6" t="s">
        <v>47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v>456</v>
      </c>
      <c r="M251" s="7">
        <v>25</v>
      </c>
      <c r="N251" s="7">
        <f t="shared" si="11"/>
        <v>911.5</v>
      </c>
      <c r="O251" s="7">
        <f t="shared" si="10"/>
        <v>14088.5</v>
      </c>
    </row>
    <row r="252" spans="1:15" ht="24.75" customHeight="1" x14ac:dyDescent="0.25">
      <c r="A252" s="6">
        <v>244</v>
      </c>
      <c r="B252" s="6" t="s">
        <v>369</v>
      </c>
      <c r="C252" s="6" t="s">
        <v>364</v>
      </c>
      <c r="D252" s="6" t="s">
        <v>187</v>
      </c>
      <c r="E252" s="6" t="s">
        <v>55</v>
      </c>
      <c r="F252" s="6" t="s">
        <v>29</v>
      </c>
      <c r="G252" s="7">
        <v>50000</v>
      </c>
      <c r="H252" s="7">
        <v>0</v>
      </c>
      <c r="I252" s="7">
        <v>50000</v>
      </c>
      <c r="J252" s="7">
        <v>1435</v>
      </c>
      <c r="K252" s="7">
        <v>1854</v>
      </c>
      <c r="L252" s="7">
        <f t="shared" si="12"/>
        <v>1520</v>
      </c>
      <c r="M252" s="7">
        <v>525</v>
      </c>
      <c r="N252" s="7">
        <f t="shared" si="11"/>
        <v>5334</v>
      </c>
      <c r="O252" s="7">
        <f t="shared" si="10"/>
        <v>44666</v>
      </c>
    </row>
    <row r="253" spans="1:15" ht="24.75" customHeight="1" x14ac:dyDescent="0.25">
      <c r="A253" s="6">
        <v>245</v>
      </c>
      <c r="B253" s="6" t="s">
        <v>370</v>
      </c>
      <c r="C253" s="6" t="s">
        <v>364</v>
      </c>
      <c r="D253" s="6" t="s">
        <v>187</v>
      </c>
      <c r="E253" s="6" t="s">
        <v>28</v>
      </c>
      <c r="F253" s="6" t="s">
        <v>29</v>
      </c>
      <c r="G253" s="7">
        <v>50000</v>
      </c>
      <c r="H253" s="7">
        <v>0</v>
      </c>
      <c r="I253" s="7">
        <v>50000</v>
      </c>
      <c r="J253" s="7">
        <v>1435</v>
      </c>
      <c r="K253" s="7">
        <v>1854</v>
      </c>
      <c r="L253" s="7">
        <f t="shared" si="12"/>
        <v>1520</v>
      </c>
      <c r="M253" s="7">
        <v>425</v>
      </c>
      <c r="N253" s="7">
        <f t="shared" si="11"/>
        <v>5234</v>
      </c>
      <c r="O253" s="7">
        <f t="shared" si="10"/>
        <v>44766</v>
      </c>
    </row>
    <row r="254" spans="1:15" ht="24.75" customHeight="1" x14ac:dyDescent="0.25">
      <c r="A254" s="6">
        <v>246</v>
      </c>
      <c r="B254" s="6" t="s">
        <v>371</v>
      </c>
      <c r="C254" s="6" t="s">
        <v>364</v>
      </c>
      <c r="D254" s="6" t="s">
        <v>187</v>
      </c>
      <c r="E254" s="6" t="s">
        <v>55</v>
      </c>
      <c r="F254" s="6" t="s">
        <v>29</v>
      </c>
      <c r="G254" s="7">
        <v>50000</v>
      </c>
      <c r="H254" s="7">
        <v>0</v>
      </c>
      <c r="I254" s="7">
        <v>50000</v>
      </c>
      <c r="J254" s="7">
        <v>1435</v>
      </c>
      <c r="K254" s="7">
        <v>1854</v>
      </c>
      <c r="L254" s="7">
        <f t="shared" si="12"/>
        <v>1520</v>
      </c>
      <c r="M254" s="7">
        <v>2850</v>
      </c>
      <c r="N254" s="7">
        <f t="shared" si="11"/>
        <v>7659</v>
      </c>
      <c r="O254" s="7">
        <f t="shared" si="10"/>
        <v>42341</v>
      </c>
    </row>
    <row r="255" spans="1:15" ht="24.75" customHeight="1" x14ac:dyDescent="0.25">
      <c r="A255" s="6">
        <v>247</v>
      </c>
      <c r="B255" s="6" t="s">
        <v>372</v>
      </c>
      <c r="C255" s="6" t="s">
        <v>364</v>
      </c>
      <c r="D255" s="6" t="s">
        <v>103</v>
      </c>
      <c r="E255" s="6" t="s">
        <v>36</v>
      </c>
      <c r="F255" s="6" t="s">
        <v>29</v>
      </c>
      <c r="G255" s="7">
        <v>30000</v>
      </c>
      <c r="H255" s="7">
        <v>0</v>
      </c>
      <c r="I255" s="7">
        <v>30000</v>
      </c>
      <c r="J255" s="7">
        <v>861</v>
      </c>
      <c r="K255" s="7">
        <v>0</v>
      </c>
      <c r="L255" s="7">
        <f t="shared" si="12"/>
        <v>912</v>
      </c>
      <c r="M255" s="7">
        <v>25</v>
      </c>
      <c r="N255" s="7">
        <f t="shared" si="11"/>
        <v>1798</v>
      </c>
      <c r="O255" s="7">
        <f t="shared" si="10"/>
        <v>28202</v>
      </c>
    </row>
    <row r="256" spans="1:15" ht="24.75" customHeight="1" x14ac:dyDescent="0.25">
      <c r="A256" s="6">
        <v>248</v>
      </c>
      <c r="B256" s="6" t="s">
        <v>373</v>
      </c>
      <c r="C256" s="6" t="s">
        <v>364</v>
      </c>
      <c r="D256" s="6" t="s">
        <v>103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v>456</v>
      </c>
      <c r="M256" s="7">
        <v>25</v>
      </c>
      <c r="N256" s="7">
        <f t="shared" si="11"/>
        <v>911.5</v>
      </c>
      <c r="O256" s="7">
        <f t="shared" si="10"/>
        <v>14088.5</v>
      </c>
    </row>
    <row r="257" spans="1:15" ht="24.75" customHeight="1" x14ac:dyDescent="0.25">
      <c r="A257" s="6">
        <v>249</v>
      </c>
      <c r="B257" s="6" t="s">
        <v>374</v>
      </c>
      <c r="C257" s="6" t="s">
        <v>364</v>
      </c>
      <c r="D257" s="6" t="s">
        <v>178</v>
      </c>
      <c r="E257" s="6" t="s">
        <v>55</v>
      </c>
      <c r="F257" s="6" t="s">
        <v>29</v>
      </c>
      <c r="G257" s="7">
        <v>22050</v>
      </c>
      <c r="H257" s="7">
        <v>0</v>
      </c>
      <c r="I257" s="7">
        <v>22050</v>
      </c>
      <c r="J257" s="7">
        <v>632.84</v>
      </c>
      <c r="K257" s="7">
        <v>0</v>
      </c>
      <c r="L257" s="7">
        <f t="shared" si="12"/>
        <v>670.32</v>
      </c>
      <c r="M257" s="7">
        <v>1740.46</v>
      </c>
      <c r="N257" s="7">
        <f t="shared" si="11"/>
        <v>3043.62</v>
      </c>
      <c r="O257" s="7">
        <f t="shared" si="10"/>
        <v>19006.38</v>
      </c>
    </row>
    <row r="258" spans="1:15" ht="24.75" customHeight="1" x14ac:dyDescent="0.25">
      <c r="A258" s="6">
        <v>250</v>
      </c>
      <c r="B258" s="6" t="s">
        <v>375</v>
      </c>
      <c r="C258" s="6" t="s">
        <v>364</v>
      </c>
      <c r="D258" s="6" t="s">
        <v>67</v>
      </c>
      <c r="E258" s="6" t="s">
        <v>28</v>
      </c>
      <c r="F258" s="6" t="s">
        <v>37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2"/>
        <v>670.32</v>
      </c>
      <c r="M258" s="7">
        <v>2080.46</v>
      </c>
      <c r="N258" s="7">
        <f t="shared" si="11"/>
        <v>3383.62</v>
      </c>
      <c r="O258" s="7">
        <f t="shared" si="10"/>
        <v>18666.38</v>
      </c>
    </row>
    <row r="259" spans="1:15" ht="24.75" customHeight="1" x14ac:dyDescent="0.25">
      <c r="A259" s="6">
        <v>251</v>
      </c>
      <c r="B259" s="6" t="s">
        <v>376</v>
      </c>
      <c r="C259" s="6" t="s">
        <v>364</v>
      </c>
      <c r="D259" s="6" t="s">
        <v>178</v>
      </c>
      <c r="E259" s="6" t="s">
        <v>55</v>
      </c>
      <c r="F259" s="6" t="s">
        <v>29</v>
      </c>
      <c r="G259" s="7">
        <v>19000</v>
      </c>
      <c r="H259" s="7">
        <v>0</v>
      </c>
      <c r="I259" s="7">
        <v>19000</v>
      </c>
      <c r="J259" s="7">
        <v>545.29999999999995</v>
      </c>
      <c r="K259" s="7">
        <v>0</v>
      </c>
      <c r="L259" s="7">
        <f t="shared" si="12"/>
        <v>577.6</v>
      </c>
      <c r="M259" s="7">
        <v>25</v>
      </c>
      <c r="N259" s="7">
        <f t="shared" si="11"/>
        <v>1147.9000000000001</v>
      </c>
      <c r="O259" s="7">
        <f t="shared" si="10"/>
        <v>17852.099999999999</v>
      </c>
    </row>
    <row r="260" spans="1:15" ht="24.75" customHeight="1" x14ac:dyDescent="0.25">
      <c r="A260" s="6">
        <v>252</v>
      </c>
      <c r="B260" s="6" t="s">
        <v>377</v>
      </c>
      <c r="C260" s="6" t="s">
        <v>364</v>
      </c>
      <c r="D260" s="6" t="s">
        <v>103</v>
      </c>
      <c r="E260" s="6" t="s">
        <v>36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v>456</v>
      </c>
      <c r="M260" s="7">
        <v>25</v>
      </c>
      <c r="N260" s="7">
        <f t="shared" si="11"/>
        <v>911.5</v>
      </c>
      <c r="O260" s="7">
        <f t="shared" si="10"/>
        <v>14088.5</v>
      </c>
    </row>
    <row r="261" spans="1:15" ht="24.75" customHeight="1" x14ac:dyDescent="0.25">
      <c r="A261" s="6">
        <v>253</v>
      </c>
      <c r="B261" s="6" t="s">
        <v>378</v>
      </c>
      <c r="C261" s="6" t="s">
        <v>364</v>
      </c>
      <c r="D261" s="6" t="s">
        <v>103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v>456</v>
      </c>
      <c r="M261" s="7">
        <v>25</v>
      </c>
      <c r="N261" s="7">
        <f t="shared" si="11"/>
        <v>911.5</v>
      </c>
      <c r="O261" s="7">
        <f t="shared" si="10"/>
        <v>14088.5</v>
      </c>
    </row>
    <row r="262" spans="1:15" ht="24.75" customHeight="1" x14ac:dyDescent="0.25">
      <c r="A262" s="6">
        <v>254</v>
      </c>
      <c r="B262" s="6" t="s">
        <v>379</v>
      </c>
      <c r="C262" s="6" t="s">
        <v>364</v>
      </c>
      <c r="D262" s="6" t="s">
        <v>187</v>
      </c>
      <c r="E262" s="6" t="s">
        <v>28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1596.68</v>
      </c>
      <c r="L262" s="7">
        <f t="shared" si="12"/>
        <v>1520</v>
      </c>
      <c r="M262" s="7">
        <v>2280.46</v>
      </c>
      <c r="N262" s="7">
        <f t="shared" si="11"/>
        <v>6832.14</v>
      </c>
      <c r="O262" s="7">
        <f t="shared" si="10"/>
        <v>43167.86</v>
      </c>
    </row>
    <row r="263" spans="1:15" ht="24.75" customHeight="1" x14ac:dyDescent="0.25">
      <c r="A263" s="6">
        <v>255</v>
      </c>
      <c r="B263" s="6" t="s">
        <v>380</v>
      </c>
      <c r="C263" s="6" t="s">
        <v>364</v>
      </c>
      <c r="D263" s="6" t="s">
        <v>187</v>
      </c>
      <c r="E263" s="6" t="s">
        <v>28</v>
      </c>
      <c r="F263" s="6" t="s">
        <v>37</v>
      </c>
      <c r="G263" s="7">
        <v>50000</v>
      </c>
      <c r="H263" s="7">
        <v>0</v>
      </c>
      <c r="I263" s="7">
        <v>50000</v>
      </c>
      <c r="J263" s="7">
        <v>1435</v>
      </c>
      <c r="K263" s="7">
        <v>1854</v>
      </c>
      <c r="L263" s="7">
        <f t="shared" si="12"/>
        <v>1520</v>
      </c>
      <c r="M263" s="7">
        <v>25</v>
      </c>
      <c r="N263" s="7">
        <f t="shared" si="11"/>
        <v>4834</v>
      </c>
      <c r="O263" s="7">
        <f t="shared" si="10"/>
        <v>45166</v>
      </c>
    </row>
    <row r="264" spans="1:15" ht="24.75" customHeight="1" x14ac:dyDescent="0.25">
      <c r="A264" s="6">
        <v>256</v>
      </c>
      <c r="B264" s="6" t="s">
        <v>381</v>
      </c>
      <c r="C264" s="6" t="s">
        <v>364</v>
      </c>
      <c r="D264" s="6" t="s">
        <v>187</v>
      </c>
      <c r="E264" s="6" t="s">
        <v>28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2"/>
        <v>1520</v>
      </c>
      <c r="M264" s="7">
        <v>25</v>
      </c>
      <c r="N264" s="7">
        <f t="shared" si="11"/>
        <v>4834</v>
      </c>
      <c r="O264" s="7">
        <f t="shared" si="10"/>
        <v>45166</v>
      </c>
    </row>
    <row r="265" spans="1:15" ht="24.75" customHeight="1" x14ac:dyDescent="0.25">
      <c r="A265" s="6">
        <v>257</v>
      </c>
      <c r="B265" s="6" t="s">
        <v>382</v>
      </c>
      <c r="C265" s="6" t="s">
        <v>364</v>
      </c>
      <c r="D265" s="6" t="s">
        <v>103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0"/>
        <v>14088.5</v>
      </c>
    </row>
    <row r="266" spans="1:15" ht="24.75" customHeight="1" x14ac:dyDescent="0.25">
      <c r="A266" s="6">
        <v>258</v>
      </c>
      <c r="B266" s="6" t="s">
        <v>383</v>
      </c>
      <c r="C266" s="6" t="s">
        <v>364</v>
      </c>
      <c r="D266" s="6" t="s">
        <v>187</v>
      </c>
      <c r="E266" s="6" t="s">
        <v>55</v>
      </c>
      <c r="F266" s="6" t="s">
        <v>29</v>
      </c>
      <c r="G266" s="7">
        <v>50000</v>
      </c>
      <c r="H266" s="7">
        <v>0</v>
      </c>
      <c r="I266" s="7">
        <v>50000</v>
      </c>
      <c r="J266" s="7">
        <v>1435</v>
      </c>
      <c r="K266" s="7">
        <v>1854</v>
      </c>
      <c r="L266" s="7">
        <f t="shared" si="12"/>
        <v>1520</v>
      </c>
      <c r="M266" s="7">
        <v>925</v>
      </c>
      <c r="N266" s="7">
        <f t="shared" si="11"/>
        <v>5734</v>
      </c>
      <c r="O266" s="7">
        <f t="shared" si="10"/>
        <v>44266</v>
      </c>
    </row>
    <row r="267" spans="1:15" ht="24.75" customHeight="1" x14ac:dyDescent="0.25">
      <c r="A267" s="6">
        <v>259</v>
      </c>
      <c r="B267" s="6" t="s">
        <v>384</v>
      </c>
      <c r="C267" s="6" t="s">
        <v>364</v>
      </c>
      <c r="D267" s="6" t="s">
        <v>126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0"/>
        <v>14088.5</v>
      </c>
    </row>
    <row r="268" spans="1:15" ht="24.75" customHeight="1" x14ac:dyDescent="0.25">
      <c r="A268" s="6">
        <v>260</v>
      </c>
      <c r="B268" s="6" t="s">
        <v>385</v>
      </c>
      <c r="C268" s="6" t="s">
        <v>364</v>
      </c>
      <c r="D268" s="6" t="s">
        <v>103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1"/>
        <v>911.5</v>
      </c>
      <c r="O268" s="7">
        <f t="shared" si="10"/>
        <v>14088.5</v>
      </c>
    </row>
    <row r="269" spans="1:15" ht="24.75" customHeight="1" x14ac:dyDescent="0.25">
      <c r="A269" s="6">
        <v>261</v>
      </c>
      <c r="B269" s="6" t="s">
        <v>386</v>
      </c>
      <c r="C269" s="6" t="s">
        <v>364</v>
      </c>
      <c r="D269" s="6" t="s">
        <v>103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1"/>
        <v>911.5</v>
      </c>
      <c r="O269" s="7">
        <f t="shared" si="10"/>
        <v>14088.5</v>
      </c>
    </row>
    <row r="270" spans="1:15" ht="24.75" customHeight="1" x14ac:dyDescent="0.25">
      <c r="A270" s="6">
        <v>262</v>
      </c>
      <c r="B270" s="6" t="s">
        <v>387</v>
      </c>
      <c r="C270" s="6" t="s">
        <v>364</v>
      </c>
      <c r="D270" s="6" t="s">
        <v>103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1"/>
        <v>911.5</v>
      </c>
      <c r="O270" s="7">
        <f t="shared" si="10"/>
        <v>14088.5</v>
      </c>
    </row>
    <row r="271" spans="1:15" ht="24.75" customHeight="1" x14ac:dyDescent="0.25">
      <c r="A271" s="6">
        <v>263</v>
      </c>
      <c r="B271" s="6" t="s">
        <v>388</v>
      </c>
      <c r="C271" s="6" t="s">
        <v>364</v>
      </c>
      <c r="D271" s="6" t="s">
        <v>103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v>456</v>
      </c>
      <c r="M271" s="7">
        <v>25</v>
      </c>
      <c r="N271" s="7">
        <f t="shared" ref="N271:N337" si="13">+J271+K271+L271+M271</f>
        <v>911.5</v>
      </c>
      <c r="O271" s="7">
        <f t="shared" ref="O271:O337" si="14">+G271-N271</f>
        <v>14088.5</v>
      </c>
    </row>
    <row r="272" spans="1:15" ht="24.75" customHeight="1" x14ac:dyDescent="0.25">
      <c r="A272" s="6">
        <v>264</v>
      </c>
      <c r="B272" s="6" t="s">
        <v>389</v>
      </c>
      <c r="C272" s="6" t="s">
        <v>364</v>
      </c>
      <c r="D272" s="6" t="s">
        <v>47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v>456</v>
      </c>
      <c r="M272" s="7">
        <v>25</v>
      </c>
      <c r="N272" s="7">
        <f t="shared" si="13"/>
        <v>911.5</v>
      </c>
      <c r="O272" s="7">
        <f t="shared" si="14"/>
        <v>14088.5</v>
      </c>
    </row>
    <row r="273" spans="1:15" ht="24.75" customHeight="1" x14ac:dyDescent="0.25">
      <c r="A273" s="6">
        <v>265</v>
      </c>
      <c r="B273" t="s">
        <v>390</v>
      </c>
      <c r="C273" s="6" t="s">
        <v>364</v>
      </c>
      <c r="D273" t="s">
        <v>47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f t="shared" ref="L273:L335" si="15">+I273*3.04%</f>
        <v>456</v>
      </c>
      <c r="M273" s="7">
        <v>25</v>
      </c>
      <c r="N273" s="7">
        <f t="shared" si="13"/>
        <v>911.5</v>
      </c>
      <c r="O273" s="7">
        <f t="shared" si="14"/>
        <v>14088.5</v>
      </c>
    </row>
    <row r="274" spans="1:15" ht="24.75" customHeight="1" x14ac:dyDescent="0.25">
      <c r="A274" s="6">
        <v>266</v>
      </c>
      <c r="B274" t="s">
        <v>391</v>
      </c>
      <c r="C274" s="6" t="s">
        <v>364</v>
      </c>
      <c r="D274" t="s">
        <v>47</v>
      </c>
      <c r="E274" s="6" t="s">
        <v>36</v>
      </c>
      <c r="F274" s="6" t="s">
        <v>37</v>
      </c>
      <c r="G274" s="7">
        <v>25000</v>
      </c>
      <c r="H274" s="7">
        <v>0</v>
      </c>
      <c r="I274" s="7">
        <v>25000</v>
      </c>
      <c r="J274" s="7">
        <v>717.5</v>
      </c>
      <c r="K274" s="7">
        <v>0</v>
      </c>
      <c r="L274" s="7">
        <v>760</v>
      </c>
      <c r="M274" s="7">
        <v>25</v>
      </c>
      <c r="N274" s="7">
        <v>1502.5</v>
      </c>
      <c r="O274" s="7">
        <v>23497.5</v>
      </c>
    </row>
    <row r="275" spans="1:15" ht="24.75" customHeight="1" x14ac:dyDescent="0.25">
      <c r="A275" s="6">
        <v>267</v>
      </c>
      <c r="B275" t="s">
        <v>392</v>
      </c>
      <c r="C275" s="6" t="s">
        <v>364</v>
      </c>
      <c r="D275" t="s">
        <v>47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v>334.4</v>
      </c>
      <c r="M275" s="7">
        <v>25</v>
      </c>
      <c r="N275" s="7">
        <f t="shared" si="13"/>
        <v>675.09999999999991</v>
      </c>
      <c r="O275" s="7">
        <f t="shared" si="14"/>
        <v>10324.9</v>
      </c>
    </row>
    <row r="276" spans="1:15" ht="24.75" customHeight="1" x14ac:dyDescent="0.25">
      <c r="A276" s="6">
        <v>268</v>
      </c>
      <c r="B276" s="6" t="s">
        <v>393</v>
      </c>
      <c r="C276" s="6" t="s">
        <v>364</v>
      </c>
      <c r="D276" s="6" t="s">
        <v>67</v>
      </c>
      <c r="E276" s="6" t="s">
        <v>55</v>
      </c>
      <c r="F276" s="6" t="s">
        <v>37</v>
      </c>
      <c r="G276" s="7">
        <v>30000</v>
      </c>
      <c r="H276" s="7">
        <v>0</v>
      </c>
      <c r="I276" s="7">
        <v>30000</v>
      </c>
      <c r="J276" s="7">
        <v>861</v>
      </c>
      <c r="K276" s="7">
        <v>0</v>
      </c>
      <c r="L276" s="7">
        <f t="shared" si="15"/>
        <v>912</v>
      </c>
      <c r="M276" s="7">
        <v>1960.46</v>
      </c>
      <c r="N276" s="7">
        <f t="shared" si="13"/>
        <v>3733.46</v>
      </c>
      <c r="O276" s="7">
        <f t="shared" si="14"/>
        <v>26266.54</v>
      </c>
    </row>
    <row r="277" spans="1:15" ht="24.75" customHeight="1" x14ac:dyDescent="0.25">
      <c r="A277" s="6">
        <v>269</v>
      </c>
      <c r="B277" s="6" t="s">
        <v>394</v>
      </c>
      <c r="C277" s="6" t="s">
        <v>364</v>
      </c>
      <c r="D277" s="6" t="s">
        <v>103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f t="shared" si="15"/>
        <v>334.4</v>
      </c>
      <c r="M277" s="7">
        <v>25</v>
      </c>
      <c r="N277" s="7">
        <f t="shared" si="13"/>
        <v>675.09999999999991</v>
      </c>
      <c r="O277" s="7">
        <f t="shared" si="14"/>
        <v>10324.9</v>
      </c>
    </row>
    <row r="278" spans="1:15" ht="24.75" customHeight="1" x14ac:dyDescent="0.25">
      <c r="A278" s="6">
        <v>270</v>
      </c>
      <c r="B278" s="6" t="s">
        <v>395</v>
      </c>
      <c r="C278" s="6" t="s">
        <v>364</v>
      </c>
      <c r="D278" s="6" t="s">
        <v>103</v>
      </c>
      <c r="E278" s="6" t="s">
        <v>36</v>
      </c>
      <c r="F278" s="6" t="s">
        <v>29</v>
      </c>
      <c r="G278" s="7">
        <v>15000</v>
      </c>
      <c r="H278" s="7">
        <v>0</v>
      </c>
      <c r="I278" s="7">
        <v>15000</v>
      </c>
      <c r="J278" s="7">
        <v>430.5</v>
      </c>
      <c r="K278" s="7">
        <v>0</v>
      </c>
      <c r="L278" s="7">
        <v>456</v>
      </c>
      <c r="M278" s="7">
        <v>25</v>
      </c>
      <c r="N278" s="7">
        <f t="shared" si="13"/>
        <v>911.5</v>
      </c>
      <c r="O278" s="7">
        <f t="shared" si="14"/>
        <v>14088.5</v>
      </c>
    </row>
    <row r="279" spans="1:15" ht="24.75" customHeight="1" x14ac:dyDescent="0.25">
      <c r="A279" s="6">
        <v>271</v>
      </c>
      <c r="B279" s="6" t="s">
        <v>396</v>
      </c>
      <c r="C279" s="6" t="s">
        <v>364</v>
      </c>
      <c r="D279" s="6" t="s">
        <v>187</v>
      </c>
      <c r="E279" s="6" t="s">
        <v>55</v>
      </c>
      <c r="F279" s="6" t="s">
        <v>37</v>
      </c>
      <c r="G279" s="7">
        <v>50000</v>
      </c>
      <c r="H279" s="7">
        <v>0</v>
      </c>
      <c r="I279" s="7">
        <v>50000</v>
      </c>
      <c r="J279" s="7">
        <v>1435</v>
      </c>
      <c r="K279" s="7">
        <v>1854</v>
      </c>
      <c r="L279" s="7">
        <v>1520</v>
      </c>
      <c r="M279" s="7">
        <v>525</v>
      </c>
      <c r="N279" s="7">
        <f t="shared" si="13"/>
        <v>5334</v>
      </c>
      <c r="O279" s="7">
        <f t="shared" si="14"/>
        <v>44666</v>
      </c>
    </row>
    <row r="280" spans="1:15" ht="24.75" customHeight="1" x14ac:dyDescent="0.25">
      <c r="A280" s="6">
        <v>272</v>
      </c>
      <c r="B280" s="6" t="s">
        <v>397</v>
      </c>
      <c r="C280" s="6" t="s">
        <v>364</v>
      </c>
      <c r="D280" s="6" t="s">
        <v>187</v>
      </c>
      <c r="E280" s="6" t="s">
        <v>28</v>
      </c>
      <c r="F280" s="6" t="s">
        <v>29</v>
      </c>
      <c r="G280" s="7">
        <v>50000</v>
      </c>
      <c r="H280" s="7">
        <v>0</v>
      </c>
      <c r="I280" s="7">
        <v>50000</v>
      </c>
      <c r="J280" s="7">
        <v>1435</v>
      </c>
      <c r="K280" s="7">
        <v>1854</v>
      </c>
      <c r="L280" s="7">
        <v>1520</v>
      </c>
      <c r="M280" s="7">
        <v>425</v>
      </c>
      <c r="N280" s="7">
        <f t="shared" si="13"/>
        <v>5234</v>
      </c>
      <c r="O280" s="7">
        <f t="shared" si="14"/>
        <v>44766</v>
      </c>
    </row>
    <row r="281" spans="1:15" ht="24.75" customHeight="1" x14ac:dyDescent="0.25">
      <c r="A281" s="6">
        <v>273</v>
      </c>
      <c r="B281" s="6" t="s">
        <v>398</v>
      </c>
      <c r="C281" s="6" t="s">
        <v>364</v>
      </c>
      <c r="D281" s="6" t="s">
        <v>67</v>
      </c>
      <c r="E281" s="6" t="s">
        <v>36</v>
      </c>
      <c r="F281" s="6" t="s">
        <v>37</v>
      </c>
      <c r="G281" s="7">
        <v>21000</v>
      </c>
      <c r="H281" s="7">
        <v>0</v>
      </c>
      <c r="I281" s="7">
        <v>21000</v>
      </c>
      <c r="J281" s="7">
        <v>602.70000000000005</v>
      </c>
      <c r="K281" s="7">
        <v>0</v>
      </c>
      <c r="L281" s="7">
        <f t="shared" si="15"/>
        <v>638.4</v>
      </c>
      <c r="M281" s="7">
        <v>1740.46</v>
      </c>
      <c r="N281" s="7">
        <f t="shared" si="13"/>
        <v>2981.56</v>
      </c>
      <c r="O281" s="7">
        <f t="shared" si="14"/>
        <v>18018.439999999999</v>
      </c>
    </row>
    <row r="282" spans="1:15" ht="24.75" customHeight="1" x14ac:dyDescent="0.25">
      <c r="A282" s="6">
        <v>274</v>
      </c>
      <c r="B282" s="6" t="s">
        <v>399</v>
      </c>
      <c r="C282" s="6" t="s">
        <v>364</v>
      </c>
      <c r="D282" s="6" t="s">
        <v>187</v>
      </c>
      <c r="E282" s="6" t="s">
        <v>55</v>
      </c>
      <c r="F282" s="6" t="s">
        <v>29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f t="shared" si="15"/>
        <v>1520</v>
      </c>
      <c r="M282" s="7">
        <v>925</v>
      </c>
      <c r="N282" s="7">
        <f t="shared" si="13"/>
        <v>5734</v>
      </c>
      <c r="O282" s="7">
        <f t="shared" si="14"/>
        <v>44266</v>
      </c>
    </row>
    <row r="283" spans="1:15" ht="24.75" customHeight="1" x14ac:dyDescent="0.25">
      <c r="A283" s="6">
        <v>275</v>
      </c>
      <c r="B283" s="6" t="s">
        <v>400</v>
      </c>
      <c r="C283" s="6" t="s">
        <v>364</v>
      </c>
      <c r="D283" s="6" t="s">
        <v>103</v>
      </c>
      <c r="E283" s="6" t="s">
        <v>36</v>
      </c>
      <c r="F283" s="6" t="s">
        <v>29</v>
      </c>
      <c r="G283" s="7">
        <v>15000</v>
      </c>
      <c r="H283" s="7">
        <v>0</v>
      </c>
      <c r="I283" s="7">
        <v>15000</v>
      </c>
      <c r="J283" s="7">
        <v>430.5</v>
      </c>
      <c r="K283" s="7">
        <v>0</v>
      </c>
      <c r="L283" s="7">
        <v>456</v>
      </c>
      <c r="M283" s="7">
        <v>25</v>
      </c>
      <c r="N283" s="7">
        <f t="shared" si="13"/>
        <v>911.5</v>
      </c>
      <c r="O283" s="7">
        <f t="shared" si="14"/>
        <v>14088.5</v>
      </c>
    </row>
    <row r="284" spans="1:15" ht="24.75" customHeight="1" x14ac:dyDescent="0.25">
      <c r="A284" s="6">
        <v>276</v>
      </c>
      <c r="B284" s="6" t="s">
        <v>401</v>
      </c>
      <c r="C284" s="6" t="s">
        <v>364</v>
      </c>
      <c r="D284" s="6" t="s">
        <v>187</v>
      </c>
      <c r="E284" s="6" t="s">
        <v>28</v>
      </c>
      <c r="F284" s="6" t="s">
        <v>37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v>1520</v>
      </c>
      <c r="M284" s="7">
        <v>525</v>
      </c>
      <c r="N284" s="7">
        <f t="shared" si="13"/>
        <v>5334</v>
      </c>
      <c r="O284" s="7">
        <f t="shared" si="14"/>
        <v>44666</v>
      </c>
    </row>
    <row r="285" spans="1:15" s="8" customFormat="1" ht="24.75" customHeight="1" x14ac:dyDescent="0.25">
      <c r="A285" s="6">
        <v>277</v>
      </c>
      <c r="B285" s="6" t="s">
        <v>402</v>
      </c>
      <c r="C285" s="6" t="s">
        <v>364</v>
      </c>
      <c r="D285" s="6" t="s">
        <v>337</v>
      </c>
      <c r="E285" s="6" t="s">
        <v>55</v>
      </c>
      <c r="F285" s="6" t="s">
        <v>37</v>
      </c>
      <c r="G285" s="7">
        <v>60000</v>
      </c>
      <c r="H285" s="7">
        <v>0</v>
      </c>
      <c r="I285" s="7">
        <v>60000</v>
      </c>
      <c r="J285" s="7">
        <v>1722</v>
      </c>
      <c r="K285" s="7">
        <v>3143.58</v>
      </c>
      <c r="L285" s="7">
        <f t="shared" si="15"/>
        <v>1824</v>
      </c>
      <c r="M285" s="7">
        <v>1740.46</v>
      </c>
      <c r="N285" s="7">
        <f t="shared" si="13"/>
        <v>8430.0400000000009</v>
      </c>
      <c r="O285" s="7">
        <f t="shared" si="14"/>
        <v>51569.96</v>
      </c>
    </row>
    <row r="286" spans="1:15" ht="24.75" customHeight="1" x14ac:dyDescent="0.25">
      <c r="A286" s="6">
        <v>278</v>
      </c>
      <c r="B286" s="6" t="s">
        <v>403</v>
      </c>
      <c r="C286" s="6" t="s">
        <v>364</v>
      </c>
      <c r="D286" s="6" t="s">
        <v>187</v>
      </c>
      <c r="E286" s="6" t="s">
        <v>55</v>
      </c>
      <c r="F286" s="6" t="s">
        <v>29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f t="shared" si="15"/>
        <v>1520</v>
      </c>
      <c r="M286" s="7">
        <v>6856.49</v>
      </c>
      <c r="N286" s="7">
        <f t="shared" si="13"/>
        <v>11665.49</v>
      </c>
      <c r="O286" s="7">
        <f t="shared" si="14"/>
        <v>38334.51</v>
      </c>
    </row>
    <row r="287" spans="1:15" ht="24.75" customHeight="1" x14ac:dyDescent="0.25">
      <c r="A287" s="6">
        <v>279</v>
      </c>
      <c r="B287" s="6" t="s">
        <v>404</v>
      </c>
      <c r="C287" s="6" t="s">
        <v>364</v>
      </c>
      <c r="D287" s="6" t="s">
        <v>187</v>
      </c>
      <c r="E287" s="6" t="s">
        <v>28</v>
      </c>
      <c r="F287" s="6" t="s">
        <v>29</v>
      </c>
      <c r="G287" s="7">
        <v>50000</v>
      </c>
      <c r="H287" s="7">
        <v>0</v>
      </c>
      <c r="I287" s="7">
        <v>50000</v>
      </c>
      <c r="J287" s="7">
        <v>1435</v>
      </c>
      <c r="K287" s="7">
        <v>1854</v>
      </c>
      <c r="L287" s="7">
        <f t="shared" si="15"/>
        <v>1520</v>
      </c>
      <c r="M287" s="7">
        <v>525</v>
      </c>
      <c r="N287" s="7">
        <f t="shared" si="13"/>
        <v>5334</v>
      </c>
      <c r="O287" s="7">
        <f t="shared" si="14"/>
        <v>44666</v>
      </c>
    </row>
    <row r="288" spans="1:15" ht="24.75" customHeight="1" x14ac:dyDescent="0.25">
      <c r="A288" s="6">
        <v>280</v>
      </c>
      <c r="B288" s="6" t="s">
        <v>406</v>
      </c>
      <c r="C288" s="6" t="s">
        <v>364</v>
      </c>
      <c r="D288" s="6" t="s">
        <v>187</v>
      </c>
      <c r="E288" s="6" t="s">
        <v>28</v>
      </c>
      <c r="F288" s="6" t="s">
        <v>29</v>
      </c>
      <c r="G288" s="7">
        <v>50000</v>
      </c>
      <c r="H288" s="7">
        <v>0</v>
      </c>
      <c r="I288" s="7">
        <v>50000</v>
      </c>
      <c r="J288" s="7">
        <v>1435</v>
      </c>
      <c r="K288" s="7">
        <v>1854</v>
      </c>
      <c r="L288" s="7">
        <f t="shared" si="15"/>
        <v>1520</v>
      </c>
      <c r="M288" s="7">
        <v>1684</v>
      </c>
      <c r="N288" s="7">
        <f t="shared" si="13"/>
        <v>6493</v>
      </c>
      <c r="O288" s="7">
        <f t="shared" si="14"/>
        <v>43507</v>
      </c>
    </row>
    <row r="289" spans="1:15" ht="24.75" customHeight="1" x14ac:dyDescent="0.25">
      <c r="A289" s="6">
        <v>281</v>
      </c>
      <c r="B289" s="6" t="s">
        <v>407</v>
      </c>
      <c r="C289" s="6" t="s">
        <v>364</v>
      </c>
      <c r="D289" s="6" t="s">
        <v>290</v>
      </c>
      <c r="E289" s="6" t="s">
        <v>36</v>
      </c>
      <c r="F289" s="6" t="s">
        <v>29</v>
      </c>
      <c r="G289" s="7">
        <v>50000</v>
      </c>
      <c r="H289" s="7">
        <v>0</v>
      </c>
      <c r="I289" s="7">
        <v>50000</v>
      </c>
      <c r="J289" s="7">
        <v>1435</v>
      </c>
      <c r="K289" s="7">
        <v>1854</v>
      </c>
      <c r="L289" s="7">
        <v>1520</v>
      </c>
      <c r="M289" s="7">
        <v>425</v>
      </c>
      <c r="N289" s="7">
        <f t="shared" si="13"/>
        <v>5234</v>
      </c>
      <c r="O289" s="7">
        <f t="shared" si="14"/>
        <v>44766</v>
      </c>
    </row>
    <row r="290" spans="1:15" ht="24.75" customHeight="1" x14ac:dyDescent="0.25">
      <c r="A290" s="6">
        <v>282</v>
      </c>
      <c r="B290" s="6" t="s">
        <v>408</v>
      </c>
      <c r="C290" s="6" t="s">
        <v>364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3"/>
        <v>911.5</v>
      </c>
      <c r="O290" s="7">
        <f t="shared" si="14"/>
        <v>14088.5</v>
      </c>
    </row>
    <row r="291" spans="1:15" ht="24.75" customHeight="1" x14ac:dyDescent="0.25">
      <c r="A291" s="6">
        <v>283</v>
      </c>
      <c r="B291" t="s">
        <v>409</v>
      </c>
      <c r="C291" s="6" t="s">
        <v>364</v>
      </c>
      <c r="D291" s="6" t="s">
        <v>47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v>456</v>
      </c>
      <c r="M291" s="7">
        <v>25</v>
      </c>
      <c r="N291" s="7">
        <f t="shared" si="13"/>
        <v>911.5</v>
      </c>
      <c r="O291" s="7">
        <f t="shared" si="14"/>
        <v>14088.5</v>
      </c>
    </row>
    <row r="292" spans="1:15" ht="24.75" customHeight="1" x14ac:dyDescent="0.25">
      <c r="A292" s="6">
        <v>284</v>
      </c>
      <c r="B292" t="s">
        <v>410</v>
      </c>
      <c r="C292" s="6" t="s">
        <v>364</v>
      </c>
      <c r="D292" s="6" t="s">
        <v>47</v>
      </c>
      <c r="E292" s="6" t="s">
        <v>36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v>456</v>
      </c>
      <c r="M292" s="7">
        <v>25</v>
      </c>
      <c r="N292" s="7">
        <f t="shared" si="13"/>
        <v>911.5</v>
      </c>
      <c r="O292" s="7">
        <f t="shared" si="14"/>
        <v>14088.5</v>
      </c>
    </row>
    <row r="293" spans="1:15" ht="24.75" customHeight="1" x14ac:dyDescent="0.25">
      <c r="A293" s="6">
        <v>285</v>
      </c>
      <c r="B293" t="s">
        <v>411</v>
      </c>
      <c r="C293" s="6" t="s">
        <v>364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f t="shared" si="13"/>
        <v>911.5</v>
      </c>
      <c r="O293" s="7">
        <f t="shared" si="14"/>
        <v>14088.5</v>
      </c>
    </row>
    <row r="294" spans="1:15" ht="24.75" customHeight="1" x14ac:dyDescent="0.25">
      <c r="A294" s="6">
        <v>286</v>
      </c>
      <c r="B294" t="s">
        <v>412</v>
      </c>
      <c r="C294" s="6" t="s">
        <v>364</v>
      </c>
      <c r="D294" s="6" t="s">
        <v>47</v>
      </c>
      <c r="E294" s="6" t="s">
        <v>36</v>
      </c>
      <c r="F294" s="6" t="s">
        <v>29</v>
      </c>
      <c r="G294" s="7">
        <v>20000</v>
      </c>
      <c r="H294" s="7">
        <v>0</v>
      </c>
      <c r="I294" s="7">
        <v>20000</v>
      </c>
      <c r="J294" s="7">
        <v>574</v>
      </c>
      <c r="K294" s="7">
        <v>0</v>
      </c>
      <c r="L294" s="7">
        <f t="shared" si="15"/>
        <v>608</v>
      </c>
      <c r="M294" s="7">
        <v>25</v>
      </c>
      <c r="N294" s="7">
        <f t="shared" si="13"/>
        <v>1207</v>
      </c>
      <c r="O294" s="7">
        <f t="shared" si="14"/>
        <v>18793</v>
      </c>
    </row>
    <row r="295" spans="1:15" ht="24.75" customHeight="1" x14ac:dyDescent="0.25">
      <c r="A295" s="6">
        <v>287</v>
      </c>
      <c r="B295" t="s">
        <v>1386</v>
      </c>
      <c r="C295" s="6" t="s">
        <v>364</v>
      </c>
      <c r="D295" s="6" t="s">
        <v>47</v>
      </c>
      <c r="E295" s="6" t="s">
        <v>36</v>
      </c>
      <c r="F295" s="6" t="s">
        <v>29</v>
      </c>
      <c r="G295" s="7">
        <v>15000</v>
      </c>
      <c r="H295" s="7">
        <v>0</v>
      </c>
      <c r="I295" s="7">
        <v>15000</v>
      </c>
      <c r="J295" s="7">
        <v>430.5</v>
      </c>
      <c r="K295" s="7">
        <v>0</v>
      </c>
      <c r="L295" s="7">
        <v>456</v>
      </c>
      <c r="M295" s="7">
        <v>25</v>
      </c>
      <c r="N295" s="7">
        <f t="shared" si="13"/>
        <v>911.5</v>
      </c>
      <c r="O295" s="7">
        <f t="shared" si="14"/>
        <v>14088.5</v>
      </c>
    </row>
    <row r="296" spans="1:15" ht="24.75" customHeight="1" x14ac:dyDescent="0.25">
      <c r="A296" s="6">
        <v>288</v>
      </c>
      <c r="B296" t="s">
        <v>1464</v>
      </c>
      <c r="C296" s="6" t="s">
        <v>364</v>
      </c>
      <c r="D296" s="6" t="s">
        <v>47</v>
      </c>
      <c r="E296" s="6" t="s">
        <v>36</v>
      </c>
      <c r="F296" s="6" t="s">
        <v>37</v>
      </c>
      <c r="G296" s="7">
        <v>20000</v>
      </c>
      <c r="H296" s="7">
        <v>0</v>
      </c>
      <c r="I296" s="7">
        <v>20000</v>
      </c>
      <c r="J296" s="7">
        <v>574</v>
      </c>
      <c r="K296" s="7">
        <v>0</v>
      </c>
      <c r="L296" s="7">
        <v>608</v>
      </c>
      <c r="M296" s="7">
        <v>25</v>
      </c>
      <c r="N296" s="7">
        <v>1207</v>
      </c>
      <c r="O296" s="7">
        <v>18793</v>
      </c>
    </row>
    <row r="297" spans="1:15" ht="24.75" customHeight="1" x14ac:dyDescent="0.25">
      <c r="A297" s="6">
        <v>289</v>
      </c>
      <c r="B297" s="6" t="s">
        <v>413</v>
      </c>
      <c r="C297" s="6" t="s">
        <v>414</v>
      </c>
      <c r="D297" s="6" t="s">
        <v>201</v>
      </c>
      <c r="E297" s="6" t="s">
        <v>55</v>
      </c>
      <c r="F297" s="6" t="s">
        <v>29</v>
      </c>
      <c r="G297" s="7">
        <v>50000</v>
      </c>
      <c r="H297" s="7">
        <v>0</v>
      </c>
      <c r="I297" s="7">
        <v>50000</v>
      </c>
      <c r="J297" s="7">
        <v>1435</v>
      </c>
      <c r="K297" s="7">
        <v>1854</v>
      </c>
      <c r="L297" s="7">
        <f t="shared" si="15"/>
        <v>1520</v>
      </c>
      <c r="M297" s="7">
        <v>1225</v>
      </c>
      <c r="N297" s="7">
        <f t="shared" si="13"/>
        <v>6034</v>
      </c>
      <c r="O297" s="7">
        <f t="shared" si="14"/>
        <v>43966</v>
      </c>
    </row>
    <row r="298" spans="1:15" ht="24.75" customHeight="1" x14ac:dyDescent="0.25">
      <c r="A298" s="6">
        <v>290</v>
      </c>
      <c r="B298" s="6" t="s">
        <v>415</v>
      </c>
      <c r="C298" s="6" t="s">
        <v>414</v>
      </c>
      <c r="D298" s="6" t="s">
        <v>187</v>
      </c>
      <c r="E298" s="6" t="s">
        <v>28</v>
      </c>
      <c r="F298" s="6" t="s">
        <v>37</v>
      </c>
      <c r="G298" s="7">
        <v>45000</v>
      </c>
      <c r="H298" s="7">
        <v>0</v>
      </c>
      <c r="I298" s="7">
        <v>45000</v>
      </c>
      <c r="J298" s="7">
        <v>1291.5</v>
      </c>
      <c r="K298" s="7">
        <v>1148.33</v>
      </c>
      <c r="L298" s="7">
        <v>1368</v>
      </c>
      <c r="M298" s="7">
        <v>15427.84</v>
      </c>
      <c r="N298" s="7">
        <f t="shared" si="13"/>
        <v>19235.669999999998</v>
      </c>
      <c r="O298" s="7">
        <f t="shared" si="14"/>
        <v>25764.33</v>
      </c>
    </row>
    <row r="299" spans="1:15" ht="24.75" customHeight="1" x14ac:dyDescent="0.25">
      <c r="A299" s="6">
        <v>291</v>
      </c>
      <c r="B299" s="6" t="s">
        <v>416</v>
      </c>
      <c r="C299" s="6" t="s">
        <v>414</v>
      </c>
      <c r="D299" s="6" t="s">
        <v>187</v>
      </c>
      <c r="E299" s="6" t="s">
        <v>28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5"/>
        <v>1520</v>
      </c>
      <c r="M299" s="7">
        <v>4410.8</v>
      </c>
      <c r="N299" s="7">
        <f t="shared" si="13"/>
        <v>9219.7999999999993</v>
      </c>
      <c r="O299" s="7">
        <f t="shared" si="14"/>
        <v>40780.199999999997</v>
      </c>
    </row>
    <row r="300" spans="1:15" ht="24.75" customHeight="1" x14ac:dyDescent="0.25">
      <c r="A300" s="6">
        <v>292</v>
      </c>
      <c r="B300" s="6" t="s">
        <v>417</v>
      </c>
      <c r="C300" s="6" t="s">
        <v>414</v>
      </c>
      <c r="D300" s="6" t="s">
        <v>187</v>
      </c>
      <c r="E300" s="6" t="s">
        <v>55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5"/>
        <v>1520</v>
      </c>
      <c r="M300" s="7">
        <v>925</v>
      </c>
      <c r="N300" s="7">
        <f t="shared" si="13"/>
        <v>5734</v>
      </c>
      <c r="O300" s="7">
        <f t="shared" si="14"/>
        <v>44266</v>
      </c>
    </row>
    <row r="301" spans="1:15" ht="24.75" customHeight="1" x14ac:dyDescent="0.25">
      <c r="A301" s="6">
        <v>293</v>
      </c>
      <c r="B301" s="6" t="s">
        <v>418</v>
      </c>
      <c r="C301" s="6" t="s">
        <v>414</v>
      </c>
      <c r="D301" s="6" t="s">
        <v>77</v>
      </c>
      <c r="E301" s="6" t="s">
        <v>55</v>
      </c>
      <c r="F301" s="6" t="s">
        <v>37</v>
      </c>
      <c r="G301" s="7">
        <v>50000</v>
      </c>
      <c r="H301" s="7">
        <v>0</v>
      </c>
      <c r="I301" s="7">
        <v>50000</v>
      </c>
      <c r="J301" s="7">
        <v>1435</v>
      </c>
      <c r="K301" s="7">
        <v>1596.68</v>
      </c>
      <c r="L301" s="7">
        <f t="shared" si="15"/>
        <v>1520</v>
      </c>
      <c r="M301" s="7">
        <v>8949.84</v>
      </c>
      <c r="N301" s="7">
        <f t="shared" si="13"/>
        <v>13501.52</v>
      </c>
      <c r="O301" s="7">
        <f t="shared" si="14"/>
        <v>36498.479999999996</v>
      </c>
    </row>
    <row r="302" spans="1:15" ht="24.75" customHeight="1" x14ac:dyDescent="0.25">
      <c r="A302" s="6">
        <v>294</v>
      </c>
      <c r="B302" s="6" t="s">
        <v>419</v>
      </c>
      <c r="C302" s="6" t="s">
        <v>414</v>
      </c>
      <c r="D302" s="6" t="s">
        <v>187</v>
      </c>
      <c r="E302" s="6" t="s">
        <v>28</v>
      </c>
      <c r="F302" s="6" t="s">
        <v>29</v>
      </c>
      <c r="G302" s="7">
        <v>50000</v>
      </c>
      <c r="H302" s="7">
        <v>0</v>
      </c>
      <c r="I302" s="7">
        <v>50000</v>
      </c>
      <c r="J302" s="7">
        <v>1435</v>
      </c>
      <c r="K302" s="7">
        <v>1854</v>
      </c>
      <c r="L302" s="7">
        <f t="shared" si="15"/>
        <v>1520</v>
      </c>
      <c r="M302" s="7">
        <v>8051.87</v>
      </c>
      <c r="N302" s="7">
        <f t="shared" si="13"/>
        <v>12860.869999999999</v>
      </c>
      <c r="O302" s="7">
        <f t="shared" si="14"/>
        <v>37139.130000000005</v>
      </c>
    </row>
    <row r="303" spans="1:15" ht="24.75" customHeight="1" x14ac:dyDescent="0.25">
      <c r="A303" s="6">
        <v>295</v>
      </c>
      <c r="B303" s="6" t="s">
        <v>420</v>
      </c>
      <c r="C303" s="6" t="s">
        <v>414</v>
      </c>
      <c r="D303" s="6" t="s">
        <v>187</v>
      </c>
      <c r="E303" s="6" t="s">
        <v>28</v>
      </c>
      <c r="F303" s="6" t="s">
        <v>37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5"/>
        <v>1520</v>
      </c>
      <c r="M303" s="7">
        <v>29982.959999999999</v>
      </c>
      <c r="N303" s="7">
        <f t="shared" si="13"/>
        <v>34791.96</v>
      </c>
      <c r="O303" s="7">
        <f t="shared" si="14"/>
        <v>15208.04</v>
      </c>
    </row>
    <row r="304" spans="1:15" ht="24.75" customHeight="1" x14ac:dyDescent="0.25">
      <c r="A304" s="6">
        <v>296</v>
      </c>
      <c r="B304" t="s">
        <v>421</v>
      </c>
      <c r="C304" s="6" t="s">
        <v>414</v>
      </c>
      <c r="D304" s="6" t="s">
        <v>47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v>456</v>
      </c>
      <c r="M304" s="7">
        <v>25</v>
      </c>
      <c r="N304" s="7">
        <f t="shared" si="13"/>
        <v>911.5</v>
      </c>
      <c r="O304" s="7">
        <f t="shared" si="14"/>
        <v>14088.5</v>
      </c>
    </row>
    <row r="305" spans="1:15" ht="24.75" customHeight="1" x14ac:dyDescent="0.25">
      <c r="A305" s="6">
        <v>297</v>
      </c>
      <c r="B305" t="s">
        <v>1507</v>
      </c>
      <c r="C305" s="6" t="s">
        <v>414</v>
      </c>
      <c r="D305" s="6" t="s">
        <v>47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v>456</v>
      </c>
      <c r="M305" s="7">
        <v>25</v>
      </c>
      <c r="N305" s="7">
        <v>911.5</v>
      </c>
      <c r="O305" s="7">
        <v>14088.5</v>
      </c>
    </row>
    <row r="306" spans="1:15" ht="24.75" customHeight="1" x14ac:dyDescent="0.25">
      <c r="A306" s="6">
        <v>298</v>
      </c>
      <c r="B306" t="s">
        <v>1514</v>
      </c>
      <c r="C306" s="6" t="s">
        <v>414</v>
      </c>
      <c r="D306" s="6" t="s">
        <v>47</v>
      </c>
      <c r="E306" s="6" t="s">
        <v>36</v>
      </c>
      <c r="F306" s="6" t="s">
        <v>29</v>
      </c>
      <c r="G306" s="7">
        <v>15000</v>
      </c>
      <c r="H306" s="7">
        <v>0</v>
      </c>
      <c r="I306" s="7">
        <v>15000</v>
      </c>
      <c r="J306" s="7">
        <v>430.5</v>
      </c>
      <c r="K306" s="7">
        <v>0</v>
      </c>
      <c r="L306" s="7">
        <v>456</v>
      </c>
      <c r="M306" s="7">
        <v>25</v>
      </c>
      <c r="N306" s="7">
        <v>911.5</v>
      </c>
      <c r="O306" s="7">
        <v>14088.5</v>
      </c>
    </row>
    <row r="307" spans="1:15" ht="24.75" customHeight="1" x14ac:dyDescent="0.25">
      <c r="A307" s="6">
        <v>299</v>
      </c>
      <c r="B307" t="s">
        <v>1515</v>
      </c>
      <c r="C307" s="6" t="s">
        <v>414</v>
      </c>
      <c r="D307" s="6" t="s">
        <v>47</v>
      </c>
      <c r="E307" s="6" t="s">
        <v>36</v>
      </c>
      <c r="F307" s="6" t="s">
        <v>29</v>
      </c>
      <c r="G307" s="7">
        <v>15000</v>
      </c>
      <c r="H307" s="7">
        <v>0</v>
      </c>
      <c r="I307" s="7">
        <v>15000</v>
      </c>
      <c r="J307" s="7">
        <v>430.5</v>
      </c>
      <c r="K307" s="7">
        <v>0</v>
      </c>
      <c r="L307" s="7">
        <v>456</v>
      </c>
      <c r="M307" s="7">
        <v>25</v>
      </c>
      <c r="N307" s="7">
        <v>911.5</v>
      </c>
      <c r="O307" s="7">
        <v>14088.5</v>
      </c>
    </row>
    <row r="308" spans="1:15" ht="24.75" customHeight="1" x14ac:dyDescent="0.25">
      <c r="A308" s="6">
        <v>300</v>
      </c>
      <c r="B308" s="6" t="s">
        <v>422</v>
      </c>
      <c r="C308" s="6" t="s">
        <v>414</v>
      </c>
      <c r="D308" s="6" t="s">
        <v>187</v>
      </c>
      <c r="E308" s="6" t="s">
        <v>28</v>
      </c>
      <c r="F308" s="6" t="s">
        <v>29</v>
      </c>
      <c r="G308" s="7">
        <v>50000</v>
      </c>
      <c r="H308" s="7">
        <v>0</v>
      </c>
      <c r="I308" s="7">
        <v>50000</v>
      </c>
      <c r="J308" s="7">
        <v>1435</v>
      </c>
      <c r="K308" s="7">
        <v>1854</v>
      </c>
      <c r="L308" s="7">
        <f t="shared" si="15"/>
        <v>1520</v>
      </c>
      <c r="M308" s="7">
        <v>425</v>
      </c>
      <c r="N308" s="7">
        <f t="shared" si="13"/>
        <v>5234</v>
      </c>
      <c r="O308" s="7">
        <f t="shared" si="14"/>
        <v>44766</v>
      </c>
    </row>
    <row r="309" spans="1:15" ht="24.75" customHeight="1" x14ac:dyDescent="0.25">
      <c r="A309" s="6">
        <v>301</v>
      </c>
      <c r="B309" s="6" t="s">
        <v>423</v>
      </c>
      <c r="C309" s="6" t="s">
        <v>414</v>
      </c>
      <c r="D309" s="6" t="s">
        <v>187</v>
      </c>
      <c r="E309" s="6" t="s">
        <v>28</v>
      </c>
      <c r="F309" s="6" t="s">
        <v>29</v>
      </c>
      <c r="G309" s="7">
        <v>50000</v>
      </c>
      <c r="H309" s="7">
        <v>0</v>
      </c>
      <c r="I309" s="7">
        <v>50000</v>
      </c>
      <c r="J309" s="7">
        <v>1435</v>
      </c>
      <c r="K309" s="7">
        <v>1854</v>
      </c>
      <c r="L309" s="7">
        <f t="shared" si="15"/>
        <v>1520</v>
      </c>
      <c r="M309" s="7">
        <v>925</v>
      </c>
      <c r="N309" s="7">
        <f t="shared" si="13"/>
        <v>5734</v>
      </c>
      <c r="O309" s="7">
        <f t="shared" si="14"/>
        <v>44266</v>
      </c>
    </row>
    <row r="310" spans="1:15" ht="24.75" customHeight="1" x14ac:dyDescent="0.25">
      <c r="A310" s="6">
        <v>302</v>
      </c>
      <c r="B310" s="6" t="s">
        <v>424</v>
      </c>
      <c r="C310" s="6" t="s">
        <v>414</v>
      </c>
      <c r="D310" s="6" t="s">
        <v>228</v>
      </c>
      <c r="E310" s="6" t="s">
        <v>55</v>
      </c>
      <c r="F310" s="6" t="s">
        <v>29</v>
      </c>
      <c r="G310" s="7">
        <v>50000</v>
      </c>
      <c r="H310" s="7">
        <v>0</v>
      </c>
      <c r="I310" s="7">
        <v>50000</v>
      </c>
      <c r="J310" s="7">
        <v>1435</v>
      </c>
      <c r="K310" s="7">
        <v>1854</v>
      </c>
      <c r="L310" s="7">
        <f t="shared" si="15"/>
        <v>1520</v>
      </c>
      <c r="M310" s="7">
        <v>925</v>
      </c>
      <c r="N310" s="7">
        <f t="shared" si="13"/>
        <v>5734</v>
      </c>
      <c r="O310" s="7">
        <f t="shared" si="14"/>
        <v>44266</v>
      </c>
    </row>
    <row r="311" spans="1:15" ht="24.75" customHeight="1" x14ac:dyDescent="0.25">
      <c r="A311" s="6">
        <v>303</v>
      </c>
      <c r="B311" s="6" t="s">
        <v>425</v>
      </c>
      <c r="C311" s="6" t="s">
        <v>414</v>
      </c>
      <c r="D311" s="6" t="s">
        <v>178</v>
      </c>
      <c r="E311" s="6" t="s">
        <v>36</v>
      </c>
      <c r="F311" s="6" t="s">
        <v>29</v>
      </c>
      <c r="G311" s="7">
        <v>15000</v>
      </c>
      <c r="H311" s="7">
        <v>0</v>
      </c>
      <c r="I311" s="7">
        <v>15000</v>
      </c>
      <c r="J311" s="7">
        <v>430.5</v>
      </c>
      <c r="K311" s="7">
        <v>0</v>
      </c>
      <c r="L311" s="7">
        <v>456</v>
      </c>
      <c r="M311" s="7">
        <v>4186.0600000000004</v>
      </c>
      <c r="N311" s="7">
        <f t="shared" si="13"/>
        <v>5072.5600000000004</v>
      </c>
      <c r="O311" s="7">
        <f t="shared" si="14"/>
        <v>9927.4399999999987</v>
      </c>
    </row>
    <row r="312" spans="1:15" ht="24.75" customHeight="1" x14ac:dyDescent="0.25">
      <c r="A312" s="6">
        <v>304</v>
      </c>
      <c r="B312" s="6" t="s">
        <v>426</v>
      </c>
      <c r="C312" s="6" t="s">
        <v>414</v>
      </c>
      <c r="D312" s="6" t="s">
        <v>103</v>
      </c>
      <c r="E312" s="6" t="s">
        <v>36</v>
      </c>
      <c r="F312" s="6" t="s">
        <v>29</v>
      </c>
      <c r="G312" s="7">
        <v>11000</v>
      </c>
      <c r="H312" s="7">
        <v>0</v>
      </c>
      <c r="I312" s="7">
        <v>11000</v>
      </c>
      <c r="J312" s="7">
        <v>315.7</v>
      </c>
      <c r="K312" s="7">
        <v>0</v>
      </c>
      <c r="L312" s="7">
        <f t="shared" si="15"/>
        <v>334.4</v>
      </c>
      <c r="M312" s="7">
        <v>25</v>
      </c>
      <c r="N312" s="7">
        <f t="shared" si="13"/>
        <v>675.09999999999991</v>
      </c>
      <c r="O312" s="7">
        <f t="shared" si="14"/>
        <v>10324.9</v>
      </c>
    </row>
    <row r="313" spans="1:15" ht="24.75" customHeight="1" x14ac:dyDescent="0.25">
      <c r="A313" s="6">
        <v>305</v>
      </c>
      <c r="B313" s="6" t="s">
        <v>427</v>
      </c>
      <c r="C313" s="6" t="s">
        <v>414</v>
      </c>
      <c r="D313" s="6" t="s">
        <v>428</v>
      </c>
      <c r="E313" s="6" t="s">
        <v>28</v>
      </c>
      <c r="F313" s="6" t="s">
        <v>29</v>
      </c>
      <c r="G313" s="7">
        <v>31500</v>
      </c>
      <c r="H313" s="7">
        <v>0</v>
      </c>
      <c r="I313" s="7">
        <v>31500</v>
      </c>
      <c r="J313" s="7">
        <v>904.05</v>
      </c>
      <c r="K313" s="7">
        <v>0</v>
      </c>
      <c r="L313" s="7">
        <f t="shared" si="15"/>
        <v>957.6</v>
      </c>
      <c r="M313" s="7">
        <v>1925</v>
      </c>
      <c r="N313" s="7">
        <f t="shared" si="13"/>
        <v>3786.65</v>
      </c>
      <c r="O313" s="7">
        <f t="shared" si="14"/>
        <v>27713.35</v>
      </c>
    </row>
    <row r="314" spans="1:15" ht="24.75" customHeight="1" x14ac:dyDescent="0.25">
      <c r="A314" s="6">
        <v>306</v>
      </c>
      <c r="B314" s="6" t="s">
        <v>429</v>
      </c>
      <c r="C314" s="6" t="s">
        <v>414</v>
      </c>
      <c r="D314" s="6" t="s">
        <v>103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v>456</v>
      </c>
      <c r="M314" s="7">
        <v>25</v>
      </c>
      <c r="N314" s="7">
        <f t="shared" si="13"/>
        <v>911.5</v>
      </c>
      <c r="O314" s="7">
        <f t="shared" si="14"/>
        <v>14088.5</v>
      </c>
    </row>
    <row r="315" spans="1:15" ht="24.75" customHeight="1" x14ac:dyDescent="0.25">
      <c r="A315" s="6">
        <v>307</v>
      </c>
      <c r="B315" s="6" t="s">
        <v>430</v>
      </c>
      <c r="C315" s="6" t="s">
        <v>414</v>
      </c>
      <c r="D315" s="6" t="s">
        <v>67</v>
      </c>
      <c r="E315" s="6" t="s">
        <v>55</v>
      </c>
      <c r="F315" s="6" t="s">
        <v>37</v>
      </c>
      <c r="G315" s="7">
        <v>22050</v>
      </c>
      <c r="H315" s="7">
        <v>0</v>
      </c>
      <c r="I315" s="7">
        <v>22050</v>
      </c>
      <c r="J315" s="7">
        <v>632.84</v>
      </c>
      <c r="K315" s="7">
        <v>0</v>
      </c>
      <c r="L315" s="7">
        <f t="shared" si="15"/>
        <v>670.32</v>
      </c>
      <c r="M315" s="7">
        <v>25</v>
      </c>
      <c r="N315" s="7">
        <f t="shared" si="13"/>
        <v>1328.16</v>
      </c>
      <c r="O315" s="7">
        <f t="shared" si="14"/>
        <v>20721.84</v>
      </c>
    </row>
    <row r="316" spans="1:15" ht="24.75" customHeight="1" x14ac:dyDescent="0.25">
      <c r="A316" s="6">
        <v>308</v>
      </c>
      <c r="B316" s="6" t="s">
        <v>431</v>
      </c>
      <c r="C316" s="6" t="s">
        <v>414</v>
      </c>
      <c r="D316" s="6" t="s">
        <v>103</v>
      </c>
      <c r="E316" s="6" t="s">
        <v>36</v>
      </c>
      <c r="F316" s="6" t="s">
        <v>29</v>
      </c>
      <c r="G316" s="7">
        <v>15000</v>
      </c>
      <c r="H316" s="7">
        <v>0</v>
      </c>
      <c r="I316" s="7">
        <v>15000</v>
      </c>
      <c r="J316" s="7">
        <v>430.5</v>
      </c>
      <c r="K316" s="7">
        <v>0</v>
      </c>
      <c r="L316" s="7">
        <v>456</v>
      </c>
      <c r="M316" s="7">
        <v>25</v>
      </c>
      <c r="N316" s="7">
        <f t="shared" si="13"/>
        <v>911.5</v>
      </c>
      <c r="O316" s="7">
        <f t="shared" si="14"/>
        <v>14088.5</v>
      </c>
    </row>
    <row r="317" spans="1:15" ht="24.75" customHeight="1" x14ac:dyDescent="0.25">
      <c r="A317" s="6">
        <v>309</v>
      </c>
      <c r="B317" s="6" t="s">
        <v>432</v>
      </c>
      <c r="C317" s="6" t="s">
        <v>414</v>
      </c>
      <c r="D317" s="6" t="s">
        <v>187</v>
      </c>
      <c r="E317" s="6" t="s">
        <v>28</v>
      </c>
      <c r="F317" s="6" t="s">
        <v>37</v>
      </c>
      <c r="G317" s="7">
        <v>50000</v>
      </c>
      <c r="H317" s="7">
        <v>0</v>
      </c>
      <c r="I317" s="7">
        <v>50000</v>
      </c>
      <c r="J317" s="7">
        <v>1435</v>
      </c>
      <c r="K317" s="7">
        <v>1854</v>
      </c>
      <c r="L317" s="7">
        <f t="shared" si="15"/>
        <v>1520</v>
      </c>
      <c r="M317" s="7">
        <v>925</v>
      </c>
      <c r="N317" s="7">
        <f t="shared" si="13"/>
        <v>5734</v>
      </c>
      <c r="O317" s="7">
        <f t="shared" si="14"/>
        <v>44266</v>
      </c>
    </row>
    <row r="318" spans="1:15" ht="24.75" customHeight="1" x14ac:dyDescent="0.25">
      <c r="A318" s="6">
        <v>310</v>
      </c>
      <c r="B318" s="6" t="s">
        <v>433</v>
      </c>
      <c r="C318" s="6" t="s">
        <v>414</v>
      </c>
      <c r="D318" s="6" t="s">
        <v>228</v>
      </c>
      <c r="E318" s="6" t="s">
        <v>55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1854</v>
      </c>
      <c r="L318" s="7">
        <f t="shared" si="15"/>
        <v>1520</v>
      </c>
      <c r="M318" s="7">
        <v>3357.3</v>
      </c>
      <c r="N318" s="7">
        <f t="shared" si="13"/>
        <v>8166.3</v>
      </c>
      <c r="O318" s="7">
        <f t="shared" si="14"/>
        <v>41833.699999999997</v>
      </c>
    </row>
    <row r="319" spans="1:15" ht="24.75" customHeight="1" x14ac:dyDescent="0.25">
      <c r="A319" s="6">
        <v>311</v>
      </c>
      <c r="B319" s="6" t="s">
        <v>434</v>
      </c>
      <c r="C319" s="6" t="s">
        <v>414</v>
      </c>
      <c r="D319" s="6" t="s">
        <v>103</v>
      </c>
      <c r="E319" s="6" t="s">
        <v>36</v>
      </c>
      <c r="F319" s="6" t="s">
        <v>29</v>
      </c>
      <c r="G319" s="7">
        <v>15000</v>
      </c>
      <c r="H319" s="7">
        <v>0</v>
      </c>
      <c r="I319" s="7">
        <v>15000</v>
      </c>
      <c r="J319" s="7">
        <v>430.5</v>
      </c>
      <c r="K319" s="7">
        <v>0</v>
      </c>
      <c r="L319" s="7">
        <v>456</v>
      </c>
      <c r="M319" s="7">
        <v>25</v>
      </c>
      <c r="N319" s="7">
        <f t="shared" si="13"/>
        <v>911.5</v>
      </c>
      <c r="O319" s="7">
        <f t="shared" si="14"/>
        <v>14088.5</v>
      </c>
    </row>
    <row r="320" spans="1:15" ht="24.75" customHeight="1" x14ac:dyDescent="0.25">
      <c r="A320" s="6">
        <v>312</v>
      </c>
      <c r="B320" s="6" t="s">
        <v>435</v>
      </c>
      <c r="C320" s="6" t="s">
        <v>414</v>
      </c>
      <c r="D320" s="6" t="s">
        <v>228</v>
      </c>
      <c r="E320" s="6" t="s">
        <v>55</v>
      </c>
      <c r="F320" s="6" t="s">
        <v>29</v>
      </c>
      <c r="G320" s="7">
        <v>50000</v>
      </c>
      <c r="H320" s="7">
        <v>0</v>
      </c>
      <c r="I320" s="7">
        <v>50000</v>
      </c>
      <c r="J320" s="7">
        <v>1435</v>
      </c>
      <c r="K320" s="7">
        <v>1854</v>
      </c>
      <c r="L320" s="7">
        <f t="shared" si="15"/>
        <v>1520</v>
      </c>
      <c r="M320" s="7">
        <v>1375</v>
      </c>
      <c r="N320" s="7">
        <f t="shared" si="13"/>
        <v>6184</v>
      </c>
      <c r="O320" s="7">
        <f t="shared" si="14"/>
        <v>43816</v>
      </c>
    </row>
    <row r="321" spans="1:164" ht="24.75" customHeight="1" x14ac:dyDescent="0.25">
      <c r="A321" s="6">
        <v>313</v>
      </c>
      <c r="B321" s="1" t="s">
        <v>436</v>
      </c>
      <c r="C321" s="6" t="s">
        <v>414</v>
      </c>
      <c r="D321" s="1" t="s">
        <v>126</v>
      </c>
      <c r="E321" s="6" t="s">
        <v>28</v>
      </c>
      <c r="F321" s="6" t="s">
        <v>29</v>
      </c>
      <c r="G321" s="7">
        <v>11000</v>
      </c>
      <c r="H321" s="7">
        <v>0</v>
      </c>
      <c r="I321" s="7">
        <v>11000</v>
      </c>
      <c r="J321" s="7">
        <v>315.7</v>
      </c>
      <c r="K321" s="7">
        <v>0</v>
      </c>
      <c r="L321" s="7">
        <f t="shared" si="15"/>
        <v>334.4</v>
      </c>
      <c r="M321" s="7">
        <v>25</v>
      </c>
      <c r="N321" s="7">
        <f t="shared" si="13"/>
        <v>675.09999999999991</v>
      </c>
      <c r="O321" s="7">
        <f t="shared" si="14"/>
        <v>10324.9</v>
      </c>
    </row>
    <row r="322" spans="1:164" ht="24.75" customHeight="1" x14ac:dyDescent="0.25">
      <c r="A322" s="6">
        <v>314</v>
      </c>
      <c r="B322" s="6" t="s">
        <v>437</v>
      </c>
      <c r="C322" s="6" t="s">
        <v>414</v>
      </c>
      <c r="D322" s="6" t="s">
        <v>178</v>
      </c>
      <c r="E322" s="6" t="s">
        <v>36</v>
      </c>
      <c r="F322" s="6" t="s">
        <v>29</v>
      </c>
      <c r="G322" s="7">
        <v>11000</v>
      </c>
      <c r="H322" s="7">
        <v>0</v>
      </c>
      <c r="I322" s="7">
        <v>11000</v>
      </c>
      <c r="J322" s="7">
        <v>315.7</v>
      </c>
      <c r="K322" s="7">
        <v>0</v>
      </c>
      <c r="L322" s="7">
        <f t="shared" si="15"/>
        <v>334.4</v>
      </c>
      <c r="M322" s="7">
        <v>25</v>
      </c>
      <c r="N322" s="7">
        <f t="shared" si="13"/>
        <v>675.09999999999991</v>
      </c>
      <c r="O322" s="7">
        <f t="shared" si="14"/>
        <v>10324.9</v>
      </c>
    </row>
    <row r="323" spans="1:164" ht="24.75" customHeight="1" x14ac:dyDescent="0.25">
      <c r="A323" s="6">
        <v>315</v>
      </c>
      <c r="B323" s="6" t="s">
        <v>438</v>
      </c>
      <c r="C323" s="6" t="s">
        <v>414</v>
      </c>
      <c r="D323" s="6" t="s">
        <v>187</v>
      </c>
      <c r="E323" s="6" t="s">
        <v>28</v>
      </c>
      <c r="F323" s="6" t="s">
        <v>29</v>
      </c>
      <c r="G323" s="7">
        <v>50000</v>
      </c>
      <c r="H323" s="7">
        <v>0</v>
      </c>
      <c r="I323" s="7">
        <v>50000</v>
      </c>
      <c r="J323" s="7">
        <v>1435</v>
      </c>
      <c r="K323" s="7">
        <v>1854</v>
      </c>
      <c r="L323" s="7">
        <f t="shared" si="15"/>
        <v>1520</v>
      </c>
      <c r="M323" s="7">
        <v>1017.5</v>
      </c>
      <c r="N323" s="7">
        <f t="shared" si="13"/>
        <v>5826.5</v>
      </c>
      <c r="O323" s="7">
        <f t="shared" si="14"/>
        <v>44173.5</v>
      </c>
    </row>
    <row r="324" spans="1:164" ht="24.75" customHeight="1" x14ac:dyDescent="0.25">
      <c r="A324" s="6">
        <v>316</v>
      </c>
      <c r="B324" s="6" t="s">
        <v>439</v>
      </c>
      <c r="C324" s="6" t="s">
        <v>414</v>
      </c>
      <c r="D324" s="6" t="s">
        <v>187</v>
      </c>
      <c r="E324" s="6" t="s">
        <v>28</v>
      </c>
      <c r="F324" s="6" t="s">
        <v>29</v>
      </c>
      <c r="G324" s="7">
        <v>50000</v>
      </c>
      <c r="H324" s="7">
        <v>0</v>
      </c>
      <c r="I324" s="7">
        <v>50000</v>
      </c>
      <c r="J324" s="7">
        <v>1435</v>
      </c>
      <c r="K324" s="7">
        <v>1339.36</v>
      </c>
      <c r="L324" s="7">
        <f t="shared" si="15"/>
        <v>1520</v>
      </c>
      <c r="M324" s="7">
        <v>6445.92</v>
      </c>
      <c r="N324" s="7">
        <f t="shared" si="13"/>
        <v>10740.279999999999</v>
      </c>
      <c r="O324" s="7">
        <f t="shared" si="14"/>
        <v>39259.72</v>
      </c>
    </row>
    <row r="325" spans="1:164" ht="24.75" customHeight="1" x14ac:dyDescent="0.25">
      <c r="A325" s="6">
        <v>317</v>
      </c>
      <c r="B325" s="6" t="s">
        <v>440</v>
      </c>
      <c r="C325" s="6" t="s">
        <v>414</v>
      </c>
      <c r="D325" s="6" t="s">
        <v>187</v>
      </c>
      <c r="E325" s="6" t="s">
        <v>55</v>
      </c>
      <c r="F325" s="6" t="s">
        <v>29</v>
      </c>
      <c r="G325" s="7">
        <v>50000</v>
      </c>
      <c r="H325" s="7">
        <v>0</v>
      </c>
      <c r="I325" s="7">
        <v>50000</v>
      </c>
      <c r="J325" s="7">
        <v>1435</v>
      </c>
      <c r="K325" s="7">
        <v>1596.68</v>
      </c>
      <c r="L325" s="7">
        <f t="shared" si="15"/>
        <v>1520</v>
      </c>
      <c r="M325" s="7">
        <v>2640.46</v>
      </c>
      <c r="N325" s="7">
        <f t="shared" si="13"/>
        <v>7192.14</v>
      </c>
      <c r="O325" s="7">
        <f t="shared" si="14"/>
        <v>42807.86</v>
      </c>
    </row>
    <row r="326" spans="1:164" s="11" customFormat="1" ht="24.75" customHeight="1" x14ac:dyDescent="0.25">
      <c r="A326" s="6">
        <v>318</v>
      </c>
      <c r="B326" s="6" t="s">
        <v>441</v>
      </c>
      <c r="C326" s="6" t="s">
        <v>414</v>
      </c>
      <c r="D326" s="6" t="s">
        <v>187</v>
      </c>
      <c r="E326" s="6" t="s">
        <v>55</v>
      </c>
      <c r="F326" s="7" t="s">
        <v>29</v>
      </c>
      <c r="G326" s="7">
        <v>50000</v>
      </c>
      <c r="H326" s="7">
        <v>0</v>
      </c>
      <c r="I326" s="7">
        <v>50000</v>
      </c>
      <c r="J326" s="7">
        <v>1435</v>
      </c>
      <c r="K326" s="7">
        <v>1596.68</v>
      </c>
      <c r="L326" s="7">
        <f t="shared" si="15"/>
        <v>1520</v>
      </c>
      <c r="M326" s="7">
        <v>22641.39</v>
      </c>
      <c r="N326" s="7">
        <f t="shared" si="13"/>
        <v>27193.07</v>
      </c>
      <c r="O326" s="7">
        <f t="shared" si="14"/>
        <v>22806.93</v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6"/>
    </row>
    <row r="327" spans="1:164" ht="24.75" customHeight="1" x14ac:dyDescent="0.25">
      <c r="A327" s="6">
        <v>319</v>
      </c>
      <c r="B327" s="6" t="s">
        <v>442</v>
      </c>
      <c r="C327" s="6" t="s">
        <v>414</v>
      </c>
      <c r="D327" s="6" t="s">
        <v>103</v>
      </c>
      <c r="E327" s="6" t="s">
        <v>36</v>
      </c>
      <c r="F327" s="6" t="s">
        <v>29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5"/>
        <v>334.4</v>
      </c>
      <c r="M327" s="7">
        <v>25</v>
      </c>
      <c r="N327" s="7">
        <f t="shared" si="13"/>
        <v>675.09999999999991</v>
      </c>
      <c r="O327" s="7">
        <f t="shared" si="14"/>
        <v>10324.9</v>
      </c>
    </row>
    <row r="328" spans="1:164" ht="24.75" customHeight="1" x14ac:dyDescent="0.25">
      <c r="A328" s="6">
        <v>320</v>
      </c>
      <c r="B328" s="6" t="s">
        <v>443</v>
      </c>
      <c r="C328" s="6" t="s">
        <v>414</v>
      </c>
      <c r="D328" s="6" t="s">
        <v>103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f t="shared" si="13"/>
        <v>911.5</v>
      </c>
      <c r="O328" s="7">
        <f t="shared" si="14"/>
        <v>14088.5</v>
      </c>
    </row>
    <row r="329" spans="1:164" ht="24.75" customHeight="1" x14ac:dyDescent="0.25">
      <c r="A329" s="6">
        <v>321</v>
      </c>
      <c r="B329" s="6" t="s">
        <v>444</v>
      </c>
      <c r="C329" s="6" t="s">
        <v>414</v>
      </c>
      <c r="D329" s="6" t="s">
        <v>126</v>
      </c>
      <c r="E329" s="6" t="s">
        <v>36</v>
      </c>
      <c r="F329" s="6" t="s">
        <v>37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5"/>
        <v>334.4</v>
      </c>
      <c r="M329" s="7">
        <v>1840.46</v>
      </c>
      <c r="N329" s="7">
        <f t="shared" si="13"/>
        <v>2490.56</v>
      </c>
      <c r="O329" s="7">
        <f t="shared" si="14"/>
        <v>8509.44</v>
      </c>
    </row>
    <row r="330" spans="1:164" ht="24.75" customHeight="1" x14ac:dyDescent="0.25">
      <c r="A330" s="6">
        <v>322</v>
      </c>
      <c r="B330" s="6" t="s">
        <v>445</v>
      </c>
      <c r="C330" s="6" t="s">
        <v>414</v>
      </c>
      <c r="D330" s="6" t="s">
        <v>103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25</v>
      </c>
      <c r="N330" s="7">
        <f t="shared" si="13"/>
        <v>911.5</v>
      </c>
      <c r="O330" s="7">
        <f t="shared" si="14"/>
        <v>14088.5</v>
      </c>
    </row>
    <row r="331" spans="1:164" ht="24.75" customHeight="1" x14ac:dyDescent="0.25">
      <c r="A331" s="6">
        <v>323</v>
      </c>
      <c r="B331" s="6" t="s">
        <v>446</v>
      </c>
      <c r="C331" s="6" t="s">
        <v>414</v>
      </c>
      <c r="D331" s="6" t="s">
        <v>103</v>
      </c>
      <c r="E331" s="6" t="s">
        <v>36</v>
      </c>
      <c r="F331" s="6" t="s">
        <v>29</v>
      </c>
      <c r="G331" s="7">
        <v>11000</v>
      </c>
      <c r="H331" s="7">
        <v>0</v>
      </c>
      <c r="I331" s="7">
        <v>11000</v>
      </c>
      <c r="J331" s="7">
        <v>315.7</v>
      </c>
      <c r="K331" s="7">
        <v>0</v>
      </c>
      <c r="L331" s="7">
        <f t="shared" si="15"/>
        <v>334.4</v>
      </c>
      <c r="M331" s="7">
        <v>25</v>
      </c>
      <c r="N331" s="7">
        <f t="shared" si="13"/>
        <v>675.09999999999991</v>
      </c>
      <c r="O331" s="7">
        <f t="shared" si="14"/>
        <v>10324.9</v>
      </c>
    </row>
    <row r="332" spans="1:164" ht="24.75" customHeight="1" x14ac:dyDescent="0.25">
      <c r="A332" s="6">
        <v>324</v>
      </c>
      <c r="B332" s="6" t="s">
        <v>447</v>
      </c>
      <c r="C332" s="6" t="s">
        <v>414</v>
      </c>
      <c r="D332" s="6" t="s">
        <v>103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25</v>
      </c>
      <c r="N332" s="7">
        <f t="shared" si="13"/>
        <v>911.5</v>
      </c>
      <c r="O332" s="7">
        <f t="shared" si="14"/>
        <v>14088.5</v>
      </c>
    </row>
    <row r="333" spans="1:164" ht="24.75" customHeight="1" x14ac:dyDescent="0.25">
      <c r="A333" s="6">
        <v>325</v>
      </c>
      <c r="B333" s="6" t="s">
        <v>448</v>
      </c>
      <c r="C333" s="6" t="s">
        <v>414</v>
      </c>
      <c r="D333" s="6" t="s">
        <v>103</v>
      </c>
      <c r="E333" s="6" t="s">
        <v>36</v>
      </c>
      <c r="F333" s="6" t="s">
        <v>29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v>456</v>
      </c>
      <c r="M333" s="7">
        <v>25</v>
      </c>
      <c r="N333" s="7">
        <f t="shared" si="13"/>
        <v>911.5</v>
      </c>
      <c r="O333" s="7">
        <f t="shared" si="14"/>
        <v>14088.5</v>
      </c>
    </row>
    <row r="334" spans="1:164" ht="24.75" customHeight="1" x14ac:dyDescent="0.25">
      <c r="A334" s="6">
        <v>326</v>
      </c>
      <c r="B334" s="6" t="s">
        <v>449</v>
      </c>
      <c r="C334" s="6" t="s">
        <v>414</v>
      </c>
      <c r="D334" s="6" t="s">
        <v>103</v>
      </c>
      <c r="E334" s="6" t="s">
        <v>36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v>456</v>
      </c>
      <c r="M334" s="7">
        <v>1740.46</v>
      </c>
      <c r="N334" s="7">
        <f t="shared" si="13"/>
        <v>2626.96</v>
      </c>
      <c r="O334" s="7">
        <f t="shared" si="14"/>
        <v>12373.04</v>
      </c>
    </row>
    <row r="335" spans="1:164" ht="24.75" customHeight="1" x14ac:dyDescent="0.25">
      <c r="A335" s="6">
        <v>327</v>
      </c>
      <c r="B335" s="6" t="s">
        <v>450</v>
      </c>
      <c r="C335" s="6" t="s">
        <v>414</v>
      </c>
      <c r="D335" s="6" t="s">
        <v>35</v>
      </c>
      <c r="E335" s="6" t="s">
        <v>36</v>
      </c>
      <c r="F335" s="6" t="s">
        <v>37</v>
      </c>
      <c r="G335" s="7">
        <v>25000</v>
      </c>
      <c r="H335" s="7">
        <v>0</v>
      </c>
      <c r="I335" s="7">
        <v>25000</v>
      </c>
      <c r="J335" s="7">
        <v>717.5</v>
      </c>
      <c r="K335" s="7">
        <v>0</v>
      </c>
      <c r="L335" s="7">
        <f t="shared" si="15"/>
        <v>760</v>
      </c>
      <c r="M335" s="7">
        <v>1525</v>
      </c>
      <c r="N335" s="7">
        <f t="shared" si="13"/>
        <v>3002.5</v>
      </c>
      <c r="O335" s="7">
        <f t="shared" si="14"/>
        <v>21997.5</v>
      </c>
    </row>
    <row r="336" spans="1:164" ht="24.75" customHeight="1" x14ac:dyDescent="0.25">
      <c r="A336" s="6">
        <v>328</v>
      </c>
      <c r="B336" t="s">
        <v>451</v>
      </c>
      <c r="C336" s="6" t="s">
        <v>414</v>
      </c>
      <c r="D336" s="6" t="s">
        <v>35</v>
      </c>
      <c r="E336" s="6" t="s">
        <v>28</v>
      </c>
      <c r="F336" s="6" t="s">
        <v>37</v>
      </c>
      <c r="G336" s="7">
        <v>21000</v>
      </c>
      <c r="H336" s="7">
        <v>0</v>
      </c>
      <c r="I336" s="7">
        <v>21000</v>
      </c>
      <c r="J336" s="7">
        <v>602.70000000000005</v>
      </c>
      <c r="K336" s="7">
        <v>0</v>
      </c>
      <c r="L336" s="7">
        <v>638.4</v>
      </c>
      <c r="M336" s="7">
        <v>4054.46</v>
      </c>
      <c r="N336" s="7">
        <f t="shared" si="13"/>
        <v>5295.5599999999995</v>
      </c>
      <c r="O336" s="7">
        <f t="shared" si="14"/>
        <v>15704.44</v>
      </c>
    </row>
    <row r="337" spans="1:15" ht="24.75" customHeight="1" x14ac:dyDescent="0.25">
      <c r="A337" s="6">
        <v>329</v>
      </c>
      <c r="B337" t="s">
        <v>452</v>
      </c>
      <c r="C337" s="6" t="s">
        <v>414</v>
      </c>
      <c r="D337" s="6" t="s">
        <v>35</v>
      </c>
      <c r="E337" s="6" t="s">
        <v>28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v>638.4</v>
      </c>
      <c r="M337" s="7">
        <v>25</v>
      </c>
      <c r="N337" s="7">
        <f t="shared" si="13"/>
        <v>1266.0999999999999</v>
      </c>
      <c r="O337" s="7">
        <f t="shared" si="14"/>
        <v>19733.900000000001</v>
      </c>
    </row>
    <row r="338" spans="1:15" ht="24.75" customHeight="1" x14ac:dyDescent="0.25">
      <c r="A338" s="6">
        <v>330</v>
      </c>
      <c r="B338" t="s">
        <v>453</v>
      </c>
      <c r="C338" s="6" t="s">
        <v>414</v>
      </c>
      <c r="D338" t="s">
        <v>103</v>
      </c>
      <c r="E338" s="6" t="s">
        <v>28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f t="shared" ref="N338:N401" si="16">+J338+K338+L338+M338</f>
        <v>911.5</v>
      </c>
      <c r="O338" s="7">
        <f t="shared" ref="O338:O403" si="17">+G338-N338</f>
        <v>14088.5</v>
      </c>
    </row>
    <row r="339" spans="1:15" ht="24.75" customHeight="1" x14ac:dyDescent="0.25">
      <c r="A339" s="6">
        <v>331</v>
      </c>
      <c r="B339" s="6" t="s">
        <v>454</v>
      </c>
      <c r="C339" s="6" t="s">
        <v>414</v>
      </c>
      <c r="D339" s="6" t="s">
        <v>67</v>
      </c>
      <c r="E339" s="6" t="s">
        <v>36</v>
      </c>
      <c r="F339" s="6" t="s">
        <v>37</v>
      </c>
      <c r="G339" s="7">
        <v>21000</v>
      </c>
      <c r="H339" s="7">
        <v>0</v>
      </c>
      <c r="I339" s="7">
        <v>21000</v>
      </c>
      <c r="J339" s="7">
        <v>602.70000000000005</v>
      </c>
      <c r="K339" s="7">
        <v>0</v>
      </c>
      <c r="L339" s="7">
        <f t="shared" ref="L339:L402" si="18">+I339*3.04%</f>
        <v>638.4</v>
      </c>
      <c r="M339" s="7">
        <v>25</v>
      </c>
      <c r="N339" s="7">
        <f t="shared" si="16"/>
        <v>1266.0999999999999</v>
      </c>
      <c r="O339" s="7">
        <f t="shared" si="17"/>
        <v>19733.900000000001</v>
      </c>
    </row>
    <row r="340" spans="1:15" ht="24.75" customHeight="1" x14ac:dyDescent="0.25">
      <c r="A340" s="6">
        <v>332</v>
      </c>
      <c r="B340" s="1" t="s">
        <v>455</v>
      </c>
      <c r="C340" s="6" t="s">
        <v>414</v>
      </c>
      <c r="D340" s="6" t="s">
        <v>47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25</v>
      </c>
      <c r="N340" s="7">
        <f t="shared" si="16"/>
        <v>911.5</v>
      </c>
      <c r="O340" s="7">
        <f t="shared" si="17"/>
        <v>14088.5</v>
      </c>
    </row>
    <row r="341" spans="1:15" ht="24.75" customHeight="1" x14ac:dyDescent="0.25">
      <c r="A341" s="6">
        <v>333</v>
      </c>
      <c r="B341" s="6" t="s">
        <v>456</v>
      </c>
      <c r="C341" s="6" t="s">
        <v>414</v>
      </c>
      <c r="D341" s="6" t="s">
        <v>119</v>
      </c>
      <c r="E341" s="6" t="s">
        <v>36</v>
      </c>
      <c r="F341" s="6" t="s">
        <v>37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f t="shared" si="16"/>
        <v>911.5</v>
      </c>
      <c r="O341" s="7">
        <f t="shared" si="17"/>
        <v>14088.5</v>
      </c>
    </row>
    <row r="342" spans="1:15" ht="24.75" customHeight="1" x14ac:dyDescent="0.25">
      <c r="A342" s="6">
        <v>334</v>
      </c>
      <c r="B342" s="6" t="s">
        <v>457</v>
      </c>
      <c r="C342" s="6" t="s">
        <v>414</v>
      </c>
      <c r="D342" s="6" t="s">
        <v>119</v>
      </c>
      <c r="E342" s="6" t="s">
        <v>36</v>
      </c>
      <c r="F342" s="6" t="s">
        <v>37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1525</v>
      </c>
      <c r="N342" s="7">
        <f t="shared" si="16"/>
        <v>2411.5</v>
      </c>
      <c r="O342" s="7">
        <f t="shared" si="17"/>
        <v>12588.5</v>
      </c>
    </row>
    <row r="343" spans="1:15" ht="24.75" customHeight="1" x14ac:dyDescent="0.25">
      <c r="A343" s="6">
        <v>335</v>
      </c>
      <c r="B343" t="s">
        <v>1444</v>
      </c>
      <c r="C343" s="6" t="s">
        <v>414</v>
      </c>
      <c r="D343" s="6" t="s">
        <v>47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v>456</v>
      </c>
      <c r="M343" s="7">
        <v>25</v>
      </c>
      <c r="N343" s="7">
        <f t="shared" si="16"/>
        <v>911.5</v>
      </c>
      <c r="O343" s="7">
        <f t="shared" si="17"/>
        <v>14088.5</v>
      </c>
    </row>
    <row r="344" spans="1:15" ht="24.75" customHeight="1" x14ac:dyDescent="0.25">
      <c r="A344" s="6">
        <v>336</v>
      </c>
      <c r="B344" t="s">
        <v>1466</v>
      </c>
      <c r="C344" s="6" t="s">
        <v>414</v>
      </c>
      <c r="D344" s="6" t="s">
        <v>47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v>911.5</v>
      </c>
      <c r="O344" s="7">
        <v>14088.5</v>
      </c>
    </row>
    <row r="345" spans="1:15" ht="24.75" customHeight="1" x14ac:dyDescent="0.25">
      <c r="A345" s="6">
        <v>337</v>
      </c>
      <c r="B345" s="6" t="s">
        <v>458</v>
      </c>
      <c r="C345" s="6" t="s">
        <v>414</v>
      </c>
      <c r="D345" s="6" t="s">
        <v>187</v>
      </c>
      <c r="E345" s="6" t="s">
        <v>28</v>
      </c>
      <c r="F345" s="6" t="s">
        <v>29</v>
      </c>
      <c r="G345" s="7">
        <v>50000</v>
      </c>
      <c r="H345" s="7">
        <v>0</v>
      </c>
      <c r="I345" s="7">
        <v>50000</v>
      </c>
      <c r="J345" s="7">
        <v>1435</v>
      </c>
      <c r="K345" s="7">
        <v>1854</v>
      </c>
      <c r="L345" s="7">
        <f t="shared" si="18"/>
        <v>1520</v>
      </c>
      <c r="M345" s="7">
        <v>425</v>
      </c>
      <c r="N345" s="7">
        <f t="shared" si="16"/>
        <v>5234</v>
      </c>
      <c r="O345" s="7">
        <f t="shared" si="17"/>
        <v>44766</v>
      </c>
    </row>
    <row r="346" spans="1:15" ht="24.75" customHeight="1" x14ac:dyDescent="0.25">
      <c r="A346" s="6">
        <v>338</v>
      </c>
      <c r="B346" s="6" t="s">
        <v>459</v>
      </c>
      <c r="C346" s="6" t="s">
        <v>414</v>
      </c>
      <c r="D346" s="6" t="s">
        <v>228</v>
      </c>
      <c r="E346" s="6" t="s">
        <v>55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1854</v>
      </c>
      <c r="L346" s="7">
        <f t="shared" si="18"/>
        <v>1520</v>
      </c>
      <c r="M346" s="7">
        <v>23999.62</v>
      </c>
      <c r="N346" s="7">
        <f t="shared" si="16"/>
        <v>28808.62</v>
      </c>
      <c r="O346" s="7">
        <f t="shared" si="17"/>
        <v>21191.38</v>
      </c>
    </row>
    <row r="347" spans="1:15" ht="24.75" customHeight="1" x14ac:dyDescent="0.25">
      <c r="A347" s="6">
        <v>339</v>
      </c>
      <c r="B347" s="6" t="s">
        <v>460</v>
      </c>
      <c r="C347" s="6" t="s">
        <v>414</v>
      </c>
      <c r="D347" s="6" t="s">
        <v>103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v>456</v>
      </c>
      <c r="M347" s="7">
        <v>25</v>
      </c>
      <c r="N347" s="7">
        <f t="shared" si="16"/>
        <v>911.5</v>
      </c>
      <c r="O347" s="7">
        <f t="shared" si="17"/>
        <v>14088.5</v>
      </c>
    </row>
    <row r="348" spans="1:15" ht="24.75" customHeight="1" x14ac:dyDescent="0.25">
      <c r="A348" s="6">
        <v>340</v>
      </c>
      <c r="B348" s="6" t="s">
        <v>461</v>
      </c>
      <c r="C348" s="6" t="s">
        <v>414</v>
      </c>
      <c r="D348" s="6" t="s">
        <v>103</v>
      </c>
      <c r="E348" s="6" t="s">
        <v>36</v>
      </c>
      <c r="F348" s="6" t="s">
        <v>29</v>
      </c>
      <c r="G348" s="7">
        <v>15000</v>
      </c>
      <c r="H348" s="7">
        <v>0</v>
      </c>
      <c r="I348" s="7">
        <v>15000</v>
      </c>
      <c r="J348" s="7">
        <v>430.5</v>
      </c>
      <c r="K348" s="7">
        <v>0</v>
      </c>
      <c r="L348" s="7">
        <v>456</v>
      </c>
      <c r="M348" s="7">
        <v>25</v>
      </c>
      <c r="N348" s="7">
        <f t="shared" si="16"/>
        <v>911.5</v>
      </c>
      <c r="O348" s="7">
        <f t="shared" si="17"/>
        <v>14088.5</v>
      </c>
    </row>
    <row r="349" spans="1:15" ht="24.75" customHeight="1" x14ac:dyDescent="0.25">
      <c r="A349" s="6">
        <v>341</v>
      </c>
      <c r="B349" s="6" t="s">
        <v>462</v>
      </c>
      <c r="C349" s="6" t="s">
        <v>414</v>
      </c>
      <c r="D349" s="6" t="s">
        <v>103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v>456</v>
      </c>
      <c r="M349" s="7">
        <v>25</v>
      </c>
      <c r="N349" s="7">
        <f t="shared" si="16"/>
        <v>911.5</v>
      </c>
      <c r="O349" s="7">
        <f t="shared" si="17"/>
        <v>14088.5</v>
      </c>
    </row>
    <row r="350" spans="1:15" ht="24.75" customHeight="1" x14ac:dyDescent="0.25">
      <c r="A350" s="6">
        <v>342</v>
      </c>
      <c r="B350" s="6" t="s">
        <v>463</v>
      </c>
      <c r="C350" s="6" t="s">
        <v>414</v>
      </c>
      <c r="D350" s="6" t="s">
        <v>187</v>
      </c>
      <c r="E350" s="6" t="s">
        <v>28</v>
      </c>
      <c r="F350" s="6" t="s">
        <v>29</v>
      </c>
      <c r="G350" s="7">
        <v>50000</v>
      </c>
      <c r="H350" s="7">
        <v>0</v>
      </c>
      <c r="I350" s="7">
        <v>50000</v>
      </c>
      <c r="J350" s="7">
        <v>1435</v>
      </c>
      <c r="K350" s="7">
        <v>1854</v>
      </c>
      <c r="L350" s="7">
        <v>1520</v>
      </c>
      <c r="M350" s="7">
        <v>1325</v>
      </c>
      <c r="N350" s="7">
        <f t="shared" si="16"/>
        <v>6134</v>
      </c>
      <c r="O350" s="7">
        <f t="shared" si="17"/>
        <v>43866</v>
      </c>
    </row>
    <row r="351" spans="1:15" ht="24.75" customHeight="1" x14ac:dyDescent="0.25">
      <c r="A351" s="6">
        <v>343</v>
      </c>
      <c r="B351" s="6" t="s">
        <v>464</v>
      </c>
      <c r="C351" s="6" t="s">
        <v>414</v>
      </c>
      <c r="D351" s="6" t="s">
        <v>187</v>
      </c>
      <c r="E351" s="6" t="s">
        <v>28</v>
      </c>
      <c r="F351" s="6" t="s">
        <v>29</v>
      </c>
      <c r="G351" s="7">
        <v>50000</v>
      </c>
      <c r="H351" s="7">
        <v>0</v>
      </c>
      <c r="I351" s="7">
        <v>50000</v>
      </c>
      <c r="J351" s="7">
        <v>1435</v>
      </c>
      <c r="K351" s="7">
        <v>1854</v>
      </c>
      <c r="L351" s="7">
        <f t="shared" si="18"/>
        <v>1520</v>
      </c>
      <c r="M351" s="7">
        <v>425</v>
      </c>
      <c r="N351" s="7">
        <f t="shared" si="16"/>
        <v>5234</v>
      </c>
      <c r="O351" s="7">
        <f t="shared" si="17"/>
        <v>44766</v>
      </c>
    </row>
    <row r="352" spans="1:15" ht="24.75" customHeight="1" x14ac:dyDescent="0.25">
      <c r="A352" s="6">
        <v>344</v>
      </c>
      <c r="B352" s="6" t="s">
        <v>465</v>
      </c>
      <c r="C352" s="6" t="s">
        <v>414</v>
      </c>
      <c r="D352" s="6" t="s">
        <v>228</v>
      </c>
      <c r="E352" s="6" t="s">
        <v>28</v>
      </c>
      <c r="F352" s="6" t="s">
        <v>29</v>
      </c>
      <c r="G352" s="7">
        <v>50000</v>
      </c>
      <c r="H352" s="7">
        <v>0</v>
      </c>
      <c r="I352" s="7">
        <v>50000</v>
      </c>
      <c r="J352" s="7">
        <v>1435</v>
      </c>
      <c r="K352" s="7">
        <v>1854</v>
      </c>
      <c r="L352" s="7">
        <f t="shared" si="18"/>
        <v>1520</v>
      </c>
      <c r="M352" s="7">
        <v>12249.8</v>
      </c>
      <c r="N352" s="7">
        <f t="shared" si="16"/>
        <v>17058.8</v>
      </c>
      <c r="O352" s="7">
        <f t="shared" si="17"/>
        <v>32941.199999999997</v>
      </c>
    </row>
    <row r="353" spans="1:15" ht="24.75" customHeight="1" x14ac:dyDescent="0.25">
      <c r="A353" s="6">
        <v>345</v>
      </c>
      <c r="B353" s="6" t="s">
        <v>466</v>
      </c>
      <c r="C353" s="6" t="s">
        <v>414</v>
      </c>
      <c r="D353" s="6" t="s">
        <v>178</v>
      </c>
      <c r="E353" s="6" t="s">
        <v>36</v>
      </c>
      <c r="F353" s="6" t="s">
        <v>29</v>
      </c>
      <c r="G353" s="7">
        <v>11000</v>
      </c>
      <c r="H353" s="7">
        <v>0</v>
      </c>
      <c r="I353" s="7">
        <v>11000</v>
      </c>
      <c r="J353" s="7">
        <v>315.7</v>
      </c>
      <c r="K353" s="7">
        <v>0</v>
      </c>
      <c r="L353" s="7">
        <f t="shared" si="18"/>
        <v>334.4</v>
      </c>
      <c r="M353" s="7">
        <v>25</v>
      </c>
      <c r="N353" s="7">
        <f t="shared" si="16"/>
        <v>675.09999999999991</v>
      </c>
      <c r="O353" s="7">
        <f t="shared" si="17"/>
        <v>10324.9</v>
      </c>
    </row>
    <row r="354" spans="1:15" ht="24.75" customHeight="1" x14ac:dyDescent="0.25">
      <c r="A354" s="6">
        <v>346</v>
      </c>
      <c r="B354" s="6" t="s">
        <v>467</v>
      </c>
      <c r="C354" s="6" t="s">
        <v>414</v>
      </c>
      <c r="D354" s="6" t="s">
        <v>187</v>
      </c>
      <c r="E354" s="6" t="s">
        <v>55</v>
      </c>
      <c r="F354" s="6" t="s">
        <v>29</v>
      </c>
      <c r="G354" s="7">
        <v>50000</v>
      </c>
      <c r="H354" s="7">
        <v>0</v>
      </c>
      <c r="I354" s="7">
        <v>50000</v>
      </c>
      <c r="J354" s="7">
        <v>1435</v>
      </c>
      <c r="K354" s="7">
        <v>1596.68</v>
      </c>
      <c r="L354" s="7">
        <f t="shared" si="18"/>
        <v>1520</v>
      </c>
      <c r="M354" s="7">
        <v>20500.63</v>
      </c>
      <c r="N354" s="7">
        <f t="shared" si="16"/>
        <v>25052.31</v>
      </c>
      <c r="O354" s="7">
        <f t="shared" si="17"/>
        <v>24947.69</v>
      </c>
    </row>
    <row r="355" spans="1:15" ht="24.75" customHeight="1" x14ac:dyDescent="0.25">
      <c r="A355" s="6">
        <v>347</v>
      </c>
      <c r="B355" s="6" t="s">
        <v>468</v>
      </c>
      <c r="C355" s="6" t="s">
        <v>414</v>
      </c>
      <c r="D355" s="6" t="s">
        <v>47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v>456</v>
      </c>
      <c r="M355" s="7">
        <v>25</v>
      </c>
      <c r="N355" s="7">
        <f t="shared" si="16"/>
        <v>911.5</v>
      </c>
      <c r="O355" s="7">
        <f t="shared" si="17"/>
        <v>14088.5</v>
      </c>
    </row>
    <row r="356" spans="1:15" ht="24.75" customHeight="1" x14ac:dyDescent="0.25">
      <c r="A356" s="6">
        <v>348</v>
      </c>
      <c r="B356" s="6" t="s">
        <v>469</v>
      </c>
      <c r="C356" s="6" t="s">
        <v>414</v>
      </c>
      <c r="D356" s="6" t="s">
        <v>41</v>
      </c>
      <c r="E356" s="6" t="s">
        <v>36</v>
      </c>
      <c r="F356" s="6" t="s">
        <v>29</v>
      </c>
      <c r="G356" s="7">
        <v>25000</v>
      </c>
      <c r="H356" s="7">
        <v>0</v>
      </c>
      <c r="I356" s="7">
        <v>25000</v>
      </c>
      <c r="J356" s="7">
        <f>+G356*2.87%</f>
        <v>717.5</v>
      </c>
      <c r="K356" s="7">
        <v>0</v>
      </c>
      <c r="L356" s="7">
        <f t="shared" si="18"/>
        <v>760</v>
      </c>
      <c r="M356" s="7">
        <v>25</v>
      </c>
      <c r="N356" s="7">
        <f t="shared" si="16"/>
        <v>1502.5</v>
      </c>
      <c r="O356" s="7">
        <f t="shared" si="17"/>
        <v>23497.5</v>
      </c>
    </row>
    <row r="357" spans="1:15" ht="24.75" customHeight="1" x14ac:dyDescent="0.25">
      <c r="A357" s="6">
        <v>349</v>
      </c>
      <c r="B357" t="s">
        <v>470</v>
      </c>
      <c r="C357" s="6" t="s">
        <v>414</v>
      </c>
      <c r="D357" t="s">
        <v>134</v>
      </c>
      <c r="E357" s="6" t="s">
        <v>36</v>
      </c>
      <c r="F357" s="6" t="s">
        <v>29</v>
      </c>
      <c r="G357" s="7">
        <v>15000</v>
      </c>
      <c r="H357" s="7">
        <v>0</v>
      </c>
      <c r="I357" s="7">
        <v>15000</v>
      </c>
      <c r="J357" s="7">
        <v>430.5</v>
      </c>
      <c r="K357" s="7">
        <v>0</v>
      </c>
      <c r="L357" s="7">
        <f t="shared" si="18"/>
        <v>456</v>
      </c>
      <c r="M357" s="7">
        <v>25</v>
      </c>
      <c r="N357" s="7">
        <f t="shared" si="16"/>
        <v>911.5</v>
      </c>
      <c r="O357" s="7">
        <f t="shared" si="17"/>
        <v>14088.5</v>
      </c>
    </row>
    <row r="358" spans="1:15" ht="24.75" customHeight="1" x14ac:dyDescent="0.25">
      <c r="A358" s="6">
        <v>350</v>
      </c>
      <c r="B358" t="s">
        <v>471</v>
      </c>
      <c r="C358" s="6" t="s">
        <v>414</v>
      </c>
      <c r="D358" t="s">
        <v>119</v>
      </c>
      <c r="E358" s="6" t="s">
        <v>36</v>
      </c>
      <c r="F358" s="6" t="s">
        <v>29</v>
      </c>
      <c r="G358" s="7">
        <v>15000</v>
      </c>
      <c r="H358" s="7">
        <v>0</v>
      </c>
      <c r="I358" s="7">
        <v>15000</v>
      </c>
      <c r="J358" s="7">
        <v>430.5</v>
      </c>
      <c r="K358" s="7">
        <v>0</v>
      </c>
      <c r="L358" s="7">
        <v>456</v>
      </c>
      <c r="M358" s="7">
        <v>25</v>
      </c>
      <c r="N358" s="7">
        <f t="shared" si="16"/>
        <v>911.5</v>
      </c>
      <c r="O358" s="7">
        <f t="shared" si="17"/>
        <v>14088.5</v>
      </c>
    </row>
    <row r="359" spans="1:15" ht="24.75" customHeight="1" x14ac:dyDescent="0.25">
      <c r="A359" s="6">
        <v>351</v>
      </c>
      <c r="B359" s="6" t="s">
        <v>472</v>
      </c>
      <c r="C359" s="6" t="s">
        <v>473</v>
      </c>
      <c r="D359" s="6" t="s">
        <v>474</v>
      </c>
      <c r="E359" s="6" t="s">
        <v>55</v>
      </c>
      <c r="F359" s="6" t="s">
        <v>29</v>
      </c>
      <c r="G359" s="7">
        <v>80000</v>
      </c>
      <c r="H359" s="7">
        <v>0</v>
      </c>
      <c r="I359" s="7">
        <v>80000</v>
      </c>
      <c r="J359" s="7">
        <v>2296</v>
      </c>
      <c r="K359" s="7">
        <v>7400.87</v>
      </c>
      <c r="L359" s="7">
        <f t="shared" si="18"/>
        <v>2432</v>
      </c>
      <c r="M359" s="7">
        <v>4395</v>
      </c>
      <c r="N359" s="7">
        <f t="shared" si="16"/>
        <v>16523.87</v>
      </c>
      <c r="O359" s="7">
        <f t="shared" si="17"/>
        <v>63476.130000000005</v>
      </c>
    </row>
    <row r="360" spans="1:15" ht="24.75" customHeight="1" x14ac:dyDescent="0.25">
      <c r="A360" s="6">
        <v>352</v>
      </c>
      <c r="B360" s="6" t="s">
        <v>475</v>
      </c>
      <c r="C360" s="6" t="s">
        <v>473</v>
      </c>
      <c r="D360" s="6" t="s">
        <v>187</v>
      </c>
      <c r="E360" s="6" t="s">
        <v>28</v>
      </c>
      <c r="F360" s="6" t="s">
        <v>37</v>
      </c>
      <c r="G360" s="7">
        <v>50000</v>
      </c>
      <c r="H360" s="7">
        <v>0</v>
      </c>
      <c r="I360" s="7">
        <v>50000</v>
      </c>
      <c r="J360" s="7">
        <v>1435</v>
      </c>
      <c r="K360" s="7">
        <v>1854</v>
      </c>
      <c r="L360" s="7">
        <f t="shared" si="18"/>
        <v>1520</v>
      </c>
      <c r="M360" s="7">
        <v>14856.22</v>
      </c>
      <c r="N360" s="7">
        <f t="shared" si="16"/>
        <v>19665.22</v>
      </c>
      <c r="O360" s="7">
        <f t="shared" si="17"/>
        <v>30334.78</v>
      </c>
    </row>
    <row r="361" spans="1:15" ht="24.75" customHeight="1" x14ac:dyDescent="0.25">
      <c r="A361" s="6">
        <v>353</v>
      </c>
      <c r="B361" s="6" t="s">
        <v>476</v>
      </c>
      <c r="C361" s="6" t="s">
        <v>473</v>
      </c>
      <c r="D361" s="6" t="s">
        <v>290</v>
      </c>
      <c r="E361" s="6" t="s">
        <v>28</v>
      </c>
      <c r="F361" s="6" t="s">
        <v>29</v>
      </c>
      <c r="G361" s="7">
        <v>50000</v>
      </c>
      <c r="H361" s="7">
        <v>0</v>
      </c>
      <c r="I361" s="7">
        <v>50000</v>
      </c>
      <c r="J361" s="7">
        <v>1435</v>
      </c>
      <c r="K361" s="7">
        <v>1596.68</v>
      </c>
      <c r="L361" s="7">
        <v>1520</v>
      </c>
      <c r="M361" s="7">
        <v>30039.31</v>
      </c>
      <c r="N361" s="7">
        <f t="shared" si="16"/>
        <v>34590.990000000005</v>
      </c>
      <c r="O361" s="7">
        <f t="shared" si="17"/>
        <v>15409.009999999995</v>
      </c>
    </row>
    <row r="362" spans="1:15" ht="24.75" customHeight="1" x14ac:dyDescent="0.25">
      <c r="A362" s="6">
        <v>354</v>
      </c>
      <c r="B362" s="6" t="s">
        <v>477</v>
      </c>
      <c r="C362" s="6" t="s">
        <v>473</v>
      </c>
      <c r="D362" s="6" t="s">
        <v>77</v>
      </c>
      <c r="E362" s="6" t="s">
        <v>55</v>
      </c>
      <c r="F362" s="6" t="s">
        <v>37</v>
      </c>
      <c r="G362" s="7">
        <v>50000</v>
      </c>
      <c r="H362" s="7">
        <v>0</v>
      </c>
      <c r="I362" s="7">
        <v>50000</v>
      </c>
      <c r="J362" s="7">
        <v>1435</v>
      </c>
      <c r="K362" s="7">
        <v>1854</v>
      </c>
      <c r="L362" s="7">
        <f t="shared" si="18"/>
        <v>1520</v>
      </c>
      <c r="M362" s="7">
        <v>14625.27</v>
      </c>
      <c r="N362" s="7">
        <f t="shared" si="16"/>
        <v>19434.27</v>
      </c>
      <c r="O362" s="7">
        <f t="shared" si="17"/>
        <v>30565.73</v>
      </c>
    </row>
    <row r="363" spans="1:15" ht="24.75" customHeight="1" x14ac:dyDescent="0.25">
      <c r="A363" s="6">
        <v>355</v>
      </c>
      <c r="B363" s="1" t="s">
        <v>478</v>
      </c>
      <c r="C363" s="6" t="s">
        <v>473</v>
      </c>
      <c r="D363" s="1" t="s">
        <v>47</v>
      </c>
      <c r="E363" s="6" t="s">
        <v>36</v>
      </c>
      <c r="F363" s="6" t="s">
        <v>29</v>
      </c>
      <c r="G363" s="7">
        <v>10000</v>
      </c>
      <c r="H363" s="7">
        <v>0</v>
      </c>
      <c r="I363" s="7">
        <v>10000</v>
      </c>
      <c r="J363" s="7">
        <v>287</v>
      </c>
      <c r="K363" s="7">
        <v>0</v>
      </c>
      <c r="L363" s="7">
        <f t="shared" si="18"/>
        <v>304</v>
      </c>
      <c r="M363" s="7">
        <v>25</v>
      </c>
      <c r="N363" s="7">
        <f t="shared" si="16"/>
        <v>616</v>
      </c>
      <c r="O363" s="7">
        <f t="shared" si="17"/>
        <v>9384</v>
      </c>
    </row>
    <row r="364" spans="1:15" ht="24.75" customHeight="1" x14ac:dyDescent="0.25">
      <c r="A364" s="6">
        <v>356</v>
      </c>
      <c r="B364" s="6" t="s">
        <v>479</v>
      </c>
      <c r="C364" s="6" t="s">
        <v>473</v>
      </c>
      <c r="D364" s="1" t="s">
        <v>47</v>
      </c>
      <c r="E364" s="6" t="s">
        <v>28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v>456</v>
      </c>
      <c r="M364" s="7">
        <v>25</v>
      </c>
      <c r="N364" s="7">
        <f t="shared" si="16"/>
        <v>911.5</v>
      </c>
      <c r="O364" s="7">
        <f t="shared" si="17"/>
        <v>14088.5</v>
      </c>
    </row>
    <row r="365" spans="1:15" ht="24.75" customHeight="1" x14ac:dyDescent="0.25">
      <c r="A365" s="6">
        <v>357</v>
      </c>
      <c r="B365" t="s">
        <v>1359</v>
      </c>
      <c r="C365" s="6" t="s">
        <v>473</v>
      </c>
      <c r="D365" s="1" t="s">
        <v>47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25</v>
      </c>
      <c r="N365" s="7">
        <f t="shared" si="16"/>
        <v>911.5</v>
      </c>
      <c r="O365" s="7">
        <f t="shared" si="17"/>
        <v>14088.5</v>
      </c>
    </row>
    <row r="366" spans="1:15" ht="24.75" customHeight="1" x14ac:dyDescent="0.25">
      <c r="A366" s="6">
        <v>358</v>
      </c>
      <c r="B366" s="6" t="s">
        <v>480</v>
      </c>
      <c r="C366" s="6" t="s">
        <v>473</v>
      </c>
      <c r="D366" s="6" t="s">
        <v>103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25</v>
      </c>
      <c r="N366" s="7">
        <f t="shared" si="16"/>
        <v>675.09999999999991</v>
      </c>
      <c r="O366" s="7">
        <f t="shared" si="17"/>
        <v>10324.9</v>
      </c>
    </row>
    <row r="367" spans="1:15" ht="24.75" customHeight="1" x14ac:dyDescent="0.25">
      <c r="A367" s="6">
        <v>359</v>
      </c>
      <c r="B367" s="6" t="s">
        <v>481</v>
      </c>
      <c r="C367" s="6" t="s">
        <v>473</v>
      </c>
      <c r="D367" s="6" t="s">
        <v>103</v>
      </c>
      <c r="E367" s="6" t="s">
        <v>36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8"/>
        <v>334.4</v>
      </c>
      <c r="M367" s="7">
        <v>25</v>
      </c>
      <c r="N367" s="7">
        <f t="shared" si="16"/>
        <v>675.09999999999991</v>
      </c>
      <c r="O367" s="7">
        <f t="shared" si="17"/>
        <v>10324.9</v>
      </c>
    </row>
    <row r="368" spans="1:15" ht="24.75" customHeight="1" x14ac:dyDescent="0.25">
      <c r="A368" s="6">
        <v>360</v>
      </c>
      <c r="B368" s="6" t="s">
        <v>482</v>
      </c>
      <c r="C368" s="6" t="s">
        <v>473</v>
      </c>
      <c r="D368" s="6" t="s">
        <v>103</v>
      </c>
      <c r="E368" s="6" t="s">
        <v>36</v>
      </c>
      <c r="F368" s="6" t="s">
        <v>29</v>
      </c>
      <c r="G368" s="7">
        <v>15000</v>
      </c>
      <c r="H368" s="7">
        <v>0</v>
      </c>
      <c r="I368" s="7">
        <v>15000</v>
      </c>
      <c r="J368" s="7">
        <v>430.5</v>
      </c>
      <c r="K368" s="7">
        <v>0</v>
      </c>
      <c r="L368" s="7">
        <v>456</v>
      </c>
      <c r="M368" s="7">
        <v>825</v>
      </c>
      <c r="N368" s="7">
        <f t="shared" si="16"/>
        <v>1711.5</v>
      </c>
      <c r="O368" s="7">
        <f t="shared" si="17"/>
        <v>13288.5</v>
      </c>
    </row>
    <row r="369" spans="1:15" ht="24.75" customHeight="1" x14ac:dyDescent="0.25">
      <c r="A369" s="6">
        <v>361</v>
      </c>
      <c r="B369" s="6" t="s">
        <v>483</v>
      </c>
      <c r="C369" s="6" t="s">
        <v>473</v>
      </c>
      <c r="D369" s="6" t="s">
        <v>178</v>
      </c>
      <c r="E369" s="6" t="s">
        <v>36</v>
      </c>
      <c r="F369" s="6" t="s">
        <v>29</v>
      </c>
      <c r="G369" s="7">
        <v>11000</v>
      </c>
      <c r="H369" s="7">
        <v>0</v>
      </c>
      <c r="I369" s="7">
        <v>11000</v>
      </c>
      <c r="J369" s="7">
        <v>315.7</v>
      </c>
      <c r="K369" s="7">
        <v>0</v>
      </c>
      <c r="L369" s="7">
        <f t="shared" si="18"/>
        <v>334.4</v>
      </c>
      <c r="M369" s="7">
        <v>25</v>
      </c>
      <c r="N369" s="7">
        <f t="shared" si="16"/>
        <v>675.09999999999991</v>
      </c>
      <c r="O369" s="7">
        <f t="shared" si="17"/>
        <v>10324.9</v>
      </c>
    </row>
    <row r="370" spans="1:15" ht="24.75" customHeight="1" x14ac:dyDescent="0.25">
      <c r="A370" s="6">
        <v>362</v>
      </c>
      <c r="B370" s="6" t="s">
        <v>484</v>
      </c>
      <c r="C370" s="6" t="s">
        <v>473</v>
      </c>
      <c r="D370" s="6" t="s">
        <v>485</v>
      </c>
      <c r="E370" s="6" t="s">
        <v>36</v>
      </c>
      <c r="F370" s="6" t="s">
        <v>29</v>
      </c>
      <c r="G370" s="7">
        <v>15000</v>
      </c>
      <c r="H370" s="7">
        <v>0</v>
      </c>
      <c r="I370" s="7">
        <v>15000</v>
      </c>
      <c r="J370" s="7">
        <v>430.5</v>
      </c>
      <c r="K370" s="7">
        <v>0</v>
      </c>
      <c r="L370" s="7">
        <v>456</v>
      </c>
      <c r="M370" s="7">
        <v>25</v>
      </c>
      <c r="N370" s="7">
        <f t="shared" si="16"/>
        <v>911.5</v>
      </c>
      <c r="O370" s="7">
        <f t="shared" si="17"/>
        <v>14088.5</v>
      </c>
    </row>
    <row r="371" spans="1:15" ht="24.75" customHeight="1" x14ac:dyDescent="0.25">
      <c r="A371" s="6">
        <v>363</v>
      </c>
      <c r="B371" s="6" t="s">
        <v>486</v>
      </c>
      <c r="C371" s="6" t="s">
        <v>473</v>
      </c>
      <c r="D371" s="6" t="s">
        <v>187</v>
      </c>
      <c r="E371" s="6" t="s">
        <v>28</v>
      </c>
      <c r="F371" s="6" t="s">
        <v>29</v>
      </c>
      <c r="G371" s="7">
        <v>50000</v>
      </c>
      <c r="H371" s="7">
        <v>0</v>
      </c>
      <c r="I371" s="7">
        <v>50000</v>
      </c>
      <c r="J371" s="7">
        <v>1435</v>
      </c>
      <c r="K371" s="7">
        <v>1854</v>
      </c>
      <c r="L371" s="7">
        <f t="shared" si="18"/>
        <v>1520</v>
      </c>
      <c r="M371" s="7">
        <v>2185</v>
      </c>
      <c r="N371" s="7">
        <f t="shared" si="16"/>
        <v>6994</v>
      </c>
      <c r="O371" s="7">
        <f t="shared" si="17"/>
        <v>43006</v>
      </c>
    </row>
    <row r="372" spans="1:15" ht="24.75" customHeight="1" x14ac:dyDescent="0.25">
      <c r="A372" s="6">
        <v>364</v>
      </c>
      <c r="B372" s="6" t="s">
        <v>487</v>
      </c>
      <c r="C372" s="6" t="s">
        <v>473</v>
      </c>
      <c r="D372" s="6" t="s">
        <v>35</v>
      </c>
      <c r="E372" s="6" t="s">
        <v>55</v>
      </c>
      <c r="F372" s="6" t="s">
        <v>37</v>
      </c>
      <c r="G372" s="7">
        <v>22050</v>
      </c>
      <c r="H372" s="7">
        <v>0</v>
      </c>
      <c r="I372" s="7">
        <v>22050</v>
      </c>
      <c r="J372" s="7">
        <v>632.84</v>
      </c>
      <c r="K372" s="7">
        <v>0</v>
      </c>
      <c r="L372" s="7">
        <f t="shared" si="18"/>
        <v>670.32</v>
      </c>
      <c r="M372" s="7">
        <v>2618.09</v>
      </c>
      <c r="N372" s="7">
        <f t="shared" si="16"/>
        <v>3921.25</v>
      </c>
      <c r="O372" s="7">
        <f t="shared" si="17"/>
        <v>18128.75</v>
      </c>
    </row>
    <row r="373" spans="1:15" ht="24.75" customHeight="1" x14ac:dyDescent="0.25">
      <c r="A373" s="6">
        <v>365</v>
      </c>
      <c r="B373" t="s">
        <v>1510</v>
      </c>
      <c r="C373" s="6" t="s">
        <v>473</v>
      </c>
      <c r="D373" s="6" t="s">
        <v>35</v>
      </c>
      <c r="E373" s="6" t="s">
        <v>36</v>
      </c>
      <c r="F373" s="6" t="s">
        <v>37</v>
      </c>
      <c r="G373" s="7">
        <v>22050</v>
      </c>
      <c r="H373" s="7">
        <v>0</v>
      </c>
      <c r="I373" s="7">
        <v>22050</v>
      </c>
      <c r="J373" s="7">
        <v>632.84</v>
      </c>
      <c r="K373" s="7">
        <v>0</v>
      </c>
      <c r="L373" s="7">
        <v>670.32</v>
      </c>
      <c r="M373" s="7">
        <v>25</v>
      </c>
      <c r="N373" s="7">
        <v>1328.16</v>
      </c>
      <c r="O373" s="7">
        <v>20721.84</v>
      </c>
    </row>
    <row r="374" spans="1:15" ht="24.75" customHeight="1" x14ac:dyDescent="0.25">
      <c r="A374" s="6">
        <v>366</v>
      </c>
      <c r="B374" s="6" t="s">
        <v>488</v>
      </c>
      <c r="C374" s="6" t="s">
        <v>473</v>
      </c>
      <c r="D374" s="6" t="s">
        <v>228</v>
      </c>
      <c r="E374" s="6" t="s">
        <v>55</v>
      </c>
      <c r="F374" s="6" t="s">
        <v>29</v>
      </c>
      <c r="G374" s="7">
        <v>50000</v>
      </c>
      <c r="H374" s="7">
        <v>0</v>
      </c>
      <c r="I374" s="7">
        <v>50000</v>
      </c>
      <c r="J374" s="7">
        <v>1435</v>
      </c>
      <c r="K374" s="7">
        <v>1854</v>
      </c>
      <c r="L374" s="7">
        <f t="shared" si="18"/>
        <v>1520</v>
      </c>
      <c r="M374" s="7">
        <v>6350</v>
      </c>
      <c r="N374" s="7">
        <f t="shared" si="16"/>
        <v>11159</v>
      </c>
      <c r="O374" s="7">
        <f t="shared" si="17"/>
        <v>38841</v>
      </c>
    </row>
    <row r="375" spans="1:15" ht="24.75" customHeight="1" x14ac:dyDescent="0.25">
      <c r="A375" s="6">
        <v>367</v>
      </c>
      <c r="B375" s="6" t="s">
        <v>489</v>
      </c>
      <c r="C375" s="6" t="s">
        <v>473</v>
      </c>
      <c r="D375" s="6" t="s">
        <v>103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1884.84</v>
      </c>
      <c r="N375" s="7">
        <f t="shared" si="16"/>
        <v>2534.9399999999996</v>
      </c>
      <c r="O375" s="7">
        <f t="shared" si="17"/>
        <v>8465.0600000000013</v>
      </c>
    </row>
    <row r="376" spans="1:15" ht="24.75" customHeight="1" x14ac:dyDescent="0.25">
      <c r="A376" s="6">
        <v>368</v>
      </c>
      <c r="B376" s="6" t="s">
        <v>490</v>
      </c>
      <c r="C376" s="6" t="s">
        <v>473</v>
      </c>
      <c r="D376" s="6" t="s">
        <v>103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3244.68</v>
      </c>
      <c r="N376" s="7">
        <f t="shared" si="16"/>
        <v>3894.7799999999997</v>
      </c>
      <c r="O376" s="7">
        <f t="shared" si="17"/>
        <v>7105.22</v>
      </c>
    </row>
    <row r="377" spans="1:15" ht="24.75" customHeight="1" x14ac:dyDescent="0.25">
      <c r="A377" s="6">
        <v>369</v>
      </c>
      <c r="B377" s="6" t="s">
        <v>491</v>
      </c>
      <c r="C377" s="6" t="s">
        <v>473</v>
      </c>
      <c r="D377" s="6" t="s">
        <v>103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8"/>
        <v>334.4</v>
      </c>
      <c r="M377" s="7">
        <v>25</v>
      </c>
      <c r="N377" s="7">
        <f t="shared" si="16"/>
        <v>675.09999999999991</v>
      </c>
      <c r="O377" s="7">
        <f t="shared" si="17"/>
        <v>10324.9</v>
      </c>
    </row>
    <row r="378" spans="1:15" ht="24.75" customHeight="1" x14ac:dyDescent="0.25">
      <c r="A378" s="6">
        <v>370</v>
      </c>
      <c r="B378" s="6" t="s">
        <v>492</v>
      </c>
      <c r="C378" s="6" t="s">
        <v>473</v>
      </c>
      <c r="D378" s="6" t="s">
        <v>103</v>
      </c>
      <c r="E378" s="6" t="s">
        <v>36</v>
      </c>
      <c r="F378" s="6" t="s">
        <v>29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25</v>
      </c>
      <c r="N378" s="7">
        <f t="shared" si="16"/>
        <v>911.5</v>
      </c>
      <c r="O378" s="7">
        <f t="shared" si="17"/>
        <v>14088.5</v>
      </c>
    </row>
    <row r="379" spans="1:15" ht="24.75" customHeight="1" x14ac:dyDescent="0.25">
      <c r="A379" s="6">
        <v>371</v>
      </c>
      <c r="B379" s="6" t="s">
        <v>493</v>
      </c>
      <c r="C379" s="6" t="s">
        <v>473</v>
      </c>
      <c r="D379" s="6" t="s">
        <v>47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8"/>
        <v>334.4</v>
      </c>
      <c r="M379" s="7">
        <v>25</v>
      </c>
      <c r="N379" s="7">
        <f t="shared" si="16"/>
        <v>675.09999999999991</v>
      </c>
      <c r="O379" s="7">
        <f t="shared" si="17"/>
        <v>10324.9</v>
      </c>
    </row>
    <row r="380" spans="1:15" ht="24.75" customHeight="1" x14ac:dyDescent="0.25">
      <c r="A380" s="6">
        <v>372</v>
      </c>
      <c r="B380" s="6" t="s">
        <v>494</v>
      </c>
      <c r="C380" s="6" t="s">
        <v>473</v>
      </c>
      <c r="D380" s="6" t="s">
        <v>103</v>
      </c>
      <c r="E380" s="6" t="s">
        <v>36</v>
      </c>
      <c r="F380" s="6" t="s">
        <v>29</v>
      </c>
      <c r="G380" s="7">
        <v>11000</v>
      </c>
      <c r="H380" s="7">
        <v>0</v>
      </c>
      <c r="I380" s="7">
        <v>11000</v>
      </c>
      <c r="J380" s="7">
        <v>315.7</v>
      </c>
      <c r="K380" s="7">
        <v>0</v>
      </c>
      <c r="L380" s="7">
        <f t="shared" si="18"/>
        <v>334.4</v>
      </c>
      <c r="M380" s="7">
        <v>25</v>
      </c>
      <c r="N380" s="7">
        <f t="shared" si="16"/>
        <v>675.09999999999991</v>
      </c>
      <c r="O380" s="7">
        <f t="shared" si="17"/>
        <v>10324.9</v>
      </c>
    </row>
    <row r="381" spans="1:15" ht="24.75" customHeight="1" x14ac:dyDescent="0.25">
      <c r="A381" s="6">
        <v>373</v>
      </c>
      <c r="B381" s="6" t="s">
        <v>495</v>
      </c>
      <c r="C381" s="6" t="s">
        <v>473</v>
      </c>
      <c r="D381" s="6" t="s">
        <v>103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6"/>
        <v>911.5</v>
      </c>
      <c r="O381" s="7">
        <f t="shared" si="17"/>
        <v>14088.5</v>
      </c>
    </row>
    <row r="382" spans="1:15" ht="24.75" customHeight="1" x14ac:dyDescent="0.25">
      <c r="A382" s="6">
        <v>374</v>
      </c>
      <c r="B382" s="6" t="s">
        <v>496</v>
      </c>
      <c r="C382" s="6" t="s">
        <v>473</v>
      </c>
      <c r="D382" s="6" t="s">
        <v>119</v>
      </c>
      <c r="E382" s="6" t="s">
        <v>36</v>
      </c>
      <c r="F382" s="6" t="s">
        <v>37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v>456</v>
      </c>
      <c r="M382" s="7">
        <v>825</v>
      </c>
      <c r="N382" s="7">
        <f t="shared" si="16"/>
        <v>1711.5</v>
      </c>
      <c r="O382" s="7">
        <f t="shared" si="17"/>
        <v>13288.5</v>
      </c>
    </row>
    <row r="383" spans="1:15" ht="24.75" customHeight="1" x14ac:dyDescent="0.25">
      <c r="A383" s="6">
        <v>375</v>
      </c>
      <c r="B383" s="6" t="s">
        <v>497</v>
      </c>
      <c r="C383" s="6" t="s">
        <v>473</v>
      </c>
      <c r="D383" s="6" t="s">
        <v>103</v>
      </c>
      <c r="E383" s="6" t="s">
        <v>36</v>
      </c>
      <c r="F383" s="6" t="s">
        <v>29</v>
      </c>
      <c r="G383" s="7">
        <v>11000</v>
      </c>
      <c r="H383" s="7">
        <v>0</v>
      </c>
      <c r="I383" s="7">
        <v>11000</v>
      </c>
      <c r="J383" s="7">
        <v>315.7</v>
      </c>
      <c r="K383" s="7">
        <v>0</v>
      </c>
      <c r="L383" s="7">
        <f t="shared" si="18"/>
        <v>334.4</v>
      </c>
      <c r="M383" s="7">
        <v>25</v>
      </c>
      <c r="N383" s="7">
        <f t="shared" si="16"/>
        <v>675.09999999999991</v>
      </c>
      <c r="O383" s="7">
        <f t="shared" si="17"/>
        <v>10324.9</v>
      </c>
    </row>
    <row r="384" spans="1:15" ht="24.75" customHeight="1" x14ac:dyDescent="0.25">
      <c r="A384" s="6">
        <v>376</v>
      </c>
      <c r="B384" s="6" t="s">
        <v>498</v>
      </c>
      <c r="C384" s="6" t="s">
        <v>473</v>
      </c>
      <c r="D384" s="6" t="s">
        <v>103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25</v>
      </c>
      <c r="N384" s="7">
        <f t="shared" si="16"/>
        <v>911.5</v>
      </c>
      <c r="O384" s="7">
        <f t="shared" si="17"/>
        <v>14088.5</v>
      </c>
    </row>
    <row r="385" spans="1:15" ht="24.75" customHeight="1" x14ac:dyDescent="0.25">
      <c r="A385" s="6">
        <v>377</v>
      </c>
      <c r="B385" s="6" t="s">
        <v>499</v>
      </c>
      <c r="C385" s="6" t="s">
        <v>473</v>
      </c>
      <c r="D385" s="6" t="s">
        <v>187</v>
      </c>
      <c r="E385" s="6" t="s">
        <v>28</v>
      </c>
      <c r="F385" s="6" t="s">
        <v>29</v>
      </c>
      <c r="G385" s="7">
        <v>50000</v>
      </c>
      <c r="H385" s="7">
        <v>0</v>
      </c>
      <c r="I385" s="7">
        <v>50000</v>
      </c>
      <c r="J385" s="7">
        <v>1435</v>
      </c>
      <c r="K385" s="7">
        <v>1596.68</v>
      </c>
      <c r="L385" s="7">
        <f t="shared" si="18"/>
        <v>1520</v>
      </c>
      <c r="M385" s="7">
        <v>2640.46</v>
      </c>
      <c r="N385" s="7">
        <f t="shared" si="16"/>
        <v>7192.14</v>
      </c>
      <c r="O385" s="7">
        <f t="shared" si="17"/>
        <v>42807.86</v>
      </c>
    </row>
    <row r="386" spans="1:15" ht="24.75" customHeight="1" x14ac:dyDescent="0.25">
      <c r="A386" s="6">
        <v>378</v>
      </c>
      <c r="B386" s="6" t="s">
        <v>500</v>
      </c>
      <c r="C386" s="6" t="s">
        <v>473</v>
      </c>
      <c r="D386" s="6" t="s">
        <v>501</v>
      </c>
      <c r="E386" s="6" t="s">
        <v>36</v>
      </c>
      <c r="F386" s="6" t="s">
        <v>37</v>
      </c>
      <c r="G386" s="7">
        <v>26250</v>
      </c>
      <c r="H386" s="7">
        <v>0</v>
      </c>
      <c r="I386" s="7">
        <v>26250</v>
      </c>
      <c r="J386" s="7">
        <v>753.38</v>
      </c>
      <c r="K386" s="7">
        <v>0</v>
      </c>
      <c r="L386" s="7">
        <f t="shared" si="18"/>
        <v>798</v>
      </c>
      <c r="M386" s="7">
        <v>8111.43</v>
      </c>
      <c r="N386" s="7">
        <f t="shared" si="16"/>
        <v>9662.8100000000013</v>
      </c>
      <c r="O386" s="7">
        <f t="shared" si="17"/>
        <v>16587.189999999999</v>
      </c>
    </row>
    <row r="387" spans="1:15" ht="24.75" customHeight="1" x14ac:dyDescent="0.25">
      <c r="A387" s="6">
        <v>379</v>
      </c>
      <c r="B387" s="6" t="s">
        <v>502</v>
      </c>
      <c r="C387" s="6" t="s">
        <v>473</v>
      </c>
      <c r="D387" s="6" t="s">
        <v>103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v>456</v>
      </c>
      <c r="M387" s="7">
        <v>25</v>
      </c>
      <c r="N387" s="7">
        <f t="shared" si="16"/>
        <v>911.5</v>
      </c>
      <c r="O387" s="7">
        <f t="shared" si="17"/>
        <v>14088.5</v>
      </c>
    </row>
    <row r="388" spans="1:15" ht="24.75" customHeight="1" x14ac:dyDescent="0.25">
      <c r="A388" s="6">
        <v>380</v>
      </c>
      <c r="B388" s="6" t="s">
        <v>503</v>
      </c>
      <c r="C388" s="6" t="s">
        <v>473</v>
      </c>
      <c r="D388" s="6" t="s">
        <v>103</v>
      </c>
      <c r="E388" s="6" t="s">
        <v>36</v>
      </c>
      <c r="F388" s="6" t="s">
        <v>29</v>
      </c>
      <c r="G388" s="7">
        <v>15000</v>
      </c>
      <c r="H388" s="7">
        <v>0</v>
      </c>
      <c r="I388" s="7">
        <v>15000</v>
      </c>
      <c r="J388" s="7">
        <v>430.5</v>
      </c>
      <c r="K388" s="7">
        <v>0</v>
      </c>
      <c r="L388" s="7">
        <v>456</v>
      </c>
      <c r="M388" s="7">
        <v>25</v>
      </c>
      <c r="N388" s="7">
        <f t="shared" si="16"/>
        <v>911.5</v>
      </c>
      <c r="O388" s="7">
        <f t="shared" si="17"/>
        <v>14088.5</v>
      </c>
    </row>
    <row r="389" spans="1:15" ht="24.75" customHeight="1" x14ac:dyDescent="0.25">
      <c r="A389" s="6">
        <v>381</v>
      </c>
      <c r="B389" s="6" t="s">
        <v>504</v>
      </c>
      <c r="C389" s="6" t="s">
        <v>473</v>
      </c>
      <c r="D389" s="6" t="s">
        <v>103</v>
      </c>
      <c r="E389" s="6" t="s">
        <v>36</v>
      </c>
      <c r="F389" s="6" t="s">
        <v>29</v>
      </c>
      <c r="G389" s="7">
        <v>15000</v>
      </c>
      <c r="H389" s="7">
        <v>0</v>
      </c>
      <c r="I389" s="7">
        <v>15000</v>
      </c>
      <c r="J389" s="7">
        <v>430.5</v>
      </c>
      <c r="K389" s="7">
        <v>0</v>
      </c>
      <c r="L389" s="7">
        <v>456</v>
      </c>
      <c r="M389" s="7">
        <v>3455.92</v>
      </c>
      <c r="N389" s="7">
        <f t="shared" si="16"/>
        <v>4342.42</v>
      </c>
      <c r="O389" s="7">
        <f t="shared" si="17"/>
        <v>10657.58</v>
      </c>
    </row>
    <row r="390" spans="1:15" ht="24.75" customHeight="1" x14ac:dyDescent="0.25">
      <c r="A390" s="6">
        <v>382</v>
      </c>
      <c r="B390" s="6" t="s">
        <v>505</v>
      </c>
      <c r="C390" s="6" t="s">
        <v>473</v>
      </c>
      <c r="D390" s="6" t="s">
        <v>103</v>
      </c>
      <c r="E390" s="6" t="s">
        <v>36</v>
      </c>
      <c r="F390" s="6" t="s">
        <v>29</v>
      </c>
      <c r="G390" s="7">
        <v>15000</v>
      </c>
      <c r="H390" s="7">
        <v>0</v>
      </c>
      <c r="I390" s="7">
        <v>15000</v>
      </c>
      <c r="J390" s="7">
        <v>430.5</v>
      </c>
      <c r="K390" s="7">
        <v>0</v>
      </c>
      <c r="L390" s="7">
        <v>456</v>
      </c>
      <c r="M390" s="7">
        <v>25</v>
      </c>
      <c r="N390" s="7">
        <f t="shared" si="16"/>
        <v>911.5</v>
      </c>
      <c r="O390" s="7">
        <f t="shared" si="17"/>
        <v>14088.5</v>
      </c>
    </row>
    <row r="391" spans="1:15" ht="24.75" customHeight="1" x14ac:dyDescent="0.25">
      <c r="A391" s="6">
        <v>383</v>
      </c>
      <c r="B391" s="6" t="s">
        <v>506</v>
      </c>
      <c r="C391" s="6" t="s">
        <v>473</v>
      </c>
      <c r="D391" s="6" t="s">
        <v>228</v>
      </c>
      <c r="E391" s="6" t="s">
        <v>28</v>
      </c>
      <c r="F391" s="6" t="s">
        <v>29</v>
      </c>
      <c r="G391" s="7">
        <v>26565</v>
      </c>
      <c r="H391" s="7">
        <v>0</v>
      </c>
      <c r="I391" s="7">
        <v>26565</v>
      </c>
      <c r="J391" s="7">
        <v>762.42</v>
      </c>
      <c r="K391" s="7">
        <v>0</v>
      </c>
      <c r="L391" s="7">
        <f t="shared" si="18"/>
        <v>807.57600000000002</v>
      </c>
      <c r="M391" s="7">
        <v>25</v>
      </c>
      <c r="N391" s="7">
        <f t="shared" si="16"/>
        <v>1594.9960000000001</v>
      </c>
      <c r="O391" s="7">
        <f t="shared" si="17"/>
        <v>24970.004000000001</v>
      </c>
    </row>
    <row r="392" spans="1:15" ht="24.75" customHeight="1" x14ac:dyDescent="0.25">
      <c r="A392" s="6">
        <v>384</v>
      </c>
      <c r="B392" s="6" t="s">
        <v>507</v>
      </c>
      <c r="C392" s="6" t="s">
        <v>473</v>
      </c>
      <c r="D392" s="6" t="s">
        <v>201</v>
      </c>
      <c r="E392" s="6" t="s">
        <v>55</v>
      </c>
      <c r="F392" s="6" t="s">
        <v>29</v>
      </c>
      <c r="G392" s="7">
        <v>40000</v>
      </c>
      <c r="H392" s="7">
        <v>0</v>
      </c>
      <c r="I392" s="7">
        <v>40000</v>
      </c>
      <c r="J392" s="7">
        <v>1148</v>
      </c>
      <c r="K392" s="7">
        <v>0</v>
      </c>
      <c r="L392" s="7">
        <v>1216</v>
      </c>
      <c r="M392" s="7">
        <v>3855.92</v>
      </c>
      <c r="N392" s="7">
        <f t="shared" si="16"/>
        <v>6219.92</v>
      </c>
      <c r="O392" s="7">
        <f t="shared" si="17"/>
        <v>33780.080000000002</v>
      </c>
    </row>
    <row r="393" spans="1:15" ht="24.75" customHeight="1" x14ac:dyDescent="0.25">
      <c r="A393" s="6">
        <v>385</v>
      </c>
      <c r="B393" s="6" t="s">
        <v>508</v>
      </c>
      <c r="C393" s="6" t="s">
        <v>473</v>
      </c>
      <c r="D393" s="6" t="s">
        <v>201</v>
      </c>
      <c r="E393" s="6" t="s">
        <v>55</v>
      </c>
      <c r="F393" s="6" t="s">
        <v>29</v>
      </c>
      <c r="G393" s="7">
        <v>40000</v>
      </c>
      <c r="H393" s="7">
        <v>0</v>
      </c>
      <c r="I393" s="7">
        <v>40000</v>
      </c>
      <c r="J393" s="7">
        <v>1148</v>
      </c>
      <c r="K393" s="7">
        <v>442.65</v>
      </c>
      <c r="L393" s="7">
        <v>1216</v>
      </c>
      <c r="M393" s="7">
        <v>425</v>
      </c>
      <c r="N393" s="7">
        <f t="shared" si="16"/>
        <v>3231.65</v>
      </c>
      <c r="O393" s="7">
        <f t="shared" si="17"/>
        <v>36768.35</v>
      </c>
    </row>
    <row r="394" spans="1:15" ht="24.75" customHeight="1" x14ac:dyDescent="0.25">
      <c r="A394" s="6">
        <v>386</v>
      </c>
      <c r="B394" s="6" t="s">
        <v>509</v>
      </c>
      <c r="C394" s="6" t="s">
        <v>473</v>
      </c>
      <c r="D394" s="6" t="s">
        <v>187</v>
      </c>
      <c r="E394" s="6" t="s">
        <v>28</v>
      </c>
      <c r="F394" s="6" t="s">
        <v>29</v>
      </c>
      <c r="G394" s="7">
        <v>50000</v>
      </c>
      <c r="H394" s="7">
        <v>0</v>
      </c>
      <c r="I394" s="7">
        <v>50000</v>
      </c>
      <c r="J394" s="7">
        <v>1435</v>
      </c>
      <c r="K394" s="7">
        <v>1596.68</v>
      </c>
      <c r="L394" s="7">
        <f t="shared" si="18"/>
        <v>1520</v>
      </c>
      <c r="M394" s="7">
        <v>2640.46</v>
      </c>
      <c r="N394" s="7">
        <f t="shared" si="16"/>
        <v>7192.14</v>
      </c>
      <c r="O394" s="7">
        <f t="shared" si="17"/>
        <v>42807.86</v>
      </c>
    </row>
    <row r="395" spans="1:15" ht="24.75" customHeight="1" x14ac:dyDescent="0.25">
      <c r="A395" s="6">
        <v>387</v>
      </c>
      <c r="B395" s="6" t="s">
        <v>510</v>
      </c>
      <c r="C395" s="6" t="s">
        <v>473</v>
      </c>
      <c r="D395" s="6" t="s">
        <v>187</v>
      </c>
      <c r="E395" s="6" t="s">
        <v>28</v>
      </c>
      <c r="F395" s="6" t="s">
        <v>29</v>
      </c>
      <c r="G395" s="7">
        <v>50000</v>
      </c>
      <c r="H395" s="7">
        <v>0</v>
      </c>
      <c r="I395" s="7">
        <v>50000</v>
      </c>
      <c r="J395" s="7">
        <v>1435</v>
      </c>
      <c r="K395" s="7">
        <v>1854</v>
      </c>
      <c r="L395" s="7">
        <f t="shared" si="18"/>
        <v>1520</v>
      </c>
      <c r="M395" s="7">
        <v>425</v>
      </c>
      <c r="N395" s="7">
        <f t="shared" si="16"/>
        <v>5234</v>
      </c>
      <c r="O395" s="7">
        <f t="shared" si="17"/>
        <v>44766</v>
      </c>
    </row>
    <row r="396" spans="1:15" ht="24.75" customHeight="1" x14ac:dyDescent="0.25">
      <c r="A396" s="6">
        <v>388</v>
      </c>
      <c r="B396" s="6" t="s">
        <v>511</v>
      </c>
      <c r="C396" s="6" t="s">
        <v>473</v>
      </c>
      <c r="D396" s="6" t="s">
        <v>187</v>
      </c>
      <c r="E396" s="6" t="s">
        <v>28</v>
      </c>
      <c r="F396" s="6" t="s">
        <v>37</v>
      </c>
      <c r="G396" s="7">
        <v>50000</v>
      </c>
      <c r="H396" s="7">
        <v>0</v>
      </c>
      <c r="I396" s="7">
        <v>50000</v>
      </c>
      <c r="J396" s="7">
        <v>1435</v>
      </c>
      <c r="K396" s="7">
        <v>1854</v>
      </c>
      <c r="L396" s="7">
        <f t="shared" si="18"/>
        <v>1520</v>
      </c>
      <c r="M396" s="7">
        <v>2035.8</v>
      </c>
      <c r="N396" s="7">
        <f t="shared" si="16"/>
        <v>6844.8</v>
      </c>
      <c r="O396" s="7">
        <f t="shared" si="17"/>
        <v>43155.199999999997</v>
      </c>
    </row>
    <row r="397" spans="1:15" ht="24.75" customHeight="1" x14ac:dyDescent="0.25">
      <c r="A397" s="6">
        <v>389</v>
      </c>
      <c r="B397" s="6" t="s">
        <v>512</v>
      </c>
      <c r="C397" s="6" t="s">
        <v>473</v>
      </c>
      <c r="D397" s="6" t="s">
        <v>178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v>456</v>
      </c>
      <c r="M397" s="7">
        <v>4803.2700000000004</v>
      </c>
      <c r="N397" s="7">
        <f t="shared" si="16"/>
        <v>5689.77</v>
      </c>
      <c r="O397" s="7">
        <f t="shared" si="17"/>
        <v>9310.23</v>
      </c>
    </row>
    <row r="398" spans="1:15" ht="24.75" customHeight="1" x14ac:dyDescent="0.25">
      <c r="A398" s="6">
        <v>390</v>
      </c>
      <c r="B398" s="6" t="s">
        <v>513</v>
      </c>
      <c r="C398" s="6" t="s">
        <v>473</v>
      </c>
      <c r="D398" s="6" t="s">
        <v>187</v>
      </c>
      <c r="E398" s="6" t="s">
        <v>28</v>
      </c>
      <c r="F398" s="6" t="s">
        <v>29</v>
      </c>
      <c r="G398" s="7">
        <v>50000</v>
      </c>
      <c r="H398" s="7">
        <v>0</v>
      </c>
      <c r="I398" s="7">
        <v>50000</v>
      </c>
      <c r="J398" s="7">
        <v>1435</v>
      </c>
      <c r="K398" s="7">
        <v>1596.68</v>
      </c>
      <c r="L398" s="7">
        <v>1520</v>
      </c>
      <c r="M398" s="7">
        <v>2140.46</v>
      </c>
      <c r="N398" s="7">
        <f t="shared" si="16"/>
        <v>6692.14</v>
      </c>
      <c r="O398" s="7">
        <f t="shared" si="17"/>
        <v>43307.86</v>
      </c>
    </row>
    <row r="399" spans="1:15" ht="24.75" customHeight="1" x14ac:dyDescent="0.25">
      <c r="A399" s="6">
        <v>391</v>
      </c>
      <c r="B399" s="6" t="s">
        <v>514</v>
      </c>
      <c r="C399" s="6" t="s">
        <v>473</v>
      </c>
      <c r="D399" s="6" t="s">
        <v>178</v>
      </c>
      <c r="E399" s="6" t="s">
        <v>36</v>
      </c>
      <c r="F399" s="6" t="s">
        <v>29</v>
      </c>
      <c r="G399" s="7">
        <v>11000</v>
      </c>
      <c r="H399" s="7">
        <v>0</v>
      </c>
      <c r="I399" s="7">
        <v>11000</v>
      </c>
      <c r="J399" s="7">
        <v>315.7</v>
      </c>
      <c r="K399" s="7">
        <v>0</v>
      </c>
      <c r="L399" s="7">
        <f t="shared" si="18"/>
        <v>334.4</v>
      </c>
      <c r="M399" s="7">
        <v>25</v>
      </c>
      <c r="N399" s="7">
        <f t="shared" si="16"/>
        <v>675.09999999999991</v>
      </c>
      <c r="O399" s="7">
        <f t="shared" si="17"/>
        <v>10324.9</v>
      </c>
    </row>
    <row r="400" spans="1:15" ht="24.75" customHeight="1" x14ac:dyDescent="0.25">
      <c r="A400" s="6">
        <v>392</v>
      </c>
      <c r="B400" s="6" t="s">
        <v>515</v>
      </c>
      <c r="C400" s="6" t="s">
        <v>473</v>
      </c>
      <c r="D400" s="6" t="s">
        <v>178</v>
      </c>
      <c r="E400" s="6" t="s">
        <v>36</v>
      </c>
      <c r="F400" s="6" t="s">
        <v>29</v>
      </c>
      <c r="G400" s="7">
        <v>11000</v>
      </c>
      <c r="H400" s="7">
        <v>0</v>
      </c>
      <c r="I400" s="7">
        <v>11000</v>
      </c>
      <c r="J400" s="7">
        <v>315.7</v>
      </c>
      <c r="K400" s="7">
        <v>0</v>
      </c>
      <c r="L400" s="7">
        <f t="shared" si="18"/>
        <v>334.4</v>
      </c>
      <c r="M400" s="7">
        <v>25</v>
      </c>
      <c r="N400" s="7">
        <f t="shared" si="16"/>
        <v>675.09999999999991</v>
      </c>
      <c r="O400" s="7">
        <f t="shared" si="17"/>
        <v>10324.9</v>
      </c>
    </row>
    <row r="401" spans="1:15" ht="24.75" customHeight="1" x14ac:dyDescent="0.25">
      <c r="A401" s="6">
        <v>393</v>
      </c>
      <c r="B401" s="6" t="s">
        <v>516</v>
      </c>
      <c r="C401" s="6" t="s">
        <v>473</v>
      </c>
      <c r="D401" s="6" t="s">
        <v>103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v>456</v>
      </c>
      <c r="M401" s="7">
        <v>3455.92</v>
      </c>
      <c r="N401" s="7">
        <f t="shared" si="16"/>
        <v>4342.42</v>
      </c>
      <c r="O401" s="7">
        <f t="shared" si="17"/>
        <v>10657.58</v>
      </c>
    </row>
    <row r="402" spans="1:15" ht="24.75" customHeight="1" x14ac:dyDescent="0.25">
      <c r="A402" s="6">
        <v>394</v>
      </c>
      <c r="B402" s="6" t="s">
        <v>517</v>
      </c>
      <c r="C402" s="6" t="s">
        <v>473</v>
      </c>
      <c r="D402" s="6" t="s">
        <v>228</v>
      </c>
      <c r="E402" s="6" t="s">
        <v>55</v>
      </c>
      <c r="F402" s="6" t="s">
        <v>29</v>
      </c>
      <c r="G402" s="7">
        <v>50000</v>
      </c>
      <c r="H402" s="7">
        <v>0</v>
      </c>
      <c r="I402" s="7">
        <v>50000</v>
      </c>
      <c r="J402" s="7">
        <v>1435</v>
      </c>
      <c r="K402" s="7">
        <v>1854</v>
      </c>
      <c r="L402" s="7">
        <f t="shared" si="18"/>
        <v>1520</v>
      </c>
      <c r="M402" s="7">
        <v>925</v>
      </c>
      <c r="N402" s="7">
        <f t="shared" ref="N402:N465" si="19">+J402+K402+L402+M402</f>
        <v>5734</v>
      </c>
      <c r="O402" s="7">
        <f t="shared" si="17"/>
        <v>44266</v>
      </c>
    </row>
    <row r="403" spans="1:15" ht="24.75" customHeight="1" x14ac:dyDescent="0.25">
      <c r="A403" s="6">
        <v>395</v>
      </c>
      <c r="B403" s="6" t="s">
        <v>518</v>
      </c>
      <c r="C403" s="6" t="s">
        <v>473</v>
      </c>
      <c r="D403" s="6" t="s">
        <v>103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v>456</v>
      </c>
      <c r="M403" s="7">
        <v>25</v>
      </c>
      <c r="N403" s="7">
        <f t="shared" si="19"/>
        <v>911.5</v>
      </c>
      <c r="O403" s="7">
        <f t="shared" si="17"/>
        <v>14088.5</v>
      </c>
    </row>
    <row r="404" spans="1:15" ht="24.75" customHeight="1" x14ac:dyDescent="0.25">
      <c r="A404" s="6">
        <v>396</v>
      </c>
      <c r="B404" s="6" t="s">
        <v>519</v>
      </c>
      <c r="C404" s="6" t="s">
        <v>473</v>
      </c>
      <c r="D404" s="6" t="s">
        <v>187</v>
      </c>
      <c r="E404" s="6" t="s">
        <v>28</v>
      </c>
      <c r="F404" s="6" t="s">
        <v>37</v>
      </c>
      <c r="G404" s="7">
        <v>50000</v>
      </c>
      <c r="H404" s="7">
        <v>0</v>
      </c>
      <c r="I404" s="7">
        <v>50000</v>
      </c>
      <c r="J404" s="7">
        <v>1435</v>
      </c>
      <c r="K404" s="7">
        <v>1854</v>
      </c>
      <c r="L404" s="7">
        <f t="shared" ref="L404:L467" si="20">+I404*3.04%</f>
        <v>1520</v>
      </c>
      <c r="M404" s="7">
        <v>7549.72</v>
      </c>
      <c r="N404" s="7">
        <f t="shared" si="19"/>
        <v>12358.720000000001</v>
      </c>
      <c r="O404" s="7">
        <f t="shared" ref="O404:O468" si="21">+G404-N404</f>
        <v>37641.279999999999</v>
      </c>
    </row>
    <row r="405" spans="1:15" ht="24.75" customHeight="1" x14ac:dyDescent="0.25">
      <c r="A405" s="6">
        <v>397</v>
      </c>
      <c r="B405" s="6" t="s">
        <v>520</v>
      </c>
      <c r="C405" s="6" t="s">
        <v>473</v>
      </c>
      <c r="D405" s="6" t="s">
        <v>103</v>
      </c>
      <c r="E405" s="6" t="s">
        <v>36</v>
      </c>
      <c r="F405" s="6" t="s">
        <v>29</v>
      </c>
      <c r="G405" s="7">
        <v>15000</v>
      </c>
      <c r="H405" s="7">
        <v>0</v>
      </c>
      <c r="I405" s="7">
        <v>15000</v>
      </c>
      <c r="J405" s="7">
        <v>430.5</v>
      </c>
      <c r="K405" s="7">
        <v>0</v>
      </c>
      <c r="L405" s="7">
        <v>456</v>
      </c>
      <c r="M405" s="7">
        <v>25</v>
      </c>
      <c r="N405" s="7">
        <f t="shared" si="19"/>
        <v>911.5</v>
      </c>
      <c r="O405" s="7">
        <f t="shared" si="21"/>
        <v>14088.5</v>
      </c>
    </row>
    <row r="406" spans="1:15" ht="24.75" customHeight="1" x14ac:dyDescent="0.25">
      <c r="A406" s="6">
        <v>398</v>
      </c>
      <c r="B406" s="6" t="s">
        <v>521</v>
      </c>
      <c r="C406" s="6" t="s">
        <v>522</v>
      </c>
      <c r="D406" s="6" t="s">
        <v>103</v>
      </c>
      <c r="E406" s="6" t="s">
        <v>36</v>
      </c>
      <c r="F406" s="6" t="s">
        <v>29</v>
      </c>
      <c r="G406" s="7">
        <v>15000</v>
      </c>
      <c r="H406" s="7">
        <v>0</v>
      </c>
      <c r="I406" s="7">
        <v>15000</v>
      </c>
      <c r="J406" s="7">
        <v>430.5</v>
      </c>
      <c r="K406" s="7">
        <v>0</v>
      </c>
      <c r="L406" s="7">
        <v>456</v>
      </c>
      <c r="M406" s="7">
        <v>25</v>
      </c>
      <c r="N406" s="7">
        <f t="shared" si="19"/>
        <v>911.5</v>
      </c>
      <c r="O406" s="7">
        <f t="shared" si="21"/>
        <v>14088.5</v>
      </c>
    </row>
    <row r="407" spans="1:15" ht="24.75" customHeight="1" x14ac:dyDescent="0.25">
      <c r="A407" s="6">
        <v>399</v>
      </c>
      <c r="B407" s="6" t="s">
        <v>523</v>
      </c>
      <c r="C407" s="6" t="s">
        <v>522</v>
      </c>
      <c r="D407" s="6" t="s">
        <v>524</v>
      </c>
      <c r="E407" s="6" t="s">
        <v>525</v>
      </c>
      <c r="F407" s="6" t="s">
        <v>29</v>
      </c>
      <c r="G407" s="7">
        <v>80000</v>
      </c>
      <c r="H407" s="7">
        <v>0</v>
      </c>
      <c r="I407" s="7">
        <v>80000</v>
      </c>
      <c r="J407" s="7">
        <v>2296</v>
      </c>
      <c r="K407" s="7">
        <v>7400.87</v>
      </c>
      <c r="L407" s="7">
        <f t="shared" si="20"/>
        <v>2432</v>
      </c>
      <c r="M407" s="7">
        <v>425</v>
      </c>
      <c r="N407" s="7">
        <f t="shared" si="19"/>
        <v>12553.869999999999</v>
      </c>
      <c r="O407" s="7">
        <f t="shared" si="21"/>
        <v>67446.13</v>
      </c>
    </row>
    <row r="408" spans="1:15" ht="24.75" customHeight="1" x14ac:dyDescent="0.25">
      <c r="A408" s="6">
        <v>400</v>
      </c>
      <c r="B408" s="6" t="s">
        <v>526</v>
      </c>
      <c r="C408" s="6" t="s">
        <v>522</v>
      </c>
      <c r="D408" s="6" t="s">
        <v>187</v>
      </c>
      <c r="E408" s="6" t="s">
        <v>55</v>
      </c>
      <c r="F408" s="6" t="s">
        <v>37</v>
      </c>
      <c r="G408" s="7">
        <v>50000</v>
      </c>
      <c r="H408" s="7">
        <v>0</v>
      </c>
      <c r="I408" s="7">
        <v>50000</v>
      </c>
      <c r="J408" s="7">
        <v>1435</v>
      </c>
      <c r="K408" s="7">
        <v>1596.68</v>
      </c>
      <c r="L408" s="7">
        <f t="shared" si="20"/>
        <v>1520</v>
      </c>
      <c r="M408" s="7">
        <v>2240.46</v>
      </c>
      <c r="N408" s="7">
        <f t="shared" si="19"/>
        <v>6792.14</v>
      </c>
      <c r="O408" s="7">
        <f t="shared" si="21"/>
        <v>43207.86</v>
      </c>
    </row>
    <row r="409" spans="1:15" ht="24.75" customHeight="1" x14ac:dyDescent="0.25">
      <c r="A409" s="6">
        <v>401</v>
      </c>
      <c r="B409" s="6" t="s">
        <v>527</v>
      </c>
      <c r="C409" s="6" t="s">
        <v>522</v>
      </c>
      <c r="D409" s="6" t="s">
        <v>187</v>
      </c>
      <c r="E409" s="6" t="s">
        <v>28</v>
      </c>
      <c r="F409" s="6" t="s">
        <v>29</v>
      </c>
      <c r="G409" s="7">
        <v>50000</v>
      </c>
      <c r="H409" s="7">
        <v>0</v>
      </c>
      <c r="I409" s="7">
        <v>50000</v>
      </c>
      <c r="J409" s="7">
        <v>1435</v>
      </c>
      <c r="K409" s="7">
        <v>1854</v>
      </c>
      <c r="L409" s="7">
        <f t="shared" si="20"/>
        <v>1520</v>
      </c>
      <c r="M409" s="7">
        <v>925</v>
      </c>
      <c r="N409" s="7">
        <f t="shared" si="19"/>
        <v>5734</v>
      </c>
      <c r="O409" s="7">
        <f t="shared" si="21"/>
        <v>44266</v>
      </c>
    </row>
    <row r="410" spans="1:15" ht="24.75" customHeight="1" x14ac:dyDescent="0.25">
      <c r="A410" s="6">
        <v>402</v>
      </c>
      <c r="B410" s="6" t="s">
        <v>528</v>
      </c>
      <c r="C410" s="6" t="s">
        <v>522</v>
      </c>
      <c r="D410" s="6" t="s">
        <v>187</v>
      </c>
      <c r="E410" s="6" t="s">
        <v>28</v>
      </c>
      <c r="F410" s="6" t="s">
        <v>29</v>
      </c>
      <c r="G410" s="7">
        <v>50000</v>
      </c>
      <c r="H410" s="7">
        <v>0</v>
      </c>
      <c r="I410" s="7">
        <v>50000</v>
      </c>
      <c r="J410" s="7">
        <v>1435</v>
      </c>
      <c r="K410" s="7">
        <v>1596.68</v>
      </c>
      <c r="L410" s="7">
        <f t="shared" si="20"/>
        <v>1520</v>
      </c>
      <c r="M410" s="7">
        <v>17310.82</v>
      </c>
      <c r="N410" s="7">
        <f t="shared" si="19"/>
        <v>21862.5</v>
      </c>
      <c r="O410" s="7">
        <f t="shared" si="21"/>
        <v>28137.5</v>
      </c>
    </row>
    <row r="411" spans="1:15" ht="24.75" customHeight="1" x14ac:dyDescent="0.25">
      <c r="A411" s="6">
        <v>403</v>
      </c>
      <c r="B411" s="6" t="s">
        <v>529</v>
      </c>
      <c r="C411" s="6" t="s">
        <v>522</v>
      </c>
      <c r="D411" s="6" t="s">
        <v>187</v>
      </c>
      <c r="E411" s="6" t="s">
        <v>55</v>
      </c>
      <c r="F411" s="6" t="s">
        <v>29</v>
      </c>
      <c r="G411" s="7">
        <v>50000</v>
      </c>
      <c r="H411" s="7">
        <v>0</v>
      </c>
      <c r="I411" s="7">
        <v>50000</v>
      </c>
      <c r="J411" s="7">
        <v>1435</v>
      </c>
      <c r="K411" s="7">
        <v>1596.68</v>
      </c>
      <c r="L411" s="7">
        <f t="shared" si="20"/>
        <v>1520</v>
      </c>
      <c r="M411" s="7">
        <v>7169.66</v>
      </c>
      <c r="N411" s="7">
        <f t="shared" si="19"/>
        <v>11721.34</v>
      </c>
      <c r="O411" s="7">
        <f t="shared" si="21"/>
        <v>38278.660000000003</v>
      </c>
    </row>
    <row r="412" spans="1:15" ht="24.75" customHeight="1" x14ac:dyDescent="0.25">
      <c r="A412" s="6">
        <v>404</v>
      </c>
      <c r="B412" s="6" t="s">
        <v>530</v>
      </c>
      <c r="C412" s="6" t="s">
        <v>522</v>
      </c>
      <c r="D412" s="6" t="s">
        <v>178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25</v>
      </c>
      <c r="N412" s="7">
        <f t="shared" si="19"/>
        <v>911.5</v>
      </c>
      <c r="O412" s="7">
        <f t="shared" si="21"/>
        <v>14088.5</v>
      </c>
    </row>
    <row r="413" spans="1:15" ht="24.75" customHeight="1" x14ac:dyDescent="0.25">
      <c r="A413" s="6">
        <v>405</v>
      </c>
      <c r="B413" s="6" t="s">
        <v>531</v>
      </c>
      <c r="C413" s="6" t="s">
        <v>522</v>
      </c>
      <c r="D413" s="6" t="s">
        <v>187</v>
      </c>
      <c r="E413" s="6" t="s">
        <v>28</v>
      </c>
      <c r="F413" s="6" t="s">
        <v>29</v>
      </c>
      <c r="G413" s="7">
        <v>50000</v>
      </c>
      <c r="H413" s="7">
        <v>0</v>
      </c>
      <c r="I413" s="7">
        <v>50000</v>
      </c>
      <c r="J413" s="7">
        <v>1435</v>
      </c>
      <c r="K413" s="7">
        <v>1854</v>
      </c>
      <c r="L413" s="7">
        <f t="shared" si="20"/>
        <v>1520</v>
      </c>
      <c r="M413" s="7">
        <v>425</v>
      </c>
      <c r="N413" s="7">
        <f t="shared" si="19"/>
        <v>5234</v>
      </c>
      <c r="O413" s="7">
        <f t="shared" si="21"/>
        <v>44766</v>
      </c>
    </row>
    <row r="414" spans="1:15" ht="24.75" customHeight="1" x14ac:dyDescent="0.25">
      <c r="A414" s="6">
        <v>406</v>
      </c>
      <c r="B414" s="6" t="s">
        <v>532</v>
      </c>
      <c r="C414" s="6" t="s">
        <v>522</v>
      </c>
      <c r="D414" s="6" t="s">
        <v>428</v>
      </c>
      <c r="E414" s="6" t="s">
        <v>28</v>
      </c>
      <c r="F414" s="6" t="s">
        <v>37</v>
      </c>
      <c r="G414" s="7">
        <v>31500</v>
      </c>
      <c r="H414" s="7">
        <v>0</v>
      </c>
      <c r="I414" s="7">
        <v>31500</v>
      </c>
      <c r="J414" s="7">
        <v>904.05</v>
      </c>
      <c r="K414" s="7">
        <v>0</v>
      </c>
      <c r="L414" s="7">
        <f t="shared" si="20"/>
        <v>957.6</v>
      </c>
      <c r="M414" s="7">
        <v>25</v>
      </c>
      <c r="N414" s="7">
        <f t="shared" si="19"/>
        <v>1886.65</v>
      </c>
      <c r="O414" s="7">
        <f t="shared" si="21"/>
        <v>29613.35</v>
      </c>
    </row>
    <row r="415" spans="1:15" ht="24.75" customHeight="1" x14ac:dyDescent="0.25">
      <c r="A415" s="6">
        <v>407</v>
      </c>
      <c r="B415" s="6" t="s">
        <v>533</v>
      </c>
      <c r="C415" s="6" t="s">
        <v>522</v>
      </c>
      <c r="D415" s="6" t="s">
        <v>103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25</v>
      </c>
      <c r="N415" s="7">
        <f t="shared" si="19"/>
        <v>911.5</v>
      </c>
      <c r="O415" s="7">
        <f t="shared" si="21"/>
        <v>14088.5</v>
      </c>
    </row>
    <row r="416" spans="1:15" ht="24.75" customHeight="1" x14ac:dyDescent="0.25">
      <c r="A416" s="6">
        <v>408</v>
      </c>
      <c r="B416" s="6" t="s">
        <v>534</v>
      </c>
      <c r="C416" s="6" t="s">
        <v>522</v>
      </c>
      <c r="D416" s="6" t="s">
        <v>103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7">
        <v>25</v>
      </c>
      <c r="N416" s="7">
        <f t="shared" si="19"/>
        <v>911.5</v>
      </c>
      <c r="O416" s="7">
        <f t="shared" si="21"/>
        <v>14088.5</v>
      </c>
    </row>
    <row r="417" spans="1:15" ht="24.75" customHeight="1" x14ac:dyDescent="0.25">
      <c r="A417" s="6">
        <v>409</v>
      </c>
      <c r="B417" s="6" t="s">
        <v>535</v>
      </c>
      <c r="C417" s="6" t="s">
        <v>522</v>
      </c>
      <c r="D417" s="6" t="s">
        <v>187</v>
      </c>
      <c r="E417" s="6" t="s">
        <v>55</v>
      </c>
      <c r="F417" s="6" t="s">
        <v>29</v>
      </c>
      <c r="G417" s="7">
        <v>50000</v>
      </c>
      <c r="H417" s="7">
        <v>0</v>
      </c>
      <c r="I417" s="7">
        <v>50000</v>
      </c>
      <c r="J417" s="7">
        <v>1435</v>
      </c>
      <c r="K417" s="7">
        <v>1854</v>
      </c>
      <c r="L417" s="7">
        <f t="shared" si="20"/>
        <v>1520</v>
      </c>
      <c r="M417" s="7">
        <v>1605</v>
      </c>
      <c r="N417" s="7">
        <f t="shared" si="19"/>
        <v>6414</v>
      </c>
      <c r="O417" s="7">
        <f t="shared" si="21"/>
        <v>43586</v>
      </c>
    </row>
    <row r="418" spans="1:15" ht="24.75" customHeight="1" x14ac:dyDescent="0.25">
      <c r="A418" s="6">
        <v>410</v>
      </c>
      <c r="B418" s="6" t="s">
        <v>536</v>
      </c>
      <c r="C418" s="6" t="s">
        <v>522</v>
      </c>
      <c r="D418" s="6" t="s">
        <v>187</v>
      </c>
      <c r="E418" s="6" t="s">
        <v>28</v>
      </c>
      <c r="F418" s="6" t="s">
        <v>29</v>
      </c>
      <c r="G418" s="7">
        <v>50000</v>
      </c>
      <c r="H418" s="7">
        <v>0</v>
      </c>
      <c r="I418" s="7">
        <v>50000</v>
      </c>
      <c r="J418" s="7">
        <v>1435</v>
      </c>
      <c r="K418" s="7">
        <v>1596.68</v>
      </c>
      <c r="L418" s="7">
        <f t="shared" si="20"/>
        <v>1520</v>
      </c>
      <c r="M418" s="7">
        <v>2240.46</v>
      </c>
      <c r="N418" s="7">
        <f t="shared" si="19"/>
        <v>6792.14</v>
      </c>
      <c r="O418" s="7">
        <f t="shared" si="21"/>
        <v>43207.86</v>
      </c>
    </row>
    <row r="419" spans="1:15" ht="24.75" customHeight="1" x14ac:dyDescent="0.25">
      <c r="A419" s="6">
        <v>411</v>
      </c>
      <c r="B419" s="6" t="s">
        <v>537</v>
      </c>
      <c r="C419" s="6" t="s">
        <v>522</v>
      </c>
      <c r="D419" s="6" t="s">
        <v>103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v>456</v>
      </c>
      <c r="M419" s="7">
        <v>2976.88</v>
      </c>
      <c r="N419" s="7">
        <f t="shared" si="19"/>
        <v>3863.38</v>
      </c>
      <c r="O419" s="7">
        <f t="shared" si="21"/>
        <v>11136.619999999999</v>
      </c>
    </row>
    <row r="420" spans="1:15" ht="24.75" customHeight="1" x14ac:dyDescent="0.25">
      <c r="A420" s="6">
        <v>412</v>
      </c>
      <c r="B420" s="6" t="s">
        <v>538</v>
      </c>
      <c r="C420" s="6" t="s">
        <v>522</v>
      </c>
      <c r="D420" s="6" t="s">
        <v>103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25</v>
      </c>
      <c r="N420" s="7">
        <f t="shared" si="19"/>
        <v>911.5</v>
      </c>
      <c r="O420" s="7">
        <f t="shared" si="21"/>
        <v>14088.5</v>
      </c>
    </row>
    <row r="421" spans="1:15" ht="24.75" customHeight="1" x14ac:dyDescent="0.25">
      <c r="A421" s="6">
        <v>413</v>
      </c>
      <c r="B421" s="6" t="s">
        <v>539</v>
      </c>
      <c r="C421" s="6" t="s">
        <v>522</v>
      </c>
      <c r="D421" s="6" t="s">
        <v>187</v>
      </c>
      <c r="E421" s="6" t="s">
        <v>28</v>
      </c>
      <c r="F421" s="6" t="s">
        <v>37</v>
      </c>
      <c r="G421" s="7">
        <v>50000</v>
      </c>
      <c r="H421" s="7">
        <v>0</v>
      </c>
      <c r="I421" s="7">
        <v>50000</v>
      </c>
      <c r="J421" s="7">
        <v>1435</v>
      </c>
      <c r="K421" s="7">
        <v>1854</v>
      </c>
      <c r="L421" s="7">
        <f t="shared" si="20"/>
        <v>1520</v>
      </c>
      <c r="M421" s="7">
        <v>2973.5</v>
      </c>
      <c r="N421" s="7">
        <f t="shared" si="19"/>
        <v>7782.5</v>
      </c>
      <c r="O421" s="7">
        <f t="shared" si="21"/>
        <v>42217.5</v>
      </c>
    </row>
    <row r="422" spans="1:15" ht="24.75" customHeight="1" x14ac:dyDescent="0.25">
      <c r="A422" s="6">
        <v>414</v>
      </c>
      <c r="B422" s="6" t="s">
        <v>540</v>
      </c>
      <c r="C422" s="6" t="s">
        <v>522</v>
      </c>
      <c r="D422" s="6" t="s">
        <v>178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25</v>
      </c>
      <c r="N422" s="7">
        <f t="shared" si="19"/>
        <v>911.5</v>
      </c>
      <c r="O422" s="7">
        <f t="shared" si="21"/>
        <v>14088.5</v>
      </c>
    </row>
    <row r="423" spans="1:15" ht="24.75" customHeight="1" x14ac:dyDescent="0.25">
      <c r="A423" s="6">
        <v>415</v>
      </c>
      <c r="B423" s="6" t="s">
        <v>541</v>
      </c>
      <c r="C423" s="6" t="s">
        <v>522</v>
      </c>
      <c r="D423" s="6" t="s">
        <v>187</v>
      </c>
      <c r="E423" s="6" t="s">
        <v>55</v>
      </c>
      <c r="F423" s="6" t="s">
        <v>29</v>
      </c>
      <c r="G423" s="7">
        <v>50000</v>
      </c>
      <c r="H423" s="7">
        <v>0</v>
      </c>
      <c r="I423" s="7">
        <v>50000</v>
      </c>
      <c r="J423" s="7">
        <v>1435</v>
      </c>
      <c r="K423" s="7">
        <v>1596.68</v>
      </c>
      <c r="L423" s="7">
        <f t="shared" si="20"/>
        <v>1520</v>
      </c>
      <c r="M423" s="7">
        <v>15667.15</v>
      </c>
      <c r="N423" s="7">
        <f t="shared" si="19"/>
        <v>20218.830000000002</v>
      </c>
      <c r="O423" s="7">
        <f t="shared" si="21"/>
        <v>29781.17</v>
      </c>
    </row>
    <row r="424" spans="1:15" ht="24.75" customHeight="1" x14ac:dyDescent="0.25">
      <c r="A424" s="6">
        <v>416</v>
      </c>
      <c r="B424" s="6" t="s">
        <v>542</v>
      </c>
      <c r="C424" s="6" t="s">
        <v>522</v>
      </c>
      <c r="D424" s="6" t="s">
        <v>103</v>
      </c>
      <c r="E424" s="6" t="s">
        <v>36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735</v>
      </c>
      <c r="N424" s="7">
        <f t="shared" si="19"/>
        <v>1621.5</v>
      </c>
      <c r="O424" s="7">
        <f t="shared" si="21"/>
        <v>13378.5</v>
      </c>
    </row>
    <row r="425" spans="1:15" ht="24.75" customHeight="1" x14ac:dyDescent="0.25">
      <c r="A425" s="6">
        <v>417</v>
      </c>
      <c r="B425" s="6" t="s">
        <v>543</v>
      </c>
      <c r="C425" s="6" t="s">
        <v>522</v>
      </c>
      <c r="D425" s="6" t="s">
        <v>103</v>
      </c>
      <c r="E425" s="6" t="s">
        <v>36</v>
      </c>
      <c r="F425" s="6" t="s">
        <v>29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v>456</v>
      </c>
      <c r="M425" s="7">
        <v>795</v>
      </c>
      <c r="N425" s="7">
        <f t="shared" si="19"/>
        <v>1681.5</v>
      </c>
      <c r="O425" s="7">
        <f t="shared" si="21"/>
        <v>13318.5</v>
      </c>
    </row>
    <row r="426" spans="1:15" ht="24.75" customHeight="1" x14ac:dyDescent="0.25">
      <c r="A426" s="6">
        <v>418</v>
      </c>
      <c r="B426" s="6" t="s">
        <v>544</v>
      </c>
      <c r="C426" s="6" t="s">
        <v>522</v>
      </c>
      <c r="D426" s="6" t="s">
        <v>178</v>
      </c>
      <c r="E426" s="6" t="s">
        <v>36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25</v>
      </c>
      <c r="N426" s="7">
        <f t="shared" si="19"/>
        <v>911.5</v>
      </c>
      <c r="O426" s="7">
        <f t="shared" si="21"/>
        <v>14088.5</v>
      </c>
    </row>
    <row r="427" spans="1:15" ht="24.75" customHeight="1" x14ac:dyDescent="0.25">
      <c r="A427" s="6">
        <v>419</v>
      </c>
      <c r="B427" s="6" t="s">
        <v>545</v>
      </c>
      <c r="C427" s="6" t="s">
        <v>522</v>
      </c>
      <c r="D427" s="6" t="s">
        <v>134</v>
      </c>
      <c r="E427" s="6" t="s">
        <v>36</v>
      </c>
      <c r="F427" s="6" t="s">
        <v>29</v>
      </c>
      <c r="G427" s="7">
        <v>22000</v>
      </c>
      <c r="H427" s="7">
        <v>0</v>
      </c>
      <c r="I427" s="7">
        <v>22000</v>
      </c>
      <c r="J427" s="7">
        <v>631.4</v>
      </c>
      <c r="K427" s="7">
        <v>0</v>
      </c>
      <c r="L427" s="7">
        <v>668.8</v>
      </c>
      <c r="M427" s="7">
        <v>25</v>
      </c>
      <c r="N427" s="7">
        <f t="shared" si="19"/>
        <v>1325.1999999999998</v>
      </c>
      <c r="O427" s="7">
        <f t="shared" si="21"/>
        <v>20674.8</v>
      </c>
    </row>
    <row r="428" spans="1:15" ht="24.75" customHeight="1" x14ac:dyDescent="0.25">
      <c r="A428" s="6">
        <v>420</v>
      </c>
      <c r="B428" t="s">
        <v>1445</v>
      </c>
      <c r="C428" t="s">
        <v>522</v>
      </c>
      <c r="D428" t="s">
        <v>134</v>
      </c>
      <c r="E428" s="6" t="s">
        <v>36</v>
      </c>
      <c r="F428" s="6" t="s">
        <v>29</v>
      </c>
      <c r="G428" s="7">
        <v>20000</v>
      </c>
      <c r="H428" s="7">
        <v>0</v>
      </c>
      <c r="I428" s="7">
        <v>20000</v>
      </c>
      <c r="J428" s="7">
        <v>574</v>
      </c>
      <c r="K428" s="7">
        <v>0</v>
      </c>
      <c r="L428" s="7">
        <v>608</v>
      </c>
      <c r="M428" s="7">
        <v>25</v>
      </c>
      <c r="N428" s="7">
        <f t="shared" si="19"/>
        <v>1207</v>
      </c>
      <c r="O428" s="7">
        <f t="shared" si="21"/>
        <v>18793</v>
      </c>
    </row>
    <row r="429" spans="1:15" ht="24.75" customHeight="1" x14ac:dyDescent="0.25">
      <c r="A429" s="6">
        <v>421</v>
      </c>
      <c r="B429" s="6" t="s">
        <v>546</v>
      </c>
      <c r="C429" s="6" t="s">
        <v>522</v>
      </c>
      <c r="D429" s="6" t="s">
        <v>126</v>
      </c>
      <c r="E429" s="6" t="s">
        <v>36</v>
      </c>
      <c r="F429" s="6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v>456</v>
      </c>
      <c r="M429" s="7">
        <v>25</v>
      </c>
      <c r="N429" s="7">
        <f t="shared" si="19"/>
        <v>911.5</v>
      </c>
      <c r="O429" s="7">
        <f t="shared" si="21"/>
        <v>14088.5</v>
      </c>
    </row>
    <row r="430" spans="1:15" ht="24.75" customHeight="1" x14ac:dyDescent="0.25">
      <c r="A430" s="6">
        <v>422</v>
      </c>
      <c r="B430" s="6" t="s">
        <v>547</v>
      </c>
      <c r="C430" s="6" t="s">
        <v>522</v>
      </c>
      <c r="D430" s="6" t="s">
        <v>119</v>
      </c>
      <c r="E430" s="6" t="s">
        <v>36</v>
      </c>
      <c r="F430" s="6" t="s">
        <v>37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3455.92</v>
      </c>
      <c r="N430" s="7">
        <f t="shared" si="19"/>
        <v>4342.42</v>
      </c>
      <c r="O430" s="7">
        <f t="shared" si="21"/>
        <v>10657.58</v>
      </c>
    </row>
    <row r="431" spans="1:15" ht="24.75" customHeight="1" x14ac:dyDescent="0.25">
      <c r="A431" s="6">
        <v>423</v>
      </c>
      <c r="B431" t="s">
        <v>548</v>
      </c>
      <c r="C431" s="6" t="s">
        <v>522</v>
      </c>
      <c r="D431" t="s">
        <v>119</v>
      </c>
      <c r="E431" s="6" t="s">
        <v>36</v>
      </c>
      <c r="F431" s="6" t="s">
        <v>37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25</v>
      </c>
      <c r="N431" s="7">
        <f t="shared" si="19"/>
        <v>911.5</v>
      </c>
      <c r="O431" s="7">
        <f t="shared" si="21"/>
        <v>14088.5</v>
      </c>
    </row>
    <row r="432" spans="1:15" ht="24.75" customHeight="1" x14ac:dyDescent="0.25">
      <c r="A432" s="6">
        <v>424</v>
      </c>
      <c r="B432" s="6" t="s">
        <v>549</v>
      </c>
      <c r="C432" s="6" t="s">
        <v>522</v>
      </c>
      <c r="D432" s="6" t="s">
        <v>187</v>
      </c>
      <c r="E432" s="6" t="s">
        <v>55</v>
      </c>
      <c r="F432" s="6" t="s">
        <v>37</v>
      </c>
      <c r="G432" s="7">
        <v>50000</v>
      </c>
      <c r="H432" s="7">
        <v>0</v>
      </c>
      <c r="I432" s="7">
        <v>50000</v>
      </c>
      <c r="J432" s="7">
        <v>1435</v>
      </c>
      <c r="K432" s="7">
        <v>1596.68</v>
      </c>
      <c r="L432" s="7">
        <f t="shared" si="20"/>
        <v>1520</v>
      </c>
      <c r="M432" s="7">
        <v>7775.46</v>
      </c>
      <c r="N432" s="7">
        <f t="shared" si="19"/>
        <v>12327.14</v>
      </c>
      <c r="O432" s="7">
        <f t="shared" si="21"/>
        <v>37672.86</v>
      </c>
    </row>
    <row r="433" spans="1:15" ht="24.75" customHeight="1" x14ac:dyDescent="0.25">
      <c r="A433" s="6">
        <v>425</v>
      </c>
      <c r="B433" s="6" t="s">
        <v>550</v>
      </c>
      <c r="C433" s="6" t="s">
        <v>522</v>
      </c>
      <c r="D433" s="6" t="s">
        <v>47</v>
      </c>
      <c r="E433" s="6" t="s">
        <v>36</v>
      </c>
      <c r="F433" s="6" t="s">
        <v>37</v>
      </c>
      <c r="G433" s="7">
        <v>11000</v>
      </c>
      <c r="H433" s="7">
        <v>0</v>
      </c>
      <c r="I433" s="7">
        <v>11000</v>
      </c>
      <c r="J433" s="7">
        <v>315.7</v>
      </c>
      <c r="K433" s="7">
        <v>0</v>
      </c>
      <c r="L433" s="7">
        <f t="shared" si="20"/>
        <v>334.4</v>
      </c>
      <c r="M433" s="7">
        <v>2034.52</v>
      </c>
      <c r="N433" s="7">
        <f t="shared" si="19"/>
        <v>2684.62</v>
      </c>
      <c r="O433" s="7">
        <f t="shared" si="21"/>
        <v>8315.380000000001</v>
      </c>
    </row>
    <row r="434" spans="1:15" ht="24.75" customHeight="1" x14ac:dyDescent="0.25">
      <c r="A434" s="6">
        <v>426</v>
      </c>
      <c r="B434" t="s">
        <v>551</v>
      </c>
      <c r="C434" s="6" t="s">
        <v>522</v>
      </c>
      <c r="D434" s="6" t="s">
        <v>47</v>
      </c>
      <c r="E434" s="6" t="s">
        <v>36</v>
      </c>
      <c r="F434" s="7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1"/>
        <v>14088.5</v>
      </c>
    </row>
    <row r="435" spans="1:15" ht="24.75" customHeight="1" x14ac:dyDescent="0.25">
      <c r="A435" s="6">
        <v>427</v>
      </c>
      <c r="B435" t="s">
        <v>552</v>
      </c>
      <c r="C435" s="6" t="s">
        <v>522</v>
      </c>
      <c r="D435" s="6" t="s">
        <v>47</v>
      </c>
      <c r="E435" s="6" t="s">
        <v>36</v>
      </c>
      <c r="F435" s="7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19"/>
        <v>911.5</v>
      </c>
      <c r="O435" s="7">
        <f t="shared" si="21"/>
        <v>14088.5</v>
      </c>
    </row>
    <row r="436" spans="1:15" ht="24.75" customHeight="1" x14ac:dyDescent="0.25">
      <c r="A436" s="6">
        <v>428</v>
      </c>
      <c r="B436" t="s">
        <v>553</v>
      </c>
      <c r="C436" s="6" t="s">
        <v>522</v>
      </c>
      <c r="D436" s="6" t="s">
        <v>47</v>
      </c>
      <c r="E436" s="6" t="s">
        <v>36</v>
      </c>
      <c r="F436" s="7" t="s">
        <v>29</v>
      </c>
      <c r="G436" s="7">
        <v>11000</v>
      </c>
      <c r="H436" s="7">
        <v>0</v>
      </c>
      <c r="I436" s="7">
        <v>11000</v>
      </c>
      <c r="J436" s="7">
        <v>315.7</v>
      </c>
      <c r="K436" s="7">
        <v>0</v>
      </c>
      <c r="L436" s="7">
        <v>334.4</v>
      </c>
      <c r="M436" s="7">
        <v>25</v>
      </c>
      <c r="N436" s="7">
        <f t="shared" si="19"/>
        <v>675.09999999999991</v>
      </c>
      <c r="O436" s="7">
        <f t="shared" si="21"/>
        <v>10324.9</v>
      </c>
    </row>
    <row r="437" spans="1:15" ht="24.75" customHeight="1" x14ac:dyDescent="0.25">
      <c r="A437" s="6">
        <v>429</v>
      </c>
      <c r="B437" t="s">
        <v>1344</v>
      </c>
      <c r="C437" s="6" t="s">
        <v>522</v>
      </c>
      <c r="D437" s="6" t="s">
        <v>47</v>
      </c>
      <c r="E437" s="6" t="s">
        <v>36</v>
      </c>
      <c r="F437" s="7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25</v>
      </c>
      <c r="N437" s="7">
        <f t="shared" si="19"/>
        <v>911.5</v>
      </c>
      <c r="O437" s="7">
        <f t="shared" si="21"/>
        <v>14088.5</v>
      </c>
    </row>
    <row r="438" spans="1:15" ht="24.75" customHeight="1" x14ac:dyDescent="0.25">
      <c r="A438" s="6">
        <v>430</v>
      </c>
      <c r="B438" t="s">
        <v>1345</v>
      </c>
      <c r="C438" s="6" t="s">
        <v>522</v>
      </c>
      <c r="D438" s="6" t="s">
        <v>47</v>
      </c>
      <c r="E438" s="6" t="s">
        <v>36</v>
      </c>
      <c r="F438" s="7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19"/>
        <v>911.5</v>
      </c>
      <c r="O438" s="7">
        <f t="shared" si="21"/>
        <v>14088.5</v>
      </c>
    </row>
    <row r="439" spans="1:15" ht="24.75" customHeight="1" x14ac:dyDescent="0.25">
      <c r="A439" s="6">
        <v>431</v>
      </c>
      <c r="B439" s="6" t="s">
        <v>554</v>
      </c>
      <c r="C439" s="6" t="s">
        <v>522</v>
      </c>
      <c r="D439" s="6" t="s">
        <v>103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25</v>
      </c>
      <c r="N439" s="7">
        <f t="shared" si="19"/>
        <v>911.5</v>
      </c>
      <c r="O439" s="7">
        <f t="shared" si="21"/>
        <v>14088.5</v>
      </c>
    </row>
    <row r="440" spans="1:15" ht="24.75" customHeight="1" x14ac:dyDescent="0.25">
      <c r="A440" s="6">
        <v>432</v>
      </c>
      <c r="B440" s="6" t="s">
        <v>555</v>
      </c>
      <c r="C440" s="6" t="s">
        <v>522</v>
      </c>
      <c r="D440" s="6" t="s">
        <v>103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25</v>
      </c>
      <c r="N440" s="7">
        <f t="shared" si="19"/>
        <v>911.5</v>
      </c>
      <c r="O440" s="7">
        <f t="shared" si="21"/>
        <v>14088.5</v>
      </c>
    </row>
    <row r="441" spans="1:15" ht="24.75" customHeight="1" x14ac:dyDescent="0.25">
      <c r="A441" s="6">
        <v>433</v>
      </c>
      <c r="B441" s="1" t="s">
        <v>556</v>
      </c>
      <c r="C441" s="6" t="s">
        <v>522</v>
      </c>
      <c r="D441" s="6" t="s">
        <v>126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v>456</v>
      </c>
      <c r="M441" s="7">
        <v>25</v>
      </c>
      <c r="N441" s="7">
        <f t="shared" si="19"/>
        <v>911.5</v>
      </c>
      <c r="O441" s="7">
        <f t="shared" si="21"/>
        <v>14088.5</v>
      </c>
    </row>
    <row r="442" spans="1:15" ht="24.75" customHeight="1" x14ac:dyDescent="0.25">
      <c r="A442" s="6">
        <v>434</v>
      </c>
      <c r="B442" s="1" t="s">
        <v>557</v>
      </c>
      <c r="C442" s="6" t="s">
        <v>522</v>
      </c>
      <c r="D442" s="6" t="s">
        <v>119</v>
      </c>
      <c r="E442" s="6" t="s">
        <v>36</v>
      </c>
      <c r="F442" s="6" t="s">
        <v>37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v>456</v>
      </c>
      <c r="M442" s="7">
        <v>825</v>
      </c>
      <c r="N442" s="7">
        <f t="shared" si="19"/>
        <v>1711.5</v>
      </c>
      <c r="O442" s="7">
        <f t="shared" si="21"/>
        <v>13288.5</v>
      </c>
    </row>
    <row r="443" spans="1:15" ht="24.75" customHeight="1" x14ac:dyDescent="0.25">
      <c r="A443" s="6">
        <v>435</v>
      </c>
      <c r="B443" s="6" t="s">
        <v>558</v>
      </c>
      <c r="C443" s="6" t="s">
        <v>522</v>
      </c>
      <c r="D443" s="6" t="s">
        <v>103</v>
      </c>
      <c r="E443" s="6" t="s">
        <v>36</v>
      </c>
      <c r="F443" s="6" t="s">
        <v>29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v>456</v>
      </c>
      <c r="M443" s="7">
        <v>25</v>
      </c>
      <c r="N443" s="7">
        <f t="shared" si="19"/>
        <v>911.5</v>
      </c>
      <c r="O443" s="7">
        <f t="shared" si="21"/>
        <v>14088.5</v>
      </c>
    </row>
    <row r="444" spans="1:15" ht="24.75" customHeight="1" x14ac:dyDescent="0.25">
      <c r="A444" s="6">
        <v>436</v>
      </c>
      <c r="B444" s="6" t="s">
        <v>559</v>
      </c>
      <c r="C444" s="6" t="s">
        <v>522</v>
      </c>
      <c r="D444" s="6" t="s">
        <v>103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19"/>
        <v>911.5</v>
      </c>
      <c r="O444" s="7">
        <f t="shared" si="21"/>
        <v>14088.5</v>
      </c>
    </row>
    <row r="445" spans="1:15" ht="24.75" customHeight="1" x14ac:dyDescent="0.25">
      <c r="A445" s="6">
        <v>437</v>
      </c>
      <c r="B445" s="6" t="s">
        <v>560</v>
      </c>
      <c r="C445" s="6" t="s">
        <v>522</v>
      </c>
      <c r="D445" s="6" t="s">
        <v>67</v>
      </c>
      <c r="E445" s="6" t="s">
        <v>36</v>
      </c>
      <c r="F445" s="6" t="s">
        <v>37</v>
      </c>
      <c r="G445" s="7">
        <v>22050</v>
      </c>
      <c r="H445" s="7">
        <v>0</v>
      </c>
      <c r="I445" s="7">
        <v>22050</v>
      </c>
      <c r="J445" s="7">
        <v>632.84</v>
      </c>
      <c r="K445" s="7">
        <v>0</v>
      </c>
      <c r="L445" s="7">
        <f t="shared" si="20"/>
        <v>670.32</v>
      </c>
      <c r="M445" s="7">
        <v>25</v>
      </c>
      <c r="N445" s="7">
        <f t="shared" si="19"/>
        <v>1328.16</v>
      </c>
      <c r="O445" s="7">
        <f t="shared" si="21"/>
        <v>20721.84</v>
      </c>
    </row>
    <row r="446" spans="1:15" ht="24.75" customHeight="1" x14ac:dyDescent="0.25">
      <c r="A446" s="6">
        <v>438</v>
      </c>
      <c r="B446" t="s">
        <v>1511</v>
      </c>
      <c r="C446" s="6" t="s">
        <v>522</v>
      </c>
      <c r="D446" s="6" t="s">
        <v>67</v>
      </c>
      <c r="E446" s="6" t="s">
        <v>36</v>
      </c>
      <c r="F446" s="6" t="s">
        <v>37</v>
      </c>
      <c r="G446" s="7">
        <v>22050</v>
      </c>
      <c r="H446" s="7">
        <v>0</v>
      </c>
      <c r="I446" s="7">
        <v>22050</v>
      </c>
      <c r="J446" s="7">
        <v>632.84</v>
      </c>
      <c r="K446" s="7">
        <v>0</v>
      </c>
      <c r="L446" s="7">
        <v>670.32</v>
      </c>
      <c r="M446" s="7">
        <v>25</v>
      </c>
      <c r="N446" s="7">
        <v>1328.16</v>
      </c>
      <c r="O446" s="7">
        <v>20721.84</v>
      </c>
    </row>
    <row r="447" spans="1:15" ht="24.75" customHeight="1" x14ac:dyDescent="0.25">
      <c r="A447" s="6">
        <v>439</v>
      </c>
      <c r="B447" s="6" t="s">
        <v>561</v>
      </c>
      <c r="C447" s="6" t="s">
        <v>522</v>
      </c>
      <c r="D447" s="6" t="s">
        <v>187</v>
      </c>
      <c r="E447" s="6" t="s">
        <v>55</v>
      </c>
      <c r="F447" s="6" t="s">
        <v>37</v>
      </c>
      <c r="G447" s="7">
        <v>50000</v>
      </c>
      <c r="H447" s="7">
        <v>0</v>
      </c>
      <c r="I447" s="7">
        <v>50000</v>
      </c>
      <c r="J447" s="7">
        <v>1435</v>
      </c>
      <c r="K447" s="7">
        <v>1339.36</v>
      </c>
      <c r="L447" s="7">
        <v>1520</v>
      </c>
      <c r="M447" s="7">
        <v>20796.72</v>
      </c>
      <c r="N447" s="7">
        <f t="shared" si="19"/>
        <v>25091.08</v>
      </c>
      <c r="O447" s="7">
        <f t="shared" si="21"/>
        <v>24908.92</v>
      </c>
    </row>
    <row r="448" spans="1:15" ht="24.75" customHeight="1" x14ac:dyDescent="0.25">
      <c r="A448" s="6">
        <v>440</v>
      </c>
      <c r="B448" s="6" t="s">
        <v>562</v>
      </c>
      <c r="C448" s="6" t="s">
        <v>522</v>
      </c>
      <c r="D448" s="6" t="s">
        <v>187</v>
      </c>
      <c r="E448" s="6" t="s">
        <v>28</v>
      </c>
      <c r="F448" s="6" t="s">
        <v>29</v>
      </c>
      <c r="G448" s="7">
        <v>45000</v>
      </c>
      <c r="H448" s="7">
        <v>0</v>
      </c>
      <c r="I448" s="7">
        <v>45000</v>
      </c>
      <c r="J448" s="7">
        <v>1291.5</v>
      </c>
      <c r="K448" s="7">
        <v>1148.33</v>
      </c>
      <c r="L448" s="7">
        <v>1368</v>
      </c>
      <c r="M448" s="7">
        <v>25</v>
      </c>
      <c r="N448" s="7">
        <f t="shared" si="19"/>
        <v>3832.83</v>
      </c>
      <c r="O448" s="7">
        <f t="shared" si="21"/>
        <v>41167.17</v>
      </c>
    </row>
    <row r="449" spans="1:15" ht="24.75" customHeight="1" x14ac:dyDescent="0.25">
      <c r="A449" s="6">
        <v>441</v>
      </c>
      <c r="B449" s="6" t="s">
        <v>563</v>
      </c>
      <c r="C449" s="6" t="s">
        <v>522</v>
      </c>
      <c r="D449" s="6" t="s">
        <v>178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19"/>
        <v>911.5</v>
      </c>
      <c r="O449" s="7">
        <f t="shared" si="21"/>
        <v>14088.5</v>
      </c>
    </row>
    <row r="450" spans="1:15" ht="24.75" customHeight="1" x14ac:dyDescent="0.25">
      <c r="A450" s="6">
        <v>442</v>
      </c>
      <c r="B450" s="6" t="s">
        <v>564</v>
      </c>
      <c r="C450" s="6" t="s">
        <v>522</v>
      </c>
      <c r="D450" s="6" t="s">
        <v>103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19"/>
        <v>911.5</v>
      </c>
      <c r="O450" s="7">
        <f t="shared" si="21"/>
        <v>14088.5</v>
      </c>
    </row>
    <row r="451" spans="1:15" ht="24.75" customHeight="1" x14ac:dyDescent="0.25">
      <c r="A451" s="6">
        <v>443</v>
      </c>
      <c r="B451" s="6" t="s">
        <v>565</v>
      </c>
      <c r="C451" s="6" t="s">
        <v>522</v>
      </c>
      <c r="D451" s="6" t="s">
        <v>187</v>
      </c>
      <c r="E451" s="6" t="s">
        <v>28</v>
      </c>
      <c r="F451" s="6" t="s">
        <v>29</v>
      </c>
      <c r="G451" s="7">
        <v>50000</v>
      </c>
      <c r="H451" s="7">
        <v>0</v>
      </c>
      <c r="I451" s="7">
        <v>50000</v>
      </c>
      <c r="J451" s="7">
        <v>1435</v>
      </c>
      <c r="K451" s="7">
        <v>1854</v>
      </c>
      <c r="L451" s="7">
        <v>1520</v>
      </c>
      <c r="M451" s="7">
        <v>25</v>
      </c>
      <c r="N451" s="7">
        <f t="shared" si="19"/>
        <v>4834</v>
      </c>
      <c r="O451" s="7">
        <f t="shared" si="21"/>
        <v>45166</v>
      </c>
    </row>
    <row r="452" spans="1:15" ht="24.75" customHeight="1" x14ac:dyDescent="0.25">
      <c r="A452" s="6">
        <v>444</v>
      </c>
      <c r="B452" s="6" t="s">
        <v>566</v>
      </c>
      <c r="C452" s="6" t="s">
        <v>522</v>
      </c>
      <c r="D452" s="6" t="s">
        <v>103</v>
      </c>
      <c r="E452" s="6" t="s">
        <v>36</v>
      </c>
      <c r="F452" s="6" t="s">
        <v>29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v>456</v>
      </c>
      <c r="M452" s="7">
        <v>25</v>
      </c>
      <c r="N452" s="7">
        <f t="shared" si="19"/>
        <v>911.5</v>
      </c>
      <c r="O452" s="7">
        <f t="shared" si="21"/>
        <v>14088.5</v>
      </c>
    </row>
    <row r="453" spans="1:15" ht="24.75" customHeight="1" x14ac:dyDescent="0.25">
      <c r="A453" s="6">
        <v>445</v>
      </c>
      <c r="B453" s="6" t="s">
        <v>567</v>
      </c>
      <c r="C453" s="6" t="s">
        <v>522</v>
      </c>
      <c r="D453" s="6" t="s">
        <v>47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v>456</v>
      </c>
      <c r="M453" s="7">
        <v>25</v>
      </c>
      <c r="N453" s="7">
        <f t="shared" si="19"/>
        <v>911.5</v>
      </c>
      <c r="O453" s="7">
        <f t="shared" si="21"/>
        <v>14088.5</v>
      </c>
    </row>
    <row r="454" spans="1:15" ht="24.75" customHeight="1" x14ac:dyDescent="0.25">
      <c r="A454" s="6">
        <v>446</v>
      </c>
      <c r="B454" t="s">
        <v>568</v>
      </c>
      <c r="C454" s="6" t="s">
        <v>522</v>
      </c>
      <c r="D454" s="6" t="s">
        <v>47</v>
      </c>
      <c r="E454" s="6" t="s">
        <v>36</v>
      </c>
      <c r="F454" s="6" t="s">
        <v>37</v>
      </c>
      <c r="G454" s="7">
        <v>15000</v>
      </c>
      <c r="H454" s="7">
        <v>0</v>
      </c>
      <c r="I454" s="7">
        <v>15000</v>
      </c>
      <c r="J454" s="7">
        <v>430.5</v>
      </c>
      <c r="K454" s="7">
        <v>0</v>
      </c>
      <c r="L454" s="7">
        <v>456</v>
      </c>
      <c r="M454" s="7">
        <v>25</v>
      </c>
      <c r="N454" s="7">
        <f t="shared" si="19"/>
        <v>911.5</v>
      </c>
      <c r="O454" s="7">
        <f t="shared" si="21"/>
        <v>14088.5</v>
      </c>
    </row>
    <row r="455" spans="1:15" ht="24.75" customHeight="1" x14ac:dyDescent="0.25">
      <c r="A455" s="6">
        <v>447</v>
      </c>
      <c r="B455" t="s">
        <v>569</v>
      </c>
      <c r="C455" s="6" t="s">
        <v>522</v>
      </c>
      <c r="D455" s="6" t="s">
        <v>47</v>
      </c>
      <c r="E455" s="6" t="s">
        <v>36</v>
      </c>
      <c r="F455" s="6" t="s">
        <v>29</v>
      </c>
      <c r="G455" s="7">
        <v>15000</v>
      </c>
      <c r="H455" s="7">
        <v>0</v>
      </c>
      <c r="I455" s="7">
        <v>15000</v>
      </c>
      <c r="J455" s="7">
        <v>430.5</v>
      </c>
      <c r="K455" s="7">
        <v>0</v>
      </c>
      <c r="L455" s="7">
        <v>456</v>
      </c>
      <c r="M455" s="7">
        <v>2195</v>
      </c>
      <c r="N455" s="7">
        <f t="shared" si="19"/>
        <v>3081.5</v>
      </c>
      <c r="O455" s="7">
        <f t="shared" si="21"/>
        <v>11918.5</v>
      </c>
    </row>
    <row r="456" spans="1:15" ht="24.75" customHeight="1" x14ac:dyDescent="0.25">
      <c r="A456" s="6">
        <v>448</v>
      </c>
      <c r="B456" s="6" t="s">
        <v>570</v>
      </c>
      <c r="C456" s="6" t="s">
        <v>522</v>
      </c>
      <c r="D456" s="6" t="s">
        <v>187</v>
      </c>
      <c r="E456" s="6" t="s">
        <v>55</v>
      </c>
      <c r="F456" s="6" t="s">
        <v>37</v>
      </c>
      <c r="G456" s="7">
        <v>50000</v>
      </c>
      <c r="H456" s="7">
        <v>0</v>
      </c>
      <c r="I456" s="7">
        <v>50000</v>
      </c>
      <c r="J456" s="7">
        <v>1435</v>
      </c>
      <c r="K456" s="7">
        <v>1854</v>
      </c>
      <c r="L456" s="7">
        <f t="shared" si="20"/>
        <v>1520</v>
      </c>
      <c r="M456" s="7">
        <v>23853.33</v>
      </c>
      <c r="N456" s="7">
        <f t="shared" si="19"/>
        <v>28662.33</v>
      </c>
      <c r="O456" s="7">
        <f t="shared" si="21"/>
        <v>21337.67</v>
      </c>
    </row>
    <row r="457" spans="1:15" ht="24.75" customHeight="1" x14ac:dyDescent="0.25">
      <c r="A457" s="6">
        <v>449</v>
      </c>
      <c r="B457" s="6" t="s">
        <v>571</v>
      </c>
      <c r="C457" s="6" t="s">
        <v>572</v>
      </c>
      <c r="D457" s="6" t="s">
        <v>305</v>
      </c>
      <c r="E457" s="6" t="s">
        <v>28</v>
      </c>
      <c r="F457" s="6" t="s">
        <v>29</v>
      </c>
      <c r="G457" s="7">
        <v>50000</v>
      </c>
      <c r="H457" s="7">
        <v>0</v>
      </c>
      <c r="I457" s="7">
        <v>50000</v>
      </c>
      <c r="J457" s="7">
        <v>1435</v>
      </c>
      <c r="K457" s="7">
        <v>1854</v>
      </c>
      <c r="L457" s="7">
        <f t="shared" si="20"/>
        <v>1520</v>
      </c>
      <c r="M457" s="7">
        <v>1757.3</v>
      </c>
      <c r="N457" s="7">
        <f t="shared" si="19"/>
        <v>6566.3</v>
      </c>
      <c r="O457" s="7">
        <f t="shared" si="21"/>
        <v>43433.7</v>
      </c>
    </row>
    <row r="458" spans="1:15" ht="24.75" customHeight="1" x14ac:dyDescent="0.25">
      <c r="A458" s="6">
        <v>450</v>
      </c>
      <c r="B458" s="6" t="s">
        <v>573</v>
      </c>
      <c r="C458" s="6" t="s">
        <v>572</v>
      </c>
      <c r="D458" s="6" t="s">
        <v>228</v>
      </c>
      <c r="E458" s="6" t="s">
        <v>55</v>
      </c>
      <c r="F458" s="6" t="s">
        <v>29</v>
      </c>
      <c r="G458" s="7">
        <v>50000</v>
      </c>
      <c r="H458" s="7">
        <v>0</v>
      </c>
      <c r="I458" s="7">
        <v>50000</v>
      </c>
      <c r="J458" s="7">
        <v>1435</v>
      </c>
      <c r="K458" s="7">
        <v>1854</v>
      </c>
      <c r="L458" s="7">
        <f t="shared" si="20"/>
        <v>1520</v>
      </c>
      <c r="M458" s="7">
        <v>6974.47</v>
      </c>
      <c r="N458" s="7">
        <f t="shared" si="19"/>
        <v>11783.470000000001</v>
      </c>
      <c r="O458" s="7">
        <f t="shared" si="21"/>
        <v>38216.53</v>
      </c>
    </row>
    <row r="459" spans="1:15" ht="24.75" customHeight="1" x14ac:dyDescent="0.25">
      <c r="A459" s="6">
        <v>451</v>
      </c>
      <c r="B459" s="6" t="s">
        <v>574</v>
      </c>
      <c r="C459" s="6" t="s">
        <v>572</v>
      </c>
      <c r="D459" s="6" t="s">
        <v>187</v>
      </c>
      <c r="E459" s="6" t="s">
        <v>55</v>
      </c>
      <c r="F459" s="6" t="s">
        <v>37</v>
      </c>
      <c r="G459" s="7">
        <v>50000</v>
      </c>
      <c r="H459" s="7">
        <v>0</v>
      </c>
      <c r="I459" s="7">
        <v>50000</v>
      </c>
      <c r="J459" s="7">
        <v>1435</v>
      </c>
      <c r="K459" s="7">
        <v>1596.68</v>
      </c>
      <c r="L459" s="7">
        <f t="shared" si="20"/>
        <v>1520</v>
      </c>
      <c r="M459" s="7">
        <v>2140.46</v>
      </c>
      <c r="N459" s="7">
        <f t="shared" si="19"/>
        <v>6692.14</v>
      </c>
      <c r="O459" s="7">
        <f t="shared" si="21"/>
        <v>43307.86</v>
      </c>
    </row>
    <row r="460" spans="1:15" ht="24.75" customHeight="1" x14ac:dyDescent="0.25">
      <c r="A460" s="6">
        <v>452</v>
      </c>
      <c r="B460" s="6" t="s">
        <v>575</v>
      </c>
      <c r="C460" s="6" t="s">
        <v>572</v>
      </c>
      <c r="D460" s="6" t="s">
        <v>103</v>
      </c>
      <c r="E460" s="6" t="s">
        <v>36</v>
      </c>
      <c r="F460" s="6" t="s">
        <v>29</v>
      </c>
      <c r="G460" s="7">
        <v>11000</v>
      </c>
      <c r="H460" s="7">
        <v>0</v>
      </c>
      <c r="I460" s="7">
        <v>11000</v>
      </c>
      <c r="J460" s="7">
        <v>315.7</v>
      </c>
      <c r="K460" s="7">
        <v>0</v>
      </c>
      <c r="L460" s="7">
        <f t="shared" si="20"/>
        <v>334.4</v>
      </c>
      <c r="M460" s="7">
        <v>25</v>
      </c>
      <c r="N460" s="7">
        <f t="shared" si="19"/>
        <v>675.09999999999991</v>
      </c>
      <c r="O460" s="7">
        <f t="shared" si="21"/>
        <v>10324.9</v>
      </c>
    </row>
    <row r="461" spans="1:15" ht="24.75" customHeight="1" x14ac:dyDescent="0.25">
      <c r="A461" s="6">
        <v>453</v>
      </c>
      <c r="B461" s="6" t="s">
        <v>576</v>
      </c>
      <c r="C461" s="6" t="s">
        <v>572</v>
      </c>
      <c r="D461" s="6" t="s">
        <v>41</v>
      </c>
      <c r="E461" s="6" t="s">
        <v>28</v>
      </c>
      <c r="F461" s="6" t="s">
        <v>29</v>
      </c>
      <c r="G461" s="7">
        <v>30000</v>
      </c>
      <c r="H461" s="7">
        <v>0</v>
      </c>
      <c r="I461" s="7">
        <v>30000</v>
      </c>
      <c r="J461" s="7">
        <v>861</v>
      </c>
      <c r="K461" s="7">
        <v>0</v>
      </c>
      <c r="L461" s="7">
        <v>912</v>
      </c>
      <c r="M461" s="7">
        <v>25</v>
      </c>
      <c r="N461" s="7">
        <f t="shared" si="19"/>
        <v>1798</v>
      </c>
      <c r="O461" s="7">
        <f t="shared" si="21"/>
        <v>28202</v>
      </c>
    </row>
    <row r="462" spans="1:15" ht="24.75" customHeight="1" x14ac:dyDescent="0.25">
      <c r="A462" s="6">
        <v>454</v>
      </c>
      <c r="B462" s="6" t="s">
        <v>577</v>
      </c>
      <c r="C462" s="6" t="s">
        <v>572</v>
      </c>
      <c r="D462" s="6" t="s">
        <v>201</v>
      </c>
      <c r="E462" s="6" t="s">
        <v>28</v>
      </c>
      <c r="F462" s="6" t="s">
        <v>29</v>
      </c>
      <c r="G462" s="7">
        <v>50000</v>
      </c>
      <c r="H462" s="7">
        <v>0</v>
      </c>
      <c r="I462" s="7">
        <v>50000</v>
      </c>
      <c r="J462" s="7">
        <v>1435</v>
      </c>
      <c r="K462" s="7">
        <v>1596.68</v>
      </c>
      <c r="L462" s="7">
        <f t="shared" si="20"/>
        <v>1520</v>
      </c>
      <c r="M462" s="7">
        <v>2640.46</v>
      </c>
      <c r="N462" s="7">
        <f t="shared" si="19"/>
        <v>7192.14</v>
      </c>
      <c r="O462" s="7">
        <f t="shared" si="21"/>
        <v>42807.86</v>
      </c>
    </row>
    <row r="463" spans="1:15" ht="24.75" customHeight="1" x14ac:dyDescent="0.25">
      <c r="A463" s="6">
        <v>455</v>
      </c>
      <c r="B463" s="6" t="s">
        <v>578</v>
      </c>
      <c r="C463" s="6" t="s">
        <v>572</v>
      </c>
      <c r="D463" s="6" t="s">
        <v>103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25</v>
      </c>
      <c r="N463" s="7">
        <f t="shared" si="19"/>
        <v>911.5</v>
      </c>
      <c r="O463" s="7">
        <f t="shared" si="21"/>
        <v>14088.5</v>
      </c>
    </row>
    <row r="464" spans="1:15" ht="24.75" customHeight="1" x14ac:dyDescent="0.25">
      <c r="A464" s="6">
        <v>456</v>
      </c>
      <c r="B464" s="6" t="s">
        <v>579</v>
      </c>
      <c r="C464" s="6" t="s">
        <v>572</v>
      </c>
      <c r="D464" s="6" t="s">
        <v>187</v>
      </c>
      <c r="E464" s="6" t="s">
        <v>28</v>
      </c>
      <c r="F464" s="6" t="s">
        <v>29</v>
      </c>
      <c r="G464" s="7">
        <v>50000</v>
      </c>
      <c r="H464" s="7">
        <v>0</v>
      </c>
      <c r="I464" s="7">
        <v>50000</v>
      </c>
      <c r="J464" s="7">
        <v>1435</v>
      </c>
      <c r="K464" s="7">
        <v>1854</v>
      </c>
      <c r="L464" s="7">
        <f t="shared" si="20"/>
        <v>1520</v>
      </c>
      <c r="M464" s="7">
        <v>425</v>
      </c>
      <c r="N464" s="7">
        <f t="shared" si="19"/>
        <v>5234</v>
      </c>
      <c r="O464" s="7">
        <f t="shared" si="21"/>
        <v>44766</v>
      </c>
    </row>
    <row r="465" spans="1:15" ht="24.75" customHeight="1" x14ac:dyDescent="0.25">
      <c r="A465" s="6">
        <v>457</v>
      </c>
      <c r="B465" s="6" t="s">
        <v>580</v>
      </c>
      <c r="C465" s="6" t="s">
        <v>572</v>
      </c>
      <c r="D465" s="6" t="s">
        <v>178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25</v>
      </c>
      <c r="N465" s="7">
        <f t="shared" si="19"/>
        <v>911.5</v>
      </c>
      <c r="O465" s="7">
        <f t="shared" si="21"/>
        <v>14088.5</v>
      </c>
    </row>
    <row r="466" spans="1:15" ht="24.75" customHeight="1" x14ac:dyDescent="0.25">
      <c r="A466" s="6">
        <v>458</v>
      </c>
      <c r="B466" s="6" t="s">
        <v>581</v>
      </c>
      <c r="C466" s="6" t="s">
        <v>572</v>
      </c>
      <c r="D466" s="6" t="s">
        <v>187</v>
      </c>
      <c r="E466" s="6" t="s">
        <v>28</v>
      </c>
      <c r="F466" s="6" t="s">
        <v>29</v>
      </c>
      <c r="G466" s="7">
        <v>50000</v>
      </c>
      <c r="H466" s="7">
        <v>0</v>
      </c>
      <c r="I466" s="7">
        <v>50000</v>
      </c>
      <c r="J466" s="7">
        <v>1435</v>
      </c>
      <c r="K466" s="7">
        <v>1854</v>
      </c>
      <c r="L466" s="7">
        <f t="shared" si="20"/>
        <v>1520</v>
      </c>
      <c r="M466" s="7">
        <v>425</v>
      </c>
      <c r="N466" s="7">
        <f t="shared" ref="N466:N527" si="22">+J466+K466+L466+M466</f>
        <v>5234</v>
      </c>
      <c r="O466" s="7">
        <f t="shared" si="21"/>
        <v>44766</v>
      </c>
    </row>
    <row r="467" spans="1:15" ht="24.75" customHeight="1" x14ac:dyDescent="0.25">
      <c r="A467" s="6">
        <v>459</v>
      </c>
      <c r="B467" s="6" t="s">
        <v>582</v>
      </c>
      <c r="C467" s="6" t="s">
        <v>572</v>
      </c>
      <c r="D467" s="6" t="s">
        <v>428</v>
      </c>
      <c r="E467" s="6" t="s">
        <v>28</v>
      </c>
      <c r="F467" s="6" t="s">
        <v>37</v>
      </c>
      <c r="G467" s="7">
        <v>31500</v>
      </c>
      <c r="H467" s="7">
        <v>0</v>
      </c>
      <c r="I467" s="7">
        <v>31500</v>
      </c>
      <c r="J467" s="7">
        <v>904.05</v>
      </c>
      <c r="K467" s="7">
        <v>0</v>
      </c>
      <c r="L467" s="7">
        <f t="shared" si="20"/>
        <v>957.6</v>
      </c>
      <c r="M467" s="7">
        <v>25</v>
      </c>
      <c r="N467" s="7">
        <f t="shared" si="22"/>
        <v>1886.65</v>
      </c>
      <c r="O467" s="7">
        <f t="shared" si="21"/>
        <v>29613.35</v>
      </c>
    </row>
    <row r="468" spans="1:15" ht="24.75" customHeight="1" x14ac:dyDescent="0.25">
      <c r="A468" s="6">
        <v>460</v>
      </c>
      <c r="B468" s="6" t="s">
        <v>583</v>
      </c>
      <c r="C468" s="6" t="s">
        <v>572</v>
      </c>
      <c r="D468" s="6" t="s">
        <v>103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v>456</v>
      </c>
      <c r="M468" s="7">
        <v>2740.46</v>
      </c>
      <c r="N468" s="7">
        <f t="shared" si="22"/>
        <v>3626.96</v>
      </c>
      <c r="O468" s="7">
        <f t="shared" si="21"/>
        <v>11373.04</v>
      </c>
    </row>
    <row r="469" spans="1:15" ht="24.75" customHeight="1" x14ac:dyDescent="0.25">
      <c r="A469" s="6">
        <v>461</v>
      </c>
      <c r="B469" s="6" t="s">
        <v>584</v>
      </c>
      <c r="C469" s="6" t="s">
        <v>572</v>
      </c>
      <c r="D469" s="6" t="s">
        <v>103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v>456</v>
      </c>
      <c r="M469" s="7">
        <v>25</v>
      </c>
      <c r="N469" s="7">
        <f t="shared" si="22"/>
        <v>911.5</v>
      </c>
      <c r="O469" s="7">
        <f t="shared" ref="O469:O530" si="23">+G469-N469</f>
        <v>14088.5</v>
      </c>
    </row>
    <row r="470" spans="1:15" ht="24.75" customHeight="1" x14ac:dyDescent="0.25">
      <c r="A470" s="6">
        <v>462</v>
      </c>
      <c r="B470" s="6" t="s">
        <v>585</v>
      </c>
      <c r="C470" s="6" t="s">
        <v>572</v>
      </c>
      <c r="D470" s="6" t="s">
        <v>103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ref="L470:L529" si="24">+I470*3.04%</f>
        <v>334.4</v>
      </c>
      <c r="M470" s="7">
        <v>25</v>
      </c>
      <c r="N470" s="7">
        <f t="shared" si="22"/>
        <v>675.09999999999991</v>
      </c>
      <c r="O470" s="7">
        <f t="shared" si="23"/>
        <v>10324.9</v>
      </c>
    </row>
    <row r="471" spans="1:15" ht="24.75" customHeight="1" x14ac:dyDescent="0.25">
      <c r="A471" s="6">
        <v>463</v>
      </c>
      <c r="B471" s="6" t="s">
        <v>586</v>
      </c>
      <c r="C471" s="6" t="s">
        <v>572</v>
      </c>
      <c r="D471" s="6" t="s">
        <v>103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v>456</v>
      </c>
      <c r="M471" s="7">
        <v>25</v>
      </c>
      <c r="N471" s="7">
        <f t="shared" si="22"/>
        <v>911.5</v>
      </c>
      <c r="O471" s="7">
        <f t="shared" si="23"/>
        <v>14088.5</v>
      </c>
    </row>
    <row r="472" spans="1:15" ht="24.75" customHeight="1" x14ac:dyDescent="0.25">
      <c r="A472" s="6">
        <v>464</v>
      </c>
      <c r="B472" s="6" t="s">
        <v>587</v>
      </c>
      <c r="C472" s="6" t="s">
        <v>572</v>
      </c>
      <c r="D472" s="6" t="s">
        <v>67</v>
      </c>
      <c r="E472" s="6" t="s">
        <v>55</v>
      </c>
      <c r="F472" s="6" t="s">
        <v>29</v>
      </c>
      <c r="G472" s="7">
        <v>22050</v>
      </c>
      <c r="H472" s="7">
        <v>0</v>
      </c>
      <c r="I472" s="7">
        <v>22050</v>
      </c>
      <c r="J472" s="7">
        <v>632.84</v>
      </c>
      <c r="K472" s="7">
        <v>0</v>
      </c>
      <c r="L472" s="7">
        <f t="shared" si="24"/>
        <v>670.32</v>
      </c>
      <c r="M472" s="7">
        <v>25</v>
      </c>
      <c r="N472" s="7">
        <f t="shared" si="22"/>
        <v>1328.16</v>
      </c>
      <c r="O472" s="7">
        <f t="shared" si="23"/>
        <v>20721.84</v>
      </c>
    </row>
    <row r="473" spans="1:15" ht="24.75" customHeight="1" x14ac:dyDescent="0.25">
      <c r="A473" s="6">
        <v>465</v>
      </c>
      <c r="B473" s="6" t="s">
        <v>588</v>
      </c>
      <c r="C473" s="6" t="s">
        <v>572</v>
      </c>
      <c r="D473" s="6" t="s">
        <v>103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3"/>
        <v>14088.5</v>
      </c>
    </row>
    <row r="474" spans="1:15" ht="24.75" customHeight="1" x14ac:dyDescent="0.25">
      <c r="A474" s="6">
        <v>466</v>
      </c>
      <c r="B474" s="6" t="s">
        <v>589</v>
      </c>
      <c r="C474" s="6" t="s">
        <v>572</v>
      </c>
      <c r="D474" s="6" t="s">
        <v>103</v>
      </c>
      <c r="E474" s="6" t="s">
        <v>36</v>
      </c>
      <c r="F474" s="6" t="s">
        <v>29</v>
      </c>
      <c r="G474" s="7">
        <v>11000</v>
      </c>
      <c r="H474" s="7">
        <v>0</v>
      </c>
      <c r="I474" s="7">
        <v>11000</v>
      </c>
      <c r="J474" s="7">
        <v>315.7</v>
      </c>
      <c r="K474" s="7">
        <v>0</v>
      </c>
      <c r="L474" s="7">
        <f t="shared" si="24"/>
        <v>334.4</v>
      </c>
      <c r="M474" s="7">
        <v>25</v>
      </c>
      <c r="N474" s="7">
        <f t="shared" si="22"/>
        <v>675.09999999999991</v>
      </c>
      <c r="O474" s="7">
        <f t="shared" si="23"/>
        <v>10324.9</v>
      </c>
    </row>
    <row r="475" spans="1:15" ht="24.75" customHeight="1" x14ac:dyDescent="0.25">
      <c r="A475" s="6">
        <v>467</v>
      </c>
      <c r="B475" s="6" t="s">
        <v>590</v>
      </c>
      <c r="C475" s="6" t="s">
        <v>572</v>
      </c>
      <c r="D475" s="6" t="s">
        <v>103</v>
      </c>
      <c r="E475" s="6" t="s">
        <v>36</v>
      </c>
      <c r="F475" s="6" t="s">
        <v>29</v>
      </c>
      <c r="G475" s="7">
        <v>11000</v>
      </c>
      <c r="H475" s="7">
        <v>0</v>
      </c>
      <c r="I475" s="7">
        <v>11000</v>
      </c>
      <c r="J475" s="7">
        <v>315.7</v>
      </c>
      <c r="K475" s="7">
        <v>0</v>
      </c>
      <c r="L475" s="7">
        <f t="shared" si="24"/>
        <v>334.4</v>
      </c>
      <c r="M475" s="7">
        <v>25</v>
      </c>
      <c r="N475" s="7">
        <f t="shared" si="22"/>
        <v>675.09999999999991</v>
      </c>
      <c r="O475" s="7">
        <f t="shared" si="23"/>
        <v>10324.9</v>
      </c>
    </row>
    <row r="476" spans="1:15" ht="24.75" customHeight="1" x14ac:dyDescent="0.25">
      <c r="A476" s="6">
        <v>468</v>
      </c>
      <c r="B476" s="6" t="s">
        <v>591</v>
      </c>
      <c r="C476" s="6" t="s">
        <v>572</v>
      </c>
      <c r="D476" s="6" t="s">
        <v>103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25</v>
      </c>
      <c r="N476" s="7">
        <f t="shared" si="22"/>
        <v>911.5</v>
      </c>
      <c r="O476" s="7">
        <f t="shared" si="23"/>
        <v>14088.5</v>
      </c>
    </row>
    <row r="477" spans="1:15" ht="24.75" customHeight="1" x14ac:dyDescent="0.25">
      <c r="A477" s="6">
        <v>469</v>
      </c>
      <c r="B477" s="6" t="s">
        <v>592</v>
      </c>
      <c r="C477" s="6" t="s">
        <v>572</v>
      </c>
      <c r="D477" s="6" t="s">
        <v>126</v>
      </c>
      <c r="E477" s="6" t="s">
        <v>36</v>
      </c>
      <c r="F477" s="6" t="s">
        <v>37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</row>
    <row r="478" spans="1:15" ht="24.75" customHeight="1" x14ac:dyDescent="0.25">
      <c r="A478" s="6">
        <v>470</v>
      </c>
      <c r="B478" s="6" t="s">
        <v>593</v>
      </c>
      <c r="C478" s="6" t="s">
        <v>572</v>
      </c>
      <c r="D478" s="6" t="s">
        <v>485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f t="shared" si="22"/>
        <v>911.5</v>
      </c>
      <c r="O478" s="7">
        <f t="shared" si="23"/>
        <v>14088.5</v>
      </c>
    </row>
    <row r="479" spans="1:15" ht="24.75" customHeight="1" x14ac:dyDescent="0.25">
      <c r="A479" s="6">
        <v>471</v>
      </c>
      <c r="B479" s="6" t="s">
        <v>594</v>
      </c>
      <c r="C479" s="6" t="s">
        <v>572</v>
      </c>
      <c r="D479" s="6" t="s">
        <v>103</v>
      </c>
      <c r="E479" s="6" t="s">
        <v>36</v>
      </c>
      <c r="F479" s="6" t="s">
        <v>29</v>
      </c>
      <c r="G479" s="7">
        <v>11000</v>
      </c>
      <c r="H479" s="7">
        <v>0</v>
      </c>
      <c r="I479" s="7">
        <v>11000</v>
      </c>
      <c r="J479" s="7">
        <v>315.7</v>
      </c>
      <c r="K479" s="7">
        <v>0</v>
      </c>
      <c r="L479" s="7">
        <f t="shared" si="24"/>
        <v>334.4</v>
      </c>
      <c r="M479" s="7">
        <v>25</v>
      </c>
      <c r="N479" s="7">
        <f t="shared" si="22"/>
        <v>675.09999999999991</v>
      </c>
      <c r="O479" s="7">
        <f t="shared" si="23"/>
        <v>10324.9</v>
      </c>
    </row>
    <row r="480" spans="1:15" ht="24.75" customHeight="1" x14ac:dyDescent="0.25">
      <c r="A480" s="6">
        <v>472</v>
      </c>
      <c r="B480" s="6" t="s">
        <v>595</v>
      </c>
      <c r="C480" s="6" t="s">
        <v>572</v>
      </c>
      <c r="D480" s="6" t="s">
        <v>103</v>
      </c>
      <c r="E480" s="6" t="s">
        <v>36</v>
      </c>
      <c r="F480" s="6" t="s">
        <v>37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v>456</v>
      </c>
      <c r="M480" s="7">
        <v>25</v>
      </c>
      <c r="N480" s="7">
        <f t="shared" si="22"/>
        <v>911.5</v>
      </c>
      <c r="O480" s="7">
        <f t="shared" si="23"/>
        <v>14088.5</v>
      </c>
    </row>
    <row r="481" spans="1:15" ht="24.75" customHeight="1" x14ac:dyDescent="0.25">
      <c r="A481" s="6">
        <v>473</v>
      </c>
      <c r="B481" s="6" t="s">
        <v>596</v>
      </c>
      <c r="C481" s="6" t="s">
        <v>572</v>
      </c>
      <c r="D481" s="6" t="s">
        <v>103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3455.92</v>
      </c>
      <c r="N481" s="7">
        <f t="shared" si="22"/>
        <v>4342.42</v>
      </c>
      <c r="O481" s="7">
        <f t="shared" si="23"/>
        <v>10657.58</v>
      </c>
    </row>
    <row r="482" spans="1:15" ht="24.75" customHeight="1" x14ac:dyDescent="0.25">
      <c r="A482" s="6">
        <v>474</v>
      </c>
      <c r="B482" s="6" t="s">
        <v>597</v>
      </c>
      <c r="C482" s="6" t="s">
        <v>572</v>
      </c>
      <c r="D482" s="6" t="s">
        <v>103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v>456</v>
      </c>
      <c r="M482" s="7">
        <v>25</v>
      </c>
      <c r="N482" s="7">
        <f t="shared" si="22"/>
        <v>911.5</v>
      </c>
      <c r="O482" s="7">
        <f t="shared" si="23"/>
        <v>14088.5</v>
      </c>
    </row>
    <row r="483" spans="1:15" ht="24.75" customHeight="1" x14ac:dyDescent="0.25">
      <c r="A483" s="6">
        <v>475</v>
      </c>
      <c r="B483" s="6" t="s">
        <v>598</v>
      </c>
      <c r="C483" s="6" t="s">
        <v>572</v>
      </c>
      <c r="D483" s="6" t="s">
        <v>103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25</v>
      </c>
      <c r="N483" s="7">
        <f t="shared" si="22"/>
        <v>911.5</v>
      </c>
      <c r="O483" s="7">
        <f t="shared" si="23"/>
        <v>14088.5</v>
      </c>
    </row>
    <row r="484" spans="1:15" ht="24.75" customHeight="1" x14ac:dyDescent="0.25">
      <c r="A484" s="6">
        <v>476</v>
      </c>
      <c r="B484" s="6" t="s">
        <v>599</v>
      </c>
      <c r="C484" s="6" t="s">
        <v>572</v>
      </c>
      <c r="D484" s="6" t="s">
        <v>201</v>
      </c>
      <c r="E484" s="6" t="s">
        <v>28</v>
      </c>
      <c r="F484" s="6" t="s">
        <v>29</v>
      </c>
      <c r="G484" s="7">
        <v>40000</v>
      </c>
      <c r="H484" s="7">
        <v>0</v>
      </c>
      <c r="I484" s="7">
        <v>40000</v>
      </c>
      <c r="J484" s="7">
        <v>1148</v>
      </c>
      <c r="K484" s="7">
        <v>442.65</v>
      </c>
      <c r="L484" s="7">
        <v>1216</v>
      </c>
      <c r="M484" s="7">
        <v>3502.17</v>
      </c>
      <c r="N484" s="7">
        <f t="shared" si="22"/>
        <v>6308.82</v>
      </c>
      <c r="O484" s="7">
        <f t="shared" si="23"/>
        <v>33691.18</v>
      </c>
    </row>
    <row r="485" spans="1:15" ht="24.75" customHeight="1" x14ac:dyDescent="0.25">
      <c r="A485" s="6">
        <v>477</v>
      </c>
      <c r="B485" s="1" t="s">
        <v>600</v>
      </c>
      <c r="C485" s="6" t="s">
        <v>572</v>
      </c>
      <c r="D485" s="6" t="s">
        <v>47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v>456</v>
      </c>
      <c r="M485" s="7">
        <v>25</v>
      </c>
      <c r="N485" s="7">
        <f t="shared" si="22"/>
        <v>911.5</v>
      </c>
      <c r="O485" s="7">
        <f t="shared" si="23"/>
        <v>14088.5</v>
      </c>
    </row>
    <row r="486" spans="1:15" ht="24.75" customHeight="1" x14ac:dyDescent="0.25">
      <c r="A486" s="6">
        <v>478</v>
      </c>
      <c r="B486" s="1" t="s">
        <v>601</v>
      </c>
      <c r="C486" s="6" t="s">
        <v>572</v>
      </c>
      <c r="D486" s="6" t="s">
        <v>47</v>
      </c>
      <c r="E486" s="6" t="s">
        <v>36</v>
      </c>
      <c r="F486" s="6" t="s">
        <v>37</v>
      </c>
      <c r="G486" s="7">
        <v>25000</v>
      </c>
      <c r="H486" s="7">
        <v>0</v>
      </c>
      <c r="I486" s="7">
        <v>25000</v>
      </c>
      <c r="J486" s="7">
        <v>717.5</v>
      </c>
      <c r="K486" s="7">
        <v>0</v>
      </c>
      <c r="L486" s="7">
        <v>760</v>
      </c>
      <c r="M486" s="7">
        <v>1740.46</v>
      </c>
      <c r="N486" s="7">
        <f t="shared" si="22"/>
        <v>3217.96</v>
      </c>
      <c r="O486" s="7">
        <f t="shared" si="23"/>
        <v>21782.04</v>
      </c>
    </row>
    <row r="487" spans="1:15" ht="24.75" customHeight="1" x14ac:dyDescent="0.25">
      <c r="A487" s="6">
        <v>479</v>
      </c>
      <c r="B487" t="s">
        <v>602</v>
      </c>
      <c r="C487" s="6" t="s">
        <v>572</v>
      </c>
      <c r="D487" s="6" t="s">
        <v>47</v>
      </c>
      <c r="E487" s="6" t="s">
        <v>36</v>
      </c>
      <c r="F487" s="6" t="s">
        <v>29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v>456</v>
      </c>
      <c r="M487" s="7">
        <v>25</v>
      </c>
      <c r="N487" s="7">
        <f t="shared" si="22"/>
        <v>911.5</v>
      </c>
      <c r="O487" s="7">
        <f t="shared" si="23"/>
        <v>14088.5</v>
      </c>
    </row>
    <row r="488" spans="1:15" ht="24.75" customHeight="1" x14ac:dyDescent="0.25">
      <c r="A488" s="6">
        <v>480</v>
      </c>
      <c r="B488" t="s">
        <v>603</v>
      </c>
      <c r="C488" s="6" t="s">
        <v>572</v>
      </c>
      <c r="D488" s="6" t="s">
        <v>47</v>
      </c>
      <c r="E488" s="6" t="s">
        <v>36</v>
      </c>
      <c r="F488" s="6" t="s">
        <v>29</v>
      </c>
      <c r="G488" s="7">
        <v>11000</v>
      </c>
      <c r="H488" s="7">
        <v>0</v>
      </c>
      <c r="I488" s="7">
        <v>11000</v>
      </c>
      <c r="J488" s="7">
        <v>315.7</v>
      </c>
      <c r="K488" s="7">
        <v>0</v>
      </c>
      <c r="L488" s="7">
        <v>334.4</v>
      </c>
      <c r="M488" s="7">
        <v>25</v>
      </c>
      <c r="N488" s="7">
        <f t="shared" si="22"/>
        <v>675.09999999999991</v>
      </c>
      <c r="O488" s="7">
        <f t="shared" si="23"/>
        <v>10324.9</v>
      </c>
    </row>
    <row r="489" spans="1:15" ht="24.75" customHeight="1" x14ac:dyDescent="0.25">
      <c r="A489" s="6">
        <v>481</v>
      </c>
      <c r="B489" s="6" t="s">
        <v>604</v>
      </c>
      <c r="C489" s="6" t="s">
        <v>572</v>
      </c>
      <c r="D489" s="6" t="s">
        <v>47</v>
      </c>
      <c r="E489" s="6" t="s">
        <v>36</v>
      </c>
      <c r="F489" s="6" t="s">
        <v>37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v>456</v>
      </c>
      <c r="M489" s="7">
        <v>1740.46</v>
      </c>
      <c r="N489" s="7">
        <f t="shared" si="22"/>
        <v>2626.96</v>
      </c>
      <c r="O489" s="7">
        <f t="shared" si="23"/>
        <v>12373.04</v>
      </c>
    </row>
    <row r="490" spans="1:15" ht="24.75" customHeight="1" x14ac:dyDescent="0.25">
      <c r="A490" s="6">
        <v>482</v>
      </c>
      <c r="B490" t="s">
        <v>605</v>
      </c>
      <c r="C490" s="6" t="s">
        <v>572</v>
      </c>
      <c r="D490" s="6" t="s">
        <v>47</v>
      </c>
      <c r="E490" s="6" t="s">
        <v>36</v>
      </c>
      <c r="F490" s="6" t="s">
        <v>29</v>
      </c>
      <c r="G490" s="7">
        <v>11000</v>
      </c>
      <c r="H490" s="7">
        <v>0</v>
      </c>
      <c r="I490" s="7">
        <v>11000</v>
      </c>
      <c r="J490" s="7">
        <v>315.7</v>
      </c>
      <c r="K490" s="7">
        <v>0</v>
      </c>
      <c r="L490" s="7">
        <v>334.4</v>
      </c>
      <c r="M490" s="7">
        <v>25</v>
      </c>
      <c r="N490" s="7">
        <f t="shared" si="22"/>
        <v>675.09999999999991</v>
      </c>
      <c r="O490" s="7">
        <f t="shared" si="23"/>
        <v>10324.9</v>
      </c>
    </row>
    <row r="491" spans="1:15" ht="24.75" customHeight="1" x14ac:dyDescent="0.25">
      <c r="A491" s="6">
        <v>483</v>
      </c>
      <c r="B491" s="6" t="s">
        <v>606</v>
      </c>
      <c r="C491" s="6" t="s">
        <v>572</v>
      </c>
      <c r="D491" s="6" t="s">
        <v>187</v>
      </c>
      <c r="E491" s="6" t="s">
        <v>28</v>
      </c>
      <c r="F491" s="6" t="s">
        <v>37</v>
      </c>
      <c r="G491" s="7">
        <v>40000</v>
      </c>
      <c r="H491" s="7">
        <v>0</v>
      </c>
      <c r="I491" s="7">
        <v>40000</v>
      </c>
      <c r="J491" s="7">
        <v>1148</v>
      </c>
      <c r="K491" s="7">
        <v>442.65</v>
      </c>
      <c r="L491" s="7">
        <v>1216</v>
      </c>
      <c r="M491" s="7">
        <v>375</v>
      </c>
      <c r="N491" s="7">
        <f t="shared" si="22"/>
        <v>3181.65</v>
      </c>
      <c r="O491" s="7">
        <f t="shared" si="23"/>
        <v>36818.35</v>
      </c>
    </row>
    <row r="492" spans="1:15" ht="24.75" customHeight="1" x14ac:dyDescent="0.25">
      <c r="A492" s="6">
        <v>484</v>
      </c>
      <c r="B492" s="6" t="s">
        <v>607</v>
      </c>
      <c r="C492" s="6" t="s">
        <v>572</v>
      </c>
      <c r="D492" s="6" t="s">
        <v>187</v>
      </c>
      <c r="E492" s="6" t="s">
        <v>28</v>
      </c>
      <c r="F492" s="6" t="s">
        <v>29</v>
      </c>
      <c r="G492" s="7">
        <v>50000</v>
      </c>
      <c r="H492" s="7">
        <v>0</v>
      </c>
      <c r="I492" s="7">
        <v>50000</v>
      </c>
      <c r="J492" s="7">
        <v>1435</v>
      </c>
      <c r="K492" s="7">
        <v>1854</v>
      </c>
      <c r="L492" s="7">
        <f t="shared" si="24"/>
        <v>1520</v>
      </c>
      <c r="M492" s="7">
        <v>17038.57</v>
      </c>
      <c r="N492" s="7">
        <f t="shared" si="22"/>
        <v>21847.57</v>
      </c>
      <c r="O492" s="7">
        <f t="shared" si="23"/>
        <v>28152.43</v>
      </c>
    </row>
    <row r="493" spans="1:15" ht="24.75" customHeight="1" x14ac:dyDescent="0.25">
      <c r="A493" s="6">
        <v>485</v>
      </c>
      <c r="B493" s="6" t="s">
        <v>608</v>
      </c>
      <c r="C493" s="6" t="s">
        <v>572</v>
      </c>
      <c r="D493" s="6" t="s">
        <v>103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25</v>
      </c>
      <c r="N493" s="7">
        <f t="shared" si="22"/>
        <v>911.5</v>
      </c>
      <c r="O493" s="7">
        <f t="shared" si="23"/>
        <v>14088.5</v>
      </c>
    </row>
    <row r="494" spans="1:15" ht="24.75" customHeight="1" x14ac:dyDescent="0.25">
      <c r="A494" s="6">
        <v>486</v>
      </c>
      <c r="B494" s="6" t="s">
        <v>609</v>
      </c>
      <c r="C494" s="6" t="s">
        <v>572</v>
      </c>
      <c r="D494" s="6" t="s">
        <v>178</v>
      </c>
      <c r="E494" s="6" t="s">
        <v>36</v>
      </c>
      <c r="F494" s="6" t="s">
        <v>37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v>456</v>
      </c>
      <c r="M494" s="7">
        <v>25</v>
      </c>
      <c r="N494" s="7">
        <f t="shared" si="22"/>
        <v>911.5</v>
      </c>
      <c r="O494" s="7">
        <f t="shared" si="23"/>
        <v>14088.5</v>
      </c>
    </row>
    <row r="495" spans="1:15" ht="24.75" customHeight="1" x14ac:dyDescent="0.25">
      <c r="A495" s="6">
        <v>487</v>
      </c>
      <c r="B495" s="6" t="s">
        <v>610</v>
      </c>
      <c r="C495" s="6" t="s">
        <v>572</v>
      </c>
      <c r="D495" s="6" t="s">
        <v>187</v>
      </c>
      <c r="E495" s="6" t="s">
        <v>55</v>
      </c>
      <c r="F495" s="6" t="s">
        <v>37</v>
      </c>
      <c r="G495" s="7">
        <v>50000</v>
      </c>
      <c r="H495" s="7">
        <v>0</v>
      </c>
      <c r="I495" s="7">
        <v>50000</v>
      </c>
      <c r="J495" s="7">
        <v>1435</v>
      </c>
      <c r="K495" s="7">
        <v>1596.68</v>
      </c>
      <c r="L495" s="7">
        <f t="shared" si="24"/>
        <v>1520</v>
      </c>
      <c r="M495" s="7">
        <v>3540.46</v>
      </c>
      <c r="N495" s="7">
        <f t="shared" si="22"/>
        <v>8092.14</v>
      </c>
      <c r="O495" s="7">
        <f t="shared" si="23"/>
        <v>41907.86</v>
      </c>
    </row>
    <row r="496" spans="1:15" ht="24.75" customHeight="1" x14ac:dyDescent="0.25">
      <c r="A496" s="6">
        <v>488</v>
      </c>
      <c r="B496" s="6" t="s">
        <v>611</v>
      </c>
      <c r="C496" s="6" t="s">
        <v>572</v>
      </c>
      <c r="D496" s="6" t="s">
        <v>178</v>
      </c>
      <c r="E496" s="6" t="s">
        <v>36</v>
      </c>
      <c r="F496" s="6" t="s">
        <v>29</v>
      </c>
      <c r="G496" s="7">
        <v>15000</v>
      </c>
      <c r="H496" s="7">
        <v>0</v>
      </c>
      <c r="I496" s="7">
        <v>15000</v>
      </c>
      <c r="J496" s="7">
        <v>430.5</v>
      </c>
      <c r="K496" s="7">
        <v>0</v>
      </c>
      <c r="L496" s="7">
        <v>456</v>
      </c>
      <c r="M496" s="7">
        <v>25</v>
      </c>
      <c r="N496" s="7">
        <f t="shared" si="22"/>
        <v>911.5</v>
      </c>
      <c r="O496" s="7">
        <f t="shared" si="23"/>
        <v>14088.5</v>
      </c>
    </row>
    <row r="497" spans="1:15" ht="24.75" customHeight="1" x14ac:dyDescent="0.25">
      <c r="A497" s="6">
        <v>489</v>
      </c>
      <c r="B497" s="6" t="s">
        <v>612</v>
      </c>
      <c r="C497" s="6" t="s">
        <v>572</v>
      </c>
      <c r="D497" s="6" t="s">
        <v>41</v>
      </c>
      <c r="E497" s="6" t="s">
        <v>28</v>
      </c>
      <c r="F497" s="6" t="s">
        <v>29</v>
      </c>
      <c r="G497" s="7">
        <v>32000</v>
      </c>
      <c r="H497" s="7">
        <v>0</v>
      </c>
      <c r="I497" s="7">
        <v>32000</v>
      </c>
      <c r="J497" s="7">
        <v>918.4</v>
      </c>
      <c r="K497" s="7">
        <v>0</v>
      </c>
      <c r="L497" s="7">
        <f t="shared" si="24"/>
        <v>972.8</v>
      </c>
      <c r="M497" s="7">
        <v>1385</v>
      </c>
      <c r="N497" s="7">
        <f t="shared" si="22"/>
        <v>3276.2</v>
      </c>
      <c r="O497" s="7">
        <f t="shared" si="23"/>
        <v>28723.8</v>
      </c>
    </row>
    <row r="498" spans="1:15" ht="24.75" customHeight="1" x14ac:dyDescent="0.25">
      <c r="A498" s="6">
        <v>490</v>
      </c>
      <c r="B498" s="6" t="s">
        <v>613</v>
      </c>
      <c r="C498" s="6" t="s">
        <v>572</v>
      </c>
      <c r="D498" s="6" t="s">
        <v>187</v>
      </c>
      <c r="E498" s="6" t="s">
        <v>55</v>
      </c>
      <c r="F498" s="6" t="s">
        <v>37</v>
      </c>
      <c r="G498" s="7">
        <v>50000</v>
      </c>
      <c r="H498" s="7">
        <v>0</v>
      </c>
      <c r="I498" s="7">
        <v>50000</v>
      </c>
      <c r="J498" s="7">
        <v>1435</v>
      </c>
      <c r="K498" s="7">
        <v>1854</v>
      </c>
      <c r="L498" s="7">
        <f t="shared" si="24"/>
        <v>1520</v>
      </c>
      <c r="M498" s="7">
        <v>2425</v>
      </c>
      <c r="N498" s="7">
        <f t="shared" si="22"/>
        <v>7234</v>
      </c>
      <c r="O498" s="7">
        <f t="shared" si="23"/>
        <v>42766</v>
      </c>
    </row>
    <row r="499" spans="1:15" ht="24.75" customHeight="1" x14ac:dyDescent="0.25">
      <c r="A499" s="6">
        <v>491</v>
      </c>
      <c r="B499" s="6" t="s">
        <v>614</v>
      </c>
      <c r="C499" s="6" t="s">
        <v>572</v>
      </c>
      <c r="D499" s="6" t="s">
        <v>103</v>
      </c>
      <c r="E499" s="6" t="s">
        <v>36</v>
      </c>
      <c r="F499" s="6" t="s">
        <v>29</v>
      </c>
      <c r="G499" s="7">
        <v>15000</v>
      </c>
      <c r="H499" s="7">
        <v>0</v>
      </c>
      <c r="I499" s="7">
        <v>15000</v>
      </c>
      <c r="J499" s="7">
        <v>430.5</v>
      </c>
      <c r="K499" s="7">
        <v>0</v>
      </c>
      <c r="L499" s="7">
        <v>456</v>
      </c>
      <c r="M499" s="7">
        <v>25</v>
      </c>
      <c r="N499" s="7">
        <f t="shared" si="22"/>
        <v>911.5</v>
      </c>
      <c r="O499" s="7">
        <f t="shared" si="23"/>
        <v>14088.5</v>
      </c>
    </row>
    <row r="500" spans="1:15" ht="24.75" customHeight="1" x14ac:dyDescent="0.25">
      <c r="A500" s="6">
        <v>492</v>
      </c>
      <c r="B500" t="s">
        <v>615</v>
      </c>
      <c r="C500" s="6" t="s">
        <v>572</v>
      </c>
      <c r="D500" t="s">
        <v>103</v>
      </c>
      <c r="E500" s="6" t="s">
        <v>36</v>
      </c>
      <c r="F500" s="6" t="s">
        <v>29</v>
      </c>
      <c r="G500" s="7">
        <v>15000</v>
      </c>
      <c r="H500" s="7">
        <v>0</v>
      </c>
      <c r="I500" s="7">
        <v>15000</v>
      </c>
      <c r="J500" s="7">
        <v>430.5</v>
      </c>
      <c r="K500" s="7">
        <v>0</v>
      </c>
      <c r="L500" s="7">
        <v>456</v>
      </c>
      <c r="M500" s="7">
        <v>25</v>
      </c>
      <c r="N500" s="7">
        <f t="shared" si="22"/>
        <v>911.5</v>
      </c>
      <c r="O500" s="7">
        <f t="shared" si="23"/>
        <v>14088.5</v>
      </c>
    </row>
    <row r="501" spans="1:15" ht="24.75" customHeight="1" x14ac:dyDescent="0.25">
      <c r="A501" s="6">
        <v>493</v>
      </c>
      <c r="B501" s="6" t="s">
        <v>616</v>
      </c>
      <c r="C501" s="6" t="s">
        <v>572</v>
      </c>
      <c r="D501" s="6" t="s">
        <v>187</v>
      </c>
      <c r="E501" s="6" t="s">
        <v>55</v>
      </c>
      <c r="F501" s="6" t="s">
        <v>37</v>
      </c>
      <c r="G501" s="7">
        <v>50000</v>
      </c>
      <c r="H501" s="7">
        <v>0</v>
      </c>
      <c r="I501" s="7">
        <v>50000</v>
      </c>
      <c r="J501" s="7">
        <v>1435</v>
      </c>
      <c r="K501" s="7">
        <v>1854</v>
      </c>
      <c r="L501" s="7">
        <f t="shared" si="24"/>
        <v>1520</v>
      </c>
      <c r="M501" s="7">
        <v>6021.67</v>
      </c>
      <c r="N501" s="7">
        <f t="shared" si="22"/>
        <v>10830.67</v>
      </c>
      <c r="O501" s="7">
        <f t="shared" si="23"/>
        <v>39169.33</v>
      </c>
    </row>
    <row r="502" spans="1:15" ht="24.75" customHeight="1" x14ac:dyDescent="0.25">
      <c r="A502" s="6">
        <v>494</v>
      </c>
      <c r="B502" s="6" t="s">
        <v>617</v>
      </c>
      <c r="C502" s="6" t="s">
        <v>572</v>
      </c>
      <c r="D502" s="6" t="s">
        <v>187</v>
      </c>
      <c r="E502" s="6" t="s">
        <v>28</v>
      </c>
      <c r="F502" s="6" t="s">
        <v>29</v>
      </c>
      <c r="G502" s="7">
        <v>50000</v>
      </c>
      <c r="H502" s="7">
        <v>0</v>
      </c>
      <c r="I502" s="7">
        <v>50000</v>
      </c>
      <c r="J502" s="7">
        <v>1435</v>
      </c>
      <c r="K502" s="7">
        <v>1854</v>
      </c>
      <c r="L502" s="7">
        <f t="shared" si="24"/>
        <v>1520</v>
      </c>
      <c r="M502" s="7">
        <v>1205</v>
      </c>
      <c r="N502" s="7">
        <f t="shared" si="22"/>
        <v>6014</v>
      </c>
      <c r="O502" s="7">
        <f t="shared" si="23"/>
        <v>43986</v>
      </c>
    </row>
    <row r="503" spans="1:15" ht="24.75" customHeight="1" x14ac:dyDescent="0.25">
      <c r="A503" s="6">
        <v>495</v>
      </c>
      <c r="B503" s="6" t="s">
        <v>618</v>
      </c>
      <c r="C503" s="6" t="s">
        <v>572</v>
      </c>
      <c r="D503" s="6" t="s">
        <v>41</v>
      </c>
      <c r="E503" s="6" t="s">
        <v>36</v>
      </c>
      <c r="F503" s="6" t="s">
        <v>29</v>
      </c>
      <c r="G503" s="7">
        <v>25000</v>
      </c>
      <c r="H503" s="7">
        <v>0</v>
      </c>
      <c r="I503" s="7">
        <v>25000</v>
      </c>
      <c r="J503" s="7">
        <f>+G503*2.87%</f>
        <v>717.5</v>
      </c>
      <c r="K503" s="7">
        <v>0</v>
      </c>
      <c r="L503" s="7">
        <f t="shared" si="24"/>
        <v>760</v>
      </c>
      <c r="M503" s="7">
        <v>25</v>
      </c>
      <c r="N503" s="7">
        <f t="shared" si="22"/>
        <v>1502.5</v>
      </c>
      <c r="O503" s="7">
        <f t="shared" si="23"/>
        <v>23497.5</v>
      </c>
    </row>
    <row r="504" spans="1:15" ht="24.75" customHeight="1" x14ac:dyDescent="0.25">
      <c r="A504" s="6">
        <v>496</v>
      </c>
      <c r="B504" s="6" t="s">
        <v>619</v>
      </c>
      <c r="C504" s="6" t="s">
        <v>572</v>
      </c>
      <c r="D504" s="6" t="s">
        <v>41</v>
      </c>
      <c r="E504" s="6" t="s">
        <v>36</v>
      </c>
      <c r="F504" s="6" t="s">
        <v>29</v>
      </c>
      <c r="G504" s="7">
        <v>25000</v>
      </c>
      <c r="H504" s="7">
        <v>0</v>
      </c>
      <c r="I504" s="7">
        <v>25000</v>
      </c>
      <c r="J504" s="7">
        <f>+G504*2.87%</f>
        <v>717.5</v>
      </c>
      <c r="K504" s="7">
        <v>0</v>
      </c>
      <c r="L504" s="7">
        <f t="shared" si="24"/>
        <v>760</v>
      </c>
      <c r="M504" s="7">
        <v>25</v>
      </c>
      <c r="N504" s="7">
        <f t="shared" si="22"/>
        <v>1502.5</v>
      </c>
      <c r="O504" s="7">
        <f t="shared" si="23"/>
        <v>23497.5</v>
      </c>
    </row>
    <row r="505" spans="1:15" ht="24.75" customHeight="1" x14ac:dyDescent="0.25">
      <c r="A505" s="6">
        <v>497</v>
      </c>
      <c r="B505" t="s">
        <v>620</v>
      </c>
      <c r="C505" s="6" t="s">
        <v>572</v>
      </c>
      <c r="D505" s="6" t="s">
        <v>41</v>
      </c>
      <c r="E505" s="6" t="s">
        <v>36</v>
      </c>
      <c r="F505" s="6" t="s">
        <v>29</v>
      </c>
      <c r="G505" s="7">
        <v>25000</v>
      </c>
      <c r="H505" s="7">
        <v>0</v>
      </c>
      <c r="I505" s="7">
        <v>25000</v>
      </c>
      <c r="J505" s="7">
        <v>717.5</v>
      </c>
      <c r="K505" s="7">
        <v>0</v>
      </c>
      <c r="L505" s="7">
        <f t="shared" si="24"/>
        <v>760</v>
      </c>
      <c r="M505" s="7">
        <v>25</v>
      </c>
      <c r="N505" s="7">
        <f t="shared" si="22"/>
        <v>1502.5</v>
      </c>
      <c r="O505" s="7">
        <f t="shared" si="23"/>
        <v>23497.5</v>
      </c>
    </row>
    <row r="506" spans="1:15" ht="24.75" customHeight="1" x14ac:dyDescent="0.25">
      <c r="A506" s="6">
        <v>498</v>
      </c>
      <c r="B506" s="6" t="s">
        <v>621</v>
      </c>
      <c r="C506" s="6" t="s">
        <v>572</v>
      </c>
      <c r="D506" t="s">
        <v>47</v>
      </c>
      <c r="E506" s="6" t="s">
        <v>36</v>
      </c>
      <c r="F506" s="6" t="s">
        <v>29</v>
      </c>
      <c r="G506" s="7">
        <v>11000</v>
      </c>
      <c r="H506" s="7">
        <v>0</v>
      </c>
      <c r="I506" s="7">
        <v>11000</v>
      </c>
      <c r="J506" s="7">
        <v>315.7</v>
      </c>
      <c r="K506" s="7">
        <v>0</v>
      </c>
      <c r="L506" s="7">
        <f t="shared" si="24"/>
        <v>334.4</v>
      </c>
      <c r="M506" s="7">
        <v>25</v>
      </c>
      <c r="N506" s="7">
        <f t="shared" si="22"/>
        <v>675.09999999999991</v>
      </c>
      <c r="O506" s="7">
        <f t="shared" si="23"/>
        <v>10324.9</v>
      </c>
    </row>
    <row r="507" spans="1:15" ht="24.75" customHeight="1" x14ac:dyDescent="0.25">
      <c r="A507" s="6">
        <v>499</v>
      </c>
      <c r="B507" s="6" t="s">
        <v>622</v>
      </c>
      <c r="C507" s="6" t="s">
        <v>572</v>
      </c>
      <c r="D507" t="s">
        <v>47</v>
      </c>
      <c r="E507" s="6" t="s">
        <v>36</v>
      </c>
      <c r="F507" s="6" t="s">
        <v>37</v>
      </c>
      <c r="G507" s="7">
        <v>11000</v>
      </c>
      <c r="H507" s="7">
        <v>0</v>
      </c>
      <c r="I507" s="7">
        <v>11000</v>
      </c>
      <c r="J507" s="7">
        <v>315.7</v>
      </c>
      <c r="K507" s="7">
        <v>0</v>
      </c>
      <c r="L507" s="7">
        <f t="shared" si="24"/>
        <v>334.4</v>
      </c>
      <c r="M507" s="7">
        <v>25</v>
      </c>
      <c r="N507" s="7">
        <f t="shared" si="22"/>
        <v>675.09999999999991</v>
      </c>
      <c r="O507" s="7">
        <f t="shared" si="23"/>
        <v>10324.9</v>
      </c>
    </row>
    <row r="508" spans="1:15" ht="24.75" customHeight="1" x14ac:dyDescent="0.25">
      <c r="A508" s="6">
        <v>500</v>
      </c>
      <c r="B508" t="s">
        <v>623</v>
      </c>
      <c r="C508" t="s">
        <v>572</v>
      </c>
      <c r="D508" t="s">
        <v>47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2"/>
        <v>911.5</v>
      </c>
      <c r="O508" s="7">
        <f t="shared" si="23"/>
        <v>14088.5</v>
      </c>
    </row>
    <row r="509" spans="1:15" ht="24.75" customHeight="1" x14ac:dyDescent="0.25">
      <c r="A509" s="6">
        <v>501</v>
      </c>
      <c r="B509" t="s">
        <v>624</v>
      </c>
      <c r="C509" t="s">
        <v>572</v>
      </c>
      <c r="D509" t="s">
        <v>47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v>456</v>
      </c>
      <c r="M509" s="7">
        <v>25</v>
      </c>
      <c r="N509" s="7">
        <f t="shared" si="22"/>
        <v>911.5</v>
      </c>
      <c r="O509" s="7">
        <f t="shared" si="23"/>
        <v>14088.5</v>
      </c>
    </row>
    <row r="510" spans="1:15" ht="24.75" customHeight="1" x14ac:dyDescent="0.25">
      <c r="A510" s="6">
        <v>502</v>
      </c>
      <c r="B510" t="s">
        <v>625</v>
      </c>
      <c r="C510" t="s">
        <v>572</v>
      </c>
      <c r="D510" t="s">
        <v>47</v>
      </c>
      <c r="E510" s="6" t="s">
        <v>36</v>
      </c>
      <c r="F510" s="6" t="s">
        <v>37</v>
      </c>
      <c r="G510" s="7">
        <v>11000</v>
      </c>
      <c r="H510" s="7">
        <v>0</v>
      </c>
      <c r="I510" s="7">
        <v>11000</v>
      </c>
      <c r="J510" s="7">
        <v>315.7</v>
      </c>
      <c r="K510" s="7">
        <v>0</v>
      </c>
      <c r="L510" s="7">
        <f t="shared" si="24"/>
        <v>334.4</v>
      </c>
      <c r="M510" s="7">
        <v>25</v>
      </c>
      <c r="N510" s="7">
        <f t="shared" si="22"/>
        <v>675.09999999999991</v>
      </c>
      <c r="O510" s="7">
        <f t="shared" si="23"/>
        <v>10324.9</v>
      </c>
    </row>
    <row r="511" spans="1:15" ht="24.75" customHeight="1" x14ac:dyDescent="0.25">
      <c r="A511" s="6">
        <v>503</v>
      </c>
      <c r="B511" t="s">
        <v>626</v>
      </c>
      <c r="C511" t="s">
        <v>572</v>
      </c>
      <c r="D511" t="s">
        <v>47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2"/>
        <v>911.5</v>
      </c>
      <c r="O511" s="7">
        <f t="shared" si="23"/>
        <v>14088.5</v>
      </c>
    </row>
    <row r="512" spans="1:15" ht="24.75" customHeight="1" x14ac:dyDescent="0.25">
      <c r="A512" s="6">
        <v>504</v>
      </c>
      <c r="B512" t="s">
        <v>627</v>
      </c>
      <c r="C512" t="s">
        <v>572</v>
      </c>
      <c r="D512" t="s">
        <v>47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v>456</v>
      </c>
      <c r="M512" s="7">
        <v>25</v>
      </c>
      <c r="N512" s="7">
        <f t="shared" si="22"/>
        <v>911.5</v>
      </c>
      <c r="O512" s="7">
        <f t="shared" si="23"/>
        <v>14088.5</v>
      </c>
    </row>
    <row r="513" spans="1:15" ht="24.75" customHeight="1" x14ac:dyDescent="0.25">
      <c r="A513" s="6">
        <v>505</v>
      </c>
      <c r="B513" t="s">
        <v>628</v>
      </c>
      <c r="C513" t="s">
        <v>572</v>
      </c>
      <c r="D513" t="s">
        <v>47</v>
      </c>
      <c r="E513" s="6" t="s">
        <v>36</v>
      </c>
      <c r="F513" s="6" t="s">
        <v>29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f t="shared" si="22"/>
        <v>911.5</v>
      </c>
      <c r="O513" s="7">
        <f t="shared" si="23"/>
        <v>14088.5</v>
      </c>
    </row>
    <row r="514" spans="1:15" ht="24.75" customHeight="1" x14ac:dyDescent="0.25">
      <c r="A514" s="6">
        <v>506</v>
      </c>
      <c r="B514" t="s">
        <v>1442</v>
      </c>
      <c r="C514" t="s">
        <v>572</v>
      </c>
      <c r="D514" t="s">
        <v>1443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v>456</v>
      </c>
      <c r="M514" s="7">
        <v>25</v>
      </c>
      <c r="N514" s="7">
        <f t="shared" si="22"/>
        <v>911.5</v>
      </c>
      <c r="O514" s="7">
        <f t="shared" si="23"/>
        <v>14088.5</v>
      </c>
    </row>
    <row r="515" spans="1:15" ht="24.75" customHeight="1" x14ac:dyDescent="0.25">
      <c r="A515" s="6">
        <v>507</v>
      </c>
      <c r="B515" t="s">
        <v>1463</v>
      </c>
      <c r="C515" t="s">
        <v>572</v>
      </c>
      <c r="D515" t="s">
        <v>1032</v>
      </c>
      <c r="E515" s="6" t="s">
        <v>28</v>
      </c>
      <c r="F515" s="6" t="s">
        <v>37</v>
      </c>
      <c r="G515" s="7">
        <v>35000</v>
      </c>
      <c r="H515" s="7">
        <v>0</v>
      </c>
      <c r="I515" s="7">
        <v>35000</v>
      </c>
      <c r="J515" s="7">
        <v>1004.5</v>
      </c>
      <c r="K515" s="7">
        <v>0</v>
      </c>
      <c r="L515" s="7">
        <v>1064</v>
      </c>
      <c r="M515" s="7">
        <v>25</v>
      </c>
      <c r="N515" s="7">
        <v>2093.5</v>
      </c>
      <c r="O515" s="7">
        <v>32906.5</v>
      </c>
    </row>
    <row r="516" spans="1:15" ht="24.75" customHeight="1" x14ac:dyDescent="0.25">
      <c r="A516" s="6">
        <v>508</v>
      </c>
      <c r="B516" s="6" t="s">
        <v>629</v>
      </c>
      <c r="C516" s="6" t="s">
        <v>630</v>
      </c>
      <c r="D516" s="6" t="s">
        <v>47</v>
      </c>
      <c r="E516" s="6" t="s">
        <v>36</v>
      </c>
      <c r="F516" s="6" t="s">
        <v>29</v>
      </c>
      <c r="G516" s="7">
        <v>15000</v>
      </c>
      <c r="H516" s="7">
        <v>0</v>
      </c>
      <c r="I516" s="7">
        <v>15000</v>
      </c>
      <c r="J516" s="7">
        <v>430.5</v>
      </c>
      <c r="K516" s="7">
        <v>0</v>
      </c>
      <c r="L516" s="7">
        <v>456</v>
      </c>
      <c r="M516" s="7">
        <v>25</v>
      </c>
      <c r="N516" s="7">
        <f t="shared" si="22"/>
        <v>911.5</v>
      </c>
      <c r="O516" s="7">
        <f t="shared" si="23"/>
        <v>14088.5</v>
      </c>
    </row>
    <row r="517" spans="1:15" ht="24.75" customHeight="1" x14ac:dyDescent="0.25">
      <c r="A517" s="6">
        <v>509</v>
      </c>
      <c r="B517" t="s">
        <v>1358</v>
      </c>
      <c r="C517" s="6" t="s">
        <v>630</v>
      </c>
      <c r="D517" s="6" t="s">
        <v>47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f t="shared" si="22"/>
        <v>911.5</v>
      </c>
      <c r="O517" s="7">
        <f t="shared" si="23"/>
        <v>14088.5</v>
      </c>
    </row>
    <row r="518" spans="1:15" ht="24.75" customHeight="1" x14ac:dyDescent="0.25">
      <c r="A518" s="6">
        <v>510</v>
      </c>
      <c r="B518" s="6" t="s">
        <v>631</v>
      </c>
      <c r="C518" s="6" t="s">
        <v>630</v>
      </c>
      <c r="D518" s="6" t="s">
        <v>187</v>
      </c>
      <c r="E518" s="6" t="s">
        <v>55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425</v>
      </c>
      <c r="N518" s="7">
        <f t="shared" si="22"/>
        <v>5234</v>
      </c>
      <c r="O518" s="7">
        <f t="shared" si="23"/>
        <v>44766</v>
      </c>
    </row>
    <row r="519" spans="1:15" ht="24.75" customHeight="1" x14ac:dyDescent="0.25">
      <c r="A519" s="6">
        <v>511</v>
      </c>
      <c r="B519" s="6" t="s">
        <v>632</v>
      </c>
      <c r="C519" s="6" t="s">
        <v>630</v>
      </c>
      <c r="D519" s="6" t="s">
        <v>187</v>
      </c>
      <c r="E519" s="6" t="s">
        <v>55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1854</v>
      </c>
      <c r="L519" s="7">
        <f t="shared" si="24"/>
        <v>1520</v>
      </c>
      <c r="M519" s="7">
        <v>425</v>
      </c>
      <c r="N519" s="7">
        <f t="shared" si="22"/>
        <v>5234</v>
      </c>
      <c r="O519" s="7">
        <f t="shared" si="23"/>
        <v>44766</v>
      </c>
    </row>
    <row r="520" spans="1:15" ht="24.75" customHeight="1" x14ac:dyDescent="0.25">
      <c r="A520" s="6">
        <v>512</v>
      </c>
      <c r="B520" s="6" t="s">
        <v>633</v>
      </c>
      <c r="C520" s="6" t="s">
        <v>630</v>
      </c>
      <c r="D520" s="6" t="s">
        <v>77</v>
      </c>
      <c r="E520" s="6" t="s">
        <v>28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425</v>
      </c>
      <c r="N520" s="7">
        <f t="shared" si="22"/>
        <v>5234</v>
      </c>
      <c r="O520" s="7">
        <f t="shared" si="23"/>
        <v>44766</v>
      </c>
    </row>
    <row r="521" spans="1:15" ht="24.75" customHeight="1" x14ac:dyDescent="0.25">
      <c r="A521" s="6">
        <v>513</v>
      </c>
      <c r="B521" s="6" t="s">
        <v>634</v>
      </c>
      <c r="C521" s="6" t="s">
        <v>630</v>
      </c>
      <c r="D521" s="6" t="s">
        <v>228</v>
      </c>
      <c r="E521" s="6" t="s">
        <v>28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f t="shared" si="24"/>
        <v>1520</v>
      </c>
      <c r="M521" s="7">
        <v>2475</v>
      </c>
      <c r="N521" s="7">
        <f t="shared" si="22"/>
        <v>7284</v>
      </c>
      <c r="O521" s="7">
        <f t="shared" si="23"/>
        <v>42716</v>
      </c>
    </row>
    <row r="522" spans="1:15" ht="24.75" customHeight="1" x14ac:dyDescent="0.25">
      <c r="A522" s="6">
        <v>514</v>
      </c>
      <c r="B522" s="6" t="s">
        <v>635</v>
      </c>
      <c r="C522" s="6" t="s">
        <v>630</v>
      </c>
      <c r="D522" s="6" t="s">
        <v>187</v>
      </c>
      <c r="E522" s="6" t="s">
        <v>55</v>
      </c>
      <c r="F522" s="6" t="s">
        <v>29</v>
      </c>
      <c r="G522" s="7">
        <v>50000</v>
      </c>
      <c r="H522" s="7">
        <v>0</v>
      </c>
      <c r="I522" s="7">
        <v>50000</v>
      </c>
      <c r="J522" s="7">
        <v>1435</v>
      </c>
      <c r="K522" s="7">
        <v>1596.68</v>
      </c>
      <c r="L522" s="7">
        <f t="shared" si="24"/>
        <v>1520</v>
      </c>
      <c r="M522" s="7">
        <v>2140.46</v>
      </c>
      <c r="N522" s="7">
        <f t="shared" si="22"/>
        <v>6692.14</v>
      </c>
      <c r="O522" s="7">
        <f t="shared" si="23"/>
        <v>43307.86</v>
      </c>
    </row>
    <row r="523" spans="1:15" ht="24.75" customHeight="1" x14ac:dyDescent="0.25">
      <c r="A523" s="6">
        <v>515</v>
      </c>
      <c r="B523" s="6" t="s">
        <v>636</v>
      </c>
      <c r="C523" s="6" t="s">
        <v>630</v>
      </c>
      <c r="D523" s="6" t="s">
        <v>228</v>
      </c>
      <c r="E523" s="6" t="s">
        <v>55</v>
      </c>
      <c r="F523" s="6" t="s">
        <v>29</v>
      </c>
      <c r="G523" s="7">
        <v>50000</v>
      </c>
      <c r="H523" s="7">
        <v>0</v>
      </c>
      <c r="I523" s="7">
        <v>50000</v>
      </c>
      <c r="J523" s="7">
        <v>1435</v>
      </c>
      <c r="K523" s="7">
        <v>1854</v>
      </c>
      <c r="L523" s="7">
        <f t="shared" si="24"/>
        <v>1520</v>
      </c>
      <c r="M523" s="7">
        <v>425</v>
      </c>
      <c r="N523" s="7">
        <f t="shared" si="22"/>
        <v>5234</v>
      </c>
      <c r="O523" s="7">
        <f t="shared" si="23"/>
        <v>44766</v>
      </c>
    </row>
    <row r="524" spans="1:15" ht="24.75" customHeight="1" x14ac:dyDescent="0.25">
      <c r="A524" s="6">
        <v>516</v>
      </c>
      <c r="B524" s="6" t="s">
        <v>637</v>
      </c>
      <c r="C524" s="6" t="s">
        <v>630</v>
      </c>
      <c r="D524" s="6" t="s">
        <v>103</v>
      </c>
      <c r="E524" s="6" t="s">
        <v>36</v>
      </c>
      <c r="F524" s="6" t="s">
        <v>29</v>
      </c>
      <c r="G524" s="7">
        <v>15000</v>
      </c>
      <c r="H524" s="7">
        <v>0</v>
      </c>
      <c r="I524" s="7">
        <v>15000</v>
      </c>
      <c r="J524" s="7">
        <v>430.5</v>
      </c>
      <c r="K524" s="7">
        <v>0</v>
      </c>
      <c r="L524" s="7">
        <v>456</v>
      </c>
      <c r="M524" s="7">
        <v>25</v>
      </c>
      <c r="N524" s="7">
        <f t="shared" si="22"/>
        <v>911.5</v>
      </c>
      <c r="O524" s="7">
        <f t="shared" si="23"/>
        <v>14088.5</v>
      </c>
    </row>
    <row r="525" spans="1:15" ht="24.75" customHeight="1" x14ac:dyDescent="0.25">
      <c r="A525" s="6">
        <v>517</v>
      </c>
      <c r="B525" s="6" t="s">
        <v>638</v>
      </c>
      <c r="C525" s="6" t="s">
        <v>630</v>
      </c>
      <c r="D525" s="6" t="s">
        <v>187</v>
      </c>
      <c r="E525" s="6" t="s">
        <v>28</v>
      </c>
      <c r="F525" s="6" t="s">
        <v>37</v>
      </c>
      <c r="G525" s="7">
        <v>50000</v>
      </c>
      <c r="H525" s="7">
        <v>0</v>
      </c>
      <c r="I525" s="7">
        <v>50000</v>
      </c>
      <c r="J525" s="7">
        <v>1435</v>
      </c>
      <c r="K525" s="7">
        <v>1854</v>
      </c>
      <c r="L525" s="7">
        <f t="shared" si="24"/>
        <v>1520</v>
      </c>
      <c r="M525" s="7">
        <v>2435.8000000000002</v>
      </c>
      <c r="N525" s="7">
        <f t="shared" si="22"/>
        <v>7244.8</v>
      </c>
      <c r="O525" s="7">
        <f t="shared" si="23"/>
        <v>42755.199999999997</v>
      </c>
    </row>
    <row r="526" spans="1:15" ht="24.75" customHeight="1" x14ac:dyDescent="0.25">
      <c r="A526" s="6">
        <v>518</v>
      </c>
      <c r="B526" s="6" t="s">
        <v>639</v>
      </c>
      <c r="C526" s="6" t="s">
        <v>630</v>
      </c>
      <c r="D526" s="6" t="s">
        <v>178</v>
      </c>
      <c r="E526" s="6" t="s">
        <v>36</v>
      </c>
      <c r="F526" s="6" t="s">
        <v>29</v>
      </c>
      <c r="G526" s="7">
        <v>15000</v>
      </c>
      <c r="H526" s="7">
        <v>0</v>
      </c>
      <c r="I526" s="7">
        <v>15000</v>
      </c>
      <c r="J526" s="7">
        <v>430.5</v>
      </c>
      <c r="K526" s="7">
        <v>0</v>
      </c>
      <c r="L526" s="7">
        <v>456</v>
      </c>
      <c r="M526" s="7">
        <v>25</v>
      </c>
      <c r="N526" s="7">
        <f t="shared" si="22"/>
        <v>911.5</v>
      </c>
      <c r="O526" s="7">
        <f t="shared" si="23"/>
        <v>14088.5</v>
      </c>
    </row>
    <row r="527" spans="1:15" ht="24.75" customHeight="1" x14ac:dyDescent="0.25">
      <c r="A527" s="6">
        <v>519</v>
      </c>
      <c r="B527" s="6" t="s">
        <v>640</v>
      </c>
      <c r="C527" s="6" t="s">
        <v>630</v>
      </c>
      <c r="D527" s="6" t="s">
        <v>187</v>
      </c>
      <c r="E527" s="6" t="s">
        <v>28</v>
      </c>
      <c r="F527" s="6" t="s">
        <v>29</v>
      </c>
      <c r="G527" s="7">
        <v>50000</v>
      </c>
      <c r="H527" s="7">
        <v>0</v>
      </c>
      <c r="I527" s="7">
        <v>50000</v>
      </c>
      <c r="J527" s="7">
        <v>1435</v>
      </c>
      <c r="K527" s="7">
        <v>1854</v>
      </c>
      <c r="L527" s="7">
        <f t="shared" si="24"/>
        <v>1520</v>
      </c>
      <c r="M527" s="7">
        <v>425</v>
      </c>
      <c r="N527" s="7">
        <f t="shared" si="22"/>
        <v>5234</v>
      </c>
      <c r="O527" s="7">
        <f t="shared" si="23"/>
        <v>44766</v>
      </c>
    </row>
    <row r="528" spans="1:15" ht="24.75" customHeight="1" x14ac:dyDescent="0.25">
      <c r="A528" s="6">
        <v>520</v>
      </c>
      <c r="B528" s="6" t="s">
        <v>538</v>
      </c>
      <c r="C528" s="6" t="s">
        <v>630</v>
      </c>
      <c r="D528" s="6" t="s">
        <v>201</v>
      </c>
      <c r="E528" s="6" t="s">
        <v>55</v>
      </c>
      <c r="F528" s="6" t="s">
        <v>29</v>
      </c>
      <c r="G528" s="7">
        <v>50000</v>
      </c>
      <c r="H528" s="7">
        <v>0</v>
      </c>
      <c r="I528" s="7">
        <v>50000</v>
      </c>
      <c r="J528" s="7">
        <v>1435</v>
      </c>
      <c r="K528" s="7">
        <v>1854</v>
      </c>
      <c r="L528" s="7">
        <v>1520</v>
      </c>
      <c r="M528" s="7">
        <v>1225</v>
      </c>
      <c r="N528" s="7">
        <f t="shared" ref="N528:N590" si="25">+J528+K528+L528+M528</f>
        <v>6034</v>
      </c>
      <c r="O528" s="7">
        <f t="shared" si="23"/>
        <v>43966</v>
      </c>
    </row>
    <row r="529" spans="1:15" ht="24.75" customHeight="1" x14ac:dyDescent="0.25">
      <c r="A529" s="6">
        <v>521</v>
      </c>
      <c r="B529" s="6" t="s">
        <v>641</v>
      </c>
      <c r="C529" s="6" t="s">
        <v>630</v>
      </c>
      <c r="D529" s="6" t="s">
        <v>428</v>
      </c>
      <c r="E529" s="6" t="s">
        <v>28</v>
      </c>
      <c r="F529" s="6" t="s">
        <v>29</v>
      </c>
      <c r="G529" s="7">
        <v>31500</v>
      </c>
      <c r="H529" s="7">
        <v>0</v>
      </c>
      <c r="I529" s="7">
        <v>31500</v>
      </c>
      <c r="J529" s="7">
        <v>904.05</v>
      </c>
      <c r="K529" s="7">
        <v>0</v>
      </c>
      <c r="L529" s="7">
        <f t="shared" si="24"/>
        <v>957.6</v>
      </c>
      <c r="M529" s="7">
        <v>25</v>
      </c>
      <c r="N529" s="7">
        <f t="shared" si="25"/>
        <v>1886.65</v>
      </c>
      <c r="O529" s="7">
        <f t="shared" si="23"/>
        <v>29613.35</v>
      </c>
    </row>
    <row r="530" spans="1:15" ht="24.75" customHeight="1" x14ac:dyDescent="0.25">
      <c r="A530" s="6">
        <v>522</v>
      </c>
      <c r="B530" s="6" t="s">
        <v>642</v>
      </c>
      <c r="C530" s="6" t="s">
        <v>630</v>
      </c>
      <c r="D530" s="6" t="s">
        <v>187</v>
      </c>
      <c r="E530" s="6" t="s">
        <v>28</v>
      </c>
      <c r="F530" s="6" t="s">
        <v>29</v>
      </c>
      <c r="G530" s="7">
        <v>45000</v>
      </c>
      <c r="H530" s="7">
        <v>0</v>
      </c>
      <c r="I530" s="7">
        <v>45000</v>
      </c>
      <c r="J530" s="7">
        <v>1291.5</v>
      </c>
      <c r="K530" s="7">
        <v>1148.33</v>
      </c>
      <c r="L530" s="7">
        <v>1368</v>
      </c>
      <c r="M530" s="7">
        <v>425</v>
      </c>
      <c r="N530" s="7">
        <f t="shared" si="25"/>
        <v>4232.83</v>
      </c>
      <c r="O530" s="7">
        <f t="shared" si="23"/>
        <v>40767.17</v>
      </c>
    </row>
    <row r="531" spans="1:15" ht="24.75" customHeight="1" x14ac:dyDescent="0.25">
      <c r="A531" s="6">
        <v>523</v>
      </c>
      <c r="B531" s="6" t="s">
        <v>643</v>
      </c>
      <c r="C531" s="6" t="s">
        <v>630</v>
      </c>
      <c r="D531" s="6" t="s">
        <v>187</v>
      </c>
      <c r="E531" s="6" t="s">
        <v>28</v>
      </c>
      <c r="F531" s="6" t="s">
        <v>29</v>
      </c>
      <c r="G531" s="7">
        <v>50000</v>
      </c>
      <c r="H531" s="7">
        <v>0</v>
      </c>
      <c r="I531" s="7">
        <v>50000</v>
      </c>
      <c r="J531" s="7">
        <v>1435</v>
      </c>
      <c r="K531" s="7">
        <v>1854</v>
      </c>
      <c r="L531" s="7">
        <v>1520</v>
      </c>
      <c r="M531" s="7">
        <v>425</v>
      </c>
      <c r="N531" s="7">
        <f t="shared" si="25"/>
        <v>5234</v>
      </c>
      <c r="O531" s="7">
        <f t="shared" ref="O531:O593" si="26">+G531-N531</f>
        <v>44766</v>
      </c>
    </row>
    <row r="532" spans="1:15" ht="24.75" customHeight="1" x14ac:dyDescent="0.25">
      <c r="A532" s="6">
        <v>524</v>
      </c>
      <c r="B532" s="6" t="s">
        <v>644</v>
      </c>
      <c r="C532" s="6" t="s">
        <v>630</v>
      </c>
      <c r="D532" s="6" t="s">
        <v>187</v>
      </c>
      <c r="E532" s="6" t="s">
        <v>28</v>
      </c>
      <c r="F532" s="6" t="s">
        <v>29</v>
      </c>
      <c r="G532" s="7">
        <v>40000</v>
      </c>
      <c r="H532" s="7">
        <v>0</v>
      </c>
      <c r="I532" s="7">
        <v>40000</v>
      </c>
      <c r="J532" s="7">
        <v>1148</v>
      </c>
      <c r="K532" s="7">
        <v>442.65</v>
      </c>
      <c r="L532" s="7">
        <v>1216</v>
      </c>
      <c r="M532" s="7">
        <v>425</v>
      </c>
      <c r="N532" s="7">
        <f t="shared" si="25"/>
        <v>3231.65</v>
      </c>
      <c r="O532" s="7">
        <f t="shared" si="26"/>
        <v>36768.35</v>
      </c>
    </row>
    <row r="533" spans="1:15" ht="24.75" customHeight="1" x14ac:dyDescent="0.25">
      <c r="A533" s="6">
        <v>525</v>
      </c>
      <c r="B533" s="6" t="s">
        <v>645</v>
      </c>
      <c r="C533" s="6" t="s">
        <v>630</v>
      </c>
      <c r="D533" s="6" t="s">
        <v>103</v>
      </c>
      <c r="E533" s="6" t="s">
        <v>36</v>
      </c>
      <c r="F533" s="6" t="s">
        <v>29</v>
      </c>
      <c r="G533" s="7">
        <v>11000</v>
      </c>
      <c r="H533" s="7">
        <v>0</v>
      </c>
      <c r="I533" s="7">
        <v>11000</v>
      </c>
      <c r="J533" s="7">
        <v>315.7</v>
      </c>
      <c r="K533" s="7">
        <v>0</v>
      </c>
      <c r="L533" s="7">
        <f t="shared" ref="L533:L599" si="27">+I533*3.04%</f>
        <v>334.4</v>
      </c>
      <c r="M533" s="7">
        <v>5140.08</v>
      </c>
      <c r="N533" s="7">
        <f t="shared" si="25"/>
        <v>5790.18</v>
      </c>
      <c r="O533" s="7">
        <f t="shared" si="26"/>
        <v>5209.82</v>
      </c>
    </row>
    <row r="534" spans="1:15" ht="24.75" customHeight="1" x14ac:dyDescent="0.25">
      <c r="A534" s="6">
        <v>526</v>
      </c>
      <c r="B534" s="6" t="s">
        <v>646</v>
      </c>
      <c r="C534" s="6" t="s">
        <v>630</v>
      </c>
      <c r="D534" s="6" t="s">
        <v>647</v>
      </c>
      <c r="E534" s="6" t="s">
        <v>36</v>
      </c>
      <c r="F534" s="6" t="s">
        <v>29</v>
      </c>
      <c r="G534" s="7">
        <v>11000</v>
      </c>
      <c r="H534" s="7">
        <v>0</v>
      </c>
      <c r="I534" s="7">
        <v>11000</v>
      </c>
      <c r="J534" s="7">
        <v>315.7</v>
      </c>
      <c r="K534" s="7">
        <v>0</v>
      </c>
      <c r="L534" s="7">
        <f t="shared" si="27"/>
        <v>334.4</v>
      </c>
      <c r="M534" s="7">
        <v>25</v>
      </c>
      <c r="N534" s="7">
        <f t="shared" si="25"/>
        <v>675.09999999999991</v>
      </c>
      <c r="O534" s="7">
        <f t="shared" si="26"/>
        <v>10324.9</v>
      </c>
    </row>
    <row r="535" spans="1:15" ht="24.75" customHeight="1" x14ac:dyDescent="0.25">
      <c r="A535" s="6">
        <v>527</v>
      </c>
      <c r="B535" s="6" t="s">
        <v>648</v>
      </c>
      <c r="C535" s="6" t="s">
        <v>630</v>
      </c>
      <c r="D535" s="6" t="s">
        <v>187</v>
      </c>
      <c r="E535" s="6" t="s">
        <v>28</v>
      </c>
      <c r="F535" s="6" t="s">
        <v>29</v>
      </c>
      <c r="G535" s="7">
        <v>50000</v>
      </c>
      <c r="H535" s="7">
        <v>0</v>
      </c>
      <c r="I535" s="7">
        <v>50000</v>
      </c>
      <c r="J535" s="7">
        <v>1435</v>
      </c>
      <c r="K535" s="7">
        <v>1596.68</v>
      </c>
      <c r="L535" s="7">
        <f t="shared" si="27"/>
        <v>1520</v>
      </c>
      <c r="M535" s="7">
        <v>10788.99</v>
      </c>
      <c r="N535" s="7">
        <f t="shared" si="25"/>
        <v>15340.67</v>
      </c>
      <c r="O535" s="7">
        <f t="shared" si="26"/>
        <v>34659.33</v>
      </c>
    </row>
    <row r="536" spans="1:15" ht="24.75" customHeight="1" x14ac:dyDescent="0.25">
      <c r="A536" s="6">
        <v>528</v>
      </c>
      <c r="B536" s="6" t="s">
        <v>649</v>
      </c>
      <c r="C536" s="6" t="s">
        <v>630</v>
      </c>
      <c r="D536" s="6" t="s">
        <v>178</v>
      </c>
      <c r="E536" s="6" t="s">
        <v>36</v>
      </c>
      <c r="F536" s="6" t="s">
        <v>29</v>
      </c>
      <c r="G536" s="7">
        <v>15000</v>
      </c>
      <c r="H536" s="7">
        <v>0</v>
      </c>
      <c r="I536" s="7">
        <v>15000</v>
      </c>
      <c r="J536" s="7">
        <v>430.5</v>
      </c>
      <c r="K536" s="7">
        <v>0</v>
      </c>
      <c r="L536" s="7">
        <v>456</v>
      </c>
      <c r="M536" s="7">
        <v>1740.46</v>
      </c>
      <c r="N536" s="7">
        <f t="shared" si="25"/>
        <v>2626.96</v>
      </c>
      <c r="O536" s="7">
        <f t="shared" si="26"/>
        <v>12373.04</v>
      </c>
    </row>
    <row r="537" spans="1:15" ht="24.75" customHeight="1" x14ac:dyDescent="0.25">
      <c r="A537" s="6">
        <v>529</v>
      </c>
      <c r="B537" s="6" t="s">
        <v>650</v>
      </c>
      <c r="C537" s="6" t="s">
        <v>630</v>
      </c>
      <c r="D537" s="6" t="s">
        <v>187</v>
      </c>
      <c r="E537" s="6" t="s">
        <v>28</v>
      </c>
      <c r="F537" s="6" t="s">
        <v>29</v>
      </c>
      <c r="G537" s="7">
        <v>45000</v>
      </c>
      <c r="H537" s="7">
        <v>0</v>
      </c>
      <c r="I537" s="7">
        <v>45000</v>
      </c>
      <c r="J537" s="7">
        <v>1291.5</v>
      </c>
      <c r="K537" s="7">
        <v>1148.33</v>
      </c>
      <c r="L537" s="7">
        <v>1368</v>
      </c>
      <c r="M537" s="7">
        <v>425</v>
      </c>
      <c r="N537" s="7">
        <f t="shared" si="25"/>
        <v>4232.83</v>
      </c>
      <c r="O537" s="7">
        <f t="shared" si="26"/>
        <v>40767.17</v>
      </c>
    </row>
    <row r="538" spans="1:15" ht="24.75" customHeight="1" x14ac:dyDescent="0.25">
      <c r="A538" s="6">
        <v>530</v>
      </c>
      <c r="B538" s="6" t="s">
        <v>651</v>
      </c>
      <c r="C538" s="6" t="s">
        <v>630</v>
      </c>
      <c r="D538" s="6" t="s">
        <v>187</v>
      </c>
      <c r="E538" s="6" t="s">
        <v>28</v>
      </c>
      <c r="F538" s="6" t="s">
        <v>29</v>
      </c>
      <c r="G538" s="7">
        <v>50000</v>
      </c>
      <c r="H538" s="7">
        <v>0</v>
      </c>
      <c r="I538" s="7">
        <v>50000</v>
      </c>
      <c r="J538" s="7">
        <v>1435</v>
      </c>
      <c r="K538" s="7">
        <v>1854</v>
      </c>
      <c r="L538" s="7">
        <f t="shared" si="27"/>
        <v>1520</v>
      </c>
      <c r="M538" s="7">
        <v>425</v>
      </c>
      <c r="N538" s="7">
        <f t="shared" si="25"/>
        <v>5234</v>
      </c>
      <c r="O538" s="7">
        <f t="shared" si="26"/>
        <v>44766</v>
      </c>
    </row>
    <row r="539" spans="1:15" ht="24.75" customHeight="1" x14ac:dyDescent="0.25">
      <c r="A539" s="6">
        <v>531</v>
      </c>
      <c r="B539" s="6" t="s">
        <v>652</v>
      </c>
      <c r="C539" s="6" t="s">
        <v>630</v>
      </c>
      <c r="D539" s="6" t="s">
        <v>67</v>
      </c>
      <c r="E539" s="6" t="s">
        <v>28</v>
      </c>
      <c r="F539" s="6" t="s">
        <v>37</v>
      </c>
      <c r="G539" s="7">
        <v>22050</v>
      </c>
      <c r="H539" s="7">
        <v>0</v>
      </c>
      <c r="I539" s="7">
        <v>22050</v>
      </c>
      <c r="J539" s="7">
        <v>632.84</v>
      </c>
      <c r="K539" s="7">
        <v>0</v>
      </c>
      <c r="L539" s="7">
        <f t="shared" si="27"/>
        <v>670.32</v>
      </c>
      <c r="M539" s="7">
        <v>673.5</v>
      </c>
      <c r="N539" s="7">
        <f t="shared" si="25"/>
        <v>1976.66</v>
      </c>
      <c r="O539" s="7">
        <f t="shared" si="26"/>
        <v>20073.34</v>
      </c>
    </row>
    <row r="540" spans="1:15" ht="24.75" customHeight="1" x14ac:dyDescent="0.25">
      <c r="A540" s="6">
        <v>532</v>
      </c>
      <c r="B540" s="6" t="s">
        <v>653</v>
      </c>
      <c r="C540" s="6" t="s">
        <v>630</v>
      </c>
      <c r="D540" s="6" t="s">
        <v>103</v>
      </c>
      <c r="E540" s="6" t="s">
        <v>36</v>
      </c>
      <c r="F540" s="6" t="s">
        <v>29</v>
      </c>
      <c r="G540" s="7">
        <v>15000</v>
      </c>
      <c r="H540" s="7">
        <v>0</v>
      </c>
      <c r="I540" s="7">
        <v>15000</v>
      </c>
      <c r="J540" s="7">
        <v>430.5</v>
      </c>
      <c r="K540" s="7">
        <v>0</v>
      </c>
      <c r="L540" s="7">
        <v>456</v>
      </c>
      <c r="M540" s="7">
        <v>1740.46</v>
      </c>
      <c r="N540" s="7">
        <f t="shared" si="25"/>
        <v>2626.96</v>
      </c>
      <c r="O540" s="7">
        <f t="shared" si="26"/>
        <v>12373.04</v>
      </c>
    </row>
    <row r="541" spans="1:15" ht="24.75" customHeight="1" x14ac:dyDescent="0.25">
      <c r="A541" s="6">
        <v>533</v>
      </c>
      <c r="B541" s="6" t="s">
        <v>654</v>
      </c>
      <c r="C541" s="6" t="s">
        <v>630</v>
      </c>
      <c r="D541" s="6" t="s">
        <v>103</v>
      </c>
      <c r="E541" s="6" t="s">
        <v>36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v>456</v>
      </c>
      <c r="M541" s="7">
        <v>25</v>
      </c>
      <c r="N541" s="7">
        <f t="shared" si="25"/>
        <v>911.5</v>
      </c>
      <c r="O541" s="7">
        <f t="shared" si="26"/>
        <v>14088.5</v>
      </c>
    </row>
    <row r="542" spans="1:15" ht="24.75" customHeight="1" x14ac:dyDescent="0.25">
      <c r="A542" s="6">
        <v>534</v>
      </c>
      <c r="B542" s="6" t="s">
        <v>655</v>
      </c>
      <c r="C542" s="6" t="s">
        <v>630</v>
      </c>
      <c r="D542" s="6" t="s">
        <v>187</v>
      </c>
      <c r="E542" s="6" t="s">
        <v>55</v>
      </c>
      <c r="F542" s="6" t="s">
        <v>37</v>
      </c>
      <c r="G542" s="7">
        <v>50000</v>
      </c>
      <c r="H542" s="7">
        <v>0</v>
      </c>
      <c r="I542" s="7">
        <v>50000</v>
      </c>
      <c r="J542" s="7">
        <v>1435</v>
      </c>
      <c r="K542" s="7">
        <v>1339.36</v>
      </c>
      <c r="L542" s="7">
        <f t="shared" si="27"/>
        <v>1520</v>
      </c>
      <c r="M542" s="7">
        <v>4504.42</v>
      </c>
      <c r="N542" s="7">
        <f t="shared" si="25"/>
        <v>8798.7799999999988</v>
      </c>
      <c r="O542" s="7">
        <f t="shared" si="26"/>
        <v>41201.22</v>
      </c>
    </row>
    <row r="543" spans="1:15" ht="24.75" customHeight="1" x14ac:dyDescent="0.25">
      <c r="A543" s="6">
        <v>535</v>
      </c>
      <c r="B543" s="6" t="s">
        <v>656</v>
      </c>
      <c r="C543" s="6" t="s">
        <v>630</v>
      </c>
      <c r="D543" s="6" t="s">
        <v>187</v>
      </c>
      <c r="E543" s="6" t="s">
        <v>28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v>1520</v>
      </c>
      <c r="M543" s="7">
        <v>2950</v>
      </c>
      <c r="N543" s="7">
        <f t="shared" si="25"/>
        <v>7759</v>
      </c>
      <c r="O543" s="7">
        <f t="shared" si="26"/>
        <v>42241</v>
      </c>
    </row>
    <row r="544" spans="1:15" ht="24.75" customHeight="1" x14ac:dyDescent="0.25">
      <c r="A544" s="6">
        <v>536</v>
      </c>
      <c r="B544" s="6" t="s">
        <v>657</v>
      </c>
      <c r="C544" s="6" t="s">
        <v>630</v>
      </c>
      <c r="D544" s="6" t="s">
        <v>658</v>
      </c>
      <c r="E544" s="6" t="s">
        <v>28</v>
      </c>
      <c r="F544" s="6" t="s">
        <v>29</v>
      </c>
      <c r="G544" s="7">
        <v>50000</v>
      </c>
      <c r="H544" s="7">
        <v>0</v>
      </c>
      <c r="I544" s="7">
        <v>50000</v>
      </c>
      <c r="J544" s="7">
        <v>1435</v>
      </c>
      <c r="K544" s="7">
        <v>1854</v>
      </c>
      <c r="L544" s="7">
        <f t="shared" si="27"/>
        <v>1520</v>
      </c>
      <c r="M544" s="7">
        <v>525</v>
      </c>
      <c r="N544" s="7">
        <f t="shared" si="25"/>
        <v>5334</v>
      </c>
      <c r="O544" s="7">
        <f t="shared" si="26"/>
        <v>44666</v>
      </c>
    </row>
    <row r="545" spans="1:15" ht="24.75" customHeight="1" x14ac:dyDescent="0.25">
      <c r="A545" s="6">
        <v>537</v>
      </c>
      <c r="B545" s="6" t="s">
        <v>659</v>
      </c>
      <c r="C545" s="6" t="s">
        <v>630</v>
      </c>
      <c r="D545" s="6" t="s">
        <v>187</v>
      </c>
      <c r="E545" s="6" t="s">
        <v>55</v>
      </c>
      <c r="F545" s="6" t="s">
        <v>29</v>
      </c>
      <c r="G545" s="7">
        <v>50000</v>
      </c>
      <c r="H545" s="7">
        <v>0</v>
      </c>
      <c r="I545" s="7">
        <v>50000</v>
      </c>
      <c r="J545" s="7">
        <v>1435</v>
      </c>
      <c r="K545" s="7">
        <v>1596.68</v>
      </c>
      <c r="L545" s="7">
        <f t="shared" si="27"/>
        <v>1520</v>
      </c>
      <c r="M545" s="7">
        <v>2140.46</v>
      </c>
      <c r="N545" s="7">
        <f t="shared" si="25"/>
        <v>6692.14</v>
      </c>
      <c r="O545" s="7">
        <f t="shared" si="26"/>
        <v>43307.86</v>
      </c>
    </row>
    <row r="546" spans="1:15" ht="24.75" customHeight="1" x14ac:dyDescent="0.25">
      <c r="A546" s="6">
        <v>538</v>
      </c>
      <c r="B546" s="6" t="s">
        <v>660</v>
      </c>
      <c r="C546" s="6" t="s">
        <v>630</v>
      </c>
      <c r="D546" s="6" t="s">
        <v>187</v>
      </c>
      <c r="E546" s="6" t="s">
        <v>28</v>
      </c>
      <c r="F546" s="6" t="s">
        <v>37</v>
      </c>
      <c r="G546" s="7">
        <v>50000</v>
      </c>
      <c r="H546" s="7">
        <v>0</v>
      </c>
      <c r="I546" s="7">
        <v>50000</v>
      </c>
      <c r="J546" s="7">
        <v>1435</v>
      </c>
      <c r="K546" s="7">
        <v>1854</v>
      </c>
      <c r="L546" s="7">
        <f t="shared" si="27"/>
        <v>1520</v>
      </c>
      <c r="M546" s="7">
        <v>25</v>
      </c>
      <c r="N546" s="7">
        <f t="shared" si="25"/>
        <v>4834</v>
      </c>
      <c r="O546" s="7">
        <f t="shared" si="26"/>
        <v>45166</v>
      </c>
    </row>
    <row r="547" spans="1:15" ht="24.75" customHeight="1" x14ac:dyDescent="0.25">
      <c r="A547" s="6">
        <v>539</v>
      </c>
      <c r="B547" s="6" t="s">
        <v>661</v>
      </c>
      <c r="C547" s="6" t="s">
        <v>630</v>
      </c>
      <c r="D547" s="6" t="s">
        <v>103</v>
      </c>
      <c r="E547" s="6" t="s">
        <v>36</v>
      </c>
      <c r="F547" s="6" t="s">
        <v>37</v>
      </c>
      <c r="G547" s="7">
        <v>16000</v>
      </c>
      <c r="H547" s="7">
        <v>0</v>
      </c>
      <c r="I547" s="7">
        <v>16000</v>
      </c>
      <c r="J547" s="7">
        <v>459.2</v>
      </c>
      <c r="K547" s="7">
        <v>0</v>
      </c>
      <c r="L547" s="7">
        <v>486.4</v>
      </c>
      <c r="M547" s="7">
        <v>25</v>
      </c>
      <c r="N547" s="7">
        <f t="shared" si="25"/>
        <v>970.59999999999991</v>
      </c>
      <c r="O547" s="7">
        <f t="shared" si="26"/>
        <v>15029.4</v>
      </c>
    </row>
    <row r="548" spans="1:15" ht="24.75" customHeight="1" x14ac:dyDescent="0.25">
      <c r="A548" s="6">
        <v>540</v>
      </c>
      <c r="B548" s="6" t="s">
        <v>662</v>
      </c>
      <c r="C548" s="6" t="s">
        <v>630</v>
      </c>
      <c r="D548" s="6" t="s">
        <v>103</v>
      </c>
      <c r="E548" s="6" t="s">
        <v>36</v>
      </c>
      <c r="F548" s="6" t="s">
        <v>29</v>
      </c>
      <c r="G548" s="7">
        <v>15000</v>
      </c>
      <c r="H548" s="7">
        <v>0</v>
      </c>
      <c r="I548" s="7">
        <v>15000</v>
      </c>
      <c r="J548" s="7">
        <v>430.5</v>
      </c>
      <c r="K548" s="7">
        <v>0</v>
      </c>
      <c r="L548" s="7">
        <v>456</v>
      </c>
      <c r="M548" s="7">
        <v>25</v>
      </c>
      <c r="N548" s="7">
        <f t="shared" si="25"/>
        <v>911.5</v>
      </c>
      <c r="O548" s="7">
        <f t="shared" si="26"/>
        <v>14088.5</v>
      </c>
    </row>
    <row r="549" spans="1:15" ht="24.75" customHeight="1" x14ac:dyDescent="0.25">
      <c r="A549" s="6">
        <v>541</v>
      </c>
      <c r="B549" s="6" t="s">
        <v>663</v>
      </c>
      <c r="C549" s="6" t="s">
        <v>630</v>
      </c>
      <c r="D549" s="6" t="s">
        <v>178</v>
      </c>
      <c r="E549" s="6" t="s">
        <v>55</v>
      </c>
      <c r="F549" s="6" t="s">
        <v>29</v>
      </c>
      <c r="G549" s="7">
        <v>15000</v>
      </c>
      <c r="H549" s="7">
        <v>0</v>
      </c>
      <c r="I549" s="7">
        <v>15000</v>
      </c>
      <c r="J549" s="7">
        <v>430.5</v>
      </c>
      <c r="K549" s="7">
        <v>0</v>
      </c>
      <c r="L549" s="7">
        <v>456</v>
      </c>
      <c r="M549" s="7">
        <v>25</v>
      </c>
      <c r="N549" s="7">
        <f t="shared" si="25"/>
        <v>911.5</v>
      </c>
      <c r="O549" s="7">
        <f t="shared" si="26"/>
        <v>14088.5</v>
      </c>
    </row>
    <row r="550" spans="1:15" ht="24.75" customHeight="1" x14ac:dyDescent="0.25">
      <c r="A550" s="6">
        <v>542</v>
      </c>
      <c r="B550" s="6" t="s">
        <v>664</v>
      </c>
      <c r="C550" s="6" t="s">
        <v>630</v>
      </c>
      <c r="D550" s="6" t="s">
        <v>187</v>
      </c>
      <c r="E550" s="6" t="s">
        <v>55</v>
      </c>
      <c r="F550" s="6" t="s">
        <v>37</v>
      </c>
      <c r="G550" s="7">
        <v>50000</v>
      </c>
      <c r="H550" s="7">
        <v>0</v>
      </c>
      <c r="I550" s="7">
        <v>50000</v>
      </c>
      <c r="J550" s="7">
        <v>1435</v>
      </c>
      <c r="K550" s="7">
        <v>1854</v>
      </c>
      <c r="L550" s="7">
        <f t="shared" si="27"/>
        <v>1520</v>
      </c>
      <c r="M550" s="7">
        <v>925</v>
      </c>
      <c r="N550" s="7">
        <f t="shared" si="25"/>
        <v>5734</v>
      </c>
      <c r="O550" s="7">
        <f t="shared" si="26"/>
        <v>44266</v>
      </c>
    </row>
    <row r="551" spans="1:15" ht="24.75" customHeight="1" x14ac:dyDescent="0.25">
      <c r="A551" s="6">
        <v>543</v>
      </c>
      <c r="B551" s="6" t="s">
        <v>665</v>
      </c>
      <c r="C551" s="6" t="s">
        <v>630</v>
      </c>
      <c r="D551" s="6" t="s">
        <v>67</v>
      </c>
      <c r="E551" s="6" t="s">
        <v>36</v>
      </c>
      <c r="F551" s="6" t="s">
        <v>37</v>
      </c>
      <c r="G551" s="7">
        <v>30000</v>
      </c>
      <c r="H551" s="7">
        <v>0</v>
      </c>
      <c r="I551" s="7">
        <v>30000</v>
      </c>
      <c r="J551" s="7">
        <v>861</v>
      </c>
      <c r="K551" s="7">
        <v>0</v>
      </c>
      <c r="L551" s="7">
        <f t="shared" si="27"/>
        <v>912</v>
      </c>
      <c r="M551" s="7">
        <v>2795.46</v>
      </c>
      <c r="N551" s="7">
        <f t="shared" si="25"/>
        <v>4568.46</v>
      </c>
      <c r="O551" s="7">
        <f t="shared" si="26"/>
        <v>25431.54</v>
      </c>
    </row>
    <row r="552" spans="1:15" ht="24.75" customHeight="1" x14ac:dyDescent="0.25">
      <c r="A552" s="6">
        <v>544</v>
      </c>
      <c r="B552" s="6" t="s">
        <v>666</v>
      </c>
      <c r="C552" s="6" t="s">
        <v>630</v>
      </c>
      <c r="D552" s="6" t="s">
        <v>187</v>
      </c>
      <c r="E552" s="6" t="s">
        <v>55</v>
      </c>
      <c r="F552" s="6" t="s">
        <v>29</v>
      </c>
      <c r="G552" s="7">
        <v>50000</v>
      </c>
      <c r="H552" s="7">
        <v>0</v>
      </c>
      <c r="I552" s="7">
        <v>50000</v>
      </c>
      <c r="J552" s="7">
        <v>1435</v>
      </c>
      <c r="K552" s="7">
        <v>1596.68</v>
      </c>
      <c r="L552" s="7">
        <f t="shared" si="27"/>
        <v>1520</v>
      </c>
      <c r="M552" s="7">
        <v>24471.11</v>
      </c>
      <c r="N552" s="7">
        <f t="shared" si="25"/>
        <v>29022.79</v>
      </c>
      <c r="O552" s="7">
        <f t="shared" si="26"/>
        <v>20977.21</v>
      </c>
    </row>
    <row r="553" spans="1:15" ht="24.75" customHeight="1" x14ac:dyDescent="0.25">
      <c r="A553" s="6">
        <v>545</v>
      </c>
      <c r="B553" s="6" t="s">
        <v>667</v>
      </c>
      <c r="C553" s="6" t="s">
        <v>630</v>
      </c>
      <c r="D553" s="6" t="s">
        <v>178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f t="shared" si="27"/>
        <v>334.4</v>
      </c>
      <c r="M553" s="7">
        <v>25</v>
      </c>
      <c r="N553" s="7">
        <f t="shared" si="25"/>
        <v>675.09999999999991</v>
      </c>
      <c r="O553" s="7">
        <f t="shared" si="26"/>
        <v>10324.9</v>
      </c>
    </row>
    <row r="554" spans="1:15" ht="24.75" customHeight="1" x14ac:dyDescent="0.25">
      <c r="A554" s="6">
        <v>546</v>
      </c>
      <c r="B554" s="6" t="s">
        <v>668</v>
      </c>
      <c r="C554" s="6" t="s">
        <v>630</v>
      </c>
      <c r="D554" s="6" t="s">
        <v>187</v>
      </c>
      <c r="E554" s="6" t="s">
        <v>28</v>
      </c>
      <c r="F554" s="6" t="s">
        <v>29</v>
      </c>
      <c r="G554" s="7">
        <v>50000</v>
      </c>
      <c r="H554" s="7">
        <v>0</v>
      </c>
      <c r="I554" s="7">
        <v>50000</v>
      </c>
      <c r="J554" s="7">
        <v>1435</v>
      </c>
      <c r="K554" s="7">
        <v>1596.68</v>
      </c>
      <c r="L554" s="7">
        <v>1520</v>
      </c>
      <c r="M554" s="7">
        <v>1740.46</v>
      </c>
      <c r="N554" s="7">
        <f t="shared" si="25"/>
        <v>6292.14</v>
      </c>
      <c r="O554" s="7">
        <f t="shared" si="26"/>
        <v>43707.86</v>
      </c>
    </row>
    <row r="555" spans="1:15" ht="24.75" customHeight="1" x14ac:dyDescent="0.25">
      <c r="A555" s="6">
        <v>547</v>
      </c>
      <c r="B555" s="6" t="s">
        <v>669</v>
      </c>
      <c r="C555" s="6" t="s">
        <v>630</v>
      </c>
      <c r="D555" s="6" t="s">
        <v>201</v>
      </c>
      <c r="E555" s="6" t="s">
        <v>55</v>
      </c>
      <c r="F555" s="6" t="s">
        <v>37</v>
      </c>
      <c r="G555" s="7">
        <v>40000</v>
      </c>
      <c r="H555" s="7">
        <v>0</v>
      </c>
      <c r="I555" s="7">
        <v>40000</v>
      </c>
      <c r="J555" s="7">
        <v>1148</v>
      </c>
      <c r="K555" s="7">
        <v>442.65</v>
      </c>
      <c r="L555" s="7">
        <v>1216</v>
      </c>
      <c r="M555" s="7">
        <v>25</v>
      </c>
      <c r="N555" s="7">
        <f t="shared" si="25"/>
        <v>2831.65</v>
      </c>
      <c r="O555" s="7">
        <f t="shared" si="26"/>
        <v>37168.35</v>
      </c>
    </row>
    <row r="556" spans="1:15" ht="24.75" customHeight="1" x14ac:dyDescent="0.25">
      <c r="A556" s="6">
        <v>548</v>
      </c>
      <c r="B556" s="6" t="s">
        <v>670</v>
      </c>
      <c r="C556" s="6" t="s">
        <v>630</v>
      </c>
      <c r="D556" s="6" t="s">
        <v>201</v>
      </c>
      <c r="E556" s="6" t="s">
        <v>55</v>
      </c>
      <c r="F556" s="6" t="s">
        <v>29</v>
      </c>
      <c r="G556" s="7">
        <v>40000</v>
      </c>
      <c r="H556" s="7">
        <v>0</v>
      </c>
      <c r="I556" s="7">
        <v>40000</v>
      </c>
      <c r="J556" s="7">
        <v>1148</v>
      </c>
      <c r="K556" s="7">
        <v>442.65</v>
      </c>
      <c r="L556" s="7">
        <v>1216</v>
      </c>
      <c r="M556" s="7">
        <v>825</v>
      </c>
      <c r="N556" s="7">
        <f t="shared" si="25"/>
        <v>3631.65</v>
      </c>
      <c r="O556" s="7">
        <f t="shared" si="26"/>
        <v>36368.35</v>
      </c>
    </row>
    <row r="557" spans="1:15" ht="24.75" customHeight="1" x14ac:dyDescent="0.25">
      <c r="A557" s="6">
        <v>549</v>
      </c>
      <c r="B557" t="s">
        <v>1077</v>
      </c>
      <c r="C557" s="6" t="s">
        <v>630</v>
      </c>
      <c r="D557" s="6" t="s">
        <v>201</v>
      </c>
      <c r="E557" s="6" t="s">
        <v>55</v>
      </c>
      <c r="F557" s="6" t="s">
        <v>37</v>
      </c>
      <c r="G557" s="7">
        <v>45000</v>
      </c>
      <c r="H557" s="7">
        <v>0</v>
      </c>
      <c r="I557" s="7">
        <v>45000</v>
      </c>
      <c r="J557" s="7">
        <v>1291.5</v>
      </c>
      <c r="K557" s="7">
        <v>1148.33</v>
      </c>
      <c r="L557" s="7">
        <v>1368</v>
      </c>
      <c r="M557" s="7">
        <v>525</v>
      </c>
      <c r="N557" s="7">
        <f t="shared" si="25"/>
        <v>4332.83</v>
      </c>
      <c r="O557" s="7">
        <f t="shared" si="26"/>
        <v>40667.17</v>
      </c>
    </row>
    <row r="558" spans="1:15" ht="24.75" customHeight="1" x14ac:dyDescent="0.25">
      <c r="A558" s="6">
        <v>550</v>
      </c>
      <c r="B558" s="6" t="s">
        <v>671</v>
      </c>
      <c r="C558" s="6" t="s">
        <v>630</v>
      </c>
      <c r="D558" s="6" t="s">
        <v>47</v>
      </c>
      <c r="E558" s="6" t="s">
        <v>36</v>
      </c>
      <c r="F558" s="6" t="s">
        <v>37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v>456</v>
      </c>
      <c r="M558" s="7">
        <v>3455.92</v>
      </c>
      <c r="N558" s="7">
        <f t="shared" si="25"/>
        <v>4342.42</v>
      </c>
      <c r="O558" s="7">
        <f t="shared" si="26"/>
        <v>10657.58</v>
      </c>
    </row>
    <row r="559" spans="1:15" ht="24.75" customHeight="1" x14ac:dyDescent="0.25">
      <c r="A559" s="6">
        <v>551</v>
      </c>
      <c r="B559" s="6" t="s">
        <v>672</v>
      </c>
      <c r="C559" s="6" t="s">
        <v>630</v>
      </c>
      <c r="D559" s="6" t="s">
        <v>47</v>
      </c>
      <c r="E559" s="6" t="s">
        <v>36</v>
      </c>
      <c r="F559" s="6" t="s">
        <v>37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v>456</v>
      </c>
      <c r="M559" s="7">
        <v>25</v>
      </c>
      <c r="N559" s="7">
        <f t="shared" si="25"/>
        <v>911.5</v>
      </c>
      <c r="O559" s="7">
        <f t="shared" si="26"/>
        <v>14088.5</v>
      </c>
    </row>
    <row r="560" spans="1:15" ht="24.75" customHeight="1" x14ac:dyDescent="0.25">
      <c r="A560" s="6">
        <v>552</v>
      </c>
      <c r="B560" s="6" t="s">
        <v>673</v>
      </c>
      <c r="C560" s="6" t="s">
        <v>630</v>
      </c>
      <c r="D560" s="6" t="s">
        <v>47</v>
      </c>
      <c r="E560" s="6" t="s">
        <v>36</v>
      </c>
      <c r="F560" s="6" t="s">
        <v>29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v>334.4</v>
      </c>
      <c r="M560" s="7">
        <v>25</v>
      </c>
      <c r="N560" s="7">
        <f t="shared" si="25"/>
        <v>675.09999999999991</v>
      </c>
      <c r="O560" s="7">
        <f t="shared" si="26"/>
        <v>10324.9</v>
      </c>
    </row>
    <row r="561" spans="1:15" ht="24.75" customHeight="1" x14ac:dyDescent="0.25">
      <c r="A561" s="6">
        <v>553</v>
      </c>
      <c r="B561" t="s">
        <v>674</v>
      </c>
      <c r="C561" s="6" t="s">
        <v>630</v>
      </c>
      <c r="D561" s="6" t="s">
        <v>47</v>
      </c>
      <c r="E561" s="6" t="s">
        <v>36</v>
      </c>
      <c r="F561" s="7" t="s">
        <v>29</v>
      </c>
      <c r="G561" s="7">
        <v>15000</v>
      </c>
      <c r="H561" s="7">
        <v>0</v>
      </c>
      <c r="I561" s="7">
        <v>15000</v>
      </c>
      <c r="J561" s="7">
        <v>430.5</v>
      </c>
      <c r="K561" s="7">
        <v>0</v>
      </c>
      <c r="L561" s="7">
        <v>456</v>
      </c>
      <c r="M561" s="7">
        <v>25</v>
      </c>
      <c r="N561" s="7">
        <f t="shared" si="25"/>
        <v>911.5</v>
      </c>
      <c r="O561" s="7">
        <f t="shared" si="26"/>
        <v>14088.5</v>
      </c>
    </row>
    <row r="562" spans="1:15" ht="24.75" customHeight="1" x14ac:dyDescent="0.25">
      <c r="A562" s="6">
        <v>554</v>
      </c>
      <c r="B562" t="s">
        <v>1347</v>
      </c>
      <c r="C562" s="6" t="s">
        <v>630</v>
      </c>
      <c r="D562" s="6" t="s">
        <v>47</v>
      </c>
      <c r="E562" s="6" t="s">
        <v>36</v>
      </c>
      <c r="F562" s="7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f t="shared" si="25"/>
        <v>911.5</v>
      </c>
      <c r="O562" s="7">
        <f t="shared" si="26"/>
        <v>14088.5</v>
      </c>
    </row>
    <row r="563" spans="1:15" ht="24.75" customHeight="1" x14ac:dyDescent="0.25">
      <c r="A563" s="6">
        <v>555</v>
      </c>
      <c r="B563" s="6" t="s">
        <v>675</v>
      </c>
      <c r="C563" s="6" t="s">
        <v>630</v>
      </c>
      <c r="D563" s="6" t="s">
        <v>103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v>456</v>
      </c>
      <c r="M563" s="7">
        <v>25</v>
      </c>
      <c r="N563" s="7">
        <f t="shared" si="25"/>
        <v>911.5</v>
      </c>
      <c r="O563" s="7">
        <f t="shared" si="26"/>
        <v>14088.5</v>
      </c>
    </row>
    <row r="564" spans="1:15" ht="24.75" customHeight="1" x14ac:dyDescent="0.25">
      <c r="A564" s="6">
        <v>556</v>
      </c>
      <c r="B564" t="s">
        <v>676</v>
      </c>
      <c r="C564" s="6" t="s">
        <v>630</v>
      </c>
      <c r="D564" s="6" t="s">
        <v>103</v>
      </c>
      <c r="E564" s="6" t="s">
        <v>36</v>
      </c>
      <c r="F564" s="6" t="s">
        <v>29</v>
      </c>
      <c r="G564" s="7">
        <v>20000</v>
      </c>
      <c r="H564" s="7">
        <v>0</v>
      </c>
      <c r="I564" s="7">
        <v>20000</v>
      </c>
      <c r="J564" s="7">
        <v>574</v>
      </c>
      <c r="K564" s="7">
        <v>0</v>
      </c>
      <c r="L564" s="7">
        <f t="shared" si="27"/>
        <v>608</v>
      </c>
      <c r="M564" s="7">
        <v>25</v>
      </c>
      <c r="N564" s="7">
        <f t="shared" si="25"/>
        <v>1207</v>
      </c>
      <c r="O564" s="7">
        <f t="shared" si="26"/>
        <v>18793</v>
      </c>
    </row>
    <row r="565" spans="1:15" ht="24.75" customHeight="1" x14ac:dyDescent="0.25">
      <c r="A565" s="6">
        <v>557</v>
      </c>
      <c r="B565" s="6" t="s">
        <v>677</v>
      </c>
      <c r="C565" s="6" t="s">
        <v>630</v>
      </c>
      <c r="D565" s="6" t="s">
        <v>119</v>
      </c>
      <c r="E565" s="6" t="s">
        <v>36</v>
      </c>
      <c r="F565" s="6" t="s">
        <v>37</v>
      </c>
      <c r="G565" s="7">
        <v>15000</v>
      </c>
      <c r="H565" s="7">
        <v>0</v>
      </c>
      <c r="I565" s="7">
        <v>15000</v>
      </c>
      <c r="J565" s="7">
        <v>430.5</v>
      </c>
      <c r="K565" s="7">
        <v>0</v>
      </c>
      <c r="L565" s="7">
        <f t="shared" si="27"/>
        <v>456</v>
      </c>
      <c r="M565" s="7">
        <v>25</v>
      </c>
      <c r="N565" s="7">
        <f t="shared" si="25"/>
        <v>911.5</v>
      </c>
      <c r="O565" s="7">
        <f t="shared" si="26"/>
        <v>14088.5</v>
      </c>
    </row>
    <row r="566" spans="1:15" ht="24.75" customHeight="1" x14ac:dyDescent="0.25">
      <c r="A566" s="6">
        <v>558</v>
      </c>
      <c r="B566" s="10" t="s">
        <v>678</v>
      </c>
      <c r="C566" s="6" t="s">
        <v>630</v>
      </c>
      <c r="D566" s="6" t="s">
        <v>119</v>
      </c>
      <c r="E566" s="6" t="s">
        <v>36</v>
      </c>
      <c r="F566" s="6" t="s">
        <v>37</v>
      </c>
      <c r="G566" s="7">
        <v>11000</v>
      </c>
      <c r="H566" s="7">
        <v>0</v>
      </c>
      <c r="I566" s="7">
        <v>11000</v>
      </c>
      <c r="J566" s="7">
        <v>315.7</v>
      </c>
      <c r="K566" s="7">
        <v>0</v>
      </c>
      <c r="L566" s="7">
        <f t="shared" si="27"/>
        <v>334.4</v>
      </c>
      <c r="M566" s="7">
        <v>25</v>
      </c>
      <c r="N566" s="7">
        <f t="shared" si="25"/>
        <v>675.09999999999991</v>
      </c>
      <c r="O566" s="7">
        <f t="shared" si="26"/>
        <v>10324.9</v>
      </c>
    </row>
    <row r="567" spans="1:15" ht="24.75" customHeight="1" x14ac:dyDescent="0.25">
      <c r="A567" s="6">
        <v>559</v>
      </c>
      <c r="B567" t="s">
        <v>679</v>
      </c>
      <c r="C567" s="6" t="s">
        <v>630</v>
      </c>
      <c r="D567" s="6" t="s">
        <v>119</v>
      </c>
      <c r="E567" s="6" t="s">
        <v>36</v>
      </c>
      <c r="F567" s="6" t="s">
        <v>37</v>
      </c>
      <c r="G567" s="7">
        <v>11000</v>
      </c>
      <c r="H567" s="7">
        <v>0</v>
      </c>
      <c r="I567" s="7">
        <v>11000</v>
      </c>
      <c r="J567" s="7">
        <v>315.7</v>
      </c>
      <c r="K567" s="7">
        <v>0</v>
      </c>
      <c r="L567" s="7">
        <v>334.4</v>
      </c>
      <c r="M567" s="7">
        <v>25</v>
      </c>
      <c r="N567" s="7">
        <f t="shared" si="25"/>
        <v>675.09999999999991</v>
      </c>
      <c r="O567" s="7">
        <f t="shared" si="26"/>
        <v>10324.9</v>
      </c>
    </row>
    <row r="568" spans="1:15" ht="24.75" customHeight="1" x14ac:dyDescent="0.25">
      <c r="A568" s="6">
        <v>560</v>
      </c>
      <c r="B568" s="6" t="s">
        <v>680</v>
      </c>
      <c r="C568" s="6" t="s">
        <v>630</v>
      </c>
      <c r="D568" s="6" t="s">
        <v>47</v>
      </c>
      <c r="E568" s="6" t="s">
        <v>36</v>
      </c>
      <c r="F568" s="6" t="s">
        <v>37</v>
      </c>
      <c r="G568" s="7">
        <v>22000</v>
      </c>
      <c r="H568" s="7">
        <v>0</v>
      </c>
      <c r="I568" s="7">
        <v>22000</v>
      </c>
      <c r="J568" s="7">
        <v>631.4</v>
      </c>
      <c r="K568" s="7">
        <v>0</v>
      </c>
      <c r="L568" s="7">
        <f t="shared" si="27"/>
        <v>668.8</v>
      </c>
      <c r="M568" s="7">
        <v>25</v>
      </c>
      <c r="N568" s="7">
        <f t="shared" si="25"/>
        <v>1325.1999999999998</v>
      </c>
      <c r="O568" s="7">
        <f t="shared" si="26"/>
        <v>20674.8</v>
      </c>
    </row>
    <row r="569" spans="1:15" ht="24.75" customHeight="1" x14ac:dyDescent="0.25">
      <c r="A569" s="6">
        <v>561</v>
      </c>
      <c r="B569" s="6" t="s">
        <v>681</v>
      </c>
      <c r="C569" s="6" t="s">
        <v>630</v>
      </c>
      <c r="D569" s="6" t="s">
        <v>47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5"/>
        <v>911.5</v>
      </c>
      <c r="O569" s="7">
        <f t="shared" si="26"/>
        <v>14088.5</v>
      </c>
    </row>
    <row r="570" spans="1:15" ht="24.75" customHeight="1" x14ac:dyDescent="0.25">
      <c r="A570" s="6">
        <v>562</v>
      </c>
      <c r="B570" s="6" t="s">
        <v>682</v>
      </c>
      <c r="C570" s="6" t="s">
        <v>630</v>
      </c>
      <c r="D570" s="6" t="s">
        <v>47</v>
      </c>
      <c r="E570" s="6" t="s">
        <v>36</v>
      </c>
      <c r="F570" s="6" t="s">
        <v>29</v>
      </c>
      <c r="G570" s="7">
        <v>11000</v>
      </c>
      <c r="H570" s="7">
        <v>0</v>
      </c>
      <c r="I570" s="7">
        <v>11000</v>
      </c>
      <c r="J570" s="7">
        <v>315.7</v>
      </c>
      <c r="K570" s="7">
        <v>0</v>
      </c>
      <c r="L570" s="7">
        <v>334.4</v>
      </c>
      <c r="M570" s="7">
        <v>25</v>
      </c>
      <c r="N570" s="7">
        <f t="shared" si="25"/>
        <v>675.09999999999991</v>
      </c>
      <c r="O570" s="7">
        <f t="shared" si="26"/>
        <v>10324.9</v>
      </c>
    </row>
    <row r="571" spans="1:15" ht="24.75" customHeight="1" x14ac:dyDescent="0.25">
      <c r="A571" s="6">
        <v>563</v>
      </c>
      <c r="B571" s="6" t="s">
        <v>683</v>
      </c>
      <c r="C571" s="6" t="s">
        <v>630</v>
      </c>
      <c r="D571" s="6" t="s">
        <v>103</v>
      </c>
      <c r="E571" s="6" t="s">
        <v>36</v>
      </c>
      <c r="F571" s="6" t="s">
        <v>29</v>
      </c>
      <c r="G571" s="7">
        <v>15000</v>
      </c>
      <c r="H571" s="7">
        <v>0</v>
      </c>
      <c r="I571" s="7">
        <v>15000</v>
      </c>
      <c r="J571" s="7">
        <v>430.5</v>
      </c>
      <c r="K571" s="7">
        <v>0</v>
      </c>
      <c r="L571" s="7">
        <v>456</v>
      </c>
      <c r="M571" s="7">
        <v>25</v>
      </c>
      <c r="N571" s="7">
        <f t="shared" si="25"/>
        <v>911.5</v>
      </c>
      <c r="O571" s="7">
        <f t="shared" si="26"/>
        <v>14088.5</v>
      </c>
    </row>
    <row r="572" spans="1:15" ht="24.75" customHeight="1" x14ac:dyDescent="0.25">
      <c r="A572" s="6">
        <v>564</v>
      </c>
      <c r="B572" s="6" t="s">
        <v>684</v>
      </c>
      <c r="C572" s="6" t="s">
        <v>630</v>
      </c>
      <c r="D572" s="6" t="s">
        <v>67</v>
      </c>
      <c r="E572" s="6" t="s">
        <v>28</v>
      </c>
      <c r="F572" s="6" t="s">
        <v>37</v>
      </c>
      <c r="G572" s="7">
        <v>21000</v>
      </c>
      <c r="H572" s="7">
        <v>0</v>
      </c>
      <c r="I572" s="7">
        <v>21000</v>
      </c>
      <c r="J572" s="7">
        <v>602.70000000000005</v>
      </c>
      <c r="K572" s="7">
        <v>0</v>
      </c>
      <c r="L572" s="7">
        <f t="shared" si="27"/>
        <v>638.4</v>
      </c>
      <c r="M572" s="7">
        <v>1740.46</v>
      </c>
      <c r="N572" s="7">
        <f t="shared" si="25"/>
        <v>2981.56</v>
      </c>
      <c r="O572" s="7">
        <f t="shared" si="26"/>
        <v>18018.439999999999</v>
      </c>
    </row>
    <row r="573" spans="1:15" ht="24.75" customHeight="1" x14ac:dyDescent="0.25">
      <c r="A573" s="6">
        <v>565</v>
      </c>
      <c r="B573" s="6" t="s">
        <v>685</v>
      </c>
      <c r="C573" s="6" t="s">
        <v>630</v>
      </c>
      <c r="D573" s="6" t="s">
        <v>187</v>
      </c>
      <c r="E573" s="6" t="s">
        <v>28</v>
      </c>
      <c r="F573" s="6" t="s">
        <v>37</v>
      </c>
      <c r="G573" s="7">
        <v>45000</v>
      </c>
      <c r="H573" s="7">
        <v>0</v>
      </c>
      <c r="I573" s="7">
        <v>45000</v>
      </c>
      <c r="J573" s="7">
        <v>1291.5</v>
      </c>
      <c r="K573" s="7">
        <v>1148.33</v>
      </c>
      <c r="L573" s="7">
        <v>1368</v>
      </c>
      <c r="M573" s="7">
        <v>425</v>
      </c>
      <c r="N573" s="7">
        <f t="shared" si="25"/>
        <v>4232.83</v>
      </c>
      <c r="O573" s="7">
        <f t="shared" si="26"/>
        <v>40767.17</v>
      </c>
    </row>
    <row r="574" spans="1:15" ht="24.75" customHeight="1" x14ac:dyDescent="0.25">
      <c r="A574" s="6">
        <v>566</v>
      </c>
      <c r="B574" s="6" t="s">
        <v>686</v>
      </c>
      <c r="C574" s="6" t="s">
        <v>630</v>
      </c>
      <c r="D574" s="6" t="s">
        <v>187</v>
      </c>
      <c r="E574" s="6" t="s">
        <v>28</v>
      </c>
      <c r="F574" s="6" t="s">
        <v>37</v>
      </c>
      <c r="G574" s="7">
        <v>50000</v>
      </c>
      <c r="H574" s="7">
        <v>0</v>
      </c>
      <c r="I574" s="7">
        <v>50000</v>
      </c>
      <c r="J574" s="7">
        <v>1435</v>
      </c>
      <c r="K574" s="7">
        <v>1854</v>
      </c>
      <c r="L574" s="7">
        <v>1520</v>
      </c>
      <c r="M574" s="7">
        <v>25</v>
      </c>
      <c r="N574" s="7">
        <f t="shared" si="25"/>
        <v>4834</v>
      </c>
      <c r="O574" s="7">
        <f t="shared" si="26"/>
        <v>45166</v>
      </c>
    </row>
    <row r="575" spans="1:15" ht="24.75" customHeight="1" x14ac:dyDescent="0.25">
      <c r="A575" s="6">
        <v>567</v>
      </c>
      <c r="B575" s="6" t="s">
        <v>687</v>
      </c>
      <c r="C575" s="6" t="s">
        <v>630</v>
      </c>
      <c r="D575" s="6" t="s">
        <v>103</v>
      </c>
      <c r="E575" s="6" t="s">
        <v>36</v>
      </c>
      <c r="F575" s="6" t="s">
        <v>29</v>
      </c>
      <c r="G575" s="7">
        <v>15000</v>
      </c>
      <c r="H575" s="7">
        <v>0</v>
      </c>
      <c r="I575" s="7">
        <v>15000</v>
      </c>
      <c r="J575" s="7">
        <v>430.5</v>
      </c>
      <c r="K575" s="7">
        <v>0</v>
      </c>
      <c r="L575" s="7">
        <v>456</v>
      </c>
      <c r="M575" s="7">
        <v>25</v>
      </c>
      <c r="N575" s="7">
        <f t="shared" si="25"/>
        <v>911.5</v>
      </c>
      <c r="O575" s="7">
        <f t="shared" si="26"/>
        <v>14088.5</v>
      </c>
    </row>
    <row r="576" spans="1:15" ht="24.75" customHeight="1" x14ac:dyDescent="0.25">
      <c r="A576" s="6">
        <v>568</v>
      </c>
      <c r="B576" s="6" t="s">
        <v>688</v>
      </c>
      <c r="C576" s="6" t="s">
        <v>630</v>
      </c>
      <c r="D576" s="6" t="s">
        <v>103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v>456</v>
      </c>
      <c r="M576" s="7">
        <v>25</v>
      </c>
      <c r="N576" s="7">
        <f t="shared" si="25"/>
        <v>911.5</v>
      </c>
      <c r="O576" s="7">
        <f t="shared" si="26"/>
        <v>14088.5</v>
      </c>
    </row>
    <row r="577" spans="1:15" ht="24.75" customHeight="1" x14ac:dyDescent="0.25">
      <c r="A577" s="6">
        <v>569</v>
      </c>
      <c r="B577" s="6" t="s">
        <v>689</v>
      </c>
      <c r="C577" s="6" t="s">
        <v>630</v>
      </c>
      <c r="D577" s="6" t="s">
        <v>187</v>
      </c>
      <c r="E577" s="6" t="s">
        <v>28</v>
      </c>
      <c r="F577" s="6" t="s">
        <v>29</v>
      </c>
      <c r="G577" s="7">
        <v>50000</v>
      </c>
      <c r="H577" s="7">
        <v>0</v>
      </c>
      <c r="I577" s="7">
        <v>50000</v>
      </c>
      <c r="J577" s="7">
        <v>1435</v>
      </c>
      <c r="K577" s="7">
        <v>1596.68</v>
      </c>
      <c r="L577" s="7">
        <v>1520</v>
      </c>
      <c r="M577" s="7">
        <v>1740.46</v>
      </c>
      <c r="N577" s="7">
        <f t="shared" si="25"/>
        <v>6292.14</v>
      </c>
      <c r="O577" s="7">
        <f t="shared" si="26"/>
        <v>43707.86</v>
      </c>
    </row>
    <row r="578" spans="1:15" ht="24.75" customHeight="1" x14ac:dyDescent="0.25">
      <c r="A578" s="6">
        <v>570</v>
      </c>
      <c r="B578" s="6" t="s">
        <v>690</v>
      </c>
      <c r="C578" s="6" t="s">
        <v>630</v>
      </c>
      <c r="D578" s="6" t="s">
        <v>228</v>
      </c>
      <c r="E578" s="6" t="s">
        <v>28</v>
      </c>
      <c r="F578" s="6" t="s">
        <v>29</v>
      </c>
      <c r="G578" s="7">
        <v>50000</v>
      </c>
      <c r="H578" s="7">
        <v>0</v>
      </c>
      <c r="I578" s="7">
        <v>50000</v>
      </c>
      <c r="J578" s="7">
        <v>1435</v>
      </c>
      <c r="K578" s="7">
        <v>1854</v>
      </c>
      <c r="L578" s="7">
        <f t="shared" si="27"/>
        <v>1520</v>
      </c>
      <c r="M578" s="7">
        <v>425</v>
      </c>
      <c r="N578" s="7">
        <f t="shared" si="25"/>
        <v>5234</v>
      </c>
      <c r="O578" s="7">
        <f t="shared" si="26"/>
        <v>44766</v>
      </c>
    </row>
    <row r="579" spans="1:15" ht="24.75" customHeight="1" x14ac:dyDescent="0.25">
      <c r="A579" s="6">
        <v>571</v>
      </c>
      <c r="B579" s="6" t="s">
        <v>691</v>
      </c>
      <c r="C579" s="6" t="s">
        <v>630</v>
      </c>
      <c r="D579" s="6" t="s">
        <v>692</v>
      </c>
      <c r="E579" s="6" t="s">
        <v>36</v>
      </c>
      <c r="F579" s="6" t="s">
        <v>29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v>456</v>
      </c>
      <c r="M579" s="7">
        <v>25</v>
      </c>
      <c r="N579" s="7">
        <f t="shared" si="25"/>
        <v>911.5</v>
      </c>
      <c r="O579" s="7">
        <f t="shared" si="26"/>
        <v>14088.5</v>
      </c>
    </row>
    <row r="580" spans="1:15" ht="24.75" customHeight="1" x14ac:dyDescent="0.25">
      <c r="A580" s="6">
        <v>572</v>
      </c>
      <c r="B580" s="6" t="s">
        <v>693</v>
      </c>
      <c r="C580" s="6" t="s">
        <v>630</v>
      </c>
      <c r="D580" s="6" t="s">
        <v>187</v>
      </c>
      <c r="E580" s="6" t="s">
        <v>28</v>
      </c>
      <c r="F580" s="6" t="s">
        <v>29</v>
      </c>
      <c r="G580" s="7">
        <v>50000</v>
      </c>
      <c r="H580" s="7">
        <v>0</v>
      </c>
      <c r="I580" s="7">
        <v>50000</v>
      </c>
      <c r="J580" s="7">
        <f>+I580*2.87%</f>
        <v>1435</v>
      </c>
      <c r="K580" s="7">
        <v>1854</v>
      </c>
      <c r="L580" s="7">
        <f t="shared" si="27"/>
        <v>1520</v>
      </c>
      <c r="M580" s="7">
        <v>2435.8000000000002</v>
      </c>
      <c r="N580" s="7">
        <f t="shared" si="25"/>
        <v>7244.8</v>
      </c>
      <c r="O580" s="7">
        <f t="shared" si="26"/>
        <v>42755.199999999997</v>
      </c>
    </row>
    <row r="581" spans="1:15" ht="24.75" customHeight="1" x14ac:dyDescent="0.25">
      <c r="A581" s="6">
        <v>573</v>
      </c>
      <c r="B581" s="6" t="s">
        <v>694</v>
      </c>
      <c r="C581" s="6" t="s">
        <v>630</v>
      </c>
      <c r="D581" s="6" t="s">
        <v>187</v>
      </c>
      <c r="E581" s="6" t="s">
        <v>28</v>
      </c>
      <c r="F581" s="6" t="s">
        <v>29</v>
      </c>
      <c r="G581" s="7">
        <v>40000</v>
      </c>
      <c r="H581" s="7">
        <v>0</v>
      </c>
      <c r="I581" s="7">
        <v>40000</v>
      </c>
      <c r="J581" s="7">
        <v>1148</v>
      </c>
      <c r="K581" s="7">
        <v>442.65</v>
      </c>
      <c r="L581" s="7">
        <v>1216</v>
      </c>
      <c r="M581" s="7">
        <v>1105</v>
      </c>
      <c r="N581" s="7">
        <f t="shared" si="25"/>
        <v>3911.65</v>
      </c>
      <c r="O581" s="7">
        <f t="shared" si="26"/>
        <v>36088.35</v>
      </c>
    </row>
    <row r="582" spans="1:15" ht="24.75" customHeight="1" x14ac:dyDescent="0.25">
      <c r="A582" s="6">
        <v>574</v>
      </c>
      <c r="B582" s="6" t="s">
        <v>695</v>
      </c>
      <c r="C582" s="6" t="s">
        <v>630</v>
      </c>
      <c r="D582" s="6" t="s">
        <v>178</v>
      </c>
      <c r="E582" s="6" t="s">
        <v>36</v>
      </c>
      <c r="F582" s="6" t="s">
        <v>37</v>
      </c>
      <c r="G582" s="7">
        <v>11000</v>
      </c>
      <c r="H582" s="7">
        <v>0</v>
      </c>
      <c r="I582" s="7">
        <v>11000</v>
      </c>
      <c r="J582" s="7">
        <v>315.7</v>
      </c>
      <c r="K582" s="7">
        <v>0</v>
      </c>
      <c r="L582" s="7">
        <f t="shared" si="27"/>
        <v>334.4</v>
      </c>
      <c r="M582" s="7">
        <v>25</v>
      </c>
      <c r="N582" s="7">
        <f t="shared" si="25"/>
        <v>675.09999999999991</v>
      </c>
      <c r="O582" s="7">
        <f t="shared" si="26"/>
        <v>10324.9</v>
      </c>
    </row>
    <row r="583" spans="1:15" ht="24.75" customHeight="1" x14ac:dyDescent="0.25">
      <c r="A583" s="6">
        <v>575</v>
      </c>
      <c r="B583" s="6" t="s">
        <v>696</v>
      </c>
      <c r="C583" s="6" t="s">
        <v>630</v>
      </c>
      <c r="D583" s="6" t="s">
        <v>187</v>
      </c>
      <c r="E583" s="6" t="s">
        <v>28</v>
      </c>
      <c r="F583" s="6" t="s">
        <v>37</v>
      </c>
      <c r="G583" s="7">
        <v>50000</v>
      </c>
      <c r="H583" s="7">
        <v>0</v>
      </c>
      <c r="I583" s="7">
        <v>50000</v>
      </c>
      <c r="J583" s="7">
        <v>1435</v>
      </c>
      <c r="K583" s="7">
        <v>1854</v>
      </c>
      <c r="L583" s="7">
        <v>1520</v>
      </c>
      <c r="M583" s="7">
        <v>425</v>
      </c>
      <c r="N583" s="7">
        <f t="shared" si="25"/>
        <v>5234</v>
      </c>
      <c r="O583" s="7">
        <f t="shared" si="26"/>
        <v>44766</v>
      </c>
    </row>
    <row r="584" spans="1:15" ht="24.75" customHeight="1" x14ac:dyDescent="0.25">
      <c r="A584" s="6">
        <v>576</v>
      </c>
      <c r="B584" s="6" t="s">
        <v>697</v>
      </c>
      <c r="C584" s="6" t="s">
        <v>630</v>
      </c>
      <c r="D584" s="6" t="s">
        <v>103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f t="shared" si="25"/>
        <v>911.5</v>
      </c>
      <c r="O584" s="7">
        <f t="shared" si="26"/>
        <v>14088.5</v>
      </c>
    </row>
    <row r="585" spans="1:15" ht="24.75" customHeight="1" x14ac:dyDescent="0.25">
      <c r="A585" s="6">
        <v>577</v>
      </c>
      <c r="B585" s="6" t="s">
        <v>698</v>
      </c>
      <c r="C585" s="6" t="s">
        <v>630</v>
      </c>
      <c r="D585" s="6" t="s">
        <v>228</v>
      </c>
      <c r="E585" s="6" t="s">
        <v>28</v>
      </c>
      <c r="F585" s="6" t="s">
        <v>29</v>
      </c>
      <c r="G585" s="7">
        <v>50000</v>
      </c>
      <c r="H585" s="7">
        <v>0</v>
      </c>
      <c r="I585" s="7">
        <v>50000</v>
      </c>
      <c r="J585" s="7">
        <v>1435</v>
      </c>
      <c r="K585" s="7">
        <v>1854</v>
      </c>
      <c r="L585" s="7">
        <f t="shared" si="27"/>
        <v>1520</v>
      </c>
      <c r="M585" s="7">
        <v>4350</v>
      </c>
      <c r="N585" s="7">
        <f t="shared" si="25"/>
        <v>9159</v>
      </c>
      <c r="O585" s="7">
        <f t="shared" si="26"/>
        <v>40841</v>
      </c>
    </row>
    <row r="586" spans="1:15" ht="24.75" customHeight="1" x14ac:dyDescent="0.25">
      <c r="A586" s="6">
        <v>578</v>
      </c>
      <c r="B586" s="6" t="s">
        <v>699</v>
      </c>
      <c r="C586" s="6" t="s">
        <v>630</v>
      </c>
      <c r="D586" s="6" t="s">
        <v>290</v>
      </c>
      <c r="E586" s="6" t="s">
        <v>28</v>
      </c>
      <c r="F586" s="6" t="s">
        <v>37</v>
      </c>
      <c r="G586" s="7">
        <v>50000</v>
      </c>
      <c r="H586" s="7">
        <v>0</v>
      </c>
      <c r="I586" s="7">
        <v>50000</v>
      </c>
      <c r="J586" s="7">
        <v>1435</v>
      </c>
      <c r="K586" s="7">
        <v>1596.68</v>
      </c>
      <c r="L586" s="7">
        <v>1520</v>
      </c>
      <c r="M586" s="7">
        <v>2140.46</v>
      </c>
      <c r="N586" s="7">
        <f t="shared" si="25"/>
        <v>6692.14</v>
      </c>
      <c r="O586" s="7">
        <f t="shared" si="26"/>
        <v>43307.86</v>
      </c>
    </row>
    <row r="587" spans="1:15" ht="24.75" customHeight="1" x14ac:dyDescent="0.25">
      <c r="A587" s="6">
        <v>579</v>
      </c>
      <c r="B587" s="6" t="s">
        <v>700</v>
      </c>
      <c r="C587" s="6" t="s">
        <v>630</v>
      </c>
      <c r="D587" s="6" t="s">
        <v>103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v>456</v>
      </c>
      <c r="M587" s="7">
        <v>25</v>
      </c>
      <c r="N587" s="7">
        <f t="shared" si="25"/>
        <v>911.5</v>
      </c>
      <c r="O587" s="7">
        <f t="shared" si="26"/>
        <v>14088.5</v>
      </c>
    </row>
    <row r="588" spans="1:15" ht="24.75" customHeight="1" x14ac:dyDescent="0.25">
      <c r="A588" s="6">
        <v>580</v>
      </c>
      <c r="B588" s="6" t="s">
        <v>701</v>
      </c>
      <c r="C588" s="6" t="s">
        <v>630</v>
      </c>
      <c r="D588" s="6" t="s">
        <v>187</v>
      </c>
      <c r="E588" s="6" t="s">
        <v>28</v>
      </c>
      <c r="F588" s="6" t="s">
        <v>29</v>
      </c>
      <c r="G588" s="7">
        <v>50000</v>
      </c>
      <c r="H588" s="7">
        <v>0</v>
      </c>
      <c r="I588" s="7">
        <v>50000</v>
      </c>
      <c r="J588" s="7">
        <v>1435</v>
      </c>
      <c r="K588" s="7">
        <v>1854</v>
      </c>
      <c r="L588" s="7">
        <f t="shared" si="27"/>
        <v>1520</v>
      </c>
      <c r="M588" s="7">
        <v>425</v>
      </c>
      <c r="N588" s="7">
        <f t="shared" si="25"/>
        <v>5234</v>
      </c>
      <c r="O588" s="7">
        <f t="shared" si="26"/>
        <v>44766</v>
      </c>
    </row>
    <row r="589" spans="1:15" ht="24.75" customHeight="1" x14ac:dyDescent="0.25">
      <c r="A589" s="6">
        <v>581</v>
      </c>
      <c r="B589" s="1" t="s">
        <v>702</v>
      </c>
      <c r="C589" s="6" t="s">
        <v>703</v>
      </c>
      <c r="D589" s="6" t="s">
        <v>47</v>
      </c>
      <c r="E589" s="6" t="s">
        <v>36</v>
      </c>
      <c r="F589" s="6" t="s">
        <v>29</v>
      </c>
      <c r="G589" s="7">
        <v>11000</v>
      </c>
      <c r="H589" s="7">
        <v>0</v>
      </c>
      <c r="I589" s="7">
        <v>11000</v>
      </c>
      <c r="J589" s="7">
        <v>315.7</v>
      </c>
      <c r="K589" s="7">
        <v>0</v>
      </c>
      <c r="L589" s="7">
        <f t="shared" si="27"/>
        <v>334.4</v>
      </c>
      <c r="M589" s="7">
        <v>25</v>
      </c>
      <c r="N589" s="7">
        <f t="shared" si="25"/>
        <v>675.09999999999991</v>
      </c>
      <c r="O589" s="7">
        <f t="shared" si="26"/>
        <v>10324.9</v>
      </c>
    </row>
    <row r="590" spans="1:15" ht="24.75" customHeight="1" x14ac:dyDescent="0.25">
      <c r="A590" s="6">
        <v>582</v>
      </c>
      <c r="B590" s="1" t="s">
        <v>704</v>
      </c>
      <c r="C590" s="6" t="s">
        <v>703</v>
      </c>
      <c r="D590" s="6" t="s">
        <v>47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v>456</v>
      </c>
      <c r="M590" s="7">
        <v>25</v>
      </c>
      <c r="N590" s="7">
        <f t="shared" si="25"/>
        <v>911.5</v>
      </c>
      <c r="O590" s="7">
        <f t="shared" si="26"/>
        <v>14088.5</v>
      </c>
    </row>
    <row r="591" spans="1:15" ht="24.75" customHeight="1" x14ac:dyDescent="0.25">
      <c r="A591" s="6">
        <v>583</v>
      </c>
      <c r="B591" t="s">
        <v>705</v>
      </c>
      <c r="C591" s="6" t="s">
        <v>703</v>
      </c>
      <c r="D591" s="6" t="s">
        <v>47</v>
      </c>
      <c r="E591" s="6" t="s">
        <v>36</v>
      </c>
      <c r="F591" s="6" t="s">
        <v>29</v>
      </c>
      <c r="G591" s="7">
        <v>15000</v>
      </c>
      <c r="H591" s="7">
        <v>0</v>
      </c>
      <c r="I591" s="7">
        <v>15000</v>
      </c>
      <c r="J591" s="7">
        <v>430.5</v>
      </c>
      <c r="K591" s="7">
        <v>0</v>
      </c>
      <c r="L591" s="7">
        <v>456</v>
      </c>
      <c r="M591" s="7">
        <v>25</v>
      </c>
      <c r="N591" s="7">
        <f t="shared" ref="N591:N653" si="28">+J591+K591+L591+M591</f>
        <v>911.5</v>
      </c>
      <c r="O591" s="7">
        <f t="shared" si="26"/>
        <v>14088.5</v>
      </c>
    </row>
    <row r="592" spans="1:15" ht="24.75" customHeight="1" x14ac:dyDescent="0.25">
      <c r="A592" s="6">
        <v>584</v>
      </c>
      <c r="B592" t="s">
        <v>1349</v>
      </c>
      <c r="C592" s="6" t="s">
        <v>703</v>
      </c>
      <c r="D592" s="6" t="s">
        <v>47</v>
      </c>
      <c r="E592" s="6" t="s">
        <v>36</v>
      </c>
      <c r="F592" s="6" t="s">
        <v>29</v>
      </c>
      <c r="G592" s="7">
        <v>15000</v>
      </c>
      <c r="H592" s="7">
        <v>0</v>
      </c>
      <c r="I592" s="7">
        <v>15000</v>
      </c>
      <c r="J592" s="7">
        <v>430.5</v>
      </c>
      <c r="K592" s="7">
        <v>0</v>
      </c>
      <c r="L592" s="7">
        <v>456</v>
      </c>
      <c r="M592" s="7">
        <v>25</v>
      </c>
      <c r="N592" s="7">
        <f t="shared" si="28"/>
        <v>911.5</v>
      </c>
      <c r="O592" s="7">
        <f t="shared" si="26"/>
        <v>14088.5</v>
      </c>
    </row>
    <row r="593" spans="1:15" ht="24.75" customHeight="1" x14ac:dyDescent="0.25">
      <c r="A593" s="6">
        <v>585</v>
      </c>
      <c r="B593" t="s">
        <v>1350</v>
      </c>
      <c r="C593" s="6" t="s">
        <v>703</v>
      </c>
      <c r="D593" s="6" t="s">
        <v>47</v>
      </c>
      <c r="E593" s="6" t="s">
        <v>36</v>
      </c>
      <c r="F593" s="6" t="s">
        <v>29</v>
      </c>
      <c r="G593" s="7">
        <v>15000</v>
      </c>
      <c r="H593" s="7">
        <v>0</v>
      </c>
      <c r="I593" s="7">
        <v>15000</v>
      </c>
      <c r="J593" s="7">
        <v>430.5</v>
      </c>
      <c r="K593" s="7">
        <v>0</v>
      </c>
      <c r="L593" s="7">
        <v>456</v>
      </c>
      <c r="M593" s="7">
        <v>25</v>
      </c>
      <c r="N593" s="7">
        <f t="shared" si="28"/>
        <v>911.5</v>
      </c>
      <c r="O593" s="7">
        <f t="shared" si="26"/>
        <v>14088.5</v>
      </c>
    </row>
    <row r="594" spans="1:15" ht="24.75" customHeight="1" x14ac:dyDescent="0.25">
      <c r="A594" s="6">
        <v>586</v>
      </c>
      <c r="B594" t="s">
        <v>706</v>
      </c>
      <c r="C594" s="6" t="s">
        <v>703</v>
      </c>
      <c r="D594" t="s">
        <v>134</v>
      </c>
      <c r="E594" s="6" t="s">
        <v>36</v>
      </c>
      <c r="F594" s="6" t="s">
        <v>29</v>
      </c>
      <c r="G594" s="7">
        <v>20000</v>
      </c>
      <c r="H594" s="7">
        <v>0</v>
      </c>
      <c r="I594" s="7">
        <v>20000</v>
      </c>
      <c r="J594" s="7">
        <v>574</v>
      </c>
      <c r="K594" s="7">
        <v>0</v>
      </c>
      <c r="L594" s="7">
        <v>608</v>
      </c>
      <c r="M594" s="7">
        <v>25</v>
      </c>
      <c r="N594" s="7">
        <f t="shared" si="28"/>
        <v>1207</v>
      </c>
      <c r="O594" s="7">
        <f t="shared" ref="O594:O655" si="29">+G594-N594</f>
        <v>18793</v>
      </c>
    </row>
    <row r="595" spans="1:15" ht="24.75" customHeight="1" x14ac:dyDescent="0.25">
      <c r="A595" s="6">
        <v>587</v>
      </c>
      <c r="B595" t="s">
        <v>707</v>
      </c>
      <c r="C595" s="6" t="s">
        <v>703</v>
      </c>
      <c r="D595" s="6" t="s">
        <v>41</v>
      </c>
      <c r="E595" s="6" t="s">
        <v>28</v>
      </c>
      <c r="F595" s="6" t="s">
        <v>37</v>
      </c>
      <c r="G595" s="7">
        <v>21000</v>
      </c>
      <c r="H595" s="7">
        <v>0</v>
      </c>
      <c r="I595" s="7">
        <v>21000</v>
      </c>
      <c r="J595" s="7">
        <v>602.70000000000005</v>
      </c>
      <c r="K595" s="7">
        <v>0</v>
      </c>
      <c r="L595" s="7">
        <f t="shared" si="27"/>
        <v>638.4</v>
      </c>
      <c r="M595" s="7">
        <v>25</v>
      </c>
      <c r="N595" s="7">
        <f t="shared" si="28"/>
        <v>1266.0999999999999</v>
      </c>
      <c r="O595" s="7">
        <f t="shared" si="29"/>
        <v>19733.900000000001</v>
      </c>
    </row>
    <row r="596" spans="1:15" ht="24.75" customHeight="1" x14ac:dyDescent="0.25">
      <c r="A596" s="6">
        <v>588</v>
      </c>
      <c r="B596" s="6" t="s">
        <v>708</v>
      </c>
      <c r="C596" s="6" t="s">
        <v>709</v>
      </c>
      <c r="D596" s="6" t="s">
        <v>67</v>
      </c>
      <c r="E596" s="6" t="s">
        <v>28</v>
      </c>
      <c r="F596" s="6" t="s">
        <v>37</v>
      </c>
      <c r="G596" s="7">
        <v>22050</v>
      </c>
      <c r="H596" s="7">
        <v>0</v>
      </c>
      <c r="I596" s="7">
        <v>22050</v>
      </c>
      <c r="J596" s="7">
        <v>632.84</v>
      </c>
      <c r="K596" s="7">
        <v>0</v>
      </c>
      <c r="L596" s="7">
        <f t="shared" si="27"/>
        <v>670.32</v>
      </c>
      <c r="M596" s="7">
        <v>1564</v>
      </c>
      <c r="N596" s="7">
        <f t="shared" si="28"/>
        <v>2867.16</v>
      </c>
      <c r="O596" s="7">
        <f t="shared" si="29"/>
        <v>19182.84</v>
      </c>
    </row>
    <row r="597" spans="1:15" ht="24.75" customHeight="1" x14ac:dyDescent="0.25">
      <c r="A597" s="6">
        <v>589</v>
      </c>
      <c r="B597" s="6" t="s">
        <v>710</v>
      </c>
      <c r="C597" s="6" t="s">
        <v>709</v>
      </c>
      <c r="D597" s="6" t="s">
        <v>187</v>
      </c>
      <c r="E597" s="6" t="s">
        <v>55</v>
      </c>
      <c r="F597" s="6" t="s">
        <v>29</v>
      </c>
      <c r="G597" s="7">
        <v>50000</v>
      </c>
      <c r="H597" s="7">
        <v>0</v>
      </c>
      <c r="I597" s="7">
        <v>50000</v>
      </c>
      <c r="J597" s="7">
        <v>1435</v>
      </c>
      <c r="K597" s="7">
        <v>824.72</v>
      </c>
      <c r="L597" s="7">
        <f t="shared" si="27"/>
        <v>1520</v>
      </c>
      <c r="M597" s="7">
        <v>7786.84</v>
      </c>
      <c r="N597" s="7">
        <f t="shared" si="28"/>
        <v>11566.560000000001</v>
      </c>
      <c r="O597" s="7">
        <f t="shared" si="29"/>
        <v>38433.440000000002</v>
      </c>
    </row>
    <row r="598" spans="1:15" ht="24.75" customHeight="1" x14ac:dyDescent="0.25">
      <c r="A598" s="6">
        <v>590</v>
      </c>
      <c r="B598" s="6" t="s">
        <v>711</v>
      </c>
      <c r="C598" s="6" t="s">
        <v>709</v>
      </c>
      <c r="D598" s="6" t="s">
        <v>201</v>
      </c>
      <c r="E598" s="6" t="s">
        <v>28</v>
      </c>
      <c r="F598" s="6" t="s">
        <v>29</v>
      </c>
      <c r="G598" s="7">
        <v>50000</v>
      </c>
      <c r="H598" s="7">
        <v>0</v>
      </c>
      <c r="I598" s="7">
        <v>50000</v>
      </c>
      <c r="J598" s="7">
        <v>1435</v>
      </c>
      <c r="K598" s="7">
        <v>1854</v>
      </c>
      <c r="L598" s="7">
        <f t="shared" si="27"/>
        <v>1520</v>
      </c>
      <c r="M598" s="7">
        <v>1325</v>
      </c>
      <c r="N598" s="7">
        <f t="shared" si="28"/>
        <v>6134</v>
      </c>
      <c r="O598" s="7">
        <f t="shared" si="29"/>
        <v>43866</v>
      </c>
    </row>
    <row r="599" spans="1:15" ht="24.75" customHeight="1" x14ac:dyDescent="0.25">
      <c r="A599" s="6">
        <v>591</v>
      </c>
      <c r="B599" s="6" t="s">
        <v>712</v>
      </c>
      <c r="C599" s="6" t="s">
        <v>709</v>
      </c>
      <c r="D599" s="6" t="s">
        <v>187</v>
      </c>
      <c r="E599" s="6" t="s">
        <v>55</v>
      </c>
      <c r="F599" s="6" t="s">
        <v>29</v>
      </c>
      <c r="G599" s="7">
        <v>50000</v>
      </c>
      <c r="H599" s="7">
        <v>0</v>
      </c>
      <c r="I599" s="7">
        <v>50000</v>
      </c>
      <c r="J599" s="7">
        <v>1435</v>
      </c>
      <c r="K599" s="7">
        <v>1854</v>
      </c>
      <c r="L599" s="7">
        <f t="shared" si="27"/>
        <v>1520</v>
      </c>
      <c r="M599" s="7">
        <v>2850</v>
      </c>
      <c r="N599" s="7">
        <f t="shared" si="28"/>
        <v>7659</v>
      </c>
      <c r="O599" s="7">
        <f t="shared" si="29"/>
        <v>42341</v>
      </c>
    </row>
    <row r="600" spans="1:15" ht="24.75" customHeight="1" x14ac:dyDescent="0.25">
      <c r="A600" s="6">
        <v>592</v>
      </c>
      <c r="B600" s="6" t="s">
        <v>713</v>
      </c>
      <c r="C600" s="6" t="s">
        <v>709</v>
      </c>
      <c r="D600" s="6" t="s">
        <v>47</v>
      </c>
      <c r="E600" s="6" t="s">
        <v>36</v>
      </c>
      <c r="F600" s="6" t="s">
        <v>29</v>
      </c>
      <c r="G600" s="7">
        <v>10000</v>
      </c>
      <c r="H600" s="7">
        <v>0</v>
      </c>
      <c r="I600" s="7">
        <v>10000</v>
      </c>
      <c r="J600" s="7">
        <v>287</v>
      </c>
      <c r="K600" s="7">
        <v>0</v>
      </c>
      <c r="L600" s="7">
        <f t="shared" ref="L600:L658" si="30">+I600*3.04%</f>
        <v>304</v>
      </c>
      <c r="M600" s="7">
        <v>25</v>
      </c>
      <c r="N600" s="7">
        <f t="shared" si="28"/>
        <v>616</v>
      </c>
      <c r="O600" s="7">
        <f t="shared" si="29"/>
        <v>9384</v>
      </c>
    </row>
    <row r="601" spans="1:15" ht="24.75" customHeight="1" x14ac:dyDescent="0.25">
      <c r="A601" s="6">
        <v>593</v>
      </c>
      <c r="B601" s="6" t="s">
        <v>714</v>
      </c>
      <c r="C601" s="6" t="s">
        <v>709</v>
      </c>
      <c r="D601" s="6" t="s">
        <v>47</v>
      </c>
      <c r="E601" s="6" t="s">
        <v>36</v>
      </c>
      <c r="F601" s="6" t="s">
        <v>29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f t="shared" si="30"/>
        <v>334.4</v>
      </c>
      <c r="M601" s="7">
        <v>25</v>
      </c>
      <c r="N601" s="7">
        <f t="shared" si="28"/>
        <v>675.09999999999991</v>
      </c>
      <c r="O601" s="7">
        <f t="shared" si="29"/>
        <v>10324.9</v>
      </c>
    </row>
    <row r="602" spans="1:15" ht="24.75" customHeight="1" x14ac:dyDescent="0.25">
      <c r="A602" s="6">
        <v>594</v>
      </c>
      <c r="B602" s="1" t="s">
        <v>715</v>
      </c>
      <c r="C602" s="6" t="s">
        <v>709</v>
      </c>
      <c r="D602" s="6" t="s">
        <v>47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30"/>
        <v>304</v>
      </c>
      <c r="M602" s="7">
        <v>25</v>
      </c>
      <c r="N602" s="7">
        <f t="shared" si="28"/>
        <v>616</v>
      </c>
      <c r="O602" s="7">
        <f t="shared" si="29"/>
        <v>9384</v>
      </c>
    </row>
    <row r="603" spans="1:15" ht="24.75" customHeight="1" x14ac:dyDescent="0.25">
      <c r="A603" s="6">
        <v>595</v>
      </c>
      <c r="B603" s="1" t="s">
        <v>716</v>
      </c>
      <c r="C603" s="6" t="s">
        <v>709</v>
      </c>
      <c r="D603" s="6" t="s">
        <v>47</v>
      </c>
      <c r="E603" s="6" t="s">
        <v>36</v>
      </c>
      <c r="F603" s="6" t="s">
        <v>29</v>
      </c>
      <c r="G603" s="7">
        <v>10000</v>
      </c>
      <c r="H603" s="7">
        <v>0</v>
      </c>
      <c r="I603" s="7">
        <v>10000</v>
      </c>
      <c r="J603" s="7">
        <v>287</v>
      </c>
      <c r="K603" s="7">
        <v>0</v>
      </c>
      <c r="L603" s="7">
        <f t="shared" si="30"/>
        <v>304</v>
      </c>
      <c r="M603" s="7">
        <v>25</v>
      </c>
      <c r="N603" s="7">
        <f t="shared" si="28"/>
        <v>616</v>
      </c>
      <c r="O603" s="7">
        <f t="shared" si="29"/>
        <v>9384</v>
      </c>
    </row>
    <row r="604" spans="1:15" ht="24.75" customHeight="1" x14ac:dyDescent="0.25">
      <c r="A604" s="6">
        <v>596</v>
      </c>
      <c r="B604" s="1" t="s">
        <v>717</v>
      </c>
      <c r="C604" s="6" t="s">
        <v>709</v>
      </c>
      <c r="D604" s="6" t="s">
        <v>47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8"/>
        <v>675.09999999999991</v>
      </c>
      <c r="O604" s="7">
        <f t="shared" si="29"/>
        <v>10324.9</v>
      </c>
    </row>
    <row r="605" spans="1:15" ht="24.75" customHeight="1" x14ac:dyDescent="0.25">
      <c r="A605" s="6">
        <v>597</v>
      </c>
      <c r="B605" t="s">
        <v>718</v>
      </c>
      <c r="C605" t="s">
        <v>709</v>
      </c>
      <c r="D605" t="s">
        <v>47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30"/>
        <v>334.4</v>
      </c>
      <c r="M605" s="7">
        <v>25</v>
      </c>
      <c r="N605" s="7">
        <f t="shared" si="28"/>
        <v>675.09999999999991</v>
      </c>
      <c r="O605" s="7">
        <f t="shared" si="29"/>
        <v>10324.9</v>
      </c>
    </row>
    <row r="606" spans="1:15" ht="24.75" customHeight="1" x14ac:dyDescent="0.25">
      <c r="A606" s="6">
        <v>598</v>
      </c>
      <c r="B606" t="s">
        <v>719</v>
      </c>
      <c r="C606" t="s">
        <v>709</v>
      </c>
      <c r="D606" t="s">
        <v>47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v>334.4</v>
      </c>
      <c r="M606" s="7">
        <v>25</v>
      </c>
      <c r="N606" s="7">
        <f t="shared" si="28"/>
        <v>675.09999999999991</v>
      </c>
      <c r="O606" s="7">
        <f t="shared" si="29"/>
        <v>10324.9</v>
      </c>
    </row>
    <row r="607" spans="1:15" ht="24.75" customHeight="1" x14ac:dyDescent="0.25">
      <c r="A607" s="6">
        <v>599</v>
      </c>
      <c r="B607" t="s">
        <v>720</v>
      </c>
      <c r="C607" t="s">
        <v>709</v>
      </c>
      <c r="D607" t="s">
        <v>47</v>
      </c>
      <c r="E607" s="6" t="s">
        <v>36</v>
      </c>
      <c r="F607" s="6" t="s">
        <v>29</v>
      </c>
      <c r="G607" s="7">
        <v>20000</v>
      </c>
      <c r="H607" s="7">
        <v>0</v>
      </c>
      <c r="I607" s="7">
        <v>20000</v>
      </c>
      <c r="J607" s="7">
        <v>574</v>
      </c>
      <c r="K607" s="7">
        <v>0</v>
      </c>
      <c r="L607" s="7">
        <f t="shared" si="30"/>
        <v>608</v>
      </c>
      <c r="M607" s="7">
        <v>2841.19</v>
      </c>
      <c r="N607" s="7">
        <f t="shared" si="28"/>
        <v>4023.19</v>
      </c>
      <c r="O607" s="7">
        <f t="shared" si="29"/>
        <v>15976.81</v>
      </c>
    </row>
    <row r="608" spans="1:15" ht="24.75" customHeight="1" x14ac:dyDescent="0.25">
      <c r="A608" s="6">
        <v>600</v>
      </c>
      <c r="B608" t="s">
        <v>721</v>
      </c>
      <c r="C608" t="s">
        <v>709</v>
      </c>
      <c r="D608" t="s">
        <v>47</v>
      </c>
      <c r="E608" s="6" t="s">
        <v>36</v>
      </c>
      <c r="F608" s="6" t="s">
        <v>29</v>
      </c>
      <c r="G608" s="7">
        <v>10000</v>
      </c>
      <c r="H608" s="7">
        <v>0</v>
      </c>
      <c r="I608" s="7">
        <v>10000</v>
      </c>
      <c r="J608" s="7">
        <v>287</v>
      </c>
      <c r="K608" s="7">
        <v>0</v>
      </c>
      <c r="L608" s="7">
        <f t="shared" si="30"/>
        <v>304</v>
      </c>
      <c r="M608" s="7">
        <v>25</v>
      </c>
      <c r="N608" s="7">
        <f t="shared" si="28"/>
        <v>616</v>
      </c>
      <c r="O608" s="7">
        <f t="shared" si="29"/>
        <v>9384</v>
      </c>
    </row>
    <row r="609" spans="1:15" ht="24.75" customHeight="1" x14ac:dyDescent="0.25">
      <c r="A609" s="6">
        <v>601</v>
      </c>
      <c r="B609" t="s">
        <v>722</v>
      </c>
      <c r="C609" t="s">
        <v>709</v>
      </c>
      <c r="D609" t="s">
        <v>47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25</v>
      </c>
      <c r="N609" s="7">
        <f t="shared" si="28"/>
        <v>675.09999999999991</v>
      </c>
      <c r="O609" s="7">
        <f t="shared" si="29"/>
        <v>10324.9</v>
      </c>
    </row>
    <row r="610" spans="1:15" ht="24.75" customHeight="1" x14ac:dyDescent="0.25">
      <c r="A610" s="6">
        <v>602</v>
      </c>
      <c r="B610" t="s">
        <v>1446</v>
      </c>
      <c r="C610" t="s">
        <v>709</v>
      </c>
      <c r="D610" t="s">
        <v>47</v>
      </c>
      <c r="E610" s="6" t="s">
        <v>36</v>
      </c>
      <c r="F610" s="6" t="s">
        <v>37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v>334.4</v>
      </c>
      <c r="M610" s="7">
        <v>1740.46</v>
      </c>
      <c r="N610" s="7">
        <f t="shared" si="28"/>
        <v>2390.56</v>
      </c>
      <c r="O610" s="7">
        <f t="shared" si="29"/>
        <v>8609.44</v>
      </c>
    </row>
    <row r="611" spans="1:15" ht="24.75" customHeight="1" x14ac:dyDescent="0.25">
      <c r="A611" s="6">
        <v>603</v>
      </c>
      <c r="B611" s="6" t="s">
        <v>723</v>
      </c>
      <c r="C611" s="6" t="s">
        <v>709</v>
      </c>
      <c r="D611" s="6" t="s">
        <v>103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25</v>
      </c>
      <c r="N611" s="7">
        <f t="shared" si="28"/>
        <v>675.09999999999991</v>
      </c>
      <c r="O611" s="7">
        <f t="shared" si="29"/>
        <v>10324.9</v>
      </c>
    </row>
    <row r="612" spans="1:15" ht="24.75" customHeight="1" x14ac:dyDescent="0.25">
      <c r="A612" s="6">
        <v>604</v>
      </c>
      <c r="B612" s="6" t="s">
        <v>724</v>
      </c>
      <c r="C612" s="6" t="s">
        <v>709</v>
      </c>
      <c r="D612" s="6" t="s">
        <v>187</v>
      </c>
      <c r="E612" s="6" t="s">
        <v>28</v>
      </c>
      <c r="F612" s="6" t="s">
        <v>37</v>
      </c>
      <c r="G612" s="7">
        <v>40000</v>
      </c>
      <c r="H612" s="7">
        <v>0</v>
      </c>
      <c r="I612" s="7">
        <v>40000</v>
      </c>
      <c r="J612" s="7">
        <v>1148</v>
      </c>
      <c r="K612" s="7">
        <v>442.65</v>
      </c>
      <c r="L612" s="7">
        <v>1216</v>
      </c>
      <c r="M612" s="7">
        <v>10620.42</v>
      </c>
      <c r="N612" s="7">
        <f t="shared" si="28"/>
        <v>13427.07</v>
      </c>
      <c r="O612" s="7">
        <f t="shared" si="29"/>
        <v>26572.93</v>
      </c>
    </row>
    <row r="613" spans="1:15" ht="24.75" customHeight="1" x14ac:dyDescent="0.25">
      <c r="A613" s="6">
        <v>605</v>
      </c>
      <c r="B613" s="6" t="s">
        <v>725</v>
      </c>
      <c r="C613" s="6" t="s">
        <v>709</v>
      </c>
      <c r="D613" s="6" t="s">
        <v>103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25</v>
      </c>
      <c r="N613" s="7">
        <f t="shared" si="28"/>
        <v>675.09999999999991</v>
      </c>
      <c r="O613" s="7">
        <f t="shared" si="29"/>
        <v>10324.9</v>
      </c>
    </row>
    <row r="614" spans="1:15" ht="24.75" customHeight="1" x14ac:dyDescent="0.25">
      <c r="A614" s="6">
        <v>606</v>
      </c>
      <c r="B614" s="6" t="s">
        <v>726</v>
      </c>
      <c r="C614" s="6" t="s">
        <v>709</v>
      </c>
      <c r="D614" s="6" t="s">
        <v>103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1163.03</v>
      </c>
      <c r="N614" s="7">
        <f t="shared" si="28"/>
        <v>1813.1299999999999</v>
      </c>
      <c r="O614" s="7">
        <f t="shared" si="29"/>
        <v>9186.8700000000008</v>
      </c>
    </row>
    <row r="615" spans="1:15" ht="24.75" customHeight="1" x14ac:dyDescent="0.25">
      <c r="A615" s="6">
        <v>607</v>
      </c>
      <c r="B615" s="6" t="s">
        <v>727</v>
      </c>
      <c r="C615" s="6" t="s">
        <v>709</v>
      </c>
      <c r="D615" s="6" t="s">
        <v>692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8"/>
        <v>675.09999999999991</v>
      </c>
      <c r="O615" s="7">
        <f t="shared" si="29"/>
        <v>10324.9</v>
      </c>
    </row>
    <row r="616" spans="1:15" ht="24.75" customHeight="1" x14ac:dyDescent="0.25">
      <c r="A616" s="6">
        <v>608</v>
      </c>
      <c r="B616" s="6" t="s">
        <v>728</v>
      </c>
      <c r="C616" s="6" t="s">
        <v>709</v>
      </c>
      <c r="D616" s="6" t="s">
        <v>103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25</v>
      </c>
      <c r="N616" s="7">
        <f t="shared" si="28"/>
        <v>675.09999999999991</v>
      </c>
      <c r="O616" s="7">
        <f t="shared" si="29"/>
        <v>10324.9</v>
      </c>
    </row>
    <row r="617" spans="1:15" ht="24.75" customHeight="1" x14ac:dyDescent="0.25">
      <c r="A617" s="6">
        <v>609</v>
      </c>
      <c r="B617" s="6" t="s">
        <v>729</v>
      </c>
      <c r="C617" s="6" t="s">
        <v>709</v>
      </c>
      <c r="D617" s="6" t="s">
        <v>47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2489.6</v>
      </c>
      <c r="N617" s="7">
        <f t="shared" si="28"/>
        <v>3139.7</v>
      </c>
      <c r="O617" s="7">
        <f t="shared" si="29"/>
        <v>7860.3</v>
      </c>
    </row>
    <row r="618" spans="1:15" ht="24.75" customHeight="1" x14ac:dyDescent="0.25">
      <c r="A618" s="6">
        <v>610</v>
      </c>
      <c r="B618" s="6" t="s">
        <v>730</v>
      </c>
      <c r="C618" s="6" t="s">
        <v>709</v>
      </c>
      <c r="D618" s="6" t="s">
        <v>103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725</v>
      </c>
      <c r="N618" s="7">
        <f t="shared" si="28"/>
        <v>1375.1</v>
      </c>
      <c r="O618" s="7">
        <f t="shared" si="29"/>
        <v>9624.9</v>
      </c>
    </row>
    <row r="619" spans="1:15" ht="24.75" customHeight="1" x14ac:dyDescent="0.25">
      <c r="A619" s="6">
        <v>611</v>
      </c>
      <c r="B619" s="6" t="s">
        <v>731</v>
      </c>
      <c r="C619" s="6" t="s">
        <v>709</v>
      </c>
      <c r="D619" s="6" t="s">
        <v>228</v>
      </c>
      <c r="E619" s="6" t="s">
        <v>55</v>
      </c>
      <c r="F619" s="6" t="s">
        <v>37</v>
      </c>
      <c r="G619" s="7">
        <v>50000</v>
      </c>
      <c r="H619" s="7">
        <v>0</v>
      </c>
      <c r="I619" s="7">
        <v>50000</v>
      </c>
      <c r="J619" s="7">
        <v>1435</v>
      </c>
      <c r="K619" s="7">
        <v>1854</v>
      </c>
      <c r="L619" s="7">
        <f t="shared" si="30"/>
        <v>1520</v>
      </c>
      <c r="M619" s="7">
        <v>425</v>
      </c>
      <c r="N619" s="7">
        <f t="shared" si="28"/>
        <v>5234</v>
      </c>
      <c r="O619" s="7">
        <f t="shared" si="29"/>
        <v>44766</v>
      </c>
    </row>
    <row r="620" spans="1:15" ht="24.75" customHeight="1" x14ac:dyDescent="0.25">
      <c r="A620" s="6">
        <v>612</v>
      </c>
      <c r="B620" s="6" t="s">
        <v>732</v>
      </c>
      <c r="C620" s="6" t="s">
        <v>709</v>
      </c>
      <c r="D620" s="6" t="s">
        <v>187</v>
      </c>
      <c r="E620" s="6" t="s">
        <v>28</v>
      </c>
      <c r="F620" s="6" t="s">
        <v>29</v>
      </c>
      <c r="G620" s="7">
        <v>50000</v>
      </c>
      <c r="H620" s="7">
        <v>0</v>
      </c>
      <c r="I620" s="7">
        <v>50000</v>
      </c>
      <c r="J620" s="7">
        <v>1435</v>
      </c>
      <c r="K620" s="7">
        <v>1596.68</v>
      </c>
      <c r="L620" s="7">
        <f t="shared" si="30"/>
        <v>1520</v>
      </c>
      <c r="M620" s="7">
        <v>4875.46</v>
      </c>
      <c r="N620" s="7">
        <f t="shared" si="28"/>
        <v>9427.14</v>
      </c>
      <c r="O620" s="7">
        <f t="shared" si="29"/>
        <v>40572.86</v>
      </c>
    </row>
    <row r="621" spans="1:15" ht="24.75" customHeight="1" x14ac:dyDescent="0.25">
      <c r="A621" s="6">
        <v>613</v>
      </c>
      <c r="B621" s="6" t="s">
        <v>733</v>
      </c>
      <c r="C621" s="6" t="s">
        <v>709</v>
      </c>
      <c r="D621" s="6" t="s">
        <v>119</v>
      </c>
      <c r="E621" s="6" t="s">
        <v>36</v>
      </c>
      <c r="F621" s="6" t="s">
        <v>37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30"/>
        <v>334.4</v>
      </c>
      <c r="M621" s="7">
        <v>855</v>
      </c>
      <c r="N621" s="7">
        <f t="shared" si="28"/>
        <v>1505.1</v>
      </c>
      <c r="O621" s="7">
        <f t="shared" si="29"/>
        <v>9494.9</v>
      </c>
    </row>
    <row r="622" spans="1:15" ht="24.75" customHeight="1" x14ac:dyDescent="0.25">
      <c r="A622" s="6">
        <v>614</v>
      </c>
      <c r="B622" s="6" t="s">
        <v>734</v>
      </c>
      <c r="C622" s="6" t="s">
        <v>709</v>
      </c>
      <c r="D622" s="6" t="s">
        <v>178</v>
      </c>
      <c r="E622" s="6" t="s">
        <v>36</v>
      </c>
      <c r="F622" s="6" t="s">
        <v>37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8"/>
        <v>675.09999999999991</v>
      </c>
      <c r="O622" s="7">
        <f t="shared" si="29"/>
        <v>10324.9</v>
      </c>
    </row>
    <row r="623" spans="1:15" ht="24.75" customHeight="1" x14ac:dyDescent="0.25">
      <c r="A623" s="6">
        <v>615</v>
      </c>
      <c r="B623" s="6" t="s">
        <v>735</v>
      </c>
      <c r="C623" s="6" t="s">
        <v>709</v>
      </c>
      <c r="D623" s="6" t="s">
        <v>103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4349.57</v>
      </c>
      <c r="N623" s="7">
        <f t="shared" si="28"/>
        <v>4999.67</v>
      </c>
      <c r="O623" s="7">
        <f t="shared" si="29"/>
        <v>6000.33</v>
      </c>
    </row>
    <row r="624" spans="1:15" ht="24.75" customHeight="1" x14ac:dyDescent="0.25">
      <c r="A624" s="6">
        <v>616</v>
      </c>
      <c r="B624" s="6" t="s">
        <v>736</v>
      </c>
      <c r="C624" s="6" t="s">
        <v>709</v>
      </c>
      <c r="D624" s="6" t="s">
        <v>103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8"/>
        <v>675.09999999999991</v>
      </c>
      <c r="O624" s="7">
        <f t="shared" si="29"/>
        <v>10324.9</v>
      </c>
    </row>
    <row r="625" spans="1:15" ht="24.75" customHeight="1" x14ac:dyDescent="0.25">
      <c r="A625" s="6">
        <v>617</v>
      </c>
      <c r="B625" s="6" t="s">
        <v>737</v>
      </c>
      <c r="C625" s="6" t="s">
        <v>709</v>
      </c>
      <c r="D625" s="6" t="s">
        <v>103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8"/>
        <v>675.09999999999991</v>
      </c>
      <c r="O625" s="7">
        <f t="shared" si="29"/>
        <v>10324.9</v>
      </c>
    </row>
    <row r="626" spans="1:15" ht="24.75" customHeight="1" x14ac:dyDescent="0.25">
      <c r="A626" s="6">
        <v>618</v>
      </c>
      <c r="B626" s="6" t="s">
        <v>738</v>
      </c>
      <c r="C626" s="6" t="s">
        <v>709</v>
      </c>
      <c r="D626" s="6" t="s">
        <v>126</v>
      </c>
      <c r="E626" s="6" t="s">
        <v>36</v>
      </c>
      <c r="F626" s="6" t="s">
        <v>37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30"/>
        <v>334.4</v>
      </c>
      <c r="M626" s="7">
        <v>25</v>
      </c>
      <c r="N626" s="7">
        <f t="shared" si="28"/>
        <v>675.09999999999991</v>
      </c>
      <c r="O626" s="7">
        <f t="shared" si="29"/>
        <v>10324.9</v>
      </c>
    </row>
    <row r="627" spans="1:15" ht="24.75" customHeight="1" x14ac:dyDescent="0.25">
      <c r="A627" s="6">
        <v>619</v>
      </c>
      <c r="B627" s="6" t="s">
        <v>739</v>
      </c>
      <c r="C627" s="6" t="s">
        <v>709</v>
      </c>
      <c r="D627" s="6" t="s">
        <v>740</v>
      </c>
      <c r="E627" s="6" t="s">
        <v>36</v>
      </c>
      <c r="F627" s="6" t="s">
        <v>29</v>
      </c>
      <c r="G627" s="7">
        <v>15000</v>
      </c>
      <c r="H627" s="7">
        <v>0</v>
      </c>
      <c r="I627" s="7">
        <v>15000</v>
      </c>
      <c r="J627" s="7">
        <v>430.5</v>
      </c>
      <c r="K627" s="7">
        <v>0</v>
      </c>
      <c r="L627" s="7">
        <f t="shared" si="30"/>
        <v>456</v>
      </c>
      <c r="M627" s="7">
        <v>4733.6499999999996</v>
      </c>
      <c r="N627" s="7">
        <f t="shared" si="28"/>
        <v>5620.15</v>
      </c>
      <c r="O627" s="7">
        <f t="shared" si="29"/>
        <v>9379.85</v>
      </c>
    </row>
    <row r="628" spans="1:15" ht="24.75" customHeight="1" x14ac:dyDescent="0.25">
      <c r="A628" s="6">
        <v>620</v>
      </c>
      <c r="B628" s="6" t="s">
        <v>741</v>
      </c>
      <c r="C628" s="6" t="s">
        <v>709</v>
      </c>
      <c r="D628" s="6" t="s">
        <v>47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f>+G628+H628</f>
        <v>11000</v>
      </c>
      <c r="J628" s="7">
        <v>315.7</v>
      </c>
      <c r="K628" s="7">
        <v>0</v>
      </c>
      <c r="L628" s="7">
        <f t="shared" si="30"/>
        <v>334.4</v>
      </c>
      <c r="M628" s="7">
        <v>25</v>
      </c>
      <c r="N628" s="7">
        <f t="shared" si="28"/>
        <v>675.09999999999991</v>
      </c>
      <c r="O628" s="7">
        <f t="shared" si="29"/>
        <v>10324.9</v>
      </c>
    </row>
    <row r="629" spans="1:15" ht="24.75" customHeight="1" x14ac:dyDescent="0.25">
      <c r="A629" s="6">
        <v>621</v>
      </c>
      <c r="B629" s="6" t="s">
        <v>742</v>
      </c>
      <c r="C629" s="6" t="s">
        <v>709</v>
      </c>
      <c r="D629" s="6" t="s">
        <v>103</v>
      </c>
      <c r="E629" s="6" t="s">
        <v>36</v>
      </c>
      <c r="F629" s="6" t="s">
        <v>29</v>
      </c>
      <c r="G629" s="7">
        <v>11000</v>
      </c>
      <c r="H629" s="7">
        <v>0</v>
      </c>
      <c r="I629" s="7">
        <v>11000</v>
      </c>
      <c r="J629" s="7">
        <v>315.7</v>
      </c>
      <c r="K629" s="7">
        <v>0</v>
      </c>
      <c r="L629" s="7">
        <f t="shared" si="30"/>
        <v>334.4</v>
      </c>
      <c r="M629" s="7">
        <v>25</v>
      </c>
      <c r="N629" s="7">
        <f t="shared" si="28"/>
        <v>675.09999999999991</v>
      </c>
      <c r="O629" s="7">
        <f t="shared" si="29"/>
        <v>10324.9</v>
      </c>
    </row>
    <row r="630" spans="1:15" ht="24.75" customHeight="1" x14ac:dyDescent="0.25">
      <c r="A630" s="6">
        <v>622</v>
      </c>
      <c r="B630" s="6" t="s">
        <v>743</v>
      </c>
      <c r="C630" s="6" t="s">
        <v>709</v>
      </c>
      <c r="D630" s="6" t="s">
        <v>103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8"/>
        <v>675.09999999999991</v>
      </c>
      <c r="O630" s="7">
        <f t="shared" si="29"/>
        <v>10324.9</v>
      </c>
    </row>
    <row r="631" spans="1:15" ht="24.75" customHeight="1" x14ac:dyDescent="0.25">
      <c r="A631" s="6">
        <v>623</v>
      </c>
      <c r="B631" s="6" t="s">
        <v>744</v>
      </c>
      <c r="C631" s="6" t="s">
        <v>709</v>
      </c>
      <c r="D631" s="6" t="s">
        <v>119</v>
      </c>
      <c r="E631" s="6" t="s">
        <v>36</v>
      </c>
      <c r="F631" s="6" t="s">
        <v>37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30"/>
        <v>334.4</v>
      </c>
      <c r="M631" s="7">
        <v>7464.21</v>
      </c>
      <c r="N631" s="7">
        <f t="shared" si="28"/>
        <v>8114.3099999999995</v>
      </c>
      <c r="O631" s="7">
        <f t="shared" si="29"/>
        <v>2885.6900000000005</v>
      </c>
    </row>
    <row r="632" spans="1:15" ht="24.75" customHeight="1" x14ac:dyDescent="0.25">
      <c r="A632" s="6">
        <v>624</v>
      </c>
      <c r="B632" s="6" t="s">
        <v>745</v>
      </c>
      <c r="C632" s="6" t="s">
        <v>709</v>
      </c>
      <c r="D632" s="6" t="s">
        <v>187</v>
      </c>
      <c r="E632" s="6" t="s">
        <v>55</v>
      </c>
      <c r="F632" s="6" t="s">
        <v>29</v>
      </c>
      <c r="G632" s="7">
        <v>50000</v>
      </c>
      <c r="H632" s="7">
        <v>0</v>
      </c>
      <c r="I632" s="7">
        <v>50000</v>
      </c>
      <c r="J632" s="7">
        <v>1435</v>
      </c>
      <c r="K632" s="7">
        <v>824.72</v>
      </c>
      <c r="L632" s="7">
        <f t="shared" si="30"/>
        <v>1520</v>
      </c>
      <c r="M632" s="7">
        <v>9297.64</v>
      </c>
      <c r="N632" s="7">
        <f t="shared" si="28"/>
        <v>13077.36</v>
      </c>
      <c r="O632" s="7">
        <f t="shared" si="29"/>
        <v>36922.639999999999</v>
      </c>
    </row>
    <row r="633" spans="1:15" ht="24.75" customHeight="1" x14ac:dyDescent="0.25">
      <c r="A633" s="6">
        <v>625</v>
      </c>
      <c r="B633" s="6" t="s">
        <v>746</v>
      </c>
      <c r="C633" s="6" t="s">
        <v>709</v>
      </c>
      <c r="D633" s="6" t="s">
        <v>103</v>
      </c>
      <c r="E633" s="6" t="s">
        <v>36</v>
      </c>
      <c r="F633" s="6" t="s">
        <v>29</v>
      </c>
      <c r="G633" s="7">
        <v>30000</v>
      </c>
      <c r="H633" s="7">
        <v>0</v>
      </c>
      <c r="I633" s="7">
        <v>30000</v>
      </c>
      <c r="J633" s="7">
        <v>861</v>
      </c>
      <c r="K633" s="7">
        <v>0</v>
      </c>
      <c r="L633" s="7">
        <f t="shared" si="30"/>
        <v>912</v>
      </c>
      <c r="M633" s="7">
        <v>25</v>
      </c>
      <c r="N633" s="7">
        <f t="shared" si="28"/>
        <v>1798</v>
      </c>
      <c r="O633" s="7">
        <f t="shared" si="29"/>
        <v>28202</v>
      </c>
    </row>
    <row r="634" spans="1:15" ht="24.75" customHeight="1" x14ac:dyDescent="0.25">
      <c r="A634" s="6">
        <v>626</v>
      </c>
      <c r="B634" s="6" t="s">
        <v>747</v>
      </c>
      <c r="C634" s="6" t="s">
        <v>709</v>
      </c>
      <c r="D634" s="6" t="s">
        <v>187</v>
      </c>
      <c r="E634" s="6" t="s">
        <v>28</v>
      </c>
      <c r="F634" s="6" t="s">
        <v>37</v>
      </c>
      <c r="G634" s="7">
        <v>40000</v>
      </c>
      <c r="H634" s="7">
        <v>0</v>
      </c>
      <c r="I634" s="7">
        <v>40000</v>
      </c>
      <c r="J634" s="7">
        <v>1148</v>
      </c>
      <c r="K634" s="7">
        <v>185.33</v>
      </c>
      <c r="L634" s="7">
        <v>1216</v>
      </c>
      <c r="M634" s="7">
        <v>5315.46</v>
      </c>
      <c r="N634" s="7">
        <f t="shared" si="28"/>
        <v>7864.79</v>
      </c>
      <c r="O634" s="7">
        <f t="shared" si="29"/>
        <v>32135.21</v>
      </c>
    </row>
    <row r="635" spans="1:15" ht="24.75" customHeight="1" x14ac:dyDescent="0.25">
      <c r="A635" s="6">
        <v>627</v>
      </c>
      <c r="B635" s="6" t="s">
        <v>748</v>
      </c>
      <c r="C635" s="6" t="s">
        <v>709</v>
      </c>
      <c r="D635" s="6" t="s">
        <v>187</v>
      </c>
      <c r="E635" s="6" t="s">
        <v>55</v>
      </c>
      <c r="F635" s="6" t="s">
        <v>29</v>
      </c>
      <c r="G635" s="7">
        <v>50000</v>
      </c>
      <c r="H635" s="7">
        <v>0</v>
      </c>
      <c r="I635" s="7">
        <v>50000</v>
      </c>
      <c r="J635" s="7">
        <v>1435</v>
      </c>
      <c r="K635" s="7">
        <v>1596.68</v>
      </c>
      <c r="L635" s="7">
        <f t="shared" si="30"/>
        <v>1520</v>
      </c>
      <c r="M635" s="7">
        <v>2140.46</v>
      </c>
      <c r="N635" s="7">
        <f t="shared" si="28"/>
        <v>6692.14</v>
      </c>
      <c r="O635" s="7">
        <f t="shared" si="29"/>
        <v>43307.86</v>
      </c>
    </row>
    <row r="636" spans="1:15" ht="24.75" customHeight="1" x14ac:dyDescent="0.25">
      <c r="A636" s="6">
        <v>628</v>
      </c>
      <c r="B636" s="6" t="s">
        <v>749</v>
      </c>
      <c r="C636" s="6" t="s">
        <v>709</v>
      </c>
      <c r="D636" s="6" t="s">
        <v>103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8"/>
        <v>675.09999999999991</v>
      </c>
      <c r="O636" s="7">
        <f t="shared" si="29"/>
        <v>10324.9</v>
      </c>
    </row>
    <row r="637" spans="1:15" ht="24.75" customHeight="1" x14ac:dyDescent="0.25">
      <c r="A637" s="6">
        <v>629</v>
      </c>
      <c r="B637" s="6" t="s">
        <v>750</v>
      </c>
      <c r="C637" s="6" t="s">
        <v>709</v>
      </c>
      <c r="D637" s="6" t="s">
        <v>228</v>
      </c>
      <c r="E637" s="6" t="s">
        <v>28</v>
      </c>
      <c r="F637" s="6" t="s">
        <v>29</v>
      </c>
      <c r="G637" s="7">
        <v>50000</v>
      </c>
      <c r="H637" s="7">
        <v>0</v>
      </c>
      <c r="I637" s="7">
        <v>50000</v>
      </c>
      <c r="J637" s="7">
        <v>1435</v>
      </c>
      <c r="K637" s="7">
        <v>1854</v>
      </c>
      <c r="L637" s="7">
        <f t="shared" si="30"/>
        <v>1520</v>
      </c>
      <c r="M637" s="7">
        <v>8087.08</v>
      </c>
      <c r="N637" s="7">
        <f t="shared" si="28"/>
        <v>12896.08</v>
      </c>
      <c r="O637" s="7">
        <f t="shared" si="29"/>
        <v>37103.919999999998</v>
      </c>
    </row>
    <row r="638" spans="1:15" ht="24.75" customHeight="1" x14ac:dyDescent="0.25">
      <c r="A638" s="6">
        <v>630</v>
      </c>
      <c r="B638" s="6" t="s">
        <v>751</v>
      </c>
      <c r="C638" s="6" t="s">
        <v>709</v>
      </c>
      <c r="D638" s="6" t="s">
        <v>178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</row>
    <row r="639" spans="1:15" ht="24.75" customHeight="1" x14ac:dyDescent="0.25">
      <c r="A639" s="6">
        <v>631</v>
      </c>
      <c r="B639" s="6" t="s">
        <v>752</v>
      </c>
      <c r="C639" s="6" t="s">
        <v>709</v>
      </c>
      <c r="D639" s="6" t="s">
        <v>187</v>
      </c>
      <c r="E639" s="6" t="s">
        <v>28</v>
      </c>
      <c r="F639" s="6" t="s">
        <v>37</v>
      </c>
      <c r="G639" s="7">
        <v>50000</v>
      </c>
      <c r="H639" s="7">
        <v>0</v>
      </c>
      <c r="I639" s="7">
        <v>50000</v>
      </c>
      <c r="J639" s="7">
        <v>1435</v>
      </c>
      <c r="K639" s="7">
        <v>1854</v>
      </c>
      <c r="L639" s="7">
        <f t="shared" si="30"/>
        <v>1520</v>
      </c>
      <c r="M639" s="7">
        <v>1785</v>
      </c>
      <c r="N639" s="7">
        <f t="shared" si="28"/>
        <v>6594</v>
      </c>
      <c r="O639" s="7">
        <f t="shared" si="29"/>
        <v>43406</v>
      </c>
    </row>
    <row r="640" spans="1:15" ht="24.75" customHeight="1" x14ac:dyDescent="0.25">
      <c r="A640" s="6">
        <v>632</v>
      </c>
      <c r="B640" s="6" t="s">
        <v>753</v>
      </c>
      <c r="C640" s="6" t="s">
        <v>709</v>
      </c>
      <c r="D640" s="6" t="s">
        <v>41</v>
      </c>
      <c r="E640" s="6" t="s">
        <v>36</v>
      </c>
      <c r="F640" s="6" t="s">
        <v>29</v>
      </c>
      <c r="G640" s="7">
        <v>21000</v>
      </c>
      <c r="H640" s="7">
        <v>0</v>
      </c>
      <c r="I640" s="7">
        <v>21000</v>
      </c>
      <c r="J640" s="7">
        <f>+G640*2.87%</f>
        <v>602.70000000000005</v>
      </c>
      <c r="K640" s="7">
        <v>0</v>
      </c>
      <c r="L640" s="7">
        <f t="shared" si="30"/>
        <v>638.4</v>
      </c>
      <c r="M640" s="7">
        <v>25</v>
      </c>
      <c r="N640" s="7">
        <f t="shared" si="28"/>
        <v>1266.0999999999999</v>
      </c>
      <c r="O640" s="7">
        <f t="shared" si="29"/>
        <v>19733.900000000001</v>
      </c>
    </row>
    <row r="641" spans="1:15" ht="24.75" customHeight="1" x14ac:dyDescent="0.25">
      <c r="A641" s="6">
        <v>633</v>
      </c>
      <c r="B641" t="s">
        <v>754</v>
      </c>
      <c r="C641" s="6" t="s">
        <v>709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25</v>
      </c>
      <c r="N641" s="7">
        <f t="shared" si="28"/>
        <v>675.09999999999991</v>
      </c>
      <c r="O641" s="7">
        <f t="shared" si="29"/>
        <v>10324.9</v>
      </c>
    </row>
    <row r="642" spans="1:15" ht="24.75" customHeight="1" x14ac:dyDescent="0.25">
      <c r="A642" s="6">
        <v>634</v>
      </c>
      <c r="B642" t="s">
        <v>755</v>
      </c>
      <c r="C642" s="6" t="s">
        <v>709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25</v>
      </c>
      <c r="N642" s="7">
        <f t="shared" si="28"/>
        <v>675.09999999999991</v>
      </c>
      <c r="O642" s="7">
        <f t="shared" si="29"/>
        <v>10324.9</v>
      </c>
    </row>
    <row r="643" spans="1:15" ht="24.75" customHeight="1" x14ac:dyDescent="0.25">
      <c r="A643" s="6">
        <v>635</v>
      </c>
      <c r="B643" t="s">
        <v>756</v>
      </c>
      <c r="C643" s="6" t="s">
        <v>709</v>
      </c>
      <c r="D643" t="s">
        <v>41</v>
      </c>
      <c r="E643" s="6" t="s">
        <v>36</v>
      </c>
      <c r="F643" s="6" t="s">
        <v>29</v>
      </c>
      <c r="G643" s="7">
        <v>30000</v>
      </c>
      <c r="H643" s="7">
        <v>0</v>
      </c>
      <c r="I643" s="7">
        <v>30000</v>
      </c>
      <c r="J643" s="7">
        <v>861</v>
      </c>
      <c r="K643" s="7">
        <v>0</v>
      </c>
      <c r="L643" s="7">
        <f t="shared" si="30"/>
        <v>912</v>
      </c>
      <c r="M643" s="7">
        <v>12025</v>
      </c>
      <c r="N643" s="7">
        <f t="shared" si="28"/>
        <v>13798</v>
      </c>
      <c r="O643" s="7">
        <f t="shared" si="29"/>
        <v>16202</v>
      </c>
    </row>
    <row r="644" spans="1:15" ht="24.75" customHeight="1" x14ac:dyDescent="0.25">
      <c r="A644" s="6">
        <v>636</v>
      </c>
      <c r="B644" t="s">
        <v>757</v>
      </c>
      <c r="C644" s="6" t="s">
        <v>709</v>
      </c>
      <c r="D644" t="s">
        <v>47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30"/>
        <v>334.4</v>
      </c>
      <c r="M644" s="7">
        <v>25</v>
      </c>
      <c r="N644" s="7">
        <f t="shared" si="28"/>
        <v>675.09999999999991</v>
      </c>
      <c r="O644" s="7">
        <f t="shared" si="29"/>
        <v>10324.9</v>
      </c>
    </row>
    <row r="645" spans="1:15" ht="24.75" customHeight="1" x14ac:dyDescent="0.25">
      <c r="A645" s="6">
        <v>637</v>
      </c>
      <c r="B645" t="s">
        <v>758</v>
      </c>
      <c r="C645" s="6" t="s">
        <v>709</v>
      </c>
      <c r="D645" t="s">
        <v>47</v>
      </c>
      <c r="E645" s="6" t="s">
        <v>36</v>
      </c>
      <c r="F645" s="6" t="s">
        <v>37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30"/>
        <v>334.4</v>
      </c>
      <c r="M645" s="7">
        <v>25</v>
      </c>
      <c r="N645" s="7">
        <f t="shared" si="28"/>
        <v>675.09999999999991</v>
      </c>
      <c r="O645" s="7">
        <f t="shared" si="29"/>
        <v>10324.9</v>
      </c>
    </row>
    <row r="646" spans="1:15" ht="24.75" customHeight="1" x14ac:dyDescent="0.25">
      <c r="A646" s="6">
        <v>638</v>
      </c>
      <c r="B646" t="s">
        <v>759</v>
      </c>
      <c r="C646" s="6" t="s">
        <v>709</v>
      </c>
      <c r="D646" t="s">
        <v>47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30"/>
        <v>334.4</v>
      </c>
      <c r="M646" s="7">
        <v>25</v>
      </c>
      <c r="N646" s="7">
        <f t="shared" si="28"/>
        <v>675.09999999999991</v>
      </c>
      <c r="O646" s="7">
        <f t="shared" si="29"/>
        <v>10324.9</v>
      </c>
    </row>
    <row r="647" spans="1:15" ht="24.75" customHeight="1" x14ac:dyDescent="0.25">
      <c r="A647" s="6">
        <v>639</v>
      </c>
      <c r="B647" t="s">
        <v>760</v>
      </c>
      <c r="C647" s="6" t="s">
        <v>709</v>
      </c>
      <c r="D647" t="s">
        <v>47</v>
      </c>
      <c r="E647" s="6" t="s">
        <v>36</v>
      </c>
      <c r="F647" s="6" t="s">
        <v>29</v>
      </c>
      <c r="G647" s="7">
        <v>11000</v>
      </c>
      <c r="H647" s="7">
        <v>0</v>
      </c>
      <c r="I647" s="7">
        <v>11000</v>
      </c>
      <c r="J647" s="7">
        <v>315.7</v>
      </c>
      <c r="K647" s="7">
        <v>0</v>
      </c>
      <c r="L647" s="7">
        <f t="shared" si="30"/>
        <v>334.4</v>
      </c>
      <c r="M647" s="7">
        <v>2933.53</v>
      </c>
      <c r="N647" s="7">
        <f t="shared" si="28"/>
        <v>3583.63</v>
      </c>
      <c r="O647" s="7">
        <f t="shared" si="29"/>
        <v>7416.37</v>
      </c>
    </row>
    <row r="648" spans="1:15" ht="24.75" customHeight="1" x14ac:dyDescent="0.25">
      <c r="A648" s="6">
        <v>640</v>
      </c>
      <c r="B648" t="s">
        <v>761</v>
      </c>
      <c r="C648" s="6" t="s">
        <v>709</v>
      </c>
      <c r="D648" t="s">
        <v>47</v>
      </c>
      <c r="E648" s="6" t="s">
        <v>36</v>
      </c>
      <c r="F648" s="6" t="s">
        <v>29</v>
      </c>
      <c r="G648" s="7">
        <v>11000</v>
      </c>
      <c r="H648" s="7">
        <v>0</v>
      </c>
      <c r="I648" s="7">
        <v>11000</v>
      </c>
      <c r="J648" s="7">
        <v>315.7</v>
      </c>
      <c r="K648" s="7">
        <v>0</v>
      </c>
      <c r="L648" s="7">
        <f t="shared" si="30"/>
        <v>334.4</v>
      </c>
      <c r="M648" s="7">
        <v>1025</v>
      </c>
      <c r="N648" s="7">
        <f t="shared" si="28"/>
        <v>1675.1</v>
      </c>
      <c r="O648" s="7">
        <f t="shared" si="29"/>
        <v>9324.9</v>
      </c>
    </row>
    <row r="649" spans="1:15" ht="24.75" customHeight="1" x14ac:dyDescent="0.25">
      <c r="A649" s="6">
        <v>641</v>
      </c>
      <c r="B649" t="s">
        <v>1385</v>
      </c>
      <c r="C649" s="6" t="s">
        <v>709</v>
      </c>
      <c r="D649" t="s">
        <v>47</v>
      </c>
      <c r="E649" s="6" t="s">
        <v>36</v>
      </c>
      <c r="F649" s="6" t="s">
        <v>29</v>
      </c>
      <c r="G649" s="7">
        <v>11000</v>
      </c>
      <c r="H649" s="7">
        <v>0</v>
      </c>
      <c r="I649" s="7">
        <v>11000</v>
      </c>
      <c r="J649" s="7">
        <v>315.7</v>
      </c>
      <c r="K649" s="7">
        <v>0</v>
      </c>
      <c r="L649" s="7">
        <v>334.4</v>
      </c>
      <c r="M649" s="7">
        <v>25</v>
      </c>
      <c r="N649" s="7">
        <f t="shared" si="28"/>
        <v>675.09999999999991</v>
      </c>
      <c r="O649" s="7">
        <f t="shared" si="29"/>
        <v>10324.9</v>
      </c>
    </row>
    <row r="650" spans="1:15" ht="24.75" customHeight="1" x14ac:dyDescent="0.25">
      <c r="A650" s="6">
        <v>642</v>
      </c>
      <c r="B650" t="s">
        <v>762</v>
      </c>
      <c r="C650" s="6" t="s">
        <v>709</v>
      </c>
      <c r="D650" t="s">
        <v>41</v>
      </c>
      <c r="E650" s="6" t="s">
        <v>28</v>
      </c>
      <c r="F650" s="6" t="s">
        <v>29</v>
      </c>
      <c r="G650" s="7">
        <v>22000</v>
      </c>
      <c r="H650" s="7">
        <v>0</v>
      </c>
      <c r="I650" s="7">
        <v>22000</v>
      </c>
      <c r="J650" s="7">
        <v>631.4</v>
      </c>
      <c r="K650" s="7">
        <v>0</v>
      </c>
      <c r="L650" s="7">
        <f t="shared" si="30"/>
        <v>668.8</v>
      </c>
      <c r="M650" s="7">
        <v>25</v>
      </c>
      <c r="N650" s="7">
        <f t="shared" si="28"/>
        <v>1325.1999999999998</v>
      </c>
      <c r="O650" s="7">
        <f t="shared" si="29"/>
        <v>20674.8</v>
      </c>
    </row>
    <row r="651" spans="1:15" ht="24.75" customHeight="1" x14ac:dyDescent="0.25">
      <c r="A651" s="6">
        <v>643</v>
      </c>
      <c r="B651" s="6" t="s">
        <v>763</v>
      </c>
      <c r="C651" s="6" t="s">
        <v>764</v>
      </c>
      <c r="D651" s="6" t="s">
        <v>201</v>
      </c>
      <c r="E651" s="6" t="s">
        <v>55</v>
      </c>
      <c r="F651" s="6" t="s">
        <v>29</v>
      </c>
      <c r="G651" s="7">
        <v>50000</v>
      </c>
      <c r="H651" s="7">
        <v>0</v>
      </c>
      <c r="I651" s="7">
        <v>50000</v>
      </c>
      <c r="J651" s="7">
        <v>1435</v>
      </c>
      <c r="K651" s="7">
        <v>1596.68</v>
      </c>
      <c r="L651" s="7">
        <f t="shared" si="30"/>
        <v>1520</v>
      </c>
      <c r="M651" s="7">
        <v>2240.46</v>
      </c>
      <c r="N651" s="7">
        <f t="shared" si="28"/>
        <v>6792.14</v>
      </c>
      <c r="O651" s="7">
        <f t="shared" si="29"/>
        <v>43207.86</v>
      </c>
    </row>
    <row r="652" spans="1:15" ht="24.75" customHeight="1" x14ac:dyDescent="0.25">
      <c r="A652" s="6">
        <v>644</v>
      </c>
      <c r="B652" s="6" t="s">
        <v>765</v>
      </c>
      <c r="C652" s="6" t="s">
        <v>764</v>
      </c>
      <c r="D652" s="6" t="s">
        <v>47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v>456</v>
      </c>
      <c r="M652" s="7">
        <v>7573.07</v>
      </c>
      <c r="N652" s="7">
        <f t="shared" si="28"/>
        <v>8459.57</v>
      </c>
      <c r="O652" s="7">
        <f t="shared" si="29"/>
        <v>6540.43</v>
      </c>
    </row>
    <row r="653" spans="1:15" ht="24.75" customHeight="1" x14ac:dyDescent="0.25">
      <c r="A653" s="6">
        <v>645</v>
      </c>
      <c r="B653" s="6" t="s">
        <v>766</v>
      </c>
      <c r="C653" s="6" t="s">
        <v>764</v>
      </c>
      <c r="D653" s="6" t="s">
        <v>86</v>
      </c>
      <c r="E653" s="6" t="s">
        <v>28</v>
      </c>
      <c r="F653" s="6" t="s">
        <v>29</v>
      </c>
      <c r="G653" s="7">
        <v>22050</v>
      </c>
      <c r="H653" s="7">
        <v>0</v>
      </c>
      <c r="I653" s="7">
        <v>22050</v>
      </c>
      <c r="J653" s="7">
        <v>632.84</v>
      </c>
      <c r="K653" s="7">
        <v>0</v>
      </c>
      <c r="L653" s="7">
        <f t="shared" si="30"/>
        <v>670.32</v>
      </c>
      <c r="M653" s="7">
        <v>25</v>
      </c>
      <c r="N653" s="7">
        <f t="shared" si="28"/>
        <v>1328.16</v>
      </c>
      <c r="O653" s="7">
        <f t="shared" si="29"/>
        <v>20721.84</v>
      </c>
    </row>
    <row r="654" spans="1:15" ht="24.75" customHeight="1" x14ac:dyDescent="0.25">
      <c r="A654" s="6">
        <v>646</v>
      </c>
      <c r="B654" s="6" t="s">
        <v>767</v>
      </c>
      <c r="C654" s="6" t="s">
        <v>764</v>
      </c>
      <c r="D654" s="6" t="s">
        <v>178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25</v>
      </c>
      <c r="N654" s="7">
        <f t="shared" ref="N654:N715" si="31">+J654+K654+L654+M654</f>
        <v>911.5</v>
      </c>
      <c r="O654" s="7">
        <f t="shared" si="29"/>
        <v>14088.5</v>
      </c>
    </row>
    <row r="655" spans="1:15" ht="24.75" customHeight="1" x14ac:dyDescent="0.25">
      <c r="A655" s="6">
        <v>647</v>
      </c>
      <c r="B655" s="6" t="s">
        <v>768</v>
      </c>
      <c r="C655" s="6" t="s">
        <v>764</v>
      </c>
      <c r="D655" s="6" t="s">
        <v>103</v>
      </c>
      <c r="E655" s="6" t="s">
        <v>36</v>
      </c>
      <c r="F655" s="6" t="s">
        <v>29</v>
      </c>
      <c r="G655" s="7">
        <v>16500</v>
      </c>
      <c r="H655" s="7">
        <v>0</v>
      </c>
      <c r="I655" s="7">
        <v>16500</v>
      </c>
      <c r="J655" s="7">
        <v>473.55</v>
      </c>
      <c r="K655" s="7">
        <v>0</v>
      </c>
      <c r="L655" s="7">
        <f t="shared" si="30"/>
        <v>501.6</v>
      </c>
      <c r="M655" s="7">
        <v>15025</v>
      </c>
      <c r="N655" s="7">
        <f t="shared" si="31"/>
        <v>16000.15</v>
      </c>
      <c r="O655" s="7">
        <f t="shared" si="29"/>
        <v>499.85000000000036</v>
      </c>
    </row>
    <row r="656" spans="1:15" ht="24.75" customHeight="1" x14ac:dyDescent="0.25">
      <c r="A656" s="6">
        <v>648</v>
      </c>
      <c r="B656" s="6" t="s">
        <v>769</v>
      </c>
      <c r="C656" s="6" t="s">
        <v>764</v>
      </c>
      <c r="D656" s="6" t="s">
        <v>103</v>
      </c>
      <c r="E656" s="6" t="s">
        <v>36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si="31"/>
        <v>911.5</v>
      </c>
      <c r="O656" s="7">
        <f t="shared" ref="O656:O718" si="32">+G656-N656</f>
        <v>14088.5</v>
      </c>
    </row>
    <row r="657" spans="1:15" ht="24.75" customHeight="1" x14ac:dyDescent="0.25">
      <c r="A657" s="6">
        <v>649</v>
      </c>
      <c r="B657" s="6" t="s">
        <v>770</v>
      </c>
      <c r="C657" s="6" t="s">
        <v>764</v>
      </c>
      <c r="D657" s="6" t="s">
        <v>103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1"/>
        <v>911.5</v>
      </c>
      <c r="O657" s="7">
        <f t="shared" si="32"/>
        <v>14088.5</v>
      </c>
    </row>
    <row r="658" spans="1:15" ht="24.75" customHeight="1" x14ac:dyDescent="0.25">
      <c r="A658" s="6">
        <v>650</v>
      </c>
      <c r="B658" s="6" t="s">
        <v>771</v>
      </c>
      <c r="C658" s="6" t="s">
        <v>764</v>
      </c>
      <c r="D658" s="6" t="s">
        <v>187</v>
      </c>
      <c r="E658" s="6" t="s">
        <v>28</v>
      </c>
      <c r="F658" s="6" t="s">
        <v>29</v>
      </c>
      <c r="G658" s="7">
        <v>50000</v>
      </c>
      <c r="H658" s="7">
        <v>0</v>
      </c>
      <c r="I658" s="7">
        <v>50000</v>
      </c>
      <c r="J658" s="7">
        <v>1435</v>
      </c>
      <c r="K658" s="7">
        <v>1854</v>
      </c>
      <c r="L658" s="7">
        <f t="shared" si="30"/>
        <v>1520</v>
      </c>
      <c r="M658" s="7">
        <v>525</v>
      </c>
      <c r="N658" s="7">
        <f t="shared" si="31"/>
        <v>5334</v>
      </c>
      <c r="O658" s="7">
        <f t="shared" si="32"/>
        <v>44666</v>
      </c>
    </row>
    <row r="659" spans="1:15" ht="24.75" customHeight="1" x14ac:dyDescent="0.25">
      <c r="A659" s="6">
        <v>651</v>
      </c>
      <c r="B659" s="6" t="s">
        <v>772</v>
      </c>
      <c r="C659" s="6" t="s">
        <v>764</v>
      </c>
      <c r="D659" s="6" t="s">
        <v>103</v>
      </c>
      <c r="E659" s="6" t="s">
        <v>36</v>
      </c>
      <c r="F659" s="6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25</v>
      </c>
      <c r="N659" s="7">
        <f t="shared" si="31"/>
        <v>911.5</v>
      </c>
      <c r="O659" s="7">
        <f t="shared" si="32"/>
        <v>14088.5</v>
      </c>
    </row>
    <row r="660" spans="1:15" ht="24.75" customHeight="1" x14ac:dyDescent="0.25">
      <c r="A660" s="6">
        <v>652</v>
      </c>
      <c r="B660" s="6" t="s">
        <v>773</v>
      </c>
      <c r="C660" s="6" t="s">
        <v>764</v>
      </c>
      <c r="D660" s="6" t="s">
        <v>47</v>
      </c>
      <c r="E660" s="6" t="s">
        <v>36</v>
      </c>
      <c r="F660" s="6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v>456</v>
      </c>
      <c r="M660" s="7">
        <v>25</v>
      </c>
      <c r="N660" s="7">
        <f t="shared" si="31"/>
        <v>911.5</v>
      </c>
      <c r="O660" s="7">
        <f t="shared" si="32"/>
        <v>14088.5</v>
      </c>
    </row>
    <row r="661" spans="1:15" ht="24.75" customHeight="1" x14ac:dyDescent="0.25">
      <c r="A661" s="6">
        <v>653</v>
      </c>
      <c r="B661" s="6" t="s">
        <v>774</v>
      </c>
      <c r="C661" s="6" t="s">
        <v>764</v>
      </c>
      <c r="D661" s="6" t="s">
        <v>47</v>
      </c>
      <c r="E661" s="6" t="s">
        <v>36</v>
      </c>
      <c r="F661" s="7" t="s">
        <v>29</v>
      </c>
      <c r="G661" s="7">
        <v>10000</v>
      </c>
      <c r="H661" s="7">
        <v>0</v>
      </c>
      <c r="I661" s="7">
        <v>10000</v>
      </c>
      <c r="J661" s="7">
        <v>287</v>
      </c>
      <c r="K661" s="7">
        <v>0</v>
      </c>
      <c r="L661" s="7">
        <v>304</v>
      </c>
      <c r="M661" s="7">
        <v>25</v>
      </c>
      <c r="N661" s="7">
        <f t="shared" si="31"/>
        <v>616</v>
      </c>
      <c r="O661" s="7">
        <f t="shared" si="32"/>
        <v>9384</v>
      </c>
    </row>
    <row r="662" spans="1:15" ht="24.75" customHeight="1" x14ac:dyDescent="0.25">
      <c r="A662" s="6">
        <v>654</v>
      </c>
      <c r="B662" t="s">
        <v>775</v>
      </c>
      <c r="C662" s="6" t="s">
        <v>764</v>
      </c>
      <c r="D662" s="6" t="s">
        <v>47</v>
      </c>
      <c r="E662" s="6" t="s">
        <v>36</v>
      </c>
      <c r="F662" s="7" t="s">
        <v>29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v>456</v>
      </c>
      <c r="M662" s="7">
        <v>25</v>
      </c>
      <c r="N662" s="7">
        <f t="shared" si="31"/>
        <v>911.5</v>
      </c>
      <c r="O662" s="7">
        <f t="shared" si="32"/>
        <v>14088.5</v>
      </c>
    </row>
    <row r="663" spans="1:15" ht="24.75" customHeight="1" x14ac:dyDescent="0.25">
      <c r="A663" s="6">
        <v>655</v>
      </c>
      <c r="B663" t="s">
        <v>776</v>
      </c>
      <c r="C663" s="6" t="s">
        <v>764</v>
      </c>
      <c r="D663" s="6" t="s">
        <v>47</v>
      </c>
      <c r="E663" s="6" t="s">
        <v>36</v>
      </c>
      <c r="F663" s="7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31"/>
        <v>911.5</v>
      </c>
      <c r="O663" s="7">
        <f t="shared" si="32"/>
        <v>14088.5</v>
      </c>
    </row>
    <row r="664" spans="1:15" ht="24.75" customHeight="1" x14ac:dyDescent="0.25">
      <c r="A664" s="6">
        <v>656</v>
      </c>
      <c r="B664" t="s">
        <v>1348</v>
      </c>
      <c r="C664" s="6" t="s">
        <v>764</v>
      </c>
      <c r="D664" s="6" t="s">
        <v>47</v>
      </c>
      <c r="E664" s="6" t="s">
        <v>36</v>
      </c>
      <c r="F664" s="6" t="s">
        <v>37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31"/>
        <v>911.5</v>
      </c>
      <c r="O664" s="7">
        <f t="shared" si="32"/>
        <v>14088.5</v>
      </c>
    </row>
    <row r="665" spans="1:15" ht="24.75" customHeight="1" x14ac:dyDescent="0.25">
      <c r="A665" s="6">
        <v>657</v>
      </c>
      <c r="B665" t="s">
        <v>1360</v>
      </c>
      <c r="C665" s="6" t="s">
        <v>764</v>
      </c>
      <c r="D665" s="6" t="s">
        <v>47</v>
      </c>
      <c r="E665" s="6" t="s">
        <v>36</v>
      </c>
      <c r="F665" s="6" t="s">
        <v>37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1"/>
        <v>911.5</v>
      </c>
      <c r="O665" s="7">
        <f t="shared" si="32"/>
        <v>14088.5</v>
      </c>
    </row>
    <row r="666" spans="1:15" ht="24.75" customHeight="1" x14ac:dyDescent="0.25">
      <c r="A666" s="6">
        <v>658</v>
      </c>
      <c r="B666" s="6" t="s">
        <v>777</v>
      </c>
      <c r="C666" s="6" t="s">
        <v>764</v>
      </c>
      <c r="D666" s="6" t="s">
        <v>187</v>
      </c>
      <c r="E666" s="6" t="s">
        <v>28</v>
      </c>
      <c r="F666" s="6" t="s">
        <v>29</v>
      </c>
      <c r="G666" s="7">
        <v>50000</v>
      </c>
      <c r="H666" s="7">
        <v>0</v>
      </c>
      <c r="I666" s="7">
        <v>50000</v>
      </c>
      <c r="J666" s="7">
        <v>1435</v>
      </c>
      <c r="K666" s="7">
        <v>1854</v>
      </c>
      <c r="L666" s="7">
        <v>1520</v>
      </c>
      <c r="M666" s="7">
        <v>425</v>
      </c>
      <c r="N666" s="7">
        <f t="shared" si="31"/>
        <v>5234</v>
      </c>
      <c r="O666" s="7">
        <f t="shared" si="32"/>
        <v>44766</v>
      </c>
    </row>
    <row r="667" spans="1:15" ht="24.75" customHeight="1" x14ac:dyDescent="0.25">
      <c r="A667" s="6">
        <v>659</v>
      </c>
      <c r="B667" s="6" t="s">
        <v>778</v>
      </c>
      <c r="C667" s="6" t="s">
        <v>764</v>
      </c>
      <c r="D667" s="6" t="s">
        <v>779</v>
      </c>
      <c r="E667" s="6" t="s">
        <v>28</v>
      </c>
      <c r="F667" s="6" t="s">
        <v>29</v>
      </c>
      <c r="G667" s="7">
        <v>50000</v>
      </c>
      <c r="H667" s="7">
        <v>0</v>
      </c>
      <c r="I667" s="7">
        <v>50000</v>
      </c>
      <c r="J667" s="7">
        <v>1435</v>
      </c>
      <c r="K667" s="7">
        <v>1854</v>
      </c>
      <c r="L667" s="7">
        <v>1520</v>
      </c>
      <c r="M667" s="7">
        <v>10537.5</v>
      </c>
      <c r="N667" s="7">
        <f t="shared" si="31"/>
        <v>15346.5</v>
      </c>
      <c r="O667" s="7">
        <f t="shared" si="32"/>
        <v>34653.5</v>
      </c>
    </row>
    <row r="668" spans="1:15" ht="24.75" customHeight="1" x14ac:dyDescent="0.25">
      <c r="A668" s="6">
        <v>660</v>
      </c>
      <c r="B668" s="6" t="s">
        <v>780</v>
      </c>
      <c r="C668" s="6" t="s">
        <v>764</v>
      </c>
      <c r="D668" s="6" t="s">
        <v>126</v>
      </c>
      <c r="E668" s="6" t="s">
        <v>36</v>
      </c>
      <c r="F668" s="6" t="s">
        <v>29</v>
      </c>
      <c r="G668" s="7">
        <v>25000</v>
      </c>
      <c r="H668" s="7">
        <v>0</v>
      </c>
      <c r="I668" s="7">
        <v>25000</v>
      </c>
      <c r="J668" s="7">
        <v>717.5</v>
      </c>
      <c r="K668" s="7">
        <v>0</v>
      </c>
      <c r="L668" s="7">
        <v>760</v>
      </c>
      <c r="M668" s="7">
        <v>1740.46</v>
      </c>
      <c r="N668" s="7">
        <f t="shared" si="31"/>
        <v>3217.96</v>
      </c>
      <c r="O668" s="7">
        <f t="shared" si="32"/>
        <v>21782.04</v>
      </c>
    </row>
    <row r="669" spans="1:15" ht="24.75" customHeight="1" x14ac:dyDescent="0.25">
      <c r="A669" s="6">
        <v>661</v>
      </c>
      <c r="B669" s="6" t="s">
        <v>781</v>
      </c>
      <c r="C669" s="6" t="s">
        <v>764</v>
      </c>
      <c r="D669" s="6" t="s">
        <v>187</v>
      </c>
      <c r="E669" s="6" t="s">
        <v>28</v>
      </c>
      <c r="F669" s="6" t="s">
        <v>37</v>
      </c>
      <c r="G669" s="7">
        <v>50000</v>
      </c>
      <c r="H669" s="7">
        <v>0</v>
      </c>
      <c r="I669" s="7">
        <v>50000</v>
      </c>
      <c r="J669" s="7">
        <v>1435</v>
      </c>
      <c r="K669" s="7">
        <v>1596.68</v>
      </c>
      <c r="L669" s="7">
        <v>1520</v>
      </c>
      <c r="M669" s="7">
        <v>1740.46</v>
      </c>
      <c r="N669" s="7">
        <f t="shared" si="31"/>
        <v>6292.14</v>
      </c>
      <c r="O669" s="7">
        <f t="shared" si="32"/>
        <v>43707.86</v>
      </c>
    </row>
    <row r="670" spans="1:15" ht="24.75" customHeight="1" x14ac:dyDescent="0.25">
      <c r="A670" s="6">
        <v>662</v>
      </c>
      <c r="B670" s="6" t="s">
        <v>782</v>
      </c>
      <c r="C670" s="6" t="s">
        <v>764</v>
      </c>
      <c r="D670" s="6" t="s">
        <v>779</v>
      </c>
      <c r="E670" s="6" t="s">
        <v>55</v>
      </c>
      <c r="F670" s="6" t="s">
        <v>29</v>
      </c>
      <c r="G670" s="7">
        <v>50000</v>
      </c>
      <c r="H670" s="7">
        <v>0</v>
      </c>
      <c r="I670" s="7">
        <v>50000</v>
      </c>
      <c r="J670" s="7">
        <v>1435</v>
      </c>
      <c r="K670" s="7">
        <v>1854</v>
      </c>
      <c r="L670" s="7">
        <v>1520</v>
      </c>
      <c r="M670" s="7">
        <v>7093.87</v>
      </c>
      <c r="N670" s="7">
        <f t="shared" si="31"/>
        <v>11902.869999999999</v>
      </c>
      <c r="O670" s="7">
        <f t="shared" si="32"/>
        <v>38097.130000000005</v>
      </c>
    </row>
    <row r="671" spans="1:15" ht="24.75" customHeight="1" x14ac:dyDescent="0.25">
      <c r="A671" s="6">
        <v>663</v>
      </c>
      <c r="B671" s="6" t="s">
        <v>783</v>
      </c>
      <c r="C671" s="6" t="s">
        <v>764</v>
      </c>
      <c r="D671" s="6" t="s">
        <v>103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v>456</v>
      </c>
      <c r="M671" s="7">
        <v>25</v>
      </c>
      <c r="N671" s="7">
        <f t="shared" si="31"/>
        <v>911.5</v>
      </c>
      <c r="O671" s="7">
        <f t="shared" si="32"/>
        <v>14088.5</v>
      </c>
    </row>
    <row r="672" spans="1:15" ht="24.75" customHeight="1" x14ac:dyDescent="0.25">
      <c r="A672" s="6">
        <v>664</v>
      </c>
      <c r="B672" s="6" t="s">
        <v>784</v>
      </c>
      <c r="C672" s="6" t="s">
        <v>764</v>
      </c>
      <c r="D672" s="6" t="s">
        <v>103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1"/>
        <v>911.5</v>
      </c>
      <c r="O672" s="7">
        <f t="shared" si="32"/>
        <v>14088.5</v>
      </c>
    </row>
    <row r="673" spans="1:15" ht="24.75" customHeight="1" x14ac:dyDescent="0.25">
      <c r="A673" s="6">
        <v>665</v>
      </c>
      <c r="B673" s="6" t="s">
        <v>785</v>
      </c>
      <c r="C673" s="6" t="s">
        <v>764</v>
      </c>
      <c r="D673" s="6" t="s">
        <v>103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1"/>
        <v>911.5</v>
      </c>
      <c r="O673" s="7">
        <f t="shared" si="32"/>
        <v>14088.5</v>
      </c>
    </row>
    <row r="674" spans="1:15" ht="24.75" customHeight="1" x14ac:dyDescent="0.25">
      <c r="A674" s="6">
        <v>666</v>
      </c>
      <c r="B674" s="6" t="s">
        <v>786</v>
      </c>
      <c r="C674" s="6" t="s">
        <v>764</v>
      </c>
      <c r="D674" s="6" t="s">
        <v>47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</row>
    <row r="675" spans="1:15" ht="24.75" customHeight="1" x14ac:dyDescent="0.25">
      <c r="A675" s="6">
        <v>667</v>
      </c>
      <c r="B675" t="s">
        <v>787</v>
      </c>
      <c r="C675" s="6" t="s">
        <v>764</v>
      </c>
      <c r="D675" s="6" t="s">
        <v>47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1"/>
        <v>911.5</v>
      </c>
      <c r="O675" s="7">
        <f t="shared" si="32"/>
        <v>14088.5</v>
      </c>
    </row>
    <row r="676" spans="1:15" ht="24.75" customHeight="1" x14ac:dyDescent="0.25">
      <c r="A676" s="6">
        <v>668</v>
      </c>
      <c r="B676" s="6" t="s">
        <v>788</v>
      </c>
      <c r="C676" s="6" t="s">
        <v>764</v>
      </c>
      <c r="D676" s="6" t="s">
        <v>47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v>456</v>
      </c>
      <c r="M676" s="7">
        <v>365</v>
      </c>
      <c r="N676" s="7">
        <f t="shared" si="31"/>
        <v>1251.5</v>
      </c>
      <c r="O676" s="7">
        <f t="shared" si="32"/>
        <v>13748.5</v>
      </c>
    </row>
    <row r="677" spans="1:15" ht="24.75" customHeight="1" x14ac:dyDescent="0.25">
      <c r="A677" s="6">
        <v>669</v>
      </c>
      <c r="B677" s="1" t="s">
        <v>789</v>
      </c>
      <c r="C677" s="6" t="s">
        <v>764</v>
      </c>
      <c r="D677" s="6" t="s">
        <v>260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v>456</v>
      </c>
      <c r="M677" s="7">
        <v>25</v>
      </c>
      <c r="N677" s="7">
        <f t="shared" si="31"/>
        <v>911.5</v>
      </c>
      <c r="O677" s="7">
        <f t="shared" si="32"/>
        <v>14088.5</v>
      </c>
    </row>
    <row r="678" spans="1:15" ht="24.75" customHeight="1" x14ac:dyDescent="0.25">
      <c r="A678" s="6">
        <v>670</v>
      </c>
      <c r="B678" s="1" t="s">
        <v>790</v>
      </c>
      <c r="C678" s="6" t="s">
        <v>764</v>
      </c>
      <c r="D678" s="6" t="s">
        <v>103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v>456</v>
      </c>
      <c r="M678" s="7">
        <v>25</v>
      </c>
      <c r="N678" s="7">
        <f t="shared" si="31"/>
        <v>911.5</v>
      </c>
      <c r="O678" s="7">
        <f t="shared" si="32"/>
        <v>14088.5</v>
      </c>
    </row>
    <row r="679" spans="1:15" ht="24.75" customHeight="1" x14ac:dyDescent="0.25">
      <c r="A679" s="6">
        <v>671</v>
      </c>
      <c r="B679" s="6" t="s">
        <v>791</v>
      </c>
      <c r="C679" s="6" t="s">
        <v>764</v>
      </c>
      <c r="D679" s="6" t="s">
        <v>47</v>
      </c>
      <c r="E679" s="6" t="s">
        <v>36</v>
      </c>
      <c r="F679" s="6" t="s">
        <v>29</v>
      </c>
      <c r="G679" s="7">
        <v>35000</v>
      </c>
      <c r="H679" s="7">
        <v>0</v>
      </c>
      <c r="I679" s="7">
        <v>35000</v>
      </c>
      <c r="J679" s="7">
        <v>1004.5</v>
      </c>
      <c r="K679" s="7">
        <v>0</v>
      </c>
      <c r="L679" s="7">
        <v>1064</v>
      </c>
      <c r="M679" s="7">
        <v>25</v>
      </c>
      <c r="N679" s="7">
        <f t="shared" si="31"/>
        <v>2093.5</v>
      </c>
      <c r="O679" s="7">
        <f t="shared" si="32"/>
        <v>32906.5</v>
      </c>
    </row>
    <row r="680" spans="1:15" ht="24.75" customHeight="1" x14ac:dyDescent="0.25">
      <c r="A680" s="6">
        <v>672</v>
      </c>
      <c r="B680" s="6" t="s">
        <v>792</v>
      </c>
      <c r="C680" s="6" t="s">
        <v>764</v>
      </c>
      <c r="D680" s="6" t="s">
        <v>47</v>
      </c>
      <c r="E680" s="6" t="s">
        <v>36</v>
      </c>
      <c r="F680" s="6" t="s">
        <v>29</v>
      </c>
      <c r="G680" s="7">
        <v>15000</v>
      </c>
      <c r="H680" s="7">
        <v>0</v>
      </c>
      <c r="I680" s="7">
        <v>15000</v>
      </c>
      <c r="J680" s="7">
        <v>430.5</v>
      </c>
      <c r="K680" s="7">
        <v>0</v>
      </c>
      <c r="L680" s="7">
        <v>456</v>
      </c>
      <c r="M680" s="7">
        <v>25</v>
      </c>
      <c r="N680" s="7">
        <f t="shared" si="31"/>
        <v>911.5</v>
      </c>
      <c r="O680" s="7">
        <f t="shared" si="32"/>
        <v>14088.5</v>
      </c>
    </row>
    <row r="681" spans="1:15" ht="24.75" customHeight="1" x14ac:dyDescent="0.25">
      <c r="A681" s="6">
        <v>673</v>
      </c>
      <c r="B681" s="6" t="s">
        <v>793</v>
      </c>
      <c r="C681" s="6" t="s">
        <v>764</v>
      </c>
      <c r="D681" s="6" t="s">
        <v>187</v>
      </c>
      <c r="E681" s="6" t="s">
        <v>28</v>
      </c>
      <c r="F681" s="6" t="s">
        <v>29</v>
      </c>
      <c r="G681" s="7">
        <v>50000</v>
      </c>
      <c r="H681" s="7">
        <v>0</v>
      </c>
      <c r="I681" s="7">
        <v>50000</v>
      </c>
      <c r="J681" s="7">
        <v>1435</v>
      </c>
      <c r="K681" s="7">
        <v>1596.68</v>
      </c>
      <c r="L681" s="7">
        <f t="shared" ref="L681:L698" si="33">+I681*3.04%</f>
        <v>1520</v>
      </c>
      <c r="M681" s="7">
        <v>13307.46</v>
      </c>
      <c r="N681" s="7">
        <f t="shared" si="31"/>
        <v>17859.14</v>
      </c>
      <c r="O681" s="7">
        <f t="shared" si="32"/>
        <v>32140.86</v>
      </c>
    </row>
    <row r="682" spans="1:15" ht="24.75" customHeight="1" x14ac:dyDescent="0.25">
      <c r="A682" s="6">
        <v>674</v>
      </c>
      <c r="B682" s="6" t="s">
        <v>794</v>
      </c>
      <c r="C682" s="6" t="s">
        <v>764</v>
      </c>
      <c r="D682" s="6" t="s">
        <v>103</v>
      </c>
      <c r="E682" s="6" t="s">
        <v>36</v>
      </c>
      <c r="F682" s="6" t="s">
        <v>29</v>
      </c>
      <c r="G682" s="7">
        <v>11000</v>
      </c>
      <c r="H682" s="7">
        <v>0</v>
      </c>
      <c r="I682" s="7">
        <v>11000</v>
      </c>
      <c r="J682" s="7">
        <v>315.7</v>
      </c>
      <c r="K682" s="7">
        <v>0</v>
      </c>
      <c r="L682" s="7">
        <f t="shared" si="33"/>
        <v>334.4</v>
      </c>
      <c r="M682" s="7">
        <v>25</v>
      </c>
      <c r="N682" s="7">
        <f t="shared" si="31"/>
        <v>675.09999999999991</v>
      </c>
      <c r="O682" s="7">
        <f t="shared" si="32"/>
        <v>10324.9</v>
      </c>
    </row>
    <row r="683" spans="1:15" ht="24.75" customHeight="1" x14ac:dyDescent="0.25">
      <c r="A683" s="6">
        <v>675</v>
      </c>
      <c r="B683" s="6" t="s">
        <v>795</v>
      </c>
      <c r="C683" s="6" t="s">
        <v>764</v>
      </c>
      <c r="D683" s="6" t="s">
        <v>67</v>
      </c>
      <c r="E683" s="6" t="s">
        <v>36</v>
      </c>
      <c r="F683" s="6" t="s">
        <v>37</v>
      </c>
      <c r="G683" s="7">
        <v>22050</v>
      </c>
      <c r="H683" s="7">
        <v>0</v>
      </c>
      <c r="I683" s="7">
        <v>22050</v>
      </c>
      <c r="J683" s="7">
        <v>632.84</v>
      </c>
      <c r="K683" s="7">
        <v>0</v>
      </c>
      <c r="L683" s="7">
        <f t="shared" si="33"/>
        <v>670.32</v>
      </c>
      <c r="M683" s="7">
        <v>25</v>
      </c>
      <c r="N683" s="7">
        <f t="shared" si="31"/>
        <v>1328.16</v>
      </c>
      <c r="O683" s="7">
        <f t="shared" si="32"/>
        <v>20721.84</v>
      </c>
    </row>
    <row r="684" spans="1:15" ht="24.75" customHeight="1" x14ac:dyDescent="0.25">
      <c r="A684" s="6">
        <v>676</v>
      </c>
      <c r="B684" s="6" t="s">
        <v>796</v>
      </c>
      <c r="C684" s="6" t="s">
        <v>764</v>
      </c>
      <c r="D684" s="6" t="s">
        <v>187</v>
      </c>
      <c r="E684" s="6" t="s">
        <v>28</v>
      </c>
      <c r="F684" s="6" t="s">
        <v>29</v>
      </c>
      <c r="G684" s="7">
        <v>50000</v>
      </c>
      <c r="H684" s="7">
        <v>0</v>
      </c>
      <c r="I684" s="7">
        <v>50000</v>
      </c>
      <c r="J684" s="7">
        <v>1435</v>
      </c>
      <c r="K684" s="7">
        <v>1854</v>
      </c>
      <c r="L684" s="7">
        <v>1520</v>
      </c>
      <c r="M684" s="7">
        <v>1325</v>
      </c>
      <c r="N684" s="7">
        <f t="shared" si="31"/>
        <v>6134</v>
      </c>
      <c r="O684" s="7">
        <f t="shared" si="32"/>
        <v>43866</v>
      </c>
    </row>
    <row r="685" spans="1:15" ht="24.75" customHeight="1" x14ac:dyDescent="0.25">
      <c r="A685" s="6">
        <v>677</v>
      </c>
      <c r="B685" s="6" t="s">
        <v>797</v>
      </c>
      <c r="C685" s="6" t="s">
        <v>764</v>
      </c>
      <c r="D685" s="6" t="s">
        <v>187</v>
      </c>
      <c r="E685" s="6" t="s">
        <v>28</v>
      </c>
      <c r="F685" s="6" t="s">
        <v>29</v>
      </c>
      <c r="G685" s="7">
        <v>50000</v>
      </c>
      <c r="H685" s="7">
        <v>0</v>
      </c>
      <c r="I685" s="7">
        <v>50000</v>
      </c>
      <c r="J685" s="7">
        <v>1435</v>
      </c>
      <c r="K685" s="7">
        <v>1854</v>
      </c>
      <c r="L685" s="7">
        <v>1520</v>
      </c>
      <c r="M685" s="7">
        <v>875</v>
      </c>
      <c r="N685" s="7">
        <f t="shared" si="31"/>
        <v>5684</v>
      </c>
      <c r="O685" s="7">
        <f t="shared" si="32"/>
        <v>44316</v>
      </c>
    </row>
    <row r="686" spans="1:15" ht="24.75" customHeight="1" x14ac:dyDescent="0.25">
      <c r="A686" s="6">
        <v>678</v>
      </c>
      <c r="B686" s="6" t="s">
        <v>798</v>
      </c>
      <c r="C686" s="6" t="s">
        <v>764</v>
      </c>
      <c r="D686" s="6" t="s">
        <v>187</v>
      </c>
      <c r="E686" s="6" t="s">
        <v>28</v>
      </c>
      <c r="F686" s="6" t="s">
        <v>29</v>
      </c>
      <c r="G686" s="7">
        <v>50000</v>
      </c>
      <c r="H686" s="7">
        <v>0</v>
      </c>
      <c r="I686" s="7">
        <v>50000</v>
      </c>
      <c r="J686" s="7">
        <v>1435</v>
      </c>
      <c r="K686" s="7">
        <v>1854</v>
      </c>
      <c r="L686" s="7">
        <f t="shared" si="33"/>
        <v>1520</v>
      </c>
      <c r="M686" s="7">
        <v>525</v>
      </c>
      <c r="N686" s="7">
        <f t="shared" si="31"/>
        <v>5334</v>
      </c>
      <c r="O686" s="7">
        <f t="shared" si="32"/>
        <v>44666</v>
      </c>
    </row>
    <row r="687" spans="1:15" ht="24.75" customHeight="1" x14ac:dyDescent="0.25">
      <c r="A687" s="6">
        <v>679</v>
      </c>
      <c r="B687" s="6" t="s">
        <v>799</v>
      </c>
      <c r="C687" s="6" t="s">
        <v>764</v>
      </c>
      <c r="D687" s="6" t="s">
        <v>178</v>
      </c>
      <c r="E687" s="6" t="s">
        <v>36</v>
      </c>
      <c r="F687" s="6" t="s">
        <v>37</v>
      </c>
      <c r="G687" s="7">
        <v>15000</v>
      </c>
      <c r="H687" s="7">
        <v>0</v>
      </c>
      <c r="I687" s="7">
        <v>15000</v>
      </c>
      <c r="J687" s="7">
        <f>+G687*2.87%</f>
        <v>430.5</v>
      </c>
      <c r="K687" s="7">
        <v>0</v>
      </c>
      <c r="L687" s="7">
        <f t="shared" si="33"/>
        <v>456</v>
      </c>
      <c r="M687" s="7">
        <v>25</v>
      </c>
      <c r="N687" s="7">
        <f t="shared" si="31"/>
        <v>911.5</v>
      </c>
      <c r="O687" s="7">
        <f t="shared" si="32"/>
        <v>14088.5</v>
      </c>
    </row>
    <row r="688" spans="1:15" ht="24.75" customHeight="1" x14ac:dyDescent="0.25">
      <c r="A688" s="6">
        <v>680</v>
      </c>
      <c r="B688" s="6" t="s">
        <v>800</v>
      </c>
      <c r="C688" s="6" t="s">
        <v>764</v>
      </c>
      <c r="D688" s="6" t="s">
        <v>187</v>
      </c>
      <c r="E688" s="6" t="s">
        <v>55</v>
      </c>
      <c r="F688" s="6" t="s">
        <v>29</v>
      </c>
      <c r="G688" s="7">
        <v>50000</v>
      </c>
      <c r="H688" s="7">
        <v>0</v>
      </c>
      <c r="I688" s="7">
        <v>50000</v>
      </c>
      <c r="J688" s="7">
        <v>1435</v>
      </c>
      <c r="K688" s="7">
        <v>1854</v>
      </c>
      <c r="L688" s="7">
        <f t="shared" si="33"/>
        <v>1520</v>
      </c>
      <c r="M688" s="7">
        <v>26189.7</v>
      </c>
      <c r="N688" s="7">
        <f t="shared" si="31"/>
        <v>30998.7</v>
      </c>
      <c r="O688" s="7">
        <f t="shared" si="32"/>
        <v>19001.3</v>
      </c>
    </row>
    <row r="689" spans="1:15" ht="24.75" customHeight="1" x14ac:dyDescent="0.25">
      <c r="A689" s="6">
        <v>681</v>
      </c>
      <c r="B689" s="6" t="s">
        <v>801</v>
      </c>
      <c r="C689" s="6" t="s">
        <v>764</v>
      </c>
      <c r="D689" s="6" t="s">
        <v>187</v>
      </c>
      <c r="E689" s="6" t="s">
        <v>28</v>
      </c>
      <c r="F689" s="6" t="s">
        <v>29</v>
      </c>
      <c r="G689" s="7">
        <v>50000</v>
      </c>
      <c r="H689" s="7">
        <v>0</v>
      </c>
      <c r="I689" s="7">
        <v>50000</v>
      </c>
      <c r="J689" s="7">
        <v>1435</v>
      </c>
      <c r="K689" s="7">
        <v>1854</v>
      </c>
      <c r="L689" s="7">
        <f t="shared" si="33"/>
        <v>1520</v>
      </c>
      <c r="M689" s="7">
        <v>925</v>
      </c>
      <c r="N689" s="7">
        <f t="shared" si="31"/>
        <v>5734</v>
      </c>
      <c r="O689" s="7">
        <f t="shared" si="32"/>
        <v>44266</v>
      </c>
    </row>
    <row r="690" spans="1:15" ht="24.75" customHeight="1" x14ac:dyDescent="0.25">
      <c r="A690" s="6">
        <v>682</v>
      </c>
      <c r="B690" s="6" t="s">
        <v>802</v>
      </c>
      <c r="C690" s="6" t="s">
        <v>764</v>
      </c>
      <c r="D690" s="6" t="s">
        <v>187</v>
      </c>
      <c r="E690" s="6" t="s">
        <v>28</v>
      </c>
      <c r="F690" s="6" t="s">
        <v>37</v>
      </c>
      <c r="G690" s="7">
        <v>50000</v>
      </c>
      <c r="H690" s="7">
        <v>0</v>
      </c>
      <c r="I690" s="7">
        <v>50000</v>
      </c>
      <c r="J690" s="7">
        <v>1435</v>
      </c>
      <c r="K690" s="7">
        <v>1854</v>
      </c>
      <c r="L690" s="7">
        <v>1520</v>
      </c>
      <c r="M690" s="7">
        <v>6410</v>
      </c>
      <c r="N690" s="7">
        <f t="shared" si="31"/>
        <v>11219</v>
      </c>
      <c r="O690" s="7">
        <f t="shared" si="32"/>
        <v>38781</v>
      </c>
    </row>
    <row r="691" spans="1:15" ht="24.75" customHeight="1" x14ac:dyDescent="0.25">
      <c r="A691" s="6">
        <v>683</v>
      </c>
      <c r="B691" s="6" t="s">
        <v>803</v>
      </c>
      <c r="C691" s="6" t="s">
        <v>764</v>
      </c>
      <c r="D691" s="6" t="s">
        <v>187</v>
      </c>
      <c r="E691" s="6" t="s">
        <v>55</v>
      </c>
      <c r="F691" s="6" t="s">
        <v>37</v>
      </c>
      <c r="G691" s="7">
        <v>50000</v>
      </c>
      <c r="H691" s="7">
        <v>0</v>
      </c>
      <c r="I691" s="7">
        <v>50000</v>
      </c>
      <c r="J691" s="7">
        <v>1435</v>
      </c>
      <c r="K691" s="7">
        <v>1596.68</v>
      </c>
      <c r="L691" s="7">
        <f t="shared" si="33"/>
        <v>1520</v>
      </c>
      <c r="M691" s="7">
        <v>2740.46</v>
      </c>
      <c r="N691" s="7">
        <f t="shared" si="31"/>
        <v>7292.14</v>
      </c>
      <c r="O691" s="7">
        <f t="shared" si="32"/>
        <v>42707.86</v>
      </c>
    </row>
    <row r="692" spans="1:15" ht="24.75" customHeight="1" x14ac:dyDescent="0.25">
      <c r="A692" s="6">
        <v>684</v>
      </c>
      <c r="B692" s="6" t="s">
        <v>804</v>
      </c>
      <c r="C692" s="6" t="s">
        <v>805</v>
      </c>
      <c r="D692" s="6" t="s">
        <v>47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v>456</v>
      </c>
      <c r="M692" s="7">
        <v>25</v>
      </c>
      <c r="N692" s="7">
        <f t="shared" si="31"/>
        <v>911.5</v>
      </c>
      <c r="O692" s="7">
        <f t="shared" si="32"/>
        <v>14088.5</v>
      </c>
    </row>
    <row r="693" spans="1:15" ht="24.75" customHeight="1" x14ac:dyDescent="0.25">
      <c r="A693" s="6">
        <v>685</v>
      </c>
      <c r="B693" s="6" t="s">
        <v>806</v>
      </c>
      <c r="C693" s="6" t="s">
        <v>805</v>
      </c>
      <c r="D693" s="6" t="s">
        <v>260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1"/>
        <v>911.5</v>
      </c>
      <c r="O693" s="7">
        <f t="shared" si="32"/>
        <v>14088.5</v>
      </c>
    </row>
    <row r="694" spans="1:15" ht="24.75" customHeight="1" x14ac:dyDescent="0.25">
      <c r="A694" s="6">
        <v>686</v>
      </c>
      <c r="B694" s="6" t="s">
        <v>807</v>
      </c>
      <c r="C694" s="6" t="s">
        <v>805</v>
      </c>
      <c r="D694" s="6" t="s">
        <v>47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v>456</v>
      </c>
      <c r="M694" s="7">
        <v>25</v>
      </c>
      <c r="N694" s="7">
        <f t="shared" si="31"/>
        <v>911.5</v>
      </c>
      <c r="O694" s="7">
        <f t="shared" si="32"/>
        <v>14088.5</v>
      </c>
    </row>
    <row r="695" spans="1:15" ht="24.75" customHeight="1" x14ac:dyDescent="0.25">
      <c r="A695" s="6">
        <v>687</v>
      </c>
      <c r="B695" s="6" t="s">
        <v>808</v>
      </c>
      <c r="C695" s="6" t="s">
        <v>805</v>
      </c>
      <c r="D695" s="6" t="s">
        <v>119</v>
      </c>
      <c r="E695" s="6" t="s">
        <v>36</v>
      </c>
      <c r="F695" s="6" t="s">
        <v>37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809</v>
      </c>
      <c r="C696" s="6" t="s">
        <v>805</v>
      </c>
      <c r="D696" s="6" t="s">
        <v>119</v>
      </c>
      <c r="E696" s="6" t="s">
        <v>36</v>
      </c>
      <c r="F696" s="6" t="s">
        <v>37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810</v>
      </c>
      <c r="C697" s="6" t="s">
        <v>764</v>
      </c>
      <c r="D697" s="6" t="s">
        <v>119</v>
      </c>
      <c r="E697" s="6" t="s">
        <v>36</v>
      </c>
      <c r="F697" s="6" t="s">
        <v>37</v>
      </c>
      <c r="G697" s="7">
        <v>11000</v>
      </c>
      <c r="H697" s="7">
        <v>0</v>
      </c>
      <c r="I697" s="7">
        <v>11000</v>
      </c>
      <c r="J697" s="7">
        <v>315.7</v>
      </c>
      <c r="K697" s="7">
        <v>0</v>
      </c>
      <c r="L697" s="7">
        <f t="shared" si="33"/>
        <v>334.4</v>
      </c>
      <c r="M697" s="7">
        <v>8096.79</v>
      </c>
      <c r="N697" s="7">
        <f t="shared" si="31"/>
        <v>8746.89</v>
      </c>
      <c r="O697" s="7">
        <f t="shared" si="32"/>
        <v>2253.1100000000006</v>
      </c>
    </row>
    <row r="698" spans="1:15" ht="24.75" customHeight="1" x14ac:dyDescent="0.25">
      <c r="A698" s="6">
        <v>690</v>
      </c>
      <c r="B698" s="6" t="s">
        <v>811</v>
      </c>
      <c r="C698" s="6" t="s">
        <v>764</v>
      </c>
      <c r="D698" s="6" t="s">
        <v>134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f t="shared" si="33"/>
        <v>456</v>
      </c>
      <c r="M698" s="7">
        <v>25</v>
      </c>
      <c r="N698" s="7">
        <f t="shared" si="31"/>
        <v>911.5</v>
      </c>
      <c r="O698" s="7">
        <f t="shared" si="32"/>
        <v>14088.5</v>
      </c>
    </row>
    <row r="699" spans="1:15" ht="24.75" customHeight="1" x14ac:dyDescent="0.25">
      <c r="A699" s="6">
        <v>691</v>
      </c>
      <c r="B699" s="6" t="s">
        <v>812</v>
      </c>
      <c r="C699" s="6" t="s">
        <v>764</v>
      </c>
      <c r="D699" s="6" t="s">
        <v>126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v>456</v>
      </c>
      <c r="M699" s="7">
        <v>25</v>
      </c>
      <c r="N699" s="7">
        <f t="shared" si="31"/>
        <v>911.5</v>
      </c>
      <c r="O699" s="7">
        <f t="shared" si="32"/>
        <v>14088.5</v>
      </c>
    </row>
    <row r="700" spans="1:15" ht="24.75" customHeight="1" x14ac:dyDescent="0.25">
      <c r="A700" s="6">
        <v>692</v>
      </c>
      <c r="B700" s="6" t="s">
        <v>813</v>
      </c>
      <c r="C700" s="6" t="s">
        <v>764</v>
      </c>
      <c r="D700" s="6" t="s">
        <v>134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f t="shared" ref="L700:L772" si="34">+I700*3.04%</f>
        <v>456</v>
      </c>
      <c r="M700" s="7">
        <v>25</v>
      </c>
      <c r="N700" s="7">
        <f t="shared" si="31"/>
        <v>911.5</v>
      </c>
      <c r="O700" s="7">
        <f t="shared" si="32"/>
        <v>14088.5</v>
      </c>
    </row>
    <row r="701" spans="1:15" ht="24.75" customHeight="1" x14ac:dyDescent="0.25">
      <c r="A701" s="6">
        <v>693</v>
      </c>
      <c r="B701" s="6" t="s">
        <v>814</v>
      </c>
      <c r="C701" s="6" t="s">
        <v>764</v>
      </c>
      <c r="D701" s="6" t="s">
        <v>47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v>456</v>
      </c>
      <c r="M701" s="7">
        <v>25</v>
      </c>
      <c r="N701" s="7">
        <f t="shared" si="31"/>
        <v>911.5</v>
      </c>
      <c r="O701" s="7">
        <f t="shared" si="32"/>
        <v>14088.5</v>
      </c>
    </row>
    <row r="702" spans="1:15" ht="24.75" customHeight="1" x14ac:dyDescent="0.25">
      <c r="A702" s="6">
        <v>694</v>
      </c>
      <c r="B702" s="6" t="s">
        <v>815</v>
      </c>
      <c r="C702" s="6" t="s">
        <v>764</v>
      </c>
      <c r="D702" s="6" t="s">
        <v>47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v>430.5</v>
      </c>
      <c r="K702" s="7">
        <v>0</v>
      </c>
      <c r="L702" s="7">
        <v>456</v>
      </c>
      <c r="M702" s="7">
        <v>25</v>
      </c>
      <c r="N702" s="7">
        <f t="shared" si="31"/>
        <v>911.5</v>
      </c>
      <c r="O702" s="7">
        <f t="shared" si="32"/>
        <v>14088.5</v>
      </c>
    </row>
    <row r="703" spans="1:15" ht="24.75" customHeight="1" x14ac:dyDescent="0.25">
      <c r="A703" s="6">
        <v>695</v>
      </c>
      <c r="B703" s="6" t="s">
        <v>816</v>
      </c>
      <c r="C703" s="6" t="s">
        <v>764</v>
      </c>
      <c r="D703" s="6" t="s">
        <v>47</v>
      </c>
      <c r="E703" s="6" t="s">
        <v>36</v>
      </c>
      <c r="F703" s="6" t="s">
        <v>29</v>
      </c>
      <c r="G703" s="7">
        <v>15000</v>
      </c>
      <c r="H703" s="7">
        <v>0</v>
      </c>
      <c r="I703" s="7">
        <v>15000</v>
      </c>
      <c r="J703" s="7">
        <v>430.5</v>
      </c>
      <c r="K703" s="7">
        <v>0</v>
      </c>
      <c r="L703" s="7">
        <v>456</v>
      </c>
      <c r="M703" s="7">
        <v>25</v>
      </c>
      <c r="N703" s="7">
        <f t="shared" si="31"/>
        <v>911.5</v>
      </c>
      <c r="O703" s="7">
        <f t="shared" si="32"/>
        <v>14088.5</v>
      </c>
    </row>
    <row r="704" spans="1:15" ht="24.75" customHeight="1" x14ac:dyDescent="0.25">
      <c r="A704" s="6">
        <v>696</v>
      </c>
      <c r="B704" s="6" t="s">
        <v>817</v>
      </c>
      <c r="C704" s="6" t="s">
        <v>818</v>
      </c>
      <c r="D704" s="6" t="s">
        <v>178</v>
      </c>
      <c r="E704" s="6" t="s">
        <v>36</v>
      </c>
      <c r="F704" s="6" t="s">
        <v>29</v>
      </c>
      <c r="G704" s="7">
        <v>15000</v>
      </c>
      <c r="H704" s="7">
        <v>0</v>
      </c>
      <c r="I704" s="7">
        <v>15000</v>
      </c>
      <c r="J704" s="7">
        <f>+I704*2.87%</f>
        <v>430.5</v>
      </c>
      <c r="K704" s="7">
        <v>0</v>
      </c>
      <c r="L704" s="7">
        <f t="shared" si="34"/>
        <v>456</v>
      </c>
      <c r="M704" s="7">
        <v>25</v>
      </c>
      <c r="N704" s="7">
        <f t="shared" si="31"/>
        <v>911.5</v>
      </c>
      <c r="O704" s="7">
        <f t="shared" si="32"/>
        <v>14088.5</v>
      </c>
    </row>
    <row r="705" spans="1:15" ht="24.75" customHeight="1" x14ac:dyDescent="0.25">
      <c r="A705" s="6">
        <v>697</v>
      </c>
      <c r="B705" s="6" t="s">
        <v>819</v>
      </c>
      <c r="C705" s="6" t="s">
        <v>818</v>
      </c>
      <c r="D705" s="6" t="s">
        <v>405</v>
      </c>
      <c r="E705" s="6" t="s">
        <v>36</v>
      </c>
      <c r="F705" s="6" t="s">
        <v>29</v>
      </c>
      <c r="G705" s="7">
        <v>16500</v>
      </c>
      <c r="H705" s="7">
        <v>0</v>
      </c>
      <c r="I705" s="7">
        <v>16500</v>
      </c>
      <c r="J705" s="7">
        <f>+I705*2.87%</f>
        <v>473.55</v>
      </c>
      <c r="K705" s="7">
        <v>0</v>
      </c>
      <c r="L705" s="7">
        <f t="shared" si="34"/>
        <v>501.6</v>
      </c>
      <c r="M705" s="7">
        <v>125</v>
      </c>
      <c r="N705" s="7">
        <f t="shared" si="31"/>
        <v>1100.1500000000001</v>
      </c>
      <c r="O705" s="7">
        <f t="shared" si="32"/>
        <v>15399.85</v>
      </c>
    </row>
    <row r="706" spans="1:15" ht="24.75" customHeight="1" x14ac:dyDescent="0.25">
      <c r="A706" s="6">
        <v>698</v>
      </c>
      <c r="B706" s="6" t="s">
        <v>820</v>
      </c>
      <c r="C706" s="6" t="s">
        <v>818</v>
      </c>
      <c r="D706" s="6" t="s">
        <v>187</v>
      </c>
      <c r="E706" s="6" t="s">
        <v>28</v>
      </c>
      <c r="F706" s="6" t="s">
        <v>37</v>
      </c>
      <c r="G706" s="7">
        <v>50000</v>
      </c>
      <c r="H706" s="7">
        <v>0</v>
      </c>
      <c r="I706" s="7">
        <v>50000</v>
      </c>
      <c r="J706" s="7">
        <v>1435</v>
      </c>
      <c r="K706" s="7">
        <v>1854</v>
      </c>
      <c r="L706" s="7">
        <f t="shared" si="34"/>
        <v>1520</v>
      </c>
      <c r="M706" s="7">
        <v>673.5</v>
      </c>
      <c r="N706" s="7">
        <f t="shared" si="31"/>
        <v>5482.5</v>
      </c>
      <c r="O706" s="7">
        <f t="shared" si="32"/>
        <v>44517.5</v>
      </c>
    </row>
    <row r="707" spans="1:15" ht="24.75" customHeight="1" x14ac:dyDescent="0.25">
      <c r="A707" s="6">
        <v>699</v>
      </c>
      <c r="B707" s="6" t="s">
        <v>821</v>
      </c>
      <c r="C707" s="6" t="s">
        <v>818</v>
      </c>
      <c r="D707" s="6" t="s">
        <v>70</v>
      </c>
      <c r="E707" s="6" t="s">
        <v>55</v>
      </c>
      <c r="F707" s="6" t="s">
        <v>29</v>
      </c>
      <c r="G707" s="7">
        <v>60000</v>
      </c>
      <c r="H707" s="7">
        <v>0</v>
      </c>
      <c r="I707" s="7">
        <v>60000</v>
      </c>
      <c r="J707" s="7">
        <v>1722</v>
      </c>
      <c r="K707" s="7">
        <v>2800.49</v>
      </c>
      <c r="L707" s="7">
        <f t="shared" si="34"/>
        <v>1824</v>
      </c>
      <c r="M707" s="7">
        <v>5015.92</v>
      </c>
      <c r="N707" s="7">
        <f t="shared" si="31"/>
        <v>11362.41</v>
      </c>
      <c r="O707" s="7">
        <f t="shared" si="32"/>
        <v>48637.59</v>
      </c>
    </row>
    <row r="708" spans="1:15" ht="24.75" customHeight="1" x14ac:dyDescent="0.25">
      <c r="A708" s="6">
        <v>700</v>
      </c>
      <c r="B708" s="6" t="s">
        <v>822</v>
      </c>
      <c r="C708" s="6" t="s">
        <v>818</v>
      </c>
      <c r="D708" s="6" t="s">
        <v>187</v>
      </c>
      <c r="E708" s="6" t="s">
        <v>55</v>
      </c>
      <c r="F708" s="6" t="s">
        <v>37</v>
      </c>
      <c r="G708" s="7">
        <v>50000</v>
      </c>
      <c r="H708" s="7">
        <v>0</v>
      </c>
      <c r="I708" s="7">
        <v>50000</v>
      </c>
      <c r="J708" s="7">
        <v>1435</v>
      </c>
      <c r="K708" s="7">
        <v>1854</v>
      </c>
      <c r="L708" s="7">
        <f t="shared" si="34"/>
        <v>1520</v>
      </c>
      <c r="M708" s="7">
        <v>865</v>
      </c>
      <c r="N708" s="7">
        <f t="shared" si="31"/>
        <v>5674</v>
      </c>
      <c r="O708" s="7">
        <f t="shared" si="32"/>
        <v>44326</v>
      </c>
    </row>
    <row r="709" spans="1:15" ht="24.75" customHeight="1" x14ac:dyDescent="0.25">
      <c r="A709" s="6">
        <v>701</v>
      </c>
      <c r="B709" s="6" t="s">
        <v>823</v>
      </c>
      <c r="C709" s="6" t="s">
        <v>818</v>
      </c>
      <c r="D709" s="6" t="s">
        <v>187</v>
      </c>
      <c r="E709" s="6" t="s">
        <v>55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1596.68</v>
      </c>
      <c r="L709" s="7">
        <f t="shared" si="34"/>
        <v>1520</v>
      </c>
      <c r="M709" s="7">
        <v>1740.46</v>
      </c>
      <c r="N709" s="7">
        <f t="shared" si="31"/>
        <v>6292.14</v>
      </c>
      <c r="O709" s="7">
        <f t="shared" si="32"/>
        <v>43707.86</v>
      </c>
    </row>
    <row r="710" spans="1:15" ht="24.75" customHeight="1" x14ac:dyDescent="0.25">
      <c r="A710" s="6">
        <v>702</v>
      </c>
      <c r="B710" s="6" t="s">
        <v>824</v>
      </c>
      <c r="C710" s="6" t="s">
        <v>818</v>
      </c>
      <c r="D710" s="6" t="s">
        <v>187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1596.68</v>
      </c>
      <c r="L710" s="7">
        <f t="shared" si="34"/>
        <v>1520</v>
      </c>
      <c r="M710" s="7">
        <v>2820.46</v>
      </c>
      <c r="N710" s="7">
        <f t="shared" si="31"/>
        <v>7372.14</v>
      </c>
      <c r="O710" s="7">
        <f t="shared" si="32"/>
        <v>42627.86</v>
      </c>
    </row>
    <row r="711" spans="1:15" ht="24.75" customHeight="1" x14ac:dyDescent="0.25">
      <c r="A711" s="6">
        <v>703</v>
      </c>
      <c r="B711" s="6" t="s">
        <v>825</v>
      </c>
      <c r="C711" s="6" t="s">
        <v>818</v>
      </c>
      <c r="D711" s="6" t="s">
        <v>826</v>
      </c>
      <c r="E711" s="6" t="s">
        <v>55</v>
      </c>
      <c r="F711" s="6" t="s">
        <v>37</v>
      </c>
      <c r="G711" s="7">
        <v>75000</v>
      </c>
      <c r="H711" s="7">
        <v>0</v>
      </c>
      <c r="I711" s="7">
        <v>75000</v>
      </c>
      <c r="J711" s="7">
        <v>2152.5</v>
      </c>
      <c r="K711" s="7">
        <v>6309.38</v>
      </c>
      <c r="L711" s="7">
        <f t="shared" si="34"/>
        <v>2280</v>
      </c>
      <c r="M711" s="7">
        <v>425</v>
      </c>
      <c r="N711" s="7">
        <f t="shared" si="31"/>
        <v>11166.880000000001</v>
      </c>
      <c r="O711" s="7">
        <f t="shared" si="32"/>
        <v>63833.119999999995</v>
      </c>
    </row>
    <row r="712" spans="1:15" ht="24.75" customHeight="1" x14ac:dyDescent="0.25">
      <c r="A712" s="6">
        <v>704</v>
      </c>
      <c r="B712" s="6" t="s">
        <v>827</v>
      </c>
      <c r="C712" s="6" t="s">
        <v>818</v>
      </c>
      <c r="D712" s="6" t="s">
        <v>295</v>
      </c>
      <c r="E712" s="6" t="s">
        <v>55</v>
      </c>
      <c r="F712" s="6" t="s">
        <v>29</v>
      </c>
      <c r="G712" s="7">
        <v>75000</v>
      </c>
      <c r="H712" s="7">
        <v>0</v>
      </c>
      <c r="I712" s="7">
        <v>75000</v>
      </c>
      <c r="J712" s="7">
        <v>2152.5</v>
      </c>
      <c r="K712" s="7">
        <v>6309.38</v>
      </c>
      <c r="L712" s="7">
        <f t="shared" si="34"/>
        <v>2280</v>
      </c>
      <c r="M712" s="7">
        <v>2470.5</v>
      </c>
      <c r="N712" s="7">
        <f t="shared" si="31"/>
        <v>13212.380000000001</v>
      </c>
      <c r="O712" s="7">
        <f t="shared" si="32"/>
        <v>61787.619999999995</v>
      </c>
    </row>
    <row r="713" spans="1:15" ht="24.75" customHeight="1" x14ac:dyDescent="0.25">
      <c r="A713" s="6">
        <v>705</v>
      </c>
      <c r="B713" s="6" t="s">
        <v>828</v>
      </c>
      <c r="C713" s="6" t="s">
        <v>818</v>
      </c>
      <c r="D713" s="6" t="s">
        <v>201</v>
      </c>
      <c r="E713" s="6" t="s">
        <v>28</v>
      </c>
      <c r="F713" s="6" t="s">
        <v>37</v>
      </c>
      <c r="G713" s="7">
        <v>50000</v>
      </c>
      <c r="H713" s="7">
        <v>0</v>
      </c>
      <c r="I713" s="7">
        <v>50000</v>
      </c>
      <c r="J713" s="7">
        <v>1435</v>
      </c>
      <c r="K713" s="7">
        <v>1854</v>
      </c>
      <c r="L713" s="7">
        <f t="shared" si="34"/>
        <v>1520</v>
      </c>
      <c r="M713" s="7">
        <v>425</v>
      </c>
      <c r="N713" s="7">
        <f t="shared" si="31"/>
        <v>5234</v>
      </c>
      <c r="O713" s="7">
        <f t="shared" si="32"/>
        <v>44766</v>
      </c>
    </row>
    <row r="714" spans="1:15" ht="24.75" customHeight="1" x14ac:dyDescent="0.25">
      <c r="A714" s="6">
        <v>706</v>
      </c>
      <c r="B714" s="6" t="s">
        <v>829</v>
      </c>
      <c r="C714" s="6" t="s">
        <v>818</v>
      </c>
      <c r="D714" s="6" t="s">
        <v>70</v>
      </c>
      <c r="E714" s="6" t="s">
        <v>28</v>
      </c>
      <c r="F714" s="6" t="s">
        <v>37</v>
      </c>
      <c r="G714" s="7">
        <v>60000</v>
      </c>
      <c r="H714" s="7">
        <v>0</v>
      </c>
      <c r="I714" s="7">
        <v>60000</v>
      </c>
      <c r="J714" s="7">
        <v>1722</v>
      </c>
      <c r="K714" s="7">
        <v>3486.68</v>
      </c>
      <c r="L714" s="7">
        <f t="shared" si="34"/>
        <v>1824</v>
      </c>
      <c r="M714" s="7">
        <v>1442</v>
      </c>
      <c r="N714" s="7">
        <f t="shared" si="31"/>
        <v>8474.68</v>
      </c>
      <c r="O714" s="7">
        <f t="shared" si="32"/>
        <v>51525.32</v>
      </c>
    </row>
    <row r="715" spans="1:15" ht="24.75" customHeight="1" x14ac:dyDescent="0.25">
      <c r="A715" s="6">
        <v>707</v>
      </c>
      <c r="B715" s="6" t="s">
        <v>830</v>
      </c>
      <c r="C715" s="6" t="s">
        <v>818</v>
      </c>
      <c r="D715" s="6" t="s">
        <v>187</v>
      </c>
      <c r="E715" s="6" t="s">
        <v>55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4"/>
        <v>1520</v>
      </c>
      <c r="M715" s="7">
        <v>865</v>
      </c>
      <c r="N715" s="7">
        <f t="shared" si="31"/>
        <v>5674</v>
      </c>
      <c r="O715" s="7">
        <f t="shared" si="32"/>
        <v>44326</v>
      </c>
    </row>
    <row r="716" spans="1:15" ht="24.75" customHeight="1" x14ac:dyDescent="0.25">
      <c r="A716" s="6">
        <v>708</v>
      </c>
      <c r="B716" s="6" t="s">
        <v>831</v>
      </c>
      <c r="C716" s="6" t="s">
        <v>818</v>
      </c>
      <c r="D716" s="6" t="s">
        <v>832</v>
      </c>
      <c r="E716" s="6" t="s">
        <v>55</v>
      </c>
      <c r="F716" s="6" t="s">
        <v>37</v>
      </c>
      <c r="G716" s="7">
        <v>50000</v>
      </c>
      <c r="H716" s="7">
        <v>0</v>
      </c>
      <c r="I716" s="7">
        <v>50000</v>
      </c>
      <c r="J716" s="7">
        <v>1435</v>
      </c>
      <c r="K716" s="7">
        <v>1596.68</v>
      </c>
      <c r="L716" s="7">
        <f t="shared" si="34"/>
        <v>1520</v>
      </c>
      <c r="M716" s="7">
        <v>3500.46</v>
      </c>
      <c r="N716" s="7">
        <f t="shared" ref="N716:N779" si="35">+J716+K716+L716+M716</f>
        <v>8052.14</v>
      </c>
      <c r="O716" s="7">
        <f t="shared" si="32"/>
        <v>41947.86</v>
      </c>
    </row>
    <row r="717" spans="1:15" ht="24.75" customHeight="1" x14ac:dyDescent="0.25">
      <c r="A717" s="6">
        <v>709</v>
      </c>
      <c r="B717" s="6" t="s">
        <v>833</v>
      </c>
      <c r="C717" s="6" t="s">
        <v>818</v>
      </c>
      <c r="D717" s="6" t="s">
        <v>67</v>
      </c>
      <c r="E717" s="6" t="s">
        <v>28</v>
      </c>
      <c r="F717" s="6" t="s">
        <v>37</v>
      </c>
      <c r="G717" s="7">
        <v>35000</v>
      </c>
      <c r="H717" s="7">
        <v>0</v>
      </c>
      <c r="I717" s="7">
        <v>35000</v>
      </c>
      <c r="J717" s="7">
        <v>1004.5</v>
      </c>
      <c r="K717" s="7">
        <v>0</v>
      </c>
      <c r="L717" s="7">
        <f t="shared" si="34"/>
        <v>1064</v>
      </c>
      <c r="M717" s="7">
        <v>893.5</v>
      </c>
      <c r="N717" s="7">
        <f t="shared" si="35"/>
        <v>2962</v>
      </c>
      <c r="O717" s="7">
        <f t="shared" si="32"/>
        <v>32038</v>
      </c>
    </row>
    <row r="718" spans="1:15" ht="24.75" customHeight="1" x14ac:dyDescent="0.25">
      <c r="A718" s="6">
        <v>710</v>
      </c>
      <c r="B718" s="6" t="s">
        <v>834</v>
      </c>
      <c r="C718" s="6" t="s">
        <v>818</v>
      </c>
      <c r="D718" s="6" t="s">
        <v>187</v>
      </c>
      <c r="E718" s="6" t="s">
        <v>55</v>
      </c>
      <c r="F718" s="6" t="s">
        <v>29</v>
      </c>
      <c r="G718" s="7">
        <v>50000</v>
      </c>
      <c r="H718" s="7">
        <v>0</v>
      </c>
      <c r="I718" s="7">
        <v>50000</v>
      </c>
      <c r="J718" s="7">
        <v>1435</v>
      </c>
      <c r="K718" s="7">
        <v>1596.68</v>
      </c>
      <c r="L718" s="7">
        <f t="shared" si="34"/>
        <v>1520</v>
      </c>
      <c r="M718" s="7">
        <v>2740.46</v>
      </c>
      <c r="N718" s="7">
        <f t="shared" si="35"/>
        <v>7292.14</v>
      </c>
      <c r="O718" s="7">
        <f t="shared" si="32"/>
        <v>42707.86</v>
      </c>
    </row>
    <row r="719" spans="1:15" ht="24.75" customHeight="1" x14ac:dyDescent="0.25">
      <c r="A719" s="6">
        <v>711</v>
      </c>
      <c r="B719" s="6" t="s">
        <v>835</v>
      </c>
      <c r="C719" s="6" t="s">
        <v>818</v>
      </c>
      <c r="D719" s="6" t="s">
        <v>187</v>
      </c>
      <c r="E719" s="6" t="s">
        <v>55</v>
      </c>
      <c r="F719" s="6" t="s">
        <v>37</v>
      </c>
      <c r="G719" s="7">
        <v>50000</v>
      </c>
      <c r="H719" s="7">
        <v>0</v>
      </c>
      <c r="I719" s="7">
        <v>50000</v>
      </c>
      <c r="J719" s="7">
        <v>1435</v>
      </c>
      <c r="K719" s="7">
        <v>1854</v>
      </c>
      <c r="L719" s="7">
        <v>1520</v>
      </c>
      <c r="M719" s="7">
        <v>3658.59</v>
      </c>
      <c r="N719" s="7">
        <f t="shared" si="35"/>
        <v>8467.59</v>
      </c>
      <c r="O719" s="7">
        <f t="shared" ref="O719:O782" si="36">+G719-N719</f>
        <v>41532.410000000003</v>
      </c>
    </row>
    <row r="720" spans="1:15" ht="24.75" customHeight="1" x14ac:dyDescent="0.25">
      <c r="A720" s="6">
        <v>712</v>
      </c>
      <c r="B720" s="6" t="s">
        <v>836</v>
      </c>
      <c r="C720" s="6" t="s">
        <v>818</v>
      </c>
      <c r="D720" s="6" t="s">
        <v>178</v>
      </c>
      <c r="E720" s="6" t="s">
        <v>36</v>
      </c>
      <c r="F720" s="6" t="s">
        <v>29</v>
      </c>
      <c r="G720" s="7">
        <v>11000.47</v>
      </c>
      <c r="H720" s="7">
        <v>0</v>
      </c>
      <c r="I720" s="7">
        <v>11000.47</v>
      </c>
      <c r="J720" s="7">
        <v>315.70999999999998</v>
      </c>
      <c r="K720" s="7">
        <v>0</v>
      </c>
      <c r="L720" s="7">
        <f t="shared" si="34"/>
        <v>334.414288</v>
      </c>
      <c r="M720" s="7">
        <v>5317.17</v>
      </c>
      <c r="N720" s="7">
        <f t="shared" si="35"/>
        <v>5967.2942880000001</v>
      </c>
      <c r="O720" s="7">
        <f t="shared" si="36"/>
        <v>5033.1757119999993</v>
      </c>
    </row>
    <row r="721" spans="1:15" ht="24.75" customHeight="1" x14ac:dyDescent="0.25">
      <c r="A721" s="6">
        <v>713</v>
      </c>
      <c r="B721" s="6" t="s">
        <v>837</v>
      </c>
      <c r="C721" s="6" t="s">
        <v>818</v>
      </c>
      <c r="D721" s="6" t="s">
        <v>832</v>
      </c>
      <c r="E721" s="6" t="s">
        <v>55</v>
      </c>
      <c r="F721" s="6" t="s">
        <v>37</v>
      </c>
      <c r="G721" s="7">
        <v>50000</v>
      </c>
      <c r="H721" s="7">
        <v>0</v>
      </c>
      <c r="I721" s="7">
        <v>50000</v>
      </c>
      <c r="J721" s="7">
        <v>1435</v>
      </c>
      <c r="K721" s="7">
        <v>1854</v>
      </c>
      <c r="L721" s="7">
        <f t="shared" si="34"/>
        <v>1520</v>
      </c>
      <c r="M721" s="7">
        <v>25</v>
      </c>
      <c r="N721" s="7">
        <f t="shared" si="35"/>
        <v>4834</v>
      </c>
      <c r="O721" s="7">
        <f t="shared" si="36"/>
        <v>45166</v>
      </c>
    </row>
    <row r="722" spans="1:15" ht="24.75" customHeight="1" x14ac:dyDescent="0.25">
      <c r="A722" s="6">
        <v>714</v>
      </c>
      <c r="B722" s="6" t="s">
        <v>838</v>
      </c>
      <c r="C722" s="6" t="s">
        <v>818</v>
      </c>
      <c r="D722" s="6" t="s">
        <v>187</v>
      </c>
      <c r="E722" s="6" t="s">
        <v>55</v>
      </c>
      <c r="F722" s="6" t="s">
        <v>37</v>
      </c>
      <c r="G722" s="7">
        <v>50000</v>
      </c>
      <c r="H722" s="7">
        <v>0</v>
      </c>
      <c r="I722" s="7">
        <v>50000</v>
      </c>
      <c r="J722" s="7">
        <v>1435</v>
      </c>
      <c r="K722" s="7">
        <v>1854</v>
      </c>
      <c r="L722" s="7">
        <f t="shared" si="34"/>
        <v>1520</v>
      </c>
      <c r="M722" s="7">
        <v>645</v>
      </c>
      <c r="N722" s="7">
        <f t="shared" si="35"/>
        <v>5454</v>
      </c>
      <c r="O722" s="7">
        <f t="shared" si="36"/>
        <v>44546</v>
      </c>
    </row>
    <row r="723" spans="1:15" ht="24.75" customHeight="1" x14ac:dyDescent="0.25">
      <c r="A723" s="6">
        <v>715</v>
      </c>
      <c r="B723" s="6" t="s">
        <v>839</v>
      </c>
      <c r="C723" s="6" t="s">
        <v>818</v>
      </c>
      <c r="D723" s="6" t="s">
        <v>178</v>
      </c>
      <c r="E723" s="6" t="s">
        <v>36</v>
      </c>
      <c r="F723" s="6" t="s">
        <v>29</v>
      </c>
      <c r="G723" s="7">
        <v>11000</v>
      </c>
      <c r="H723" s="7">
        <v>0</v>
      </c>
      <c r="I723" s="7">
        <v>11000</v>
      </c>
      <c r="J723" s="7">
        <v>315.7</v>
      </c>
      <c r="K723" s="7">
        <v>0</v>
      </c>
      <c r="L723" s="7">
        <f t="shared" si="34"/>
        <v>334.4</v>
      </c>
      <c r="M723" s="7">
        <v>25</v>
      </c>
      <c r="N723" s="7">
        <f t="shared" si="35"/>
        <v>675.09999999999991</v>
      </c>
      <c r="O723" s="7">
        <f t="shared" si="36"/>
        <v>10324.9</v>
      </c>
    </row>
    <row r="724" spans="1:15" ht="24.75" customHeight="1" x14ac:dyDescent="0.25">
      <c r="A724" s="6">
        <v>716</v>
      </c>
      <c r="B724" s="6" t="s">
        <v>840</v>
      </c>
      <c r="C724" s="6" t="s">
        <v>818</v>
      </c>
      <c r="D724" s="6" t="s">
        <v>290</v>
      </c>
      <c r="E724" s="6" t="s">
        <v>28</v>
      </c>
      <c r="F724" s="6" t="s">
        <v>29</v>
      </c>
      <c r="G724" s="7">
        <v>45000</v>
      </c>
      <c r="H724" s="7">
        <v>0</v>
      </c>
      <c r="I724" s="7">
        <v>45000</v>
      </c>
      <c r="J724" s="7">
        <v>1291.5</v>
      </c>
      <c r="K724" s="7">
        <v>1148.33</v>
      </c>
      <c r="L724" s="7">
        <v>1368</v>
      </c>
      <c r="M724" s="7">
        <v>425</v>
      </c>
      <c r="N724" s="7">
        <f t="shared" si="35"/>
        <v>4232.83</v>
      </c>
      <c r="O724" s="7">
        <f t="shared" si="36"/>
        <v>40767.17</v>
      </c>
    </row>
    <row r="725" spans="1:15" ht="24.75" customHeight="1" x14ac:dyDescent="0.25">
      <c r="A725" s="6">
        <v>717</v>
      </c>
      <c r="B725" s="6" t="s">
        <v>841</v>
      </c>
      <c r="C725" s="6" t="s">
        <v>818</v>
      </c>
      <c r="D725" s="6" t="s">
        <v>290</v>
      </c>
      <c r="E725" s="6" t="s">
        <v>28</v>
      </c>
      <c r="F725" s="6" t="s">
        <v>37</v>
      </c>
      <c r="G725" s="7">
        <v>45000</v>
      </c>
      <c r="H725" s="7">
        <v>0</v>
      </c>
      <c r="I725" s="7">
        <v>45000</v>
      </c>
      <c r="J725" s="7">
        <v>1291.5</v>
      </c>
      <c r="K725" s="7">
        <v>1148.33</v>
      </c>
      <c r="L725" s="7">
        <v>1368</v>
      </c>
      <c r="M725" s="7">
        <v>425</v>
      </c>
      <c r="N725" s="7">
        <f t="shared" si="35"/>
        <v>4232.83</v>
      </c>
      <c r="O725" s="7">
        <f t="shared" si="36"/>
        <v>40767.17</v>
      </c>
    </row>
    <row r="726" spans="1:15" ht="24.75" customHeight="1" x14ac:dyDescent="0.25">
      <c r="A726" s="6">
        <v>718</v>
      </c>
      <c r="B726" s="6" t="s">
        <v>842</v>
      </c>
      <c r="C726" s="6" t="s">
        <v>818</v>
      </c>
      <c r="D726" s="6" t="s">
        <v>187</v>
      </c>
      <c r="E726" s="6" t="s">
        <v>28</v>
      </c>
      <c r="F726" s="6" t="s">
        <v>29</v>
      </c>
      <c r="G726" s="7">
        <v>45000</v>
      </c>
      <c r="H726" s="7">
        <v>0</v>
      </c>
      <c r="I726" s="7">
        <v>45000</v>
      </c>
      <c r="J726" s="7">
        <v>1291.5</v>
      </c>
      <c r="K726" s="7">
        <v>1148.33</v>
      </c>
      <c r="L726" s="7">
        <v>1368</v>
      </c>
      <c r="M726" s="7">
        <v>25</v>
      </c>
      <c r="N726" s="7">
        <f t="shared" si="35"/>
        <v>3832.83</v>
      </c>
      <c r="O726" s="7">
        <f t="shared" si="36"/>
        <v>41167.17</v>
      </c>
    </row>
    <row r="727" spans="1:15" ht="24.75" customHeight="1" x14ac:dyDescent="0.25">
      <c r="A727" s="6">
        <v>719</v>
      </c>
      <c r="B727" s="6" t="s">
        <v>843</v>
      </c>
      <c r="C727" s="6" t="s">
        <v>818</v>
      </c>
      <c r="D727" s="6" t="s">
        <v>187</v>
      </c>
      <c r="E727" s="6" t="s">
        <v>28</v>
      </c>
      <c r="F727" s="6" t="s">
        <v>37</v>
      </c>
      <c r="G727" s="7">
        <v>50000</v>
      </c>
      <c r="H727" s="7">
        <v>0</v>
      </c>
      <c r="I727" s="7">
        <v>50000</v>
      </c>
      <c r="J727" s="7">
        <v>1435</v>
      </c>
      <c r="K727" s="7">
        <v>1854</v>
      </c>
      <c r="L727" s="7">
        <v>1520</v>
      </c>
      <c r="M727" s="7">
        <v>1785</v>
      </c>
      <c r="N727" s="7">
        <f t="shared" si="35"/>
        <v>6594</v>
      </c>
      <c r="O727" s="7">
        <f t="shared" si="36"/>
        <v>43406</v>
      </c>
    </row>
    <row r="728" spans="1:15" ht="24.75" customHeight="1" x14ac:dyDescent="0.25">
      <c r="A728" s="6">
        <v>720</v>
      </c>
      <c r="B728" s="6" t="s">
        <v>844</v>
      </c>
      <c r="C728" s="6" t="s">
        <v>818</v>
      </c>
      <c r="D728" s="6" t="s">
        <v>187</v>
      </c>
      <c r="E728" s="6" t="s">
        <v>28</v>
      </c>
      <c r="F728" s="6" t="s">
        <v>37</v>
      </c>
      <c r="G728" s="7">
        <v>30000</v>
      </c>
      <c r="H728" s="7">
        <v>0</v>
      </c>
      <c r="I728" s="7">
        <v>30000</v>
      </c>
      <c r="J728" s="7">
        <v>861</v>
      </c>
      <c r="K728" s="7">
        <v>0</v>
      </c>
      <c r="L728" s="7">
        <f t="shared" si="34"/>
        <v>912</v>
      </c>
      <c r="M728" s="7">
        <v>3429.25</v>
      </c>
      <c r="N728" s="7">
        <f t="shared" si="35"/>
        <v>5202.25</v>
      </c>
      <c r="O728" s="7">
        <f t="shared" si="36"/>
        <v>24797.75</v>
      </c>
    </row>
    <row r="729" spans="1:15" ht="24.75" customHeight="1" x14ac:dyDescent="0.25">
      <c r="A729" s="6">
        <v>721</v>
      </c>
      <c r="B729" s="6" t="s">
        <v>845</v>
      </c>
      <c r="C729" s="6" t="s">
        <v>818</v>
      </c>
      <c r="D729" s="6" t="s">
        <v>137</v>
      </c>
      <c r="E729" s="6" t="s">
        <v>55</v>
      </c>
      <c r="F729" s="6" t="s">
        <v>29</v>
      </c>
      <c r="G729" s="7">
        <v>28000</v>
      </c>
      <c r="H729" s="7">
        <v>0</v>
      </c>
      <c r="I729" s="7">
        <v>28000</v>
      </c>
      <c r="J729" s="7">
        <v>803.6</v>
      </c>
      <c r="K729" s="7">
        <v>0</v>
      </c>
      <c r="L729" s="7">
        <f t="shared" si="34"/>
        <v>851.2</v>
      </c>
      <c r="M729" s="7">
        <v>25</v>
      </c>
      <c r="N729" s="7">
        <f t="shared" si="35"/>
        <v>1679.8000000000002</v>
      </c>
      <c r="O729" s="7">
        <f t="shared" si="36"/>
        <v>26320.2</v>
      </c>
    </row>
    <row r="730" spans="1:15" ht="24.75" customHeight="1" x14ac:dyDescent="0.25">
      <c r="A730" s="6">
        <v>722</v>
      </c>
      <c r="B730" s="6" t="s">
        <v>846</v>
      </c>
      <c r="C730" s="6" t="s">
        <v>818</v>
      </c>
      <c r="D730" s="6" t="s">
        <v>35</v>
      </c>
      <c r="E730" s="6" t="s">
        <v>55</v>
      </c>
      <c r="F730" s="6" t="s">
        <v>37</v>
      </c>
      <c r="G730" s="7">
        <v>35000</v>
      </c>
      <c r="H730" s="7">
        <v>0</v>
      </c>
      <c r="I730" s="7">
        <v>35000</v>
      </c>
      <c r="J730" s="7">
        <v>1004.5</v>
      </c>
      <c r="K730" s="7">
        <v>0</v>
      </c>
      <c r="L730" s="7">
        <f t="shared" si="34"/>
        <v>1064</v>
      </c>
      <c r="M730" s="7">
        <v>673.5</v>
      </c>
      <c r="N730" s="7">
        <f t="shared" si="35"/>
        <v>2742</v>
      </c>
      <c r="O730" s="7">
        <f t="shared" si="36"/>
        <v>32258</v>
      </c>
    </row>
    <row r="731" spans="1:15" ht="24.75" customHeight="1" x14ac:dyDescent="0.25">
      <c r="A731" s="6">
        <v>723</v>
      </c>
      <c r="B731" s="6" t="s">
        <v>847</v>
      </c>
      <c r="C731" s="6" t="s">
        <v>818</v>
      </c>
      <c r="D731" s="6" t="s">
        <v>187</v>
      </c>
      <c r="E731" s="6" t="s">
        <v>28</v>
      </c>
      <c r="F731" s="6" t="s">
        <v>29</v>
      </c>
      <c r="G731" s="7">
        <v>45000</v>
      </c>
      <c r="H731" s="7">
        <v>0</v>
      </c>
      <c r="I731" s="7">
        <v>45000</v>
      </c>
      <c r="J731" s="7">
        <v>1291.5</v>
      </c>
      <c r="K731" s="7">
        <v>1148.33</v>
      </c>
      <c r="L731" s="7">
        <v>1368</v>
      </c>
      <c r="M731" s="7">
        <v>25</v>
      </c>
      <c r="N731" s="7">
        <f t="shared" si="35"/>
        <v>3832.83</v>
      </c>
      <c r="O731" s="7">
        <f t="shared" si="36"/>
        <v>41167.17</v>
      </c>
    </row>
    <row r="732" spans="1:15" ht="24.75" customHeight="1" x14ac:dyDescent="0.25">
      <c r="A732" s="6">
        <v>724</v>
      </c>
      <c r="B732" s="6" t="s">
        <v>848</v>
      </c>
      <c r="C732" s="6" t="s">
        <v>818</v>
      </c>
      <c r="D732" s="6" t="s">
        <v>187</v>
      </c>
      <c r="E732" s="6" t="s">
        <v>28</v>
      </c>
      <c r="F732" s="6" t="s">
        <v>29</v>
      </c>
      <c r="G732" s="7">
        <v>45000</v>
      </c>
      <c r="H732" s="7">
        <v>0</v>
      </c>
      <c r="I732" s="7">
        <v>45000</v>
      </c>
      <c r="J732" s="7">
        <v>1291.5</v>
      </c>
      <c r="K732" s="7">
        <v>1148.33</v>
      </c>
      <c r="L732" s="7">
        <v>1368</v>
      </c>
      <c r="M732" s="7">
        <v>25</v>
      </c>
      <c r="N732" s="7">
        <f t="shared" si="35"/>
        <v>3832.83</v>
      </c>
      <c r="O732" s="7">
        <f t="shared" si="36"/>
        <v>41167.17</v>
      </c>
    </row>
    <row r="733" spans="1:15" ht="24.75" customHeight="1" x14ac:dyDescent="0.25">
      <c r="A733" s="6">
        <v>725</v>
      </c>
      <c r="B733" s="6" t="s">
        <v>849</v>
      </c>
      <c r="C733" s="6" t="s">
        <v>818</v>
      </c>
      <c r="D733" s="6" t="s">
        <v>850</v>
      </c>
      <c r="E733" s="6" t="s">
        <v>55</v>
      </c>
      <c r="F733" s="6" t="s">
        <v>29</v>
      </c>
      <c r="G733" s="7">
        <v>50000</v>
      </c>
      <c r="H733" s="7">
        <v>0</v>
      </c>
      <c r="I733" s="7">
        <v>50000</v>
      </c>
      <c r="J733" s="7">
        <v>1435</v>
      </c>
      <c r="K733" s="7">
        <v>1854</v>
      </c>
      <c r="L733" s="7">
        <f t="shared" si="34"/>
        <v>1520</v>
      </c>
      <c r="M733" s="7">
        <v>2489.6</v>
      </c>
      <c r="N733" s="7">
        <f t="shared" si="35"/>
        <v>7298.6</v>
      </c>
      <c r="O733" s="7">
        <f t="shared" si="36"/>
        <v>42701.4</v>
      </c>
    </row>
    <row r="734" spans="1:15" ht="24.75" customHeight="1" x14ac:dyDescent="0.25">
      <c r="A734" s="6">
        <v>726</v>
      </c>
      <c r="B734" s="6" t="s">
        <v>851</v>
      </c>
      <c r="C734" s="6" t="s">
        <v>818</v>
      </c>
      <c r="D734" s="6" t="s">
        <v>187</v>
      </c>
      <c r="E734" s="6" t="s">
        <v>55</v>
      </c>
      <c r="F734" s="6" t="s">
        <v>37</v>
      </c>
      <c r="G734" s="7">
        <v>50000</v>
      </c>
      <c r="H734" s="7">
        <v>0</v>
      </c>
      <c r="I734" s="7">
        <v>50000</v>
      </c>
      <c r="J734" s="7">
        <v>1435</v>
      </c>
      <c r="K734" s="7">
        <v>1854</v>
      </c>
      <c r="L734" s="7">
        <f t="shared" si="34"/>
        <v>1520</v>
      </c>
      <c r="M734" s="7">
        <v>525</v>
      </c>
      <c r="N734" s="7">
        <f t="shared" si="35"/>
        <v>5334</v>
      </c>
      <c r="O734" s="7">
        <f t="shared" si="36"/>
        <v>44666</v>
      </c>
    </row>
    <row r="735" spans="1:15" ht="24.75" customHeight="1" x14ac:dyDescent="0.25">
      <c r="A735" s="6">
        <v>727</v>
      </c>
      <c r="B735" s="6" t="s">
        <v>852</v>
      </c>
      <c r="C735" s="6" t="s">
        <v>818</v>
      </c>
      <c r="D735" s="6" t="s">
        <v>187</v>
      </c>
      <c r="E735" s="6" t="s">
        <v>28</v>
      </c>
      <c r="F735" s="6" t="s">
        <v>37</v>
      </c>
      <c r="G735" s="7">
        <v>50000</v>
      </c>
      <c r="H735" s="7">
        <v>0</v>
      </c>
      <c r="I735" s="7">
        <v>50000</v>
      </c>
      <c r="J735" s="7">
        <v>1435</v>
      </c>
      <c r="K735" s="7">
        <v>1854</v>
      </c>
      <c r="L735" s="7">
        <v>1520</v>
      </c>
      <c r="M735" s="7">
        <v>1322</v>
      </c>
      <c r="N735" s="7">
        <f t="shared" si="35"/>
        <v>6131</v>
      </c>
      <c r="O735" s="7">
        <f t="shared" si="36"/>
        <v>43869</v>
      </c>
    </row>
    <row r="736" spans="1:15" ht="24.75" customHeight="1" x14ac:dyDescent="0.25">
      <c r="A736" s="6">
        <v>728</v>
      </c>
      <c r="B736" s="6" t="s">
        <v>853</v>
      </c>
      <c r="C736" s="6" t="s">
        <v>818</v>
      </c>
      <c r="D736" s="6" t="s">
        <v>854</v>
      </c>
      <c r="E736" s="6" t="s">
        <v>36</v>
      </c>
      <c r="F736" s="6" t="s">
        <v>37</v>
      </c>
      <c r="G736" s="7">
        <v>26250</v>
      </c>
      <c r="H736" s="7">
        <v>0</v>
      </c>
      <c r="I736" s="7">
        <v>26250</v>
      </c>
      <c r="J736" s="7">
        <v>753.38</v>
      </c>
      <c r="K736" s="7">
        <v>0</v>
      </c>
      <c r="L736" s="7">
        <f t="shared" si="34"/>
        <v>798</v>
      </c>
      <c r="M736" s="7">
        <v>25</v>
      </c>
      <c r="N736" s="7">
        <f t="shared" si="35"/>
        <v>1576.38</v>
      </c>
      <c r="O736" s="7">
        <f t="shared" si="36"/>
        <v>24673.62</v>
      </c>
    </row>
    <row r="737" spans="1:16351" ht="24.75" customHeight="1" x14ac:dyDescent="0.25">
      <c r="A737" s="6">
        <v>729</v>
      </c>
      <c r="B737" s="6" t="s">
        <v>855</v>
      </c>
      <c r="C737" s="6" t="s">
        <v>818</v>
      </c>
      <c r="D737" s="6" t="s">
        <v>174</v>
      </c>
      <c r="E737" s="6" t="s">
        <v>55</v>
      </c>
      <c r="F737" s="6" t="s">
        <v>29</v>
      </c>
      <c r="G737" s="7">
        <v>27000</v>
      </c>
      <c r="H737" s="7">
        <v>0</v>
      </c>
      <c r="I737" s="7">
        <v>27000</v>
      </c>
      <c r="J737" s="7">
        <v>774.9</v>
      </c>
      <c r="K737" s="7">
        <v>0</v>
      </c>
      <c r="L737" s="7">
        <f t="shared" si="34"/>
        <v>820.8</v>
      </c>
      <c r="M737" s="7">
        <v>3971.26</v>
      </c>
      <c r="N737" s="7">
        <f t="shared" si="35"/>
        <v>5566.96</v>
      </c>
      <c r="O737" s="7">
        <f t="shared" si="36"/>
        <v>21433.040000000001</v>
      </c>
    </row>
    <row r="738" spans="1:16351" ht="24.75" customHeight="1" x14ac:dyDescent="0.25">
      <c r="A738" s="6">
        <v>730</v>
      </c>
      <c r="B738" s="6" t="s">
        <v>856</v>
      </c>
      <c r="C738" s="6" t="s">
        <v>818</v>
      </c>
      <c r="D738" s="6" t="s">
        <v>178</v>
      </c>
      <c r="E738" s="6" t="s">
        <v>55</v>
      </c>
      <c r="F738" s="6" t="s">
        <v>37</v>
      </c>
      <c r="G738" s="7">
        <v>15000</v>
      </c>
      <c r="H738" s="7">
        <v>0</v>
      </c>
      <c r="I738" s="7">
        <v>15000</v>
      </c>
      <c r="J738" s="7">
        <f>+G738*2.87%</f>
        <v>430.5</v>
      </c>
      <c r="K738" s="7">
        <v>0</v>
      </c>
      <c r="L738" s="7">
        <f t="shared" si="34"/>
        <v>456</v>
      </c>
      <c r="M738" s="7">
        <v>4195.17</v>
      </c>
      <c r="N738" s="7">
        <f t="shared" si="35"/>
        <v>5081.67</v>
      </c>
      <c r="O738" s="7">
        <f t="shared" si="36"/>
        <v>9918.33</v>
      </c>
    </row>
    <row r="739" spans="1:16351" ht="24.75" customHeight="1" x14ac:dyDescent="0.25">
      <c r="A739" s="6">
        <v>731</v>
      </c>
      <c r="B739" s="6" t="s">
        <v>857</v>
      </c>
      <c r="C739" s="6" t="s">
        <v>818</v>
      </c>
      <c r="D739" s="6" t="s">
        <v>187</v>
      </c>
      <c r="E739" s="6" t="s">
        <v>28</v>
      </c>
      <c r="F739" s="6" t="s">
        <v>37</v>
      </c>
      <c r="G739" s="7">
        <v>50000</v>
      </c>
      <c r="H739" s="7">
        <v>0</v>
      </c>
      <c r="I739" s="7">
        <v>50000</v>
      </c>
      <c r="J739" s="7">
        <v>1435</v>
      </c>
      <c r="K739" s="7">
        <v>1854</v>
      </c>
      <c r="L739" s="7">
        <v>1520</v>
      </c>
      <c r="M739" s="7">
        <v>1105</v>
      </c>
      <c r="N739" s="7">
        <f t="shared" si="35"/>
        <v>5914</v>
      </c>
      <c r="O739" s="7">
        <f t="shared" si="36"/>
        <v>44086</v>
      </c>
    </row>
    <row r="740" spans="1:16351" ht="24.75" customHeight="1" x14ac:dyDescent="0.25">
      <c r="A740" s="6">
        <v>732</v>
      </c>
      <c r="B740" s="6" t="s">
        <v>858</v>
      </c>
      <c r="C740" s="6" t="s">
        <v>818</v>
      </c>
      <c r="D740" s="6" t="s">
        <v>832</v>
      </c>
      <c r="E740" s="6" t="s">
        <v>55</v>
      </c>
      <c r="F740" s="6" t="s">
        <v>37</v>
      </c>
      <c r="G740" s="7">
        <v>60000</v>
      </c>
      <c r="H740" s="7">
        <v>0</v>
      </c>
      <c r="I740" s="7">
        <v>60000</v>
      </c>
      <c r="J740" s="7">
        <v>1722</v>
      </c>
      <c r="K740" s="7">
        <v>3486.68</v>
      </c>
      <c r="L740" s="7">
        <f t="shared" si="34"/>
        <v>1824</v>
      </c>
      <c r="M740" s="7">
        <v>1025</v>
      </c>
      <c r="N740" s="7">
        <f t="shared" si="35"/>
        <v>8057.68</v>
      </c>
      <c r="O740" s="7">
        <f t="shared" si="36"/>
        <v>51942.32</v>
      </c>
    </row>
    <row r="741" spans="1:16351" ht="24.75" customHeight="1" x14ac:dyDescent="0.25">
      <c r="A741" s="6">
        <v>733</v>
      </c>
      <c r="B741" s="6" t="s">
        <v>859</v>
      </c>
      <c r="C741" s="6" t="s">
        <v>818</v>
      </c>
      <c r="D741" s="6" t="s">
        <v>187</v>
      </c>
      <c r="E741" s="6" t="s">
        <v>55</v>
      </c>
      <c r="F741" s="6" t="s">
        <v>37</v>
      </c>
      <c r="G741" s="7">
        <v>50000</v>
      </c>
      <c r="H741" s="7">
        <v>0</v>
      </c>
      <c r="I741" s="7">
        <v>50000</v>
      </c>
      <c r="J741" s="7">
        <v>1435</v>
      </c>
      <c r="K741" s="7">
        <v>1854</v>
      </c>
      <c r="L741" s="7">
        <f t="shared" si="34"/>
        <v>1520</v>
      </c>
      <c r="M741" s="7">
        <v>645</v>
      </c>
      <c r="N741" s="7">
        <f t="shared" si="35"/>
        <v>5454</v>
      </c>
      <c r="O741" s="7">
        <f t="shared" si="36"/>
        <v>44546</v>
      </c>
    </row>
    <row r="742" spans="1:16351" ht="24.75" customHeight="1" x14ac:dyDescent="0.25">
      <c r="A742" s="6">
        <v>734</v>
      </c>
      <c r="B742" s="6" t="s">
        <v>860</v>
      </c>
      <c r="C742" s="6" t="s">
        <v>818</v>
      </c>
      <c r="D742" s="6" t="s">
        <v>67</v>
      </c>
      <c r="E742" s="6" t="s">
        <v>55</v>
      </c>
      <c r="F742" s="6" t="s">
        <v>37</v>
      </c>
      <c r="G742" s="7">
        <v>26000</v>
      </c>
      <c r="H742" s="7">
        <v>0</v>
      </c>
      <c r="I742" s="7">
        <v>26000</v>
      </c>
      <c r="J742" s="7">
        <v>746.2</v>
      </c>
      <c r="K742" s="7">
        <v>0</v>
      </c>
      <c r="L742" s="7">
        <f t="shared" si="34"/>
        <v>790.4</v>
      </c>
      <c r="M742" s="7">
        <v>1740.46</v>
      </c>
      <c r="N742" s="7">
        <f t="shared" si="35"/>
        <v>3277.06</v>
      </c>
      <c r="O742" s="7">
        <f t="shared" si="36"/>
        <v>22722.94</v>
      </c>
    </row>
    <row r="743" spans="1:16351" ht="24.75" customHeight="1" x14ac:dyDescent="0.25">
      <c r="A743" s="6">
        <v>735</v>
      </c>
      <c r="B743" s="6" t="s">
        <v>861</v>
      </c>
      <c r="C743" s="6" t="s">
        <v>818</v>
      </c>
      <c r="D743" s="6" t="s">
        <v>119</v>
      </c>
      <c r="E743" s="6" t="s">
        <v>36</v>
      </c>
      <c r="F743" s="6" t="s">
        <v>37</v>
      </c>
      <c r="G743" s="7">
        <v>15000</v>
      </c>
      <c r="H743" s="7">
        <v>0</v>
      </c>
      <c r="I743" s="7">
        <v>15000</v>
      </c>
      <c r="J743" s="7">
        <f>+G743*2.87%</f>
        <v>430.5</v>
      </c>
      <c r="K743" s="7">
        <v>0</v>
      </c>
      <c r="L743" s="7">
        <f t="shared" si="34"/>
        <v>456</v>
      </c>
      <c r="M743" s="7">
        <v>25</v>
      </c>
      <c r="N743" s="7">
        <f t="shared" si="35"/>
        <v>911.5</v>
      </c>
      <c r="O743" s="7">
        <f t="shared" si="36"/>
        <v>14088.5</v>
      </c>
    </row>
    <row r="744" spans="1:16351" ht="24.75" customHeight="1" x14ac:dyDescent="0.25">
      <c r="A744" s="6">
        <v>736</v>
      </c>
      <c r="B744" s="6" t="s">
        <v>862</v>
      </c>
      <c r="C744" s="6" t="s">
        <v>818</v>
      </c>
      <c r="D744" s="6" t="s">
        <v>119</v>
      </c>
      <c r="E744" s="6" t="s">
        <v>36</v>
      </c>
      <c r="F744" s="6" t="s">
        <v>37</v>
      </c>
      <c r="G744" s="7">
        <v>25000</v>
      </c>
      <c r="H744" s="7">
        <v>0</v>
      </c>
      <c r="I744" s="7">
        <v>25000</v>
      </c>
      <c r="J744" s="7">
        <v>717.5</v>
      </c>
      <c r="K744" s="7">
        <v>0</v>
      </c>
      <c r="L744" s="7">
        <v>760</v>
      </c>
      <c r="M744" s="7">
        <v>25</v>
      </c>
      <c r="N744" s="7">
        <f t="shared" si="35"/>
        <v>1502.5</v>
      </c>
      <c r="O744" s="7">
        <f t="shared" si="36"/>
        <v>23497.5</v>
      </c>
    </row>
    <row r="745" spans="1:16351" ht="24.75" customHeight="1" x14ac:dyDescent="0.25">
      <c r="A745" s="6">
        <v>737</v>
      </c>
      <c r="B745" t="s">
        <v>1321</v>
      </c>
      <c r="C745" s="6" t="s">
        <v>818</v>
      </c>
      <c r="D745" s="6" t="s">
        <v>119</v>
      </c>
      <c r="E745" s="6" t="s">
        <v>36</v>
      </c>
      <c r="F745" s="6" t="s">
        <v>37</v>
      </c>
      <c r="G745" s="7">
        <v>15000</v>
      </c>
      <c r="H745" s="7">
        <v>0</v>
      </c>
      <c r="I745" s="7">
        <v>15000</v>
      </c>
      <c r="J745" s="7">
        <v>430.5</v>
      </c>
      <c r="K745" s="7">
        <v>0</v>
      </c>
      <c r="L745" s="7">
        <v>456</v>
      </c>
      <c r="M745" s="7">
        <v>25</v>
      </c>
      <c r="N745" s="7">
        <f t="shared" si="35"/>
        <v>911.5</v>
      </c>
      <c r="O745" s="7">
        <f t="shared" si="36"/>
        <v>14088.5</v>
      </c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  <c r="IU745"/>
      <c r="IV745"/>
      <c r="IW745"/>
      <c r="IX745"/>
      <c r="IY745"/>
      <c r="IZ745"/>
      <c r="JA745"/>
      <c r="JB745"/>
      <c r="JC745"/>
      <c r="JD745"/>
      <c r="JE745"/>
      <c r="JF745"/>
      <c r="JG745"/>
      <c r="JH745"/>
      <c r="JI745"/>
      <c r="JJ745"/>
      <c r="JK745"/>
      <c r="JL745"/>
      <c r="JM745"/>
      <c r="JN745"/>
      <c r="JO745"/>
      <c r="JP745"/>
      <c r="JQ745"/>
      <c r="JR745"/>
      <c r="JS745"/>
      <c r="JT745"/>
      <c r="JU745"/>
      <c r="JV745"/>
      <c r="JW745"/>
      <c r="JX745"/>
      <c r="JY745"/>
      <c r="JZ745"/>
      <c r="KA745"/>
      <c r="KB745"/>
      <c r="KC745"/>
      <c r="KD745"/>
      <c r="KE745"/>
      <c r="KF745"/>
      <c r="KG745"/>
      <c r="KH745"/>
      <c r="KI745"/>
      <c r="KJ745"/>
      <c r="KK745"/>
      <c r="KL745"/>
      <c r="KM745"/>
      <c r="KN745"/>
      <c r="KO745"/>
      <c r="KP745"/>
      <c r="KQ745"/>
      <c r="KR745"/>
      <c r="KS745"/>
      <c r="KT745"/>
      <c r="KU745"/>
      <c r="KV745"/>
      <c r="KW745"/>
      <c r="KX745"/>
      <c r="KY745"/>
      <c r="KZ745"/>
      <c r="LA745"/>
      <c r="LB745"/>
      <c r="LC745"/>
      <c r="LD745"/>
      <c r="LE745"/>
      <c r="LF745"/>
      <c r="LG745"/>
      <c r="LH745"/>
      <c r="LI745"/>
      <c r="LJ745"/>
      <c r="LK745"/>
      <c r="LL745"/>
      <c r="LM745"/>
      <c r="LN745"/>
      <c r="LO745"/>
      <c r="LP745"/>
      <c r="LQ745"/>
      <c r="LR745"/>
      <c r="LS745"/>
      <c r="LT745"/>
      <c r="LU745"/>
      <c r="LV745"/>
      <c r="LW745"/>
      <c r="LX745"/>
      <c r="LY745"/>
      <c r="LZ745"/>
      <c r="MA745"/>
      <c r="MB745"/>
      <c r="MC745"/>
      <c r="MD745"/>
      <c r="ME745"/>
      <c r="MF745"/>
      <c r="MG745"/>
      <c r="MH745"/>
      <c r="MI745"/>
      <c r="MJ745"/>
      <c r="MK745"/>
      <c r="ML745"/>
      <c r="MM745"/>
      <c r="MN745"/>
      <c r="MO745"/>
      <c r="MP745"/>
      <c r="MQ745"/>
      <c r="MR745"/>
      <c r="MS745"/>
      <c r="MT745"/>
      <c r="MU745"/>
      <c r="MV745"/>
      <c r="MW745"/>
      <c r="MX745"/>
      <c r="MY745"/>
      <c r="MZ745"/>
      <c r="NA745"/>
      <c r="NB745"/>
      <c r="NC745"/>
      <c r="ND745"/>
      <c r="NE745"/>
      <c r="NF745"/>
      <c r="NG745"/>
      <c r="NH745"/>
      <c r="NI745"/>
      <c r="NJ745"/>
      <c r="NK745"/>
      <c r="NL745"/>
      <c r="NM745"/>
      <c r="NN745"/>
      <c r="NO745"/>
      <c r="NP745"/>
      <c r="NQ745"/>
      <c r="NR745"/>
      <c r="NS745"/>
      <c r="NT745"/>
      <c r="NU745"/>
      <c r="NV745"/>
      <c r="NW745"/>
      <c r="NX745"/>
      <c r="NY745"/>
      <c r="NZ745"/>
      <c r="OA745"/>
      <c r="OB745"/>
      <c r="OC745"/>
      <c r="OD745"/>
      <c r="OE745"/>
      <c r="OF745"/>
      <c r="OG745"/>
      <c r="OH745"/>
      <c r="OI745"/>
      <c r="OJ745"/>
      <c r="OK745"/>
      <c r="OL745"/>
      <c r="OM745"/>
      <c r="ON745"/>
      <c r="OO745"/>
      <c r="OP745"/>
      <c r="OQ745"/>
      <c r="OR745"/>
      <c r="OS745"/>
      <c r="OT745"/>
      <c r="OU745"/>
      <c r="OV745"/>
      <c r="OW745"/>
      <c r="OX745"/>
      <c r="OY745"/>
      <c r="OZ745"/>
      <c r="PA745"/>
      <c r="PB745"/>
      <c r="PC745"/>
      <c r="PD745"/>
      <c r="PE745"/>
      <c r="PF745"/>
      <c r="PG745"/>
      <c r="PH745"/>
      <c r="PI745"/>
      <c r="PJ745"/>
      <c r="PK745"/>
      <c r="PL745"/>
      <c r="PM745"/>
      <c r="PN745"/>
      <c r="PO745"/>
      <c r="PP745"/>
      <c r="PQ745"/>
      <c r="PR745"/>
      <c r="PS745"/>
      <c r="PT745"/>
      <c r="PU745"/>
      <c r="PV745"/>
      <c r="PW745"/>
      <c r="PX745"/>
      <c r="PY745"/>
      <c r="PZ745"/>
      <c r="QA745"/>
      <c r="QB745"/>
      <c r="QC745"/>
      <c r="QD745"/>
      <c r="QE745"/>
      <c r="QF745"/>
      <c r="QG745"/>
      <c r="QH745"/>
      <c r="QI745"/>
      <c r="QJ745"/>
      <c r="QK745"/>
      <c r="QL745"/>
      <c r="QM745"/>
      <c r="QN745"/>
      <c r="QO745"/>
      <c r="QP745"/>
      <c r="QQ745"/>
      <c r="QR745"/>
      <c r="QS745"/>
      <c r="QT745"/>
      <c r="QU745"/>
      <c r="QV745"/>
      <c r="QW745"/>
      <c r="QX745"/>
      <c r="QY745"/>
      <c r="QZ745"/>
      <c r="RA745"/>
      <c r="RB745"/>
      <c r="RC745"/>
      <c r="RD745"/>
      <c r="RE745"/>
      <c r="RF745"/>
      <c r="RG745"/>
      <c r="RH745"/>
      <c r="RI745"/>
      <c r="RJ745"/>
      <c r="RK745"/>
      <c r="RL745"/>
      <c r="RM745"/>
      <c r="RN745"/>
      <c r="RO745"/>
      <c r="RP745"/>
      <c r="RQ745"/>
      <c r="RR745"/>
      <c r="RS745"/>
      <c r="RT745"/>
      <c r="RU745"/>
      <c r="RV745"/>
      <c r="RW745"/>
      <c r="RX745"/>
      <c r="RY745"/>
      <c r="RZ745"/>
      <c r="SA745"/>
      <c r="SB745"/>
      <c r="SC745"/>
      <c r="SD745"/>
      <c r="SE745"/>
      <c r="SF745"/>
      <c r="SG745"/>
      <c r="SH745"/>
      <c r="SI745"/>
      <c r="SJ745"/>
      <c r="SK745"/>
      <c r="SL745"/>
      <c r="SM745"/>
      <c r="SN745"/>
      <c r="SO745"/>
      <c r="SP745"/>
      <c r="SQ745"/>
      <c r="SR745"/>
      <c r="SS745"/>
      <c r="ST745"/>
      <c r="SU745"/>
      <c r="SV745"/>
      <c r="SW745"/>
      <c r="SX745"/>
      <c r="SY745"/>
      <c r="SZ745"/>
      <c r="TA745"/>
      <c r="TB745"/>
      <c r="TC745"/>
      <c r="TD745"/>
      <c r="TE745"/>
      <c r="TF745"/>
      <c r="TG745"/>
      <c r="TH745"/>
      <c r="TI745"/>
      <c r="TJ745"/>
      <c r="TK745"/>
      <c r="TL745"/>
      <c r="TM745"/>
      <c r="TN745"/>
      <c r="TO745"/>
      <c r="TP745"/>
      <c r="TQ745"/>
      <c r="TR745"/>
      <c r="TS745"/>
      <c r="TT745"/>
      <c r="TU745"/>
      <c r="TV745"/>
      <c r="TW745"/>
      <c r="TX745"/>
      <c r="TY745"/>
      <c r="TZ745"/>
      <c r="UA745"/>
      <c r="UB745"/>
      <c r="UC745"/>
      <c r="UD745"/>
      <c r="UE745"/>
      <c r="UF745"/>
      <c r="UG745"/>
      <c r="UH745"/>
      <c r="UI745"/>
      <c r="UJ745"/>
      <c r="UK745"/>
      <c r="UL745"/>
      <c r="UM745"/>
      <c r="UN745"/>
      <c r="UO745"/>
      <c r="UP745"/>
      <c r="UQ745"/>
      <c r="UR745"/>
      <c r="US745"/>
      <c r="UT745"/>
      <c r="UU745"/>
      <c r="UV745"/>
      <c r="UW745"/>
      <c r="UX745"/>
      <c r="UY745"/>
      <c r="UZ745"/>
      <c r="VA745"/>
      <c r="VB745"/>
      <c r="VC745"/>
      <c r="VD745"/>
      <c r="VE745"/>
      <c r="VF745"/>
      <c r="VG745"/>
      <c r="VH745"/>
      <c r="VI745"/>
      <c r="VJ745"/>
      <c r="VK745"/>
      <c r="VL745"/>
      <c r="VM745"/>
      <c r="VN745"/>
      <c r="VO745"/>
      <c r="VP745"/>
      <c r="VQ745"/>
      <c r="VR745"/>
      <c r="VS745"/>
      <c r="VT745"/>
      <c r="VU745"/>
      <c r="VV745"/>
      <c r="VW745"/>
      <c r="VX745"/>
      <c r="VY745"/>
      <c r="VZ745"/>
      <c r="WA745"/>
      <c r="WB745"/>
      <c r="WC745"/>
      <c r="WD745"/>
      <c r="WE745"/>
      <c r="WF745"/>
      <c r="WG745"/>
      <c r="WH745"/>
      <c r="WI745"/>
      <c r="WJ745"/>
      <c r="WK745"/>
      <c r="WL745"/>
      <c r="WM745"/>
      <c r="WN745"/>
      <c r="WO745"/>
      <c r="WP745"/>
      <c r="WQ745"/>
      <c r="WR745"/>
      <c r="WS745"/>
      <c r="WT745"/>
      <c r="WU745"/>
      <c r="WV745"/>
      <c r="WW745"/>
      <c r="WX745"/>
      <c r="WY745"/>
      <c r="WZ745"/>
      <c r="XA745"/>
      <c r="XB745"/>
      <c r="XC745"/>
      <c r="XD745"/>
      <c r="XE745"/>
      <c r="XF745"/>
      <c r="XG745"/>
      <c r="XH745"/>
      <c r="XI745"/>
      <c r="XJ745"/>
      <c r="XK745"/>
      <c r="XL745"/>
      <c r="XM745"/>
      <c r="XN745"/>
      <c r="XO745"/>
      <c r="XP745"/>
      <c r="XQ745"/>
      <c r="XR745"/>
      <c r="XS745"/>
      <c r="XT745"/>
      <c r="XU745"/>
      <c r="XV745"/>
      <c r="XW745"/>
      <c r="XX745"/>
      <c r="XY745"/>
      <c r="XZ745"/>
      <c r="YA745"/>
      <c r="YB745"/>
      <c r="YC745"/>
      <c r="YD745"/>
      <c r="YE745"/>
      <c r="YF745"/>
      <c r="YG745"/>
      <c r="YH745"/>
      <c r="YI745"/>
      <c r="YJ745"/>
      <c r="YK745"/>
      <c r="YL745"/>
      <c r="YM745"/>
      <c r="YN745"/>
      <c r="YO745"/>
      <c r="YP745"/>
      <c r="YQ745"/>
      <c r="YR745"/>
      <c r="YS745"/>
      <c r="YT745"/>
      <c r="YU745"/>
      <c r="YV745"/>
      <c r="YW745"/>
      <c r="YX745"/>
      <c r="YY745"/>
      <c r="YZ745"/>
      <c r="ZA745"/>
      <c r="ZB745"/>
      <c r="ZC745"/>
      <c r="ZD745"/>
      <c r="ZE745"/>
      <c r="ZF745"/>
      <c r="ZG745"/>
      <c r="ZH745"/>
      <c r="ZI745"/>
      <c r="ZJ745"/>
      <c r="ZK745"/>
      <c r="ZL745"/>
      <c r="ZM745"/>
      <c r="ZN745"/>
      <c r="ZO745"/>
      <c r="ZP745"/>
      <c r="ZQ745"/>
      <c r="ZR745"/>
      <c r="ZS745"/>
      <c r="ZT745"/>
      <c r="ZU745"/>
      <c r="ZV745"/>
      <c r="ZW745"/>
      <c r="ZX745"/>
      <c r="ZY745"/>
      <c r="ZZ745"/>
      <c r="AAA745"/>
      <c r="AAB745"/>
      <c r="AAC745"/>
      <c r="AAD745"/>
      <c r="AAE745"/>
      <c r="AAF745"/>
      <c r="AAG745"/>
      <c r="AAH745"/>
      <c r="AAI745"/>
      <c r="AAJ745"/>
      <c r="AAK745"/>
      <c r="AAL745"/>
      <c r="AAM745"/>
      <c r="AAN745"/>
      <c r="AAO745"/>
      <c r="AAP745"/>
      <c r="AAQ745"/>
      <c r="AAR745"/>
      <c r="AAS745"/>
      <c r="AAT745"/>
      <c r="AAU745"/>
      <c r="AAV745"/>
      <c r="AAW745"/>
      <c r="AAX745"/>
      <c r="AAY745"/>
      <c r="AAZ745"/>
      <c r="ABA745"/>
      <c r="ABB745"/>
      <c r="ABC745"/>
      <c r="ABD745"/>
      <c r="ABE745"/>
      <c r="ABF745"/>
      <c r="ABG745"/>
      <c r="ABH745"/>
      <c r="ABI745"/>
      <c r="ABJ745"/>
      <c r="ABK745"/>
      <c r="ABL745"/>
      <c r="ABM745"/>
      <c r="ABN745"/>
      <c r="ABO745"/>
      <c r="ABP745"/>
      <c r="ABQ745"/>
      <c r="ABR745"/>
      <c r="ABS745"/>
      <c r="ABT745"/>
      <c r="ABU745"/>
      <c r="ABV745"/>
      <c r="ABW745"/>
      <c r="ABX745"/>
      <c r="ABY745"/>
      <c r="ABZ745"/>
      <c r="ACA745"/>
      <c r="ACB745"/>
      <c r="ACC745"/>
      <c r="ACD745"/>
      <c r="ACE745"/>
      <c r="ACF745"/>
      <c r="ACG745"/>
      <c r="ACH745"/>
      <c r="ACI745"/>
      <c r="ACJ745"/>
      <c r="ACK745"/>
      <c r="ACL745"/>
      <c r="ACM745"/>
      <c r="ACN745"/>
      <c r="ACO745"/>
      <c r="ACP745"/>
      <c r="ACQ745"/>
      <c r="ACR745"/>
      <c r="ACS745"/>
      <c r="ACT745"/>
      <c r="ACU745"/>
      <c r="ACV745"/>
      <c r="ACW745"/>
      <c r="ACX745"/>
      <c r="ACY745"/>
      <c r="ACZ745"/>
      <c r="ADA745"/>
      <c r="ADB745"/>
      <c r="ADC745"/>
      <c r="ADD745"/>
      <c r="ADE745"/>
      <c r="ADF745"/>
      <c r="ADG745"/>
      <c r="ADH745"/>
      <c r="ADI745"/>
      <c r="ADJ745"/>
      <c r="ADK745"/>
      <c r="ADL745"/>
      <c r="ADM745"/>
      <c r="ADN745"/>
      <c r="ADO745"/>
      <c r="ADP745"/>
      <c r="ADQ745"/>
      <c r="ADR745"/>
      <c r="ADS745"/>
      <c r="ADT745"/>
      <c r="ADU745"/>
      <c r="ADV745"/>
      <c r="ADW745"/>
      <c r="ADX745"/>
      <c r="ADY745"/>
      <c r="ADZ745"/>
      <c r="AEA745"/>
      <c r="AEB745"/>
      <c r="AEC745"/>
      <c r="AED745"/>
      <c r="AEE745"/>
      <c r="AEF745"/>
      <c r="AEG745"/>
      <c r="AEH745"/>
      <c r="AEI745"/>
      <c r="AEJ745"/>
      <c r="AEK745"/>
      <c r="AEL745"/>
      <c r="AEM745"/>
      <c r="AEN745"/>
      <c r="AEO745"/>
      <c r="AEP745"/>
      <c r="AEQ745"/>
      <c r="AER745"/>
      <c r="AES745"/>
      <c r="AET745"/>
      <c r="AEU745"/>
      <c r="AEV745"/>
      <c r="AEW745"/>
      <c r="AEX745"/>
      <c r="AEY745"/>
      <c r="AEZ745"/>
      <c r="AFA745"/>
      <c r="AFB745"/>
      <c r="AFC745"/>
      <c r="AFD745"/>
      <c r="AFE745"/>
      <c r="AFF745"/>
      <c r="AFG745"/>
      <c r="AFH745"/>
      <c r="AFI745"/>
      <c r="AFJ745"/>
      <c r="AFK745"/>
      <c r="AFL745"/>
      <c r="AFM745"/>
      <c r="AFN745"/>
      <c r="AFO745"/>
      <c r="AFP745"/>
      <c r="AFQ745"/>
      <c r="AFR745"/>
      <c r="AFS745"/>
      <c r="AFT745"/>
      <c r="AFU745"/>
      <c r="AFV745"/>
      <c r="AFW745"/>
      <c r="AFX745"/>
      <c r="AFY745"/>
      <c r="AFZ745"/>
      <c r="AGA745"/>
      <c r="AGB745"/>
      <c r="AGC745"/>
      <c r="AGD745"/>
      <c r="AGE745"/>
      <c r="AGF745"/>
      <c r="AGG745"/>
      <c r="AGH745"/>
      <c r="AGI745"/>
      <c r="AGJ745"/>
      <c r="AGK745"/>
      <c r="AGL745"/>
      <c r="AGM745"/>
      <c r="AGN745"/>
      <c r="AGO745"/>
      <c r="AGP745"/>
      <c r="AGQ745"/>
      <c r="AGR745"/>
      <c r="AGS745"/>
      <c r="AGT745"/>
      <c r="AGU745"/>
      <c r="AGV745"/>
      <c r="AGW745"/>
      <c r="AGX745"/>
      <c r="AGY745"/>
      <c r="AGZ745"/>
      <c r="AHA745"/>
      <c r="AHB745"/>
      <c r="AHC745"/>
      <c r="AHD745"/>
      <c r="AHE745"/>
      <c r="AHF745"/>
      <c r="AHG745"/>
      <c r="AHH745"/>
      <c r="AHI745"/>
      <c r="AHJ745"/>
      <c r="AHK745"/>
      <c r="AHL745"/>
      <c r="AHM745"/>
      <c r="AHN745"/>
      <c r="AHO745"/>
      <c r="AHP745"/>
      <c r="AHQ745"/>
      <c r="AHR745"/>
      <c r="AHS745"/>
      <c r="AHT745"/>
      <c r="AHU745"/>
      <c r="AHV745"/>
      <c r="AHW745"/>
      <c r="AHX745"/>
      <c r="AHY745"/>
      <c r="AHZ745"/>
      <c r="AIA745"/>
      <c r="AIB745"/>
      <c r="AIC745"/>
      <c r="AID745"/>
      <c r="AIE745"/>
      <c r="AIF745"/>
      <c r="AIG745"/>
      <c r="AIH745"/>
      <c r="AII745"/>
      <c r="AIJ745"/>
      <c r="AIK745"/>
      <c r="AIL745"/>
      <c r="AIM745"/>
      <c r="AIN745"/>
      <c r="AIO745"/>
      <c r="AIP745"/>
      <c r="AIQ745"/>
      <c r="AIR745"/>
      <c r="AIS745"/>
      <c r="AIT745"/>
      <c r="AIU745"/>
      <c r="AIV745"/>
      <c r="AIW745"/>
      <c r="AIX745"/>
      <c r="AIY745"/>
      <c r="AIZ745"/>
      <c r="AJA745"/>
      <c r="AJB745"/>
      <c r="AJC745"/>
      <c r="AJD745"/>
      <c r="AJE745"/>
      <c r="AJF745"/>
      <c r="AJG745"/>
      <c r="AJH745"/>
      <c r="AJI745"/>
      <c r="AJJ745"/>
      <c r="AJK745"/>
      <c r="AJL745"/>
      <c r="AJM745"/>
      <c r="AJN745"/>
      <c r="AJO745"/>
      <c r="AJP745"/>
      <c r="AJQ745"/>
      <c r="AJR745"/>
      <c r="AJS745"/>
      <c r="AJT745"/>
      <c r="AJU745"/>
      <c r="AJV745"/>
      <c r="AJW745"/>
      <c r="AJX745"/>
      <c r="AJY745"/>
      <c r="AJZ745"/>
      <c r="AKA745"/>
      <c r="AKB745"/>
      <c r="AKC745"/>
      <c r="AKD745"/>
      <c r="AKE745"/>
      <c r="AKF745"/>
      <c r="AKG745"/>
      <c r="AKH745"/>
      <c r="AKI745"/>
      <c r="AKJ745"/>
      <c r="AKK745"/>
      <c r="AKL745"/>
      <c r="AKM745"/>
      <c r="AKN745"/>
      <c r="AKO745"/>
      <c r="AKP745"/>
      <c r="AKQ745"/>
      <c r="AKR745"/>
      <c r="AKS745"/>
      <c r="AKT745"/>
      <c r="AKU745"/>
      <c r="AKV745"/>
      <c r="AKW745"/>
      <c r="AKX745"/>
      <c r="AKY745"/>
      <c r="AKZ745"/>
      <c r="ALA745"/>
      <c r="ALB745"/>
      <c r="ALC745"/>
      <c r="ALD745"/>
      <c r="ALE745"/>
      <c r="ALF745"/>
      <c r="ALG745"/>
      <c r="ALH745"/>
      <c r="ALI745"/>
      <c r="ALJ745"/>
      <c r="ALK745"/>
      <c r="ALL745"/>
      <c r="ALM745"/>
      <c r="ALN745"/>
      <c r="ALO745"/>
      <c r="ALP745"/>
      <c r="ALQ745"/>
      <c r="ALR745"/>
      <c r="ALS745"/>
      <c r="ALT745"/>
      <c r="ALU745"/>
      <c r="ALV745"/>
      <c r="ALW745"/>
      <c r="ALX745"/>
      <c r="ALY745"/>
      <c r="ALZ745"/>
      <c r="AMA745"/>
      <c r="AMB745"/>
      <c r="AMC745"/>
      <c r="AMD745"/>
      <c r="AME745"/>
      <c r="AMF745"/>
      <c r="AMG745"/>
      <c r="AMH745"/>
      <c r="AMI745"/>
      <c r="AMJ745"/>
      <c r="AMK745"/>
      <c r="AML745"/>
      <c r="AMM745"/>
      <c r="AMN745"/>
      <c r="AMO745"/>
      <c r="AMP745"/>
      <c r="AMQ745"/>
      <c r="AMR745"/>
      <c r="AMS745"/>
      <c r="AMT745"/>
      <c r="AMU745"/>
      <c r="AMV745"/>
      <c r="AMW745"/>
      <c r="AMX745"/>
      <c r="AMY745"/>
      <c r="AMZ745"/>
      <c r="ANA745"/>
      <c r="ANB745"/>
      <c r="ANC745"/>
      <c r="AND745"/>
      <c r="ANE745"/>
      <c r="ANF745"/>
      <c r="ANG745"/>
      <c r="ANH745"/>
      <c r="ANI745"/>
      <c r="ANJ745"/>
      <c r="ANK745"/>
      <c r="ANL745"/>
      <c r="ANM745"/>
      <c r="ANN745"/>
      <c r="ANO745"/>
      <c r="ANP745"/>
      <c r="ANQ745"/>
      <c r="ANR745"/>
      <c r="ANS745"/>
      <c r="ANT745"/>
      <c r="ANU745"/>
      <c r="ANV745"/>
      <c r="ANW745"/>
      <c r="ANX745"/>
      <c r="ANY745"/>
      <c r="ANZ745"/>
      <c r="AOA745"/>
      <c r="AOB745"/>
      <c r="AOC745"/>
      <c r="AOD745"/>
      <c r="AOE745"/>
      <c r="AOF745"/>
      <c r="AOG745"/>
      <c r="AOH745"/>
      <c r="AOI745"/>
      <c r="AOJ745"/>
      <c r="AOK745"/>
      <c r="AOL745"/>
      <c r="AOM745"/>
      <c r="AON745"/>
      <c r="AOO745"/>
      <c r="AOP745"/>
      <c r="AOQ745"/>
      <c r="AOR745"/>
      <c r="AOS745"/>
      <c r="AOT745"/>
      <c r="AOU745"/>
      <c r="AOV745"/>
      <c r="AOW745"/>
      <c r="AOX745"/>
      <c r="AOY745"/>
      <c r="AOZ745"/>
      <c r="APA745"/>
      <c r="APB745"/>
      <c r="APC745"/>
      <c r="APD745"/>
      <c r="APE745"/>
      <c r="APF745"/>
      <c r="APG745"/>
      <c r="APH745"/>
      <c r="API745"/>
      <c r="APJ745"/>
      <c r="APK745"/>
      <c r="APL745"/>
      <c r="APM745"/>
      <c r="APN745"/>
      <c r="APO745"/>
      <c r="APP745"/>
      <c r="APQ745"/>
      <c r="APR745"/>
      <c r="APS745"/>
      <c r="APT745"/>
      <c r="APU745"/>
      <c r="APV745"/>
      <c r="APW745"/>
      <c r="APX745"/>
      <c r="APY745"/>
      <c r="APZ745"/>
      <c r="AQA745"/>
      <c r="AQB745"/>
      <c r="AQC745"/>
      <c r="AQD745"/>
      <c r="AQE745"/>
      <c r="AQF745"/>
      <c r="AQG745"/>
      <c r="AQH745"/>
      <c r="AQI745"/>
      <c r="AQJ745"/>
      <c r="AQK745"/>
      <c r="AQL745"/>
      <c r="AQM745"/>
      <c r="AQN745"/>
      <c r="AQO745"/>
      <c r="AQP745"/>
      <c r="AQQ745"/>
      <c r="AQR745"/>
      <c r="AQS745"/>
      <c r="AQT745"/>
      <c r="AQU745"/>
      <c r="AQV745"/>
      <c r="AQW745"/>
      <c r="AQX745"/>
      <c r="AQY745"/>
      <c r="AQZ745"/>
      <c r="ARA745"/>
      <c r="ARB745"/>
      <c r="ARC745"/>
      <c r="ARD745"/>
      <c r="ARE745"/>
      <c r="ARF745"/>
      <c r="ARG745"/>
      <c r="ARH745"/>
      <c r="ARI745"/>
      <c r="ARJ745"/>
      <c r="ARK745"/>
      <c r="ARL745"/>
      <c r="ARM745"/>
      <c r="ARN745"/>
      <c r="ARO745"/>
      <c r="ARP745"/>
      <c r="ARQ745"/>
      <c r="ARR745"/>
      <c r="ARS745"/>
      <c r="ART745"/>
      <c r="ARU745"/>
      <c r="ARV745"/>
      <c r="ARW745"/>
      <c r="ARX745"/>
      <c r="ARY745"/>
      <c r="ARZ745"/>
      <c r="ASA745"/>
      <c r="ASB745"/>
      <c r="ASC745"/>
      <c r="ASD745"/>
      <c r="ASE745"/>
      <c r="ASF745"/>
      <c r="ASG745"/>
      <c r="ASH745"/>
      <c r="ASI745"/>
      <c r="ASJ745"/>
      <c r="ASK745"/>
      <c r="ASL745"/>
      <c r="ASM745"/>
      <c r="ASN745"/>
      <c r="ASO745"/>
      <c r="ASP745"/>
      <c r="ASQ745"/>
      <c r="ASR745"/>
      <c r="ASS745"/>
      <c r="AST745"/>
      <c r="ASU745"/>
      <c r="ASV745"/>
      <c r="ASW745"/>
      <c r="ASX745"/>
      <c r="ASY745"/>
      <c r="ASZ745"/>
      <c r="ATA745"/>
      <c r="ATB745"/>
      <c r="ATC745"/>
      <c r="ATD745"/>
      <c r="ATE745"/>
      <c r="ATF745"/>
      <c r="ATG745"/>
      <c r="ATH745"/>
      <c r="ATI745"/>
      <c r="ATJ745"/>
      <c r="ATK745"/>
      <c r="ATL745"/>
      <c r="ATM745"/>
      <c r="ATN745"/>
      <c r="ATO745"/>
      <c r="ATP745"/>
      <c r="ATQ745"/>
      <c r="ATR745"/>
      <c r="ATS745"/>
      <c r="ATT745"/>
      <c r="ATU745"/>
      <c r="ATV745"/>
      <c r="ATW745"/>
      <c r="ATX745"/>
      <c r="ATY745"/>
      <c r="ATZ745"/>
      <c r="AUA745"/>
      <c r="AUB745"/>
      <c r="AUC745"/>
      <c r="AUD745"/>
      <c r="AUE745"/>
      <c r="AUF745"/>
      <c r="AUG745"/>
      <c r="AUH745"/>
      <c r="AUI745"/>
      <c r="AUJ745"/>
      <c r="AUK745"/>
      <c r="AUL745"/>
      <c r="AUM745"/>
      <c r="AUN745"/>
      <c r="AUO745"/>
      <c r="AUP745"/>
      <c r="AUQ745"/>
      <c r="AUR745"/>
      <c r="AUS745"/>
      <c r="AUT745"/>
      <c r="AUU745"/>
      <c r="AUV745"/>
      <c r="AUW745"/>
      <c r="AUX745"/>
      <c r="AUY745"/>
      <c r="AUZ745"/>
      <c r="AVA745"/>
      <c r="AVB745"/>
      <c r="AVC745"/>
      <c r="AVD745"/>
      <c r="AVE745"/>
      <c r="AVF745"/>
      <c r="AVG745"/>
      <c r="AVH745"/>
      <c r="AVI745"/>
      <c r="AVJ745"/>
      <c r="AVK745"/>
      <c r="AVL745"/>
      <c r="AVM745"/>
      <c r="AVN745"/>
      <c r="AVO745"/>
      <c r="AVP745"/>
      <c r="AVQ745"/>
      <c r="AVR745"/>
      <c r="AVS745"/>
      <c r="AVT745"/>
      <c r="AVU745"/>
      <c r="AVV745"/>
      <c r="AVW745"/>
      <c r="AVX745"/>
      <c r="AVY745"/>
      <c r="AVZ745"/>
      <c r="AWA745"/>
      <c r="AWB745"/>
      <c r="AWC745"/>
      <c r="AWD745"/>
      <c r="AWE745"/>
      <c r="AWF745"/>
      <c r="AWG745"/>
      <c r="AWH745"/>
      <c r="AWI745"/>
      <c r="AWJ745"/>
      <c r="AWK745"/>
      <c r="AWL745"/>
      <c r="AWM745"/>
      <c r="AWN745"/>
      <c r="AWO745"/>
      <c r="AWP745"/>
      <c r="AWQ745"/>
      <c r="AWR745"/>
      <c r="AWS745"/>
      <c r="AWT745"/>
      <c r="AWU745"/>
      <c r="AWV745"/>
      <c r="AWW745"/>
      <c r="AWX745"/>
      <c r="AWY745"/>
      <c r="AWZ745"/>
      <c r="AXA745"/>
      <c r="AXB745"/>
      <c r="AXC745"/>
      <c r="AXD745"/>
      <c r="AXE745"/>
      <c r="AXF745"/>
      <c r="AXG745"/>
      <c r="AXH745"/>
      <c r="AXI745"/>
      <c r="AXJ745"/>
      <c r="AXK745"/>
      <c r="AXL745"/>
      <c r="AXM745"/>
      <c r="AXN745"/>
      <c r="AXO745"/>
      <c r="AXP745"/>
      <c r="AXQ745"/>
      <c r="AXR745"/>
      <c r="AXS745"/>
      <c r="AXT745"/>
      <c r="AXU745"/>
      <c r="AXV745"/>
      <c r="AXW745"/>
      <c r="AXX745"/>
      <c r="AXY745"/>
      <c r="AXZ745"/>
      <c r="AYA745"/>
      <c r="AYB745"/>
      <c r="AYC745"/>
      <c r="AYD745"/>
      <c r="AYE745"/>
      <c r="AYF745"/>
      <c r="AYG745"/>
      <c r="AYH745"/>
      <c r="AYI745"/>
      <c r="AYJ745"/>
      <c r="AYK745"/>
      <c r="AYL745"/>
      <c r="AYM745"/>
      <c r="AYN745"/>
      <c r="AYO745"/>
      <c r="AYP745"/>
      <c r="AYQ745"/>
      <c r="AYR745"/>
      <c r="AYS745"/>
      <c r="AYT745"/>
      <c r="AYU745"/>
      <c r="AYV745"/>
      <c r="AYW745"/>
      <c r="AYX745"/>
      <c r="AYY745"/>
      <c r="AYZ745"/>
      <c r="AZA745"/>
      <c r="AZB745"/>
      <c r="AZC745"/>
      <c r="AZD745"/>
      <c r="AZE745"/>
      <c r="AZF745"/>
      <c r="AZG745"/>
      <c r="AZH745"/>
      <c r="AZI745"/>
      <c r="AZJ745"/>
      <c r="AZK745"/>
      <c r="AZL745"/>
      <c r="AZM745"/>
      <c r="AZN745"/>
      <c r="AZO745"/>
      <c r="AZP745"/>
      <c r="AZQ745"/>
      <c r="AZR745"/>
      <c r="AZS745"/>
      <c r="AZT745"/>
      <c r="AZU745"/>
      <c r="AZV745"/>
      <c r="AZW745"/>
      <c r="AZX745"/>
      <c r="AZY745"/>
      <c r="AZZ745"/>
      <c r="BAA745"/>
      <c r="BAB745"/>
      <c r="BAC745"/>
      <c r="BAD745"/>
      <c r="BAE745"/>
      <c r="BAF745"/>
      <c r="BAG745"/>
      <c r="BAH745"/>
      <c r="BAI745"/>
      <c r="BAJ745"/>
      <c r="BAK745"/>
      <c r="BAL745"/>
      <c r="BAM745"/>
      <c r="BAN745"/>
      <c r="BAO745"/>
      <c r="BAP745"/>
      <c r="BAQ745"/>
      <c r="BAR745"/>
      <c r="BAS745"/>
      <c r="BAT745"/>
      <c r="BAU745"/>
      <c r="BAV745"/>
      <c r="BAW745"/>
      <c r="BAX745"/>
      <c r="BAY745"/>
      <c r="BAZ745"/>
      <c r="BBA745"/>
      <c r="BBB745"/>
      <c r="BBC745"/>
      <c r="BBD745"/>
      <c r="BBE745"/>
      <c r="BBF745"/>
      <c r="BBG745"/>
      <c r="BBH745"/>
      <c r="BBI745"/>
      <c r="BBJ745"/>
      <c r="BBK745"/>
      <c r="BBL745"/>
      <c r="BBM745"/>
      <c r="BBN745"/>
      <c r="BBO745"/>
      <c r="BBP745"/>
      <c r="BBQ745"/>
      <c r="BBR745"/>
      <c r="BBS745"/>
      <c r="BBT745"/>
      <c r="BBU745"/>
      <c r="BBV745"/>
      <c r="BBW745"/>
      <c r="BBX745"/>
      <c r="BBY745"/>
      <c r="BBZ745"/>
      <c r="BCA745"/>
      <c r="BCB745"/>
      <c r="BCC745"/>
      <c r="BCD745"/>
      <c r="BCE745"/>
      <c r="BCF745"/>
      <c r="BCG745"/>
      <c r="BCH745"/>
      <c r="BCI745"/>
      <c r="BCJ745"/>
      <c r="BCK745"/>
      <c r="BCL745"/>
      <c r="BCM745"/>
      <c r="BCN745"/>
      <c r="BCO745"/>
      <c r="BCP745"/>
      <c r="BCQ745"/>
      <c r="BCR745"/>
      <c r="BCS745"/>
      <c r="BCT745"/>
      <c r="BCU745"/>
      <c r="BCV745"/>
      <c r="BCW745"/>
      <c r="BCX745"/>
      <c r="BCY745"/>
      <c r="BCZ745"/>
      <c r="BDA745"/>
      <c r="BDB745"/>
      <c r="BDC745"/>
      <c r="BDD745"/>
      <c r="BDE745"/>
      <c r="BDF745"/>
      <c r="BDG745"/>
      <c r="BDH745"/>
      <c r="BDI745"/>
      <c r="BDJ745"/>
      <c r="BDK745"/>
      <c r="BDL745"/>
      <c r="BDM745"/>
      <c r="BDN745"/>
      <c r="BDO745"/>
      <c r="BDP745"/>
      <c r="BDQ745"/>
      <c r="BDR745"/>
      <c r="BDS745"/>
      <c r="BDT745"/>
      <c r="BDU745"/>
      <c r="BDV745"/>
      <c r="BDW745"/>
      <c r="BDX745"/>
      <c r="BDY745"/>
      <c r="BDZ745"/>
      <c r="BEA745"/>
      <c r="BEB745"/>
      <c r="BEC745"/>
      <c r="BED745"/>
      <c r="BEE745"/>
      <c r="BEF745"/>
      <c r="BEG745"/>
      <c r="BEH745"/>
      <c r="BEI745"/>
      <c r="BEJ745"/>
      <c r="BEK745"/>
      <c r="BEL745"/>
      <c r="BEM745"/>
      <c r="BEN745"/>
      <c r="BEO745"/>
      <c r="BEP745"/>
      <c r="BEQ745"/>
      <c r="BER745"/>
      <c r="BES745"/>
      <c r="BET745"/>
      <c r="BEU745"/>
      <c r="BEV745"/>
      <c r="BEW745"/>
      <c r="BEX745"/>
      <c r="BEY745"/>
      <c r="BEZ745"/>
      <c r="BFA745"/>
      <c r="BFB745"/>
      <c r="BFC745"/>
      <c r="BFD745"/>
      <c r="BFE745"/>
      <c r="BFF745"/>
      <c r="BFG745"/>
      <c r="BFH745"/>
      <c r="BFI745"/>
      <c r="BFJ745"/>
      <c r="BFK745"/>
      <c r="BFL745"/>
      <c r="BFM745"/>
      <c r="BFN745"/>
      <c r="BFO745"/>
      <c r="BFP745"/>
      <c r="BFQ745"/>
      <c r="BFR745"/>
      <c r="BFS745"/>
      <c r="BFT745"/>
      <c r="BFU745"/>
      <c r="BFV745"/>
      <c r="BFW745"/>
      <c r="BFX745"/>
      <c r="BFY745"/>
      <c r="BFZ745"/>
      <c r="BGA745"/>
      <c r="BGB745"/>
      <c r="BGC745"/>
      <c r="BGD745"/>
      <c r="BGE745"/>
      <c r="BGF745"/>
      <c r="BGG745"/>
      <c r="BGH745"/>
      <c r="BGI745"/>
      <c r="BGJ745"/>
      <c r="BGK745"/>
      <c r="BGL745"/>
      <c r="BGM745"/>
      <c r="BGN745"/>
      <c r="BGO745"/>
      <c r="BGP745"/>
      <c r="BGQ745"/>
      <c r="BGR745"/>
      <c r="BGS745"/>
      <c r="BGT745"/>
      <c r="BGU745"/>
      <c r="BGV745"/>
      <c r="BGW745"/>
      <c r="BGX745"/>
      <c r="BGY745"/>
      <c r="BGZ745"/>
      <c r="BHA745"/>
      <c r="BHB745"/>
      <c r="BHC745"/>
      <c r="BHD745"/>
      <c r="BHE745"/>
      <c r="BHF745"/>
      <c r="BHG745"/>
      <c r="BHH745"/>
      <c r="BHI745"/>
      <c r="BHJ745"/>
      <c r="BHK745"/>
      <c r="BHL745"/>
      <c r="BHM745"/>
      <c r="BHN745"/>
      <c r="BHO745"/>
      <c r="BHP745"/>
      <c r="BHQ745"/>
      <c r="BHR745"/>
      <c r="BHS745"/>
      <c r="BHT745"/>
      <c r="BHU745"/>
      <c r="BHV745"/>
      <c r="BHW745"/>
      <c r="BHX745"/>
      <c r="BHY745"/>
      <c r="BHZ745"/>
      <c r="BIA745"/>
      <c r="BIB745"/>
      <c r="BIC745"/>
      <c r="BID745"/>
      <c r="BIE745"/>
      <c r="BIF745"/>
      <c r="BIG745"/>
      <c r="BIH745"/>
      <c r="BII745"/>
      <c r="BIJ745"/>
      <c r="BIK745"/>
      <c r="BIL745"/>
      <c r="BIM745"/>
      <c r="BIN745"/>
      <c r="BIO745"/>
      <c r="BIP745"/>
      <c r="BIQ745"/>
      <c r="BIR745"/>
      <c r="BIS745"/>
      <c r="BIT745"/>
      <c r="BIU745"/>
      <c r="BIV745"/>
      <c r="BIW745"/>
      <c r="BIX745"/>
      <c r="BIY745"/>
      <c r="BIZ745"/>
      <c r="BJA745"/>
      <c r="BJB745"/>
      <c r="BJC745"/>
      <c r="BJD745"/>
      <c r="BJE745"/>
      <c r="BJF745"/>
      <c r="BJG745"/>
      <c r="BJH745"/>
      <c r="BJI745"/>
      <c r="BJJ745"/>
      <c r="BJK745"/>
      <c r="BJL745"/>
      <c r="BJM745"/>
      <c r="BJN745"/>
      <c r="BJO745"/>
      <c r="BJP745"/>
      <c r="BJQ745"/>
      <c r="BJR745"/>
      <c r="BJS745"/>
      <c r="BJT745"/>
      <c r="BJU745"/>
      <c r="BJV745"/>
      <c r="BJW745"/>
      <c r="BJX745"/>
      <c r="BJY745"/>
      <c r="BJZ745"/>
      <c r="BKA745"/>
      <c r="BKB745"/>
      <c r="BKC745"/>
      <c r="BKD745"/>
      <c r="BKE745"/>
      <c r="BKF745"/>
      <c r="BKG745"/>
      <c r="BKH745"/>
      <c r="BKI745"/>
      <c r="BKJ745"/>
      <c r="BKK745"/>
      <c r="BKL745"/>
      <c r="BKM745"/>
      <c r="BKN745"/>
      <c r="BKO745"/>
      <c r="BKP745"/>
      <c r="BKQ745"/>
      <c r="BKR745"/>
      <c r="BKS745"/>
      <c r="BKT745"/>
      <c r="BKU745"/>
      <c r="BKV745"/>
      <c r="BKW745"/>
      <c r="BKX745"/>
      <c r="BKY745"/>
      <c r="BKZ745"/>
      <c r="BLA745"/>
      <c r="BLB745"/>
      <c r="BLC745"/>
      <c r="BLD745"/>
      <c r="BLE745"/>
      <c r="BLF745"/>
      <c r="BLG745"/>
      <c r="BLH745"/>
      <c r="BLI745"/>
      <c r="BLJ745"/>
      <c r="BLK745"/>
      <c r="BLL745"/>
      <c r="BLM745"/>
      <c r="BLN745"/>
      <c r="BLO745"/>
      <c r="BLP745"/>
      <c r="BLQ745"/>
      <c r="BLR745"/>
      <c r="BLS745"/>
      <c r="BLT745"/>
      <c r="BLU745"/>
      <c r="BLV745"/>
      <c r="BLW745"/>
      <c r="BLX745"/>
      <c r="BLY745"/>
      <c r="BLZ745"/>
      <c r="BMA745"/>
      <c r="BMB745"/>
      <c r="BMC745"/>
      <c r="BMD745"/>
      <c r="BME745"/>
      <c r="BMF745"/>
      <c r="BMG745"/>
      <c r="BMH745"/>
      <c r="BMI745"/>
      <c r="BMJ745"/>
      <c r="BMK745"/>
      <c r="BML745"/>
      <c r="BMM745"/>
      <c r="BMN745"/>
      <c r="BMO745"/>
      <c r="BMP745"/>
      <c r="BMQ745"/>
      <c r="BMR745"/>
      <c r="BMS745"/>
      <c r="BMT745"/>
      <c r="BMU745"/>
      <c r="BMV745"/>
      <c r="BMW745"/>
      <c r="BMX745"/>
      <c r="BMY745"/>
      <c r="BMZ745"/>
      <c r="BNA745"/>
      <c r="BNB745"/>
      <c r="BNC745"/>
      <c r="BND745"/>
      <c r="BNE745"/>
      <c r="BNF745"/>
      <c r="BNG745"/>
      <c r="BNH745"/>
      <c r="BNI745"/>
      <c r="BNJ745"/>
      <c r="BNK745"/>
      <c r="BNL745"/>
      <c r="BNM745"/>
      <c r="BNN745"/>
      <c r="BNO745"/>
      <c r="BNP745"/>
      <c r="BNQ745"/>
      <c r="BNR745"/>
      <c r="BNS745"/>
      <c r="BNT745"/>
      <c r="BNU745"/>
      <c r="BNV745"/>
      <c r="BNW745"/>
      <c r="BNX745"/>
      <c r="BNY745"/>
      <c r="BNZ745"/>
      <c r="BOA745"/>
      <c r="BOB745"/>
      <c r="BOC745"/>
      <c r="BOD745"/>
      <c r="BOE745"/>
      <c r="BOF745"/>
      <c r="BOG745"/>
      <c r="BOH745"/>
      <c r="BOI745"/>
      <c r="BOJ745"/>
      <c r="BOK745"/>
      <c r="BOL745"/>
      <c r="BOM745"/>
      <c r="BON745"/>
      <c r="BOO745"/>
      <c r="BOP745"/>
      <c r="BOQ745"/>
      <c r="BOR745"/>
      <c r="BOS745"/>
      <c r="BOT745"/>
      <c r="BOU745"/>
      <c r="BOV745"/>
      <c r="BOW745"/>
      <c r="BOX745"/>
      <c r="BOY745"/>
      <c r="BOZ745"/>
      <c r="BPA745"/>
      <c r="BPB745"/>
      <c r="BPC745"/>
      <c r="BPD745"/>
      <c r="BPE745"/>
      <c r="BPF745"/>
      <c r="BPG745"/>
      <c r="BPH745"/>
      <c r="BPI745"/>
      <c r="BPJ745"/>
      <c r="BPK745"/>
      <c r="BPL745"/>
      <c r="BPM745"/>
      <c r="BPN745"/>
      <c r="BPO745"/>
      <c r="BPP745"/>
      <c r="BPQ745"/>
      <c r="BPR745"/>
      <c r="BPS745"/>
      <c r="BPT745"/>
      <c r="BPU745"/>
      <c r="BPV745"/>
      <c r="BPW745"/>
      <c r="BPX745"/>
      <c r="BPY745"/>
      <c r="BPZ745"/>
      <c r="BQA745"/>
      <c r="BQB745"/>
      <c r="BQC745"/>
      <c r="BQD745"/>
      <c r="BQE745"/>
      <c r="BQF745"/>
      <c r="BQG745"/>
      <c r="BQH745"/>
      <c r="BQI745"/>
      <c r="BQJ745"/>
      <c r="BQK745"/>
      <c r="BQL745"/>
      <c r="BQM745"/>
      <c r="BQN745"/>
      <c r="BQO745"/>
      <c r="BQP745"/>
      <c r="BQQ745"/>
      <c r="BQR745"/>
      <c r="BQS745"/>
      <c r="BQT745"/>
      <c r="BQU745"/>
      <c r="BQV745"/>
      <c r="BQW745"/>
      <c r="BQX745"/>
      <c r="BQY745"/>
      <c r="BQZ745"/>
      <c r="BRA745"/>
      <c r="BRB745"/>
      <c r="BRC745"/>
      <c r="BRD745"/>
      <c r="BRE745"/>
      <c r="BRF745"/>
      <c r="BRG745"/>
      <c r="BRH745"/>
      <c r="BRI745"/>
      <c r="BRJ745"/>
      <c r="BRK745"/>
      <c r="BRL745"/>
      <c r="BRM745"/>
      <c r="BRN745"/>
      <c r="BRO745"/>
      <c r="BRP745"/>
      <c r="BRQ745"/>
      <c r="BRR745"/>
      <c r="BRS745"/>
      <c r="BRT745"/>
      <c r="BRU745"/>
      <c r="BRV745"/>
      <c r="BRW745"/>
      <c r="BRX745"/>
      <c r="BRY745"/>
      <c r="BRZ745"/>
      <c r="BSA745"/>
      <c r="BSB745"/>
      <c r="BSC745"/>
      <c r="BSD745"/>
      <c r="BSE745"/>
      <c r="BSF745"/>
      <c r="BSG745"/>
      <c r="BSH745"/>
      <c r="BSI745"/>
      <c r="BSJ745"/>
      <c r="BSK745"/>
      <c r="BSL745"/>
      <c r="BSM745"/>
      <c r="BSN745"/>
      <c r="BSO745"/>
      <c r="BSP745"/>
      <c r="BSQ745"/>
      <c r="BSR745"/>
      <c r="BSS745"/>
      <c r="BST745"/>
      <c r="BSU745"/>
      <c r="BSV745"/>
      <c r="BSW745"/>
      <c r="BSX745"/>
      <c r="BSY745"/>
      <c r="BSZ745"/>
      <c r="BTA745"/>
      <c r="BTB745"/>
      <c r="BTC745"/>
      <c r="BTD745"/>
      <c r="BTE745"/>
      <c r="BTF745"/>
      <c r="BTG745"/>
      <c r="BTH745"/>
      <c r="BTI745"/>
      <c r="BTJ745"/>
      <c r="BTK745"/>
      <c r="BTL745"/>
      <c r="BTM745"/>
      <c r="BTN745"/>
      <c r="BTO745"/>
      <c r="BTP745"/>
      <c r="BTQ745"/>
      <c r="BTR745"/>
      <c r="BTS745"/>
      <c r="BTT745"/>
      <c r="BTU745"/>
      <c r="BTV745"/>
      <c r="BTW745"/>
      <c r="BTX745"/>
      <c r="BTY745"/>
      <c r="BTZ745"/>
      <c r="BUA745"/>
      <c r="BUB745"/>
      <c r="BUC745"/>
      <c r="BUD745"/>
      <c r="BUE745"/>
      <c r="BUF745"/>
      <c r="BUG745"/>
      <c r="BUH745"/>
      <c r="BUI745"/>
      <c r="BUJ745"/>
      <c r="BUK745"/>
      <c r="BUL745"/>
      <c r="BUM745"/>
      <c r="BUN745"/>
      <c r="BUO745"/>
      <c r="BUP745"/>
      <c r="BUQ745"/>
      <c r="BUR745"/>
      <c r="BUS745"/>
      <c r="BUT745"/>
      <c r="BUU745"/>
      <c r="BUV745"/>
      <c r="BUW745"/>
      <c r="BUX745"/>
      <c r="BUY745"/>
      <c r="BUZ745"/>
      <c r="BVA745"/>
      <c r="BVB745"/>
      <c r="BVC745"/>
      <c r="BVD745"/>
      <c r="BVE745"/>
      <c r="BVF745"/>
      <c r="BVG745"/>
      <c r="BVH745"/>
      <c r="BVI745"/>
      <c r="BVJ745"/>
      <c r="BVK745"/>
      <c r="BVL745"/>
      <c r="BVM745"/>
      <c r="BVN745"/>
      <c r="BVO745"/>
      <c r="BVP745"/>
      <c r="BVQ745"/>
      <c r="BVR745"/>
      <c r="BVS745"/>
      <c r="BVT745"/>
      <c r="BVU745"/>
      <c r="BVV745"/>
      <c r="BVW745"/>
      <c r="BVX745"/>
      <c r="BVY745"/>
      <c r="BVZ745"/>
      <c r="BWA745"/>
      <c r="BWB745"/>
      <c r="BWC745"/>
      <c r="BWD745"/>
      <c r="BWE745"/>
      <c r="BWF745"/>
      <c r="BWG745"/>
      <c r="BWH745"/>
      <c r="BWI745"/>
      <c r="BWJ745"/>
      <c r="BWK745"/>
      <c r="BWL745"/>
      <c r="BWM745"/>
      <c r="BWN745"/>
      <c r="BWO745"/>
      <c r="BWP745"/>
      <c r="BWQ745"/>
      <c r="BWR745"/>
      <c r="BWS745"/>
      <c r="BWT745"/>
      <c r="BWU745"/>
      <c r="BWV745"/>
      <c r="BWW745"/>
      <c r="BWX745"/>
      <c r="BWY745"/>
      <c r="BWZ745"/>
      <c r="BXA745"/>
      <c r="BXB745"/>
      <c r="BXC745"/>
      <c r="BXD745"/>
      <c r="BXE745"/>
      <c r="BXF745"/>
      <c r="BXG745"/>
      <c r="BXH745"/>
      <c r="BXI745"/>
      <c r="BXJ745"/>
      <c r="BXK745"/>
      <c r="BXL745"/>
      <c r="BXM745"/>
      <c r="BXN745"/>
      <c r="BXO745"/>
      <c r="BXP745"/>
      <c r="BXQ745"/>
      <c r="BXR745"/>
      <c r="BXS745"/>
      <c r="BXT745"/>
      <c r="BXU745"/>
      <c r="BXV745"/>
      <c r="BXW745"/>
      <c r="BXX745"/>
      <c r="BXY745"/>
      <c r="BXZ745"/>
      <c r="BYA745"/>
      <c r="BYB745"/>
      <c r="BYC745"/>
      <c r="BYD745"/>
      <c r="BYE745"/>
      <c r="BYF745"/>
      <c r="BYG745"/>
      <c r="BYH745"/>
      <c r="BYI745"/>
      <c r="BYJ745"/>
      <c r="BYK745"/>
      <c r="BYL745"/>
      <c r="BYM745"/>
      <c r="BYN745"/>
      <c r="BYO745"/>
      <c r="BYP745"/>
      <c r="BYQ745"/>
      <c r="BYR745"/>
      <c r="BYS745"/>
      <c r="BYT745"/>
      <c r="BYU745"/>
      <c r="BYV745"/>
      <c r="BYW745"/>
      <c r="BYX745"/>
      <c r="BYY745"/>
      <c r="BYZ745"/>
      <c r="BZA745"/>
      <c r="BZB745"/>
      <c r="BZC745"/>
      <c r="BZD745"/>
      <c r="BZE745"/>
      <c r="BZF745"/>
      <c r="BZG745"/>
      <c r="BZH745"/>
      <c r="BZI745"/>
      <c r="BZJ745"/>
      <c r="BZK745"/>
      <c r="BZL745"/>
      <c r="BZM745"/>
      <c r="BZN745"/>
      <c r="BZO745"/>
      <c r="BZP745"/>
      <c r="BZQ745"/>
      <c r="BZR745"/>
      <c r="BZS745"/>
      <c r="BZT745"/>
      <c r="BZU745"/>
      <c r="BZV745"/>
      <c r="BZW745"/>
      <c r="BZX745"/>
      <c r="BZY745"/>
      <c r="BZZ745"/>
      <c r="CAA745"/>
      <c r="CAB745"/>
      <c r="CAC745"/>
      <c r="CAD745"/>
      <c r="CAE745"/>
      <c r="CAF745"/>
      <c r="CAG745"/>
      <c r="CAH745"/>
      <c r="CAI745"/>
      <c r="CAJ745"/>
      <c r="CAK745"/>
      <c r="CAL745"/>
      <c r="CAM745"/>
      <c r="CAN745"/>
      <c r="CAO745"/>
      <c r="CAP745"/>
      <c r="CAQ745"/>
      <c r="CAR745"/>
      <c r="CAS745"/>
      <c r="CAT745"/>
      <c r="CAU745"/>
      <c r="CAV745"/>
      <c r="CAW745"/>
      <c r="CAX745"/>
      <c r="CAY745"/>
      <c r="CAZ745"/>
      <c r="CBA745"/>
      <c r="CBB745"/>
      <c r="CBC745"/>
      <c r="CBD745"/>
      <c r="CBE745"/>
      <c r="CBF745"/>
      <c r="CBG745"/>
      <c r="CBH745"/>
      <c r="CBI745"/>
      <c r="CBJ745"/>
      <c r="CBK745"/>
      <c r="CBL745"/>
      <c r="CBM745"/>
      <c r="CBN745"/>
      <c r="CBO745"/>
      <c r="CBP745"/>
      <c r="CBQ745"/>
      <c r="CBR745"/>
      <c r="CBS745"/>
      <c r="CBT745"/>
      <c r="CBU745"/>
      <c r="CBV745"/>
      <c r="CBW745"/>
      <c r="CBX745"/>
      <c r="CBY745"/>
      <c r="CBZ745"/>
      <c r="CCA745"/>
      <c r="CCB745"/>
      <c r="CCC745"/>
      <c r="CCD745"/>
      <c r="CCE745"/>
      <c r="CCF745"/>
      <c r="CCG745"/>
      <c r="CCH745"/>
      <c r="CCI745"/>
      <c r="CCJ745"/>
      <c r="CCK745"/>
      <c r="CCL745"/>
      <c r="CCM745"/>
      <c r="CCN745"/>
      <c r="CCO745"/>
      <c r="CCP745"/>
      <c r="CCQ745"/>
      <c r="CCR745"/>
      <c r="CCS745"/>
      <c r="CCT745"/>
      <c r="CCU745"/>
      <c r="CCV745"/>
      <c r="CCW745"/>
      <c r="CCX745"/>
      <c r="CCY745"/>
      <c r="CCZ745"/>
      <c r="CDA745"/>
      <c r="CDB745"/>
      <c r="CDC745"/>
      <c r="CDD745"/>
      <c r="CDE745"/>
      <c r="CDF745"/>
      <c r="CDG745"/>
      <c r="CDH745"/>
      <c r="CDI745"/>
      <c r="CDJ745"/>
      <c r="CDK745"/>
      <c r="CDL745"/>
      <c r="CDM745"/>
      <c r="CDN745"/>
      <c r="CDO745"/>
      <c r="CDP745"/>
      <c r="CDQ745"/>
      <c r="CDR745"/>
      <c r="CDS745"/>
      <c r="CDT745"/>
      <c r="CDU745"/>
      <c r="CDV745"/>
      <c r="CDW745"/>
      <c r="CDX745"/>
      <c r="CDY745"/>
      <c r="CDZ745"/>
      <c r="CEA745"/>
      <c r="CEB745"/>
      <c r="CEC745"/>
      <c r="CED745"/>
      <c r="CEE745"/>
      <c r="CEF745"/>
      <c r="CEG745"/>
      <c r="CEH745"/>
      <c r="CEI745"/>
      <c r="CEJ745"/>
      <c r="CEK745"/>
      <c r="CEL745"/>
      <c r="CEM745"/>
      <c r="CEN745"/>
      <c r="CEO745"/>
      <c r="CEP745"/>
      <c r="CEQ745"/>
      <c r="CER745"/>
      <c r="CES745"/>
      <c r="CET745"/>
      <c r="CEU745"/>
      <c r="CEV745"/>
      <c r="CEW745"/>
      <c r="CEX745"/>
      <c r="CEY745"/>
      <c r="CEZ745"/>
      <c r="CFA745"/>
      <c r="CFB745"/>
      <c r="CFC745"/>
      <c r="CFD745"/>
      <c r="CFE745"/>
      <c r="CFF745"/>
      <c r="CFG745"/>
      <c r="CFH745"/>
      <c r="CFI745"/>
      <c r="CFJ745"/>
      <c r="CFK745"/>
      <c r="CFL745"/>
      <c r="CFM745"/>
      <c r="CFN745"/>
      <c r="CFO745"/>
      <c r="CFP745"/>
      <c r="CFQ745"/>
      <c r="CFR745"/>
      <c r="CFS745"/>
      <c r="CFT745"/>
      <c r="CFU745"/>
      <c r="CFV745"/>
      <c r="CFW745"/>
      <c r="CFX745"/>
      <c r="CFY745"/>
      <c r="CFZ745"/>
      <c r="CGA745"/>
      <c r="CGB745"/>
      <c r="CGC745"/>
      <c r="CGD745"/>
      <c r="CGE745"/>
      <c r="CGF745"/>
      <c r="CGG745"/>
      <c r="CGH745"/>
      <c r="CGI745"/>
      <c r="CGJ745"/>
      <c r="CGK745"/>
      <c r="CGL745"/>
      <c r="CGM745"/>
      <c r="CGN745"/>
      <c r="CGO745"/>
      <c r="CGP745"/>
      <c r="CGQ745"/>
      <c r="CGR745"/>
      <c r="CGS745"/>
      <c r="CGT745"/>
      <c r="CGU745"/>
      <c r="CGV745"/>
      <c r="CGW745"/>
      <c r="CGX745"/>
      <c r="CGY745"/>
      <c r="CGZ745"/>
      <c r="CHA745"/>
      <c r="CHB745"/>
      <c r="CHC745"/>
      <c r="CHD745"/>
      <c r="CHE745"/>
      <c r="CHF745"/>
      <c r="CHG745"/>
      <c r="CHH745"/>
      <c r="CHI745"/>
      <c r="CHJ745"/>
      <c r="CHK745"/>
      <c r="CHL745"/>
      <c r="CHM745"/>
      <c r="CHN745"/>
      <c r="CHO745"/>
      <c r="CHP745"/>
      <c r="CHQ745"/>
      <c r="CHR745"/>
      <c r="CHS745"/>
      <c r="CHT745"/>
      <c r="CHU745"/>
      <c r="CHV745"/>
      <c r="CHW745"/>
      <c r="CHX745"/>
      <c r="CHY745"/>
      <c r="CHZ745"/>
      <c r="CIA745"/>
      <c r="CIB745"/>
      <c r="CIC745"/>
      <c r="CID745"/>
      <c r="CIE745"/>
      <c r="CIF745"/>
      <c r="CIG745"/>
      <c r="CIH745"/>
      <c r="CII745"/>
      <c r="CIJ745"/>
      <c r="CIK745"/>
      <c r="CIL745"/>
      <c r="CIM745"/>
      <c r="CIN745"/>
      <c r="CIO745"/>
      <c r="CIP745"/>
      <c r="CIQ745"/>
      <c r="CIR745"/>
      <c r="CIS745"/>
      <c r="CIT745"/>
      <c r="CIU745"/>
      <c r="CIV745"/>
      <c r="CIW745"/>
      <c r="CIX745"/>
      <c r="CIY745"/>
      <c r="CIZ745"/>
      <c r="CJA745"/>
      <c r="CJB745"/>
      <c r="CJC745"/>
      <c r="CJD745"/>
      <c r="CJE745"/>
      <c r="CJF745"/>
      <c r="CJG745"/>
      <c r="CJH745"/>
      <c r="CJI745"/>
      <c r="CJJ745"/>
      <c r="CJK745"/>
      <c r="CJL745"/>
      <c r="CJM745"/>
      <c r="CJN745"/>
      <c r="CJO745"/>
      <c r="CJP745"/>
      <c r="CJQ745"/>
      <c r="CJR745"/>
      <c r="CJS745"/>
      <c r="CJT745"/>
      <c r="CJU745"/>
      <c r="CJV745"/>
      <c r="CJW745"/>
      <c r="CJX745"/>
      <c r="CJY745"/>
      <c r="CJZ745"/>
      <c r="CKA745"/>
      <c r="CKB745"/>
      <c r="CKC745"/>
      <c r="CKD745"/>
      <c r="CKE745"/>
      <c r="CKF745"/>
      <c r="CKG745"/>
      <c r="CKH745"/>
      <c r="CKI745"/>
      <c r="CKJ745"/>
      <c r="CKK745"/>
      <c r="CKL745"/>
      <c r="CKM745"/>
      <c r="CKN745"/>
      <c r="CKO745"/>
      <c r="CKP745"/>
      <c r="CKQ745"/>
      <c r="CKR745"/>
      <c r="CKS745"/>
      <c r="CKT745"/>
      <c r="CKU745"/>
      <c r="CKV745"/>
      <c r="CKW745"/>
      <c r="CKX745"/>
      <c r="CKY745"/>
      <c r="CKZ745"/>
      <c r="CLA745"/>
      <c r="CLB745"/>
      <c r="CLC745"/>
      <c r="CLD745"/>
      <c r="CLE745"/>
      <c r="CLF745"/>
      <c r="CLG745"/>
      <c r="CLH745"/>
      <c r="CLI745"/>
      <c r="CLJ745"/>
      <c r="CLK745"/>
      <c r="CLL745"/>
      <c r="CLM745"/>
      <c r="CLN745"/>
      <c r="CLO745"/>
      <c r="CLP745"/>
      <c r="CLQ745"/>
      <c r="CLR745"/>
      <c r="CLS745"/>
      <c r="CLT745"/>
      <c r="CLU745"/>
      <c r="CLV745"/>
      <c r="CLW745"/>
      <c r="CLX745"/>
      <c r="CLY745"/>
      <c r="CLZ745"/>
      <c r="CMA745"/>
      <c r="CMB745"/>
      <c r="CMC745"/>
      <c r="CMD745"/>
      <c r="CME745"/>
      <c r="CMF745"/>
      <c r="CMG745"/>
      <c r="CMH745"/>
      <c r="CMI745"/>
      <c r="CMJ745"/>
      <c r="CMK745"/>
      <c r="CML745"/>
      <c r="CMM745"/>
      <c r="CMN745"/>
      <c r="CMO745"/>
      <c r="CMP745"/>
      <c r="CMQ745"/>
      <c r="CMR745"/>
      <c r="CMS745"/>
      <c r="CMT745"/>
      <c r="CMU745"/>
      <c r="CMV745"/>
      <c r="CMW745"/>
      <c r="CMX745"/>
      <c r="CMY745"/>
      <c r="CMZ745"/>
      <c r="CNA745"/>
      <c r="CNB745"/>
      <c r="CNC745"/>
      <c r="CND745"/>
      <c r="CNE745"/>
      <c r="CNF745"/>
      <c r="CNG745"/>
      <c r="CNH745"/>
      <c r="CNI745"/>
      <c r="CNJ745"/>
      <c r="CNK745"/>
      <c r="CNL745"/>
      <c r="CNM745"/>
      <c r="CNN745"/>
      <c r="CNO745"/>
      <c r="CNP745"/>
      <c r="CNQ745"/>
      <c r="CNR745"/>
      <c r="CNS745"/>
      <c r="CNT745"/>
      <c r="CNU745"/>
      <c r="CNV745"/>
      <c r="CNW745"/>
      <c r="CNX745"/>
      <c r="CNY745"/>
      <c r="CNZ745"/>
      <c r="COA745"/>
      <c r="COB745"/>
      <c r="COC745"/>
      <c r="COD745"/>
      <c r="COE745"/>
      <c r="COF745"/>
      <c r="COG745"/>
      <c r="COH745"/>
      <c r="COI745"/>
      <c r="COJ745"/>
      <c r="COK745"/>
      <c r="COL745"/>
      <c r="COM745"/>
      <c r="CON745"/>
      <c r="COO745"/>
      <c r="COP745"/>
      <c r="COQ745"/>
      <c r="COR745"/>
      <c r="COS745"/>
      <c r="COT745"/>
      <c r="COU745"/>
      <c r="COV745"/>
      <c r="COW745"/>
      <c r="COX745"/>
      <c r="COY745"/>
      <c r="COZ745"/>
      <c r="CPA745"/>
      <c r="CPB745"/>
      <c r="CPC745"/>
      <c r="CPD745"/>
      <c r="CPE745"/>
      <c r="CPF745"/>
      <c r="CPG745"/>
      <c r="CPH745"/>
      <c r="CPI745"/>
      <c r="CPJ745"/>
      <c r="CPK745"/>
      <c r="CPL745"/>
      <c r="CPM745"/>
      <c r="CPN745"/>
      <c r="CPO745"/>
      <c r="CPP745"/>
      <c r="CPQ745"/>
      <c r="CPR745"/>
      <c r="CPS745"/>
      <c r="CPT745"/>
      <c r="CPU745"/>
      <c r="CPV745"/>
      <c r="CPW745"/>
      <c r="CPX745"/>
      <c r="CPY745"/>
      <c r="CPZ745"/>
      <c r="CQA745"/>
      <c r="CQB745"/>
      <c r="CQC745"/>
      <c r="CQD745"/>
      <c r="CQE745"/>
      <c r="CQF745"/>
      <c r="CQG745"/>
      <c r="CQH745"/>
      <c r="CQI745"/>
      <c r="CQJ745"/>
      <c r="CQK745"/>
      <c r="CQL745"/>
      <c r="CQM745"/>
      <c r="CQN745"/>
      <c r="CQO745"/>
      <c r="CQP745"/>
      <c r="CQQ745"/>
      <c r="CQR745"/>
      <c r="CQS745"/>
      <c r="CQT745"/>
      <c r="CQU745"/>
      <c r="CQV745"/>
      <c r="CQW745"/>
      <c r="CQX745"/>
      <c r="CQY745"/>
      <c r="CQZ745"/>
      <c r="CRA745"/>
      <c r="CRB745"/>
      <c r="CRC745"/>
      <c r="CRD745"/>
      <c r="CRE745"/>
      <c r="CRF745"/>
      <c r="CRG745"/>
      <c r="CRH745"/>
      <c r="CRI745"/>
      <c r="CRJ745"/>
      <c r="CRK745"/>
      <c r="CRL745"/>
      <c r="CRM745"/>
      <c r="CRN745"/>
      <c r="CRO745"/>
      <c r="CRP745"/>
      <c r="CRQ745"/>
      <c r="CRR745"/>
      <c r="CRS745"/>
      <c r="CRT745"/>
      <c r="CRU745"/>
      <c r="CRV745"/>
      <c r="CRW745"/>
      <c r="CRX745"/>
      <c r="CRY745"/>
      <c r="CRZ745"/>
      <c r="CSA745"/>
      <c r="CSB745"/>
      <c r="CSC745"/>
      <c r="CSD745"/>
      <c r="CSE745"/>
      <c r="CSF745"/>
      <c r="CSG745"/>
      <c r="CSH745"/>
      <c r="CSI745"/>
      <c r="CSJ745"/>
      <c r="CSK745"/>
      <c r="CSL745"/>
      <c r="CSM745"/>
      <c r="CSN745"/>
      <c r="CSO745"/>
      <c r="CSP745"/>
      <c r="CSQ745"/>
      <c r="CSR745"/>
      <c r="CSS745"/>
      <c r="CST745"/>
      <c r="CSU745"/>
      <c r="CSV745"/>
      <c r="CSW745"/>
      <c r="CSX745"/>
      <c r="CSY745"/>
      <c r="CSZ745"/>
      <c r="CTA745"/>
      <c r="CTB745"/>
      <c r="CTC745"/>
      <c r="CTD745"/>
      <c r="CTE745"/>
      <c r="CTF745"/>
      <c r="CTG745"/>
      <c r="CTH745"/>
      <c r="CTI745"/>
      <c r="CTJ745"/>
      <c r="CTK745"/>
      <c r="CTL745"/>
      <c r="CTM745"/>
      <c r="CTN745"/>
      <c r="CTO745"/>
      <c r="CTP745"/>
      <c r="CTQ745"/>
      <c r="CTR745"/>
      <c r="CTS745"/>
      <c r="CTT745"/>
      <c r="CTU745"/>
      <c r="CTV745"/>
      <c r="CTW745"/>
      <c r="CTX745"/>
      <c r="CTY745"/>
      <c r="CTZ745"/>
      <c r="CUA745"/>
      <c r="CUB745"/>
      <c r="CUC745"/>
      <c r="CUD745"/>
      <c r="CUE745"/>
      <c r="CUF745"/>
      <c r="CUG745"/>
      <c r="CUH745"/>
      <c r="CUI745"/>
      <c r="CUJ745"/>
      <c r="CUK745"/>
      <c r="CUL745"/>
      <c r="CUM745"/>
      <c r="CUN745"/>
      <c r="CUO745"/>
      <c r="CUP745"/>
      <c r="CUQ745"/>
      <c r="CUR745"/>
      <c r="CUS745"/>
      <c r="CUT745"/>
      <c r="CUU745"/>
      <c r="CUV745"/>
      <c r="CUW745"/>
      <c r="CUX745"/>
      <c r="CUY745"/>
      <c r="CUZ745"/>
      <c r="CVA745"/>
      <c r="CVB745"/>
      <c r="CVC745"/>
      <c r="CVD745"/>
      <c r="CVE745"/>
      <c r="CVF745"/>
      <c r="CVG745"/>
      <c r="CVH745"/>
      <c r="CVI745"/>
      <c r="CVJ745"/>
      <c r="CVK745"/>
      <c r="CVL745"/>
      <c r="CVM745"/>
      <c r="CVN745"/>
      <c r="CVO745"/>
      <c r="CVP745"/>
      <c r="CVQ745"/>
      <c r="CVR745"/>
      <c r="CVS745"/>
      <c r="CVT745"/>
      <c r="CVU745"/>
      <c r="CVV745"/>
      <c r="CVW745"/>
      <c r="CVX745"/>
      <c r="CVY745"/>
      <c r="CVZ745"/>
      <c r="CWA745"/>
      <c r="CWB745"/>
      <c r="CWC745"/>
      <c r="CWD745"/>
      <c r="CWE745"/>
      <c r="CWF745"/>
      <c r="CWG745"/>
      <c r="CWH745"/>
      <c r="CWI745"/>
      <c r="CWJ745"/>
      <c r="CWK745"/>
      <c r="CWL745"/>
      <c r="CWM745"/>
      <c r="CWN745"/>
      <c r="CWO745"/>
      <c r="CWP745"/>
      <c r="CWQ745"/>
      <c r="CWR745"/>
      <c r="CWS745"/>
      <c r="CWT745"/>
      <c r="CWU745"/>
      <c r="CWV745"/>
      <c r="CWW745"/>
      <c r="CWX745"/>
      <c r="CWY745"/>
      <c r="CWZ745"/>
      <c r="CXA745"/>
      <c r="CXB745"/>
      <c r="CXC745"/>
      <c r="CXD745"/>
      <c r="CXE745"/>
      <c r="CXF745"/>
      <c r="CXG745"/>
      <c r="CXH745"/>
      <c r="CXI745"/>
      <c r="CXJ745"/>
      <c r="CXK745"/>
      <c r="CXL745"/>
      <c r="CXM745"/>
      <c r="CXN745"/>
      <c r="CXO745"/>
      <c r="CXP745"/>
      <c r="CXQ745"/>
      <c r="CXR745"/>
      <c r="CXS745"/>
      <c r="CXT745"/>
      <c r="CXU745"/>
      <c r="CXV745"/>
      <c r="CXW745"/>
      <c r="CXX745"/>
      <c r="CXY745"/>
      <c r="CXZ745"/>
      <c r="CYA745"/>
      <c r="CYB745"/>
      <c r="CYC745"/>
      <c r="CYD745"/>
      <c r="CYE745"/>
      <c r="CYF745"/>
      <c r="CYG745"/>
      <c r="CYH745"/>
      <c r="CYI745"/>
      <c r="CYJ745"/>
      <c r="CYK745"/>
      <c r="CYL745"/>
      <c r="CYM745"/>
      <c r="CYN745"/>
      <c r="CYO745"/>
      <c r="CYP745"/>
      <c r="CYQ745"/>
      <c r="CYR745"/>
      <c r="CYS745"/>
      <c r="CYT745"/>
      <c r="CYU745"/>
      <c r="CYV745"/>
      <c r="CYW745"/>
      <c r="CYX745"/>
      <c r="CYY745"/>
      <c r="CYZ745"/>
      <c r="CZA745"/>
      <c r="CZB745"/>
      <c r="CZC745"/>
      <c r="CZD745"/>
      <c r="CZE745"/>
      <c r="CZF745"/>
      <c r="CZG745"/>
      <c r="CZH745"/>
      <c r="CZI745"/>
      <c r="CZJ745"/>
      <c r="CZK745"/>
      <c r="CZL745"/>
      <c r="CZM745"/>
      <c r="CZN745"/>
      <c r="CZO745"/>
      <c r="CZP745"/>
      <c r="CZQ745"/>
      <c r="CZR745"/>
      <c r="CZS745"/>
      <c r="CZT745"/>
      <c r="CZU745"/>
      <c r="CZV745"/>
      <c r="CZW745"/>
      <c r="CZX745"/>
      <c r="CZY745"/>
      <c r="CZZ745"/>
      <c r="DAA745"/>
      <c r="DAB745"/>
      <c r="DAC745"/>
      <c r="DAD745"/>
      <c r="DAE745"/>
      <c r="DAF745"/>
      <c r="DAG745"/>
      <c r="DAH745"/>
      <c r="DAI745"/>
      <c r="DAJ745"/>
      <c r="DAK745"/>
      <c r="DAL745"/>
      <c r="DAM745"/>
      <c r="DAN745"/>
      <c r="DAO745"/>
      <c r="DAP745"/>
      <c r="DAQ745"/>
      <c r="DAR745"/>
      <c r="DAS745"/>
      <c r="DAT745"/>
      <c r="DAU745"/>
      <c r="DAV745"/>
      <c r="DAW745"/>
      <c r="DAX745"/>
      <c r="DAY745"/>
      <c r="DAZ745"/>
      <c r="DBA745"/>
      <c r="DBB745"/>
      <c r="DBC745"/>
      <c r="DBD745"/>
      <c r="DBE745"/>
      <c r="DBF745"/>
      <c r="DBG745"/>
      <c r="DBH745"/>
      <c r="DBI745"/>
      <c r="DBJ745"/>
      <c r="DBK745"/>
      <c r="DBL745"/>
      <c r="DBM745"/>
      <c r="DBN745"/>
      <c r="DBO745"/>
      <c r="DBP745"/>
      <c r="DBQ745"/>
      <c r="DBR745"/>
      <c r="DBS745"/>
      <c r="DBT745"/>
      <c r="DBU745"/>
      <c r="DBV745"/>
      <c r="DBW745"/>
      <c r="DBX745"/>
      <c r="DBY745"/>
      <c r="DBZ745"/>
      <c r="DCA745"/>
      <c r="DCB745"/>
      <c r="DCC745"/>
      <c r="DCD745"/>
      <c r="DCE745"/>
      <c r="DCF745"/>
      <c r="DCG745"/>
      <c r="DCH745"/>
      <c r="DCI745"/>
      <c r="DCJ745"/>
      <c r="DCK745"/>
      <c r="DCL745"/>
      <c r="DCM745"/>
      <c r="DCN745"/>
      <c r="DCO745"/>
      <c r="DCP745"/>
      <c r="DCQ745"/>
      <c r="DCR745"/>
      <c r="DCS745"/>
      <c r="DCT745"/>
      <c r="DCU745"/>
      <c r="DCV745"/>
      <c r="DCW745"/>
      <c r="DCX745"/>
      <c r="DCY745"/>
      <c r="DCZ745"/>
      <c r="DDA745"/>
      <c r="DDB745"/>
      <c r="DDC745"/>
      <c r="DDD745"/>
      <c r="DDE745"/>
      <c r="DDF745"/>
      <c r="DDG745"/>
      <c r="DDH745"/>
      <c r="DDI745"/>
      <c r="DDJ745"/>
      <c r="DDK745"/>
      <c r="DDL745"/>
      <c r="DDM745"/>
      <c r="DDN745"/>
      <c r="DDO745"/>
      <c r="DDP745"/>
      <c r="DDQ745"/>
      <c r="DDR745"/>
      <c r="DDS745"/>
      <c r="DDT745"/>
      <c r="DDU745"/>
      <c r="DDV745"/>
      <c r="DDW745"/>
      <c r="DDX745"/>
      <c r="DDY745"/>
      <c r="DDZ745"/>
      <c r="DEA745"/>
      <c r="DEB745"/>
      <c r="DEC745"/>
      <c r="DED745"/>
      <c r="DEE745"/>
      <c r="DEF745"/>
      <c r="DEG745"/>
      <c r="DEH745"/>
      <c r="DEI745"/>
      <c r="DEJ745"/>
      <c r="DEK745"/>
      <c r="DEL745"/>
      <c r="DEM745"/>
      <c r="DEN745"/>
      <c r="DEO745"/>
      <c r="DEP745"/>
      <c r="DEQ745"/>
      <c r="DER745"/>
      <c r="DES745"/>
      <c r="DET745"/>
      <c r="DEU745"/>
      <c r="DEV745"/>
      <c r="DEW745"/>
      <c r="DEX745"/>
      <c r="DEY745"/>
      <c r="DEZ745"/>
      <c r="DFA745"/>
      <c r="DFB745"/>
      <c r="DFC745"/>
      <c r="DFD745"/>
      <c r="DFE745"/>
      <c r="DFF745"/>
      <c r="DFG745"/>
      <c r="DFH745"/>
      <c r="DFI745"/>
      <c r="DFJ745"/>
      <c r="DFK745"/>
      <c r="DFL745"/>
      <c r="DFM745"/>
      <c r="DFN745"/>
      <c r="DFO745"/>
      <c r="DFP745"/>
      <c r="DFQ745"/>
      <c r="DFR745"/>
      <c r="DFS745"/>
      <c r="DFT745"/>
      <c r="DFU745"/>
      <c r="DFV745"/>
      <c r="DFW745"/>
      <c r="DFX745"/>
      <c r="DFY745"/>
      <c r="DFZ745"/>
      <c r="DGA745"/>
      <c r="DGB745"/>
      <c r="DGC745"/>
      <c r="DGD745"/>
      <c r="DGE745"/>
      <c r="DGF745"/>
      <c r="DGG745"/>
      <c r="DGH745"/>
      <c r="DGI745"/>
      <c r="DGJ745"/>
      <c r="DGK745"/>
      <c r="DGL745"/>
      <c r="DGM745"/>
      <c r="DGN745"/>
      <c r="DGO745"/>
      <c r="DGP745"/>
      <c r="DGQ745"/>
      <c r="DGR745"/>
      <c r="DGS745"/>
      <c r="DGT745"/>
      <c r="DGU745"/>
      <c r="DGV745"/>
      <c r="DGW745"/>
      <c r="DGX745"/>
      <c r="DGY745"/>
      <c r="DGZ745"/>
      <c r="DHA745"/>
      <c r="DHB745"/>
      <c r="DHC745"/>
      <c r="DHD745"/>
      <c r="DHE745"/>
      <c r="DHF745"/>
      <c r="DHG745"/>
      <c r="DHH745"/>
      <c r="DHI745"/>
      <c r="DHJ745"/>
      <c r="DHK745"/>
      <c r="DHL745"/>
      <c r="DHM745"/>
      <c r="DHN745"/>
      <c r="DHO745"/>
      <c r="DHP745"/>
      <c r="DHQ745"/>
      <c r="DHR745"/>
      <c r="DHS745"/>
      <c r="DHT745"/>
      <c r="DHU745"/>
      <c r="DHV745"/>
      <c r="DHW745"/>
      <c r="DHX745"/>
      <c r="DHY745"/>
      <c r="DHZ745"/>
      <c r="DIA745"/>
      <c r="DIB745"/>
      <c r="DIC745"/>
      <c r="DID745"/>
      <c r="DIE745"/>
      <c r="DIF745"/>
      <c r="DIG745"/>
      <c r="DIH745"/>
      <c r="DII745"/>
      <c r="DIJ745"/>
      <c r="DIK745"/>
      <c r="DIL745"/>
      <c r="DIM745"/>
      <c r="DIN745"/>
      <c r="DIO745"/>
      <c r="DIP745"/>
      <c r="DIQ745"/>
      <c r="DIR745"/>
      <c r="DIS745"/>
      <c r="DIT745"/>
      <c r="DIU745"/>
      <c r="DIV745"/>
      <c r="DIW745"/>
      <c r="DIX745"/>
      <c r="DIY745"/>
      <c r="DIZ745"/>
      <c r="DJA745"/>
      <c r="DJB745"/>
      <c r="DJC745"/>
      <c r="DJD745"/>
      <c r="DJE745"/>
      <c r="DJF745"/>
      <c r="DJG745"/>
      <c r="DJH745"/>
      <c r="DJI745"/>
      <c r="DJJ745"/>
      <c r="DJK745"/>
      <c r="DJL745"/>
      <c r="DJM745"/>
      <c r="DJN745"/>
      <c r="DJO745"/>
      <c r="DJP745"/>
      <c r="DJQ745"/>
      <c r="DJR745"/>
      <c r="DJS745"/>
      <c r="DJT745"/>
      <c r="DJU745"/>
      <c r="DJV745"/>
      <c r="DJW745"/>
      <c r="DJX745"/>
      <c r="DJY745"/>
      <c r="DJZ745"/>
      <c r="DKA745"/>
      <c r="DKB745"/>
      <c r="DKC745"/>
      <c r="DKD745"/>
      <c r="DKE745"/>
      <c r="DKF745"/>
      <c r="DKG745"/>
      <c r="DKH745"/>
      <c r="DKI745"/>
      <c r="DKJ745"/>
      <c r="DKK745"/>
      <c r="DKL745"/>
      <c r="DKM745"/>
      <c r="DKN745"/>
      <c r="DKO745"/>
      <c r="DKP745"/>
      <c r="DKQ745"/>
      <c r="DKR745"/>
      <c r="DKS745"/>
      <c r="DKT745"/>
      <c r="DKU745"/>
      <c r="DKV745"/>
      <c r="DKW745"/>
      <c r="DKX745"/>
      <c r="DKY745"/>
      <c r="DKZ745"/>
      <c r="DLA745"/>
      <c r="DLB745"/>
      <c r="DLC745"/>
      <c r="DLD745"/>
      <c r="DLE745"/>
      <c r="DLF745"/>
      <c r="DLG745"/>
      <c r="DLH745"/>
      <c r="DLI745"/>
      <c r="DLJ745"/>
      <c r="DLK745"/>
      <c r="DLL745"/>
      <c r="DLM745"/>
      <c r="DLN745"/>
      <c r="DLO745"/>
      <c r="DLP745"/>
      <c r="DLQ745"/>
      <c r="DLR745"/>
      <c r="DLS745"/>
      <c r="DLT745"/>
      <c r="DLU745"/>
      <c r="DLV745"/>
      <c r="DLW745"/>
      <c r="DLX745"/>
      <c r="DLY745"/>
      <c r="DLZ745"/>
      <c r="DMA745"/>
      <c r="DMB745"/>
      <c r="DMC745"/>
      <c r="DMD745"/>
      <c r="DME745"/>
      <c r="DMF745"/>
      <c r="DMG745"/>
      <c r="DMH745"/>
      <c r="DMI745"/>
      <c r="DMJ745"/>
      <c r="DMK745"/>
      <c r="DML745"/>
      <c r="DMM745"/>
      <c r="DMN745"/>
      <c r="DMO745"/>
      <c r="DMP745"/>
      <c r="DMQ745"/>
      <c r="DMR745"/>
      <c r="DMS745"/>
      <c r="DMT745"/>
      <c r="DMU745"/>
      <c r="DMV745"/>
      <c r="DMW745"/>
      <c r="DMX745"/>
      <c r="DMY745"/>
      <c r="DMZ745"/>
      <c r="DNA745"/>
      <c r="DNB745"/>
      <c r="DNC745"/>
      <c r="DND745"/>
      <c r="DNE745"/>
      <c r="DNF745"/>
      <c r="DNG745"/>
      <c r="DNH745"/>
      <c r="DNI745"/>
      <c r="DNJ745"/>
      <c r="DNK745"/>
      <c r="DNL745"/>
      <c r="DNM745"/>
      <c r="DNN745"/>
      <c r="DNO745"/>
      <c r="DNP745"/>
      <c r="DNQ745"/>
      <c r="DNR745"/>
      <c r="DNS745"/>
      <c r="DNT745"/>
      <c r="DNU745"/>
      <c r="DNV745"/>
      <c r="DNW745"/>
      <c r="DNX745"/>
      <c r="DNY745"/>
      <c r="DNZ745"/>
      <c r="DOA745"/>
      <c r="DOB745"/>
      <c r="DOC745"/>
      <c r="DOD745"/>
      <c r="DOE745"/>
      <c r="DOF745"/>
      <c r="DOG745"/>
      <c r="DOH745"/>
      <c r="DOI745"/>
      <c r="DOJ745"/>
      <c r="DOK745"/>
      <c r="DOL745"/>
      <c r="DOM745"/>
      <c r="DON745"/>
      <c r="DOO745"/>
      <c r="DOP745"/>
      <c r="DOQ745"/>
      <c r="DOR745"/>
      <c r="DOS745"/>
      <c r="DOT745"/>
      <c r="DOU745"/>
      <c r="DOV745"/>
      <c r="DOW745"/>
      <c r="DOX745"/>
      <c r="DOY745"/>
      <c r="DOZ745"/>
      <c r="DPA745"/>
      <c r="DPB745"/>
      <c r="DPC745"/>
      <c r="DPD745"/>
      <c r="DPE745"/>
      <c r="DPF745"/>
      <c r="DPG745"/>
      <c r="DPH745"/>
      <c r="DPI745"/>
      <c r="DPJ745"/>
      <c r="DPK745"/>
      <c r="DPL745"/>
      <c r="DPM745"/>
      <c r="DPN745"/>
      <c r="DPO745"/>
      <c r="DPP745"/>
      <c r="DPQ745"/>
      <c r="DPR745"/>
      <c r="DPS745"/>
      <c r="DPT745"/>
      <c r="DPU745"/>
      <c r="DPV745"/>
      <c r="DPW745"/>
      <c r="DPX745"/>
      <c r="DPY745"/>
      <c r="DPZ745"/>
      <c r="DQA745"/>
      <c r="DQB745"/>
      <c r="DQC745"/>
      <c r="DQD745"/>
      <c r="DQE745"/>
      <c r="DQF745"/>
      <c r="DQG745"/>
      <c r="DQH745"/>
      <c r="DQI745"/>
      <c r="DQJ745"/>
      <c r="DQK745"/>
      <c r="DQL745"/>
      <c r="DQM745"/>
      <c r="DQN745"/>
      <c r="DQO745"/>
      <c r="DQP745"/>
      <c r="DQQ745"/>
      <c r="DQR745"/>
      <c r="DQS745"/>
      <c r="DQT745"/>
      <c r="DQU745"/>
      <c r="DQV745"/>
      <c r="DQW745"/>
      <c r="DQX745"/>
      <c r="DQY745"/>
      <c r="DQZ745"/>
      <c r="DRA745"/>
      <c r="DRB745"/>
      <c r="DRC745"/>
      <c r="DRD745"/>
      <c r="DRE745"/>
      <c r="DRF745"/>
      <c r="DRG745"/>
      <c r="DRH745"/>
      <c r="DRI745"/>
      <c r="DRJ745"/>
      <c r="DRK745"/>
      <c r="DRL745"/>
      <c r="DRM745"/>
      <c r="DRN745"/>
      <c r="DRO745"/>
      <c r="DRP745"/>
      <c r="DRQ745"/>
      <c r="DRR745"/>
      <c r="DRS745"/>
      <c r="DRT745"/>
      <c r="DRU745"/>
      <c r="DRV745"/>
      <c r="DRW745"/>
      <c r="DRX745"/>
      <c r="DRY745"/>
      <c r="DRZ745"/>
      <c r="DSA745"/>
      <c r="DSB745"/>
      <c r="DSC745"/>
      <c r="DSD745"/>
      <c r="DSE745"/>
      <c r="DSF745"/>
      <c r="DSG745"/>
      <c r="DSH745"/>
      <c r="DSI745"/>
      <c r="DSJ745"/>
      <c r="DSK745"/>
      <c r="DSL745"/>
      <c r="DSM745"/>
      <c r="DSN745"/>
      <c r="DSO745"/>
      <c r="DSP745"/>
      <c r="DSQ745"/>
      <c r="DSR745"/>
      <c r="DSS745"/>
      <c r="DST745"/>
      <c r="DSU745"/>
      <c r="DSV745"/>
      <c r="DSW745"/>
      <c r="DSX745"/>
      <c r="DSY745"/>
      <c r="DSZ745"/>
      <c r="DTA745"/>
      <c r="DTB745"/>
      <c r="DTC745"/>
      <c r="DTD745"/>
      <c r="DTE745"/>
      <c r="DTF745"/>
      <c r="DTG745"/>
      <c r="DTH745"/>
      <c r="DTI745"/>
      <c r="DTJ745"/>
      <c r="DTK745"/>
      <c r="DTL745"/>
      <c r="DTM745"/>
      <c r="DTN745"/>
      <c r="DTO745"/>
      <c r="DTP745"/>
      <c r="DTQ745"/>
      <c r="DTR745"/>
      <c r="DTS745"/>
      <c r="DTT745"/>
      <c r="DTU745"/>
      <c r="DTV745"/>
      <c r="DTW745"/>
      <c r="DTX745"/>
      <c r="DTY745"/>
      <c r="DTZ745"/>
      <c r="DUA745"/>
      <c r="DUB745"/>
      <c r="DUC745"/>
      <c r="DUD745"/>
      <c r="DUE745"/>
      <c r="DUF745"/>
      <c r="DUG745"/>
      <c r="DUH745"/>
      <c r="DUI745"/>
      <c r="DUJ745"/>
      <c r="DUK745"/>
      <c r="DUL745"/>
      <c r="DUM745"/>
      <c r="DUN745"/>
      <c r="DUO745"/>
      <c r="DUP745"/>
      <c r="DUQ745"/>
      <c r="DUR745"/>
      <c r="DUS745"/>
      <c r="DUT745"/>
      <c r="DUU745"/>
      <c r="DUV745"/>
      <c r="DUW745"/>
      <c r="DUX745"/>
      <c r="DUY745"/>
      <c r="DUZ745"/>
      <c r="DVA745"/>
      <c r="DVB745"/>
      <c r="DVC745"/>
      <c r="DVD745"/>
      <c r="DVE745"/>
      <c r="DVF745"/>
      <c r="DVG745"/>
      <c r="DVH745"/>
      <c r="DVI745"/>
      <c r="DVJ745"/>
      <c r="DVK745"/>
      <c r="DVL745"/>
      <c r="DVM745"/>
      <c r="DVN745"/>
      <c r="DVO745"/>
      <c r="DVP745"/>
      <c r="DVQ745"/>
      <c r="DVR745"/>
      <c r="DVS745"/>
      <c r="DVT745"/>
      <c r="DVU745"/>
      <c r="DVV745"/>
      <c r="DVW745"/>
      <c r="DVX745"/>
      <c r="DVY745"/>
      <c r="DVZ745"/>
      <c r="DWA745"/>
      <c r="DWB745"/>
      <c r="DWC745"/>
      <c r="DWD745"/>
      <c r="DWE745"/>
      <c r="DWF745"/>
      <c r="DWG745"/>
      <c r="DWH745"/>
      <c r="DWI745"/>
      <c r="DWJ745"/>
      <c r="DWK745"/>
      <c r="DWL745"/>
      <c r="DWM745"/>
      <c r="DWN745"/>
      <c r="DWO745"/>
      <c r="DWP745"/>
      <c r="DWQ745"/>
      <c r="DWR745"/>
      <c r="DWS745"/>
      <c r="DWT745"/>
      <c r="DWU745"/>
      <c r="DWV745"/>
      <c r="DWW745"/>
      <c r="DWX745"/>
      <c r="DWY745"/>
      <c r="DWZ745"/>
      <c r="DXA745"/>
      <c r="DXB745"/>
      <c r="DXC745"/>
      <c r="DXD745"/>
      <c r="DXE745"/>
      <c r="DXF745"/>
      <c r="DXG745"/>
      <c r="DXH745"/>
      <c r="DXI745"/>
      <c r="DXJ745"/>
      <c r="DXK745"/>
      <c r="DXL745"/>
      <c r="DXM745"/>
      <c r="DXN745"/>
      <c r="DXO745"/>
      <c r="DXP745"/>
      <c r="DXQ745"/>
      <c r="DXR745"/>
      <c r="DXS745"/>
      <c r="DXT745"/>
      <c r="DXU745"/>
      <c r="DXV745"/>
      <c r="DXW745"/>
      <c r="DXX745"/>
      <c r="DXY745"/>
      <c r="DXZ745"/>
      <c r="DYA745"/>
      <c r="DYB745"/>
      <c r="DYC745"/>
      <c r="DYD745"/>
      <c r="DYE745"/>
      <c r="DYF745"/>
      <c r="DYG745"/>
      <c r="DYH745"/>
      <c r="DYI745"/>
      <c r="DYJ745"/>
      <c r="DYK745"/>
      <c r="DYL745"/>
      <c r="DYM745"/>
      <c r="DYN745"/>
      <c r="DYO745"/>
      <c r="DYP745"/>
      <c r="DYQ745"/>
      <c r="DYR745"/>
      <c r="DYS745"/>
      <c r="DYT745"/>
      <c r="DYU745"/>
      <c r="DYV745"/>
      <c r="DYW745"/>
      <c r="DYX745"/>
      <c r="DYY745"/>
      <c r="DYZ745"/>
      <c r="DZA745"/>
      <c r="DZB745"/>
      <c r="DZC745"/>
      <c r="DZD745"/>
      <c r="DZE745"/>
      <c r="DZF745"/>
      <c r="DZG745"/>
      <c r="DZH745"/>
      <c r="DZI745"/>
      <c r="DZJ745"/>
      <c r="DZK745"/>
      <c r="DZL745"/>
      <c r="DZM745"/>
      <c r="DZN745"/>
      <c r="DZO745"/>
      <c r="DZP745"/>
      <c r="DZQ745"/>
      <c r="DZR745"/>
      <c r="DZS745"/>
      <c r="DZT745"/>
      <c r="DZU745"/>
      <c r="DZV745"/>
      <c r="DZW745"/>
      <c r="DZX745"/>
      <c r="DZY745"/>
      <c r="DZZ745"/>
      <c r="EAA745"/>
      <c r="EAB745"/>
      <c r="EAC745"/>
      <c r="EAD745"/>
      <c r="EAE745"/>
      <c r="EAF745"/>
      <c r="EAG745"/>
      <c r="EAH745"/>
      <c r="EAI745"/>
      <c r="EAJ745"/>
      <c r="EAK745"/>
      <c r="EAL745"/>
      <c r="EAM745"/>
      <c r="EAN745"/>
      <c r="EAO745"/>
      <c r="EAP745"/>
      <c r="EAQ745"/>
      <c r="EAR745"/>
      <c r="EAS745"/>
      <c r="EAT745"/>
      <c r="EAU745"/>
      <c r="EAV745"/>
      <c r="EAW745"/>
      <c r="EAX745"/>
      <c r="EAY745"/>
      <c r="EAZ745"/>
      <c r="EBA745"/>
      <c r="EBB745"/>
      <c r="EBC745"/>
      <c r="EBD745"/>
      <c r="EBE745"/>
      <c r="EBF745"/>
      <c r="EBG745"/>
      <c r="EBH745"/>
      <c r="EBI745"/>
      <c r="EBJ745"/>
      <c r="EBK745"/>
      <c r="EBL745"/>
      <c r="EBM745"/>
      <c r="EBN745"/>
      <c r="EBO745"/>
      <c r="EBP745"/>
      <c r="EBQ745"/>
      <c r="EBR745"/>
      <c r="EBS745"/>
      <c r="EBT745"/>
      <c r="EBU745"/>
      <c r="EBV745"/>
      <c r="EBW745"/>
      <c r="EBX745"/>
      <c r="EBY745"/>
      <c r="EBZ745"/>
      <c r="ECA745"/>
      <c r="ECB745"/>
      <c r="ECC745"/>
      <c r="ECD745"/>
      <c r="ECE745"/>
      <c r="ECF745"/>
      <c r="ECG745"/>
      <c r="ECH745"/>
      <c r="ECI745"/>
      <c r="ECJ745"/>
      <c r="ECK745"/>
      <c r="ECL745"/>
      <c r="ECM745"/>
      <c r="ECN745"/>
      <c r="ECO745"/>
      <c r="ECP745"/>
      <c r="ECQ745"/>
      <c r="ECR745"/>
      <c r="ECS745"/>
      <c r="ECT745"/>
      <c r="ECU745"/>
      <c r="ECV745"/>
      <c r="ECW745"/>
      <c r="ECX745"/>
      <c r="ECY745"/>
      <c r="ECZ745"/>
      <c r="EDA745"/>
      <c r="EDB745"/>
      <c r="EDC745"/>
      <c r="EDD745"/>
      <c r="EDE745"/>
      <c r="EDF745"/>
      <c r="EDG745"/>
      <c r="EDH745"/>
      <c r="EDI745"/>
      <c r="EDJ745"/>
      <c r="EDK745"/>
      <c r="EDL745"/>
      <c r="EDM745"/>
      <c r="EDN745"/>
      <c r="EDO745"/>
      <c r="EDP745"/>
      <c r="EDQ745"/>
      <c r="EDR745"/>
      <c r="EDS745"/>
      <c r="EDT745"/>
      <c r="EDU745"/>
      <c r="EDV745"/>
      <c r="EDW745"/>
      <c r="EDX745"/>
      <c r="EDY745"/>
      <c r="EDZ745"/>
      <c r="EEA745"/>
      <c r="EEB745"/>
      <c r="EEC745"/>
      <c r="EED745"/>
      <c r="EEE745"/>
      <c r="EEF745"/>
      <c r="EEG745"/>
      <c r="EEH745"/>
      <c r="EEI745"/>
      <c r="EEJ745"/>
      <c r="EEK745"/>
      <c r="EEL745"/>
      <c r="EEM745"/>
      <c r="EEN745"/>
      <c r="EEO745"/>
      <c r="EEP745"/>
      <c r="EEQ745"/>
      <c r="EER745"/>
      <c r="EES745"/>
      <c r="EET745"/>
      <c r="EEU745"/>
      <c r="EEV745"/>
      <c r="EEW745"/>
      <c r="EEX745"/>
      <c r="EEY745"/>
      <c r="EEZ745"/>
      <c r="EFA745"/>
      <c r="EFB745"/>
      <c r="EFC745"/>
      <c r="EFD745"/>
      <c r="EFE745"/>
      <c r="EFF745"/>
      <c r="EFG745"/>
      <c r="EFH745"/>
      <c r="EFI745"/>
      <c r="EFJ745"/>
      <c r="EFK745"/>
      <c r="EFL745"/>
      <c r="EFM745"/>
      <c r="EFN745"/>
      <c r="EFO745"/>
      <c r="EFP745"/>
      <c r="EFQ745"/>
      <c r="EFR745"/>
      <c r="EFS745"/>
      <c r="EFT745"/>
      <c r="EFU745"/>
      <c r="EFV745"/>
      <c r="EFW745"/>
      <c r="EFX745"/>
      <c r="EFY745"/>
      <c r="EFZ745"/>
      <c r="EGA745"/>
      <c r="EGB745"/>
      <c r="EGC745"/>
      <c r="EGD745"/>
      <c r="EGE745"/>
      <c r="EGF745"/>
      <c r="EGG745"/>
      <c r="EGH745"/>
      <c r="EGI745"/>
      <c r="EGJ745"/>
      <c r="EGK745"/>
      <c r="EGL745"/>
      <c r="EGM745"/>
      <c r="EGN745"/>
      <c r="EGO745"/>
      <c r="EGP745"/>
      <c r="EGQ745"/>
      <c r="EGR745"/>
      <c r="EGS745"/>
      <c r="EGT745"/>
      <c r="EGU745"/>
      <c r="EGV745"/>
      <c r="EGW745"/>
      <c r="EGX745"/>
      <c r="EGY745"/>
      <c r="EGZ745"/>
      <c r="EHA745"/>
      <c r="EHB745"/>
      <c r="EHC745"/>
      <c r="EHD745"/>
      <c r="EHE745"/>
      <c r="EHF745"/>
      <c r="EHG745"/>
      <c r="EHH745"/>
      <c r="EHI745"/>
      <c r="EHJ745"/>
      <c r="EHK745"/>
      <c r="EHL745"/>
      <c r="EHM745"/>
      <c r="EHN745"/>
      <c r="EHO745"/>
      <c r="EHP745"/>
      <c r="EHQ745"/>
      <c r="EHR745"/>
      <c r="EHS745"/>
      <c r="EHT745"/>
      <c r="EHU745"/>
      <c r="EHV745"/>
      <c r="EHW745"/>
      <c r="EHX745"/>
      <c r="EHY745"/>
      <c r="EHZ745"/>
      <c r="EIA745"/>
      <c r="EIB745"/>
      <c r="EIC745"/>
      <c r="EID745"/>
      <c r="EIE745"/>
      <c r="EIF745"/>
      <c r="EIG745"/>
      <c r="EIH745"/>
      <c r="EII745"/>
      <c r="EIJ745"/>
      <c r="EIK745"/>
      <c r="EIL745"/>
      <c r="EIM745"/>
      <c r="EIN745"/>
      <c r="EIO745"/>
      <c r="EIP745"/>
      <c r="EIQ745"/>
      <c r="EIR745"/>
      <c r="EIS745"/>
      <c r="EIT745"/>
      <c r="EIU745"/>
      <c r="EIV745"/>
      <c r="EIW745"/>
      <c r="EIX745"/>
      <c r="EIY745"/>
      <c r="EIZ745"/>
      <c r="EJA745"/>
      <c r="EJB745"/>
      <c r="EJC745"/>
      <c r="EJD745"/>
      <c r="EJE745"/>
      <c r="EJF745"/>
      <c r="EJG745"/>
      <c r="EJH745"/>
      <c r="EJI745"/>
      <c r="EJJ745"/>
      <c r="EJK745"/>
      <c r="EJL745"/>
      <c r="EJM745"/>
      <c r="EJN745"/>
      <c r="EJO745"/>
      <c r="EJP745"/>
      <c r="EJQ745"/>
      <c r="EJR745"/>
      <c r="EJS745"/>
      <c r="EJT745"/>
      <c r="EJU745"/>
      <c r="EJV745"/>
      <c r="EJW745"/>
      <c r="EJX745"/>
      <c r="EJY745"/>
      <c r="EJZ745"/>
      <c r="EKA745"/>
      <c r="EKB745"/>
      <c r="EKC745"/>
      <c r="EKD745"/>
      <c r="EKE745"/>
      <c r="EKF745"/>
      <c r="EKG745"/>
      <c r="EKH745"/>
      <c r="EKI745"/>
      <c r="EKJ745"/>
      <c r="EKK745"/>
      <c r="EKL745"/>
      <c r="EKM745"/>
      <c r="EKN745"/>
      <c r="EKO745"/>
      <c r="EKP745"/>
      <c r="EKQ745"/>
      <c r="EKR745"/>
      <c r="EKS745"/>
      <c r="EKT745"/>
      <c r="EKU745"/>
      <c r="EKV745"/>
      <c r="EKW745"/>
      <c r="EKX745"/>
      <c r="EKY745"/>
      <c r="EKZ745"/>
      <c r="ELA745"/>
      <c r="ELB745"/>
      <c r="ELC745"/>
      <c r="ELD745"/>
      <c r="ELE745"/>
      <c r="ELF745"/>
      <c r="ELG745"/>
      <c r="ELH745"/>
      <c r="ELI745"/>
      <c r="ELJ745"/>
      <c r="ELK745"/>
      <c r="ELL745"/>
      <c r="ELM745"/>
      <c r="ELN745"/>
      <c r="ELO745"/>
      <c r="ELP745"/>
      <c r="ELQ745"/>
      <c r="ELR745"/>
      <c r="ELS745"/>
      <c r="ELT745"/>
      <c r="ELU745"/>
      <c r="ELV745"/>
      <c r="ELW745"/>
      <c r="ELX745"/>
      <c r="ELY745"/>
      <c r="ELZ745"/>
      <c r="EMA745"/>
      <c r="EMB745"/>
      <c r="EMC745"/>
      <c r="EMD745"/>
      <c r="EME745"/>
      <c r="EMF745"/>
      <c r="EMG745"/>
      <c r="EMH745"/>
      <c r="EMI745"/>
      <c r="EMJ745"/>
      <c r="EMK745"/>
      <c r="EML745"/>
      <c r="EMM745"/>
      <c r="EMN745"/>
      <c r="EMO745"/>
      <c r="EMP745"/>
      <c r="EMQ745"/>
      <c r="EMR745"/>
      <c r="EMS745"/>
      <c r="EMT745"/>
      <c r="EMU745"/>
      <c r="EMV745"/>
      <c r="EMW745"/>
      <c r="EMX745"/>
      <c r="EMY745"/>
      <c r="EMZ745"/>
      <c r="ENA745"/>
      <c r="ENB745"/>
      <c r="ENC745"/>
      <c r="END745"/>
      <c r="ENE745"/>
      <c r="ENF745"/>
      <c r="ENG745"/>
      <c r="ENH745"/>
      <c r="ENI745"/>
      <c r="ENJ745"/>
      <c r="ENK745"/>
      <c r="ENL745"/>
      <c r="ENM745"/>
      <c r="ENN745"/>
      <c r="ENO745"/>
      <c r="ENP745"/>
      <c r="ENQ745"/>
      <c r="ENR745"/>
      <c r="ENS745"/>
      <c r="ENT745"/>
      <c r="ENU745"/>
      <c r="ENV745"/>
      <c r="ENW745"/>
      <c r="ENX745"/>
      <c r="ENY745"/>
      <c r="ENZ745"/>
      <c r="EOA745"/>
      <c r="EOB745"/>
      <c r="EOC745"/>
      <c r="EOD745"/>
      <c r="EOE745"/>
      <c r="EOF745"/>
      <c r="EOG745"/>
      <c r="EOH745"/>
      <c r="EOI745"/>
      <c r="EOJ745"/>
      <c r="EOK745"/>
      <c r="EOL745"/>
      <c r="EOM745"/>
      <c r="EON745"/>
      <c r="EOO745"/>
      <c r="EOP745"/>
      <c r="EOQ745"/>
      <c r="EOR745"/>
      <c r="EOS745"/>
      <c r="EOT745"/>
      <c r="EOU745"/>
      <c r="EOV745"/>
      <c r="EOW745"/>
      <c r="EOX745"/>
      <c r="EOY745"/>
      <c r="EOZ745"/>
      <c r="EPA745"/>
      <c r="EPB745"/>
      <c r="EPC745"/>
      <c r="EPD745"/>
      <c r="EPE745"/>
      <c r="EPF745"/>
      <c r="EPG745"/>
      <c r="EPH745"/>
      <c r="EPI745"/>
      <c r="EPJ745"/>
      <c r="EPK745"/>
      <c r="EPL745"/>
      <c r="EPM745"/>
      <c r="EPN745"/>
      <c r="EPO745"/>
      <c r="EPP745"/>
      <c r="EPQ745"/>
      <c r="EPR745"/>
      <c r="EPS745"/>
      <c r="EPT745"/>
      <c r="EPU745"/>
      <c r="EPV745"/>
      <c r="EPW745"/>
      <c r="EPX745"/>
      <c r="EPY745"/>
      <c r="EPZ745"/>
      <c r="EQA745"/>
      <c r="EQB745"/>
      <c r="EQC745"/>
      <c r="EQD745"/>
      <c r="EQE745"/>
      <c r="EQF745"/>
      <c r="EQG745"/>
      <c r="EQH745"/>
      <c r="EQI745"/>
      <c r="EQJ745"/>
      <c r="EQK745"/>
      <c r="EQL745"/>
      <c r="EQM745"/>
      <c r="EQN745"/>
      <c r="EQO745"/>
      <c r="EQP745"/>
      <c r="EQQ745"/>
      <c r="EQR745"/>
      <c r="EQS745"/>
      <c r="EQT745"/>
      <c r="EQU745"/>
      <c r="EQV745"/>
      <c r="EQW745"/>
      <c r="EQX745"/>
      <c r="EQY745"/>
      <c r="EQZ745"/>
      <c r="ERA745"/>
      <c r="ERB745"/>
      <c r="ERC745"/>
      <c r="ERD745"/>
      <c r="ERE745"/>
      <c r="ERF745"/>
      <c r="ERG745"/>
      <c r="ERH745"/>
      <c r="ERI745"/>
      <c r="ERJ745"/>
      <c r="ERK745"/>
      <c r="ERL745"/>
      <c r="ERM745"/>
      <c r="ERN745"/>
      <c r="ERO745"/>
      <c r="ERP745"/>
      <c r="ERQ745"/>
      <c r="ERR745"/>
      <c r="ERS745"/>
      <c r="ERT745"/>
      <c r="ERU745"/>
      <c r="ERV745"/>
      <c r="ERW745"/>
      <c r="ERX745"/>
      <c r="ERY745"/>
      <c r="ERZ745"/>
      <c r="ESA745"/>
      <c r="ESB745"/>
      <c r="ESC745"/>
      <c r="ESD745"/>
      <c r="ESE745"/>
      <c r="ESF745"/>
      <c r="ESG745"/>
      <c r="ESH745"/>
      <c r="ESI745"/>
      <c r="ESJ745"/>
      <c r="ESK745"/>
      <c r="ESL745"/>
      <c r="ESM745"/>
      <c r="ESN745"/>
      <c r="ESO745"/>
      <c r="ESP745"/>
      <c r="ESQ745"/>
      <c r="ESR745"/>
      <c r="ESS745"/>
      <c r="EST745"/>
      <c r="ESU745"/>
      <c r="ESV745"/>
      <c r="ESW745"/>
      <c r="ESX745"/>
      <c r="ESY745"/>
      <c r="ESZ745"/>
      <c r="ETA745"/>
      <c r="ETB745"/>
      <c r="ETC745"/>
      <c r="ETD745"/>
      <c r="ETE745"/>
      <c r="ETF745"/>
      <c r="ETG745"/>
      <c r="ETH745"/>
      <c r="ETI745"/>
      <c r="ETJ745"/>
      <c r="ETK745"/>
      <c r="ETL745"/>
      <c r="ETM745"/>
      <c r="ETN745"/>
      <c r="ETO745"/>
      <c r="ETP745"/>
      <c r="ETQ745"/>
      <c r="ETR745"/>
      <c r="ETS745"/>
      <c r="ETT745"/>
      <c r="ETU745"/>
      <c r="ETV745"/>
      <c r="ETW745"/>
      <c r="ETX745"/>
      <c r="ETY745"/>
      <c r="ETZ745"/>
      <c r="EUA745"/>
      <c r="EUB745"/>
      <c r="EUC745"/>
      <c r="EUD745"/>
      <c r="EUE745"/>
      <c r="EUF745"/>
      <c r="EUG745"/>
      <c r="EUH745"/>
      <c r="EUI745"/>
      <c r="EUJ745"/>
      <c r="EUK745"/>
      <c r="EUL745"/>
      <c r="EUM745"/>
      <c r="EUN745"/>
      <c r="EUO745"/>
      <c r="EUP745"/>
      <c r="EUQ745"/>
      <c r="EUR745"/>
      <c r="EUS745"/>
      <c r="EUT745"/>
      <c r="EUU745"/>
      <c r="EUV745"/>
      <c r="EUW745"/>
      <c r="EUX745"/>
      <c r="EUY745"/>
      <c r="EUZ745"/>
      <c r="EVA745"/>
      <c r="EVB745"/>
      <c r="EVC745"/>
      <c r="EVD745"/>
      <c r="EVE745"/>
      <c r="EVF745"/>
      <c r="EVG745"/>
      <c r="EVH745"/>
      <c r="EVI745"/>
      <c r="EVJ745"/>
      <c r="EVK745"/>
      <c r="EVL745"/>
      <c r="EVM745"/>
      <c r="EVN745"/>
      <c r="EVO745"/>
      <c r="EVP745"/>
      <c r="EVQ745"/>
      <c r="EVR745"/>
      <c r="EVS745"/>
      <c r="EVT745"/>
      <c r="EVU745"/>
      <c r="EVV745"/>
      <c r="EVW745"/>
      <c r="EVX745"/>
      <c r="EVY745"/>
      <c r="EVZ745"/>
      <c r="EWA745"/>
      <c r="EWB745"/>
      <c r="EWC745"/>
      <c r="EWD745"/>
      <c r="EWE745"/>
      <c r="EWF745"/>
      <c r="EWG745"/>
      <c r="EWH745"/>
      <c r="EWI745"/>
      <c r="EWJ745"/>
      <c r="EWK745"/>
      <c r="EWL745"/>
      <c r="EWM745"/>
      <c r="EWN745"/>
      <c r="EWO745"/>
      <c r="EWP745"/>
      <c r="EWQ745"/>
      <c r="EWR745"/>
      <c r="EWS745"/>
      <c r="EWT745"/>
      <c r="EWU745"/>
      <c r="EWV745"/>
      <c r="EWW745"/>
      <c r="EWX745"/>
      <c r="EWY745"/>
      <c r="EWZ745"/>
      <c r="EXA745"/>
      <c r="EXB745"/>
      <c r="EXC745"/>
      <c r="EXD745"/>
      <c r="EXE745"/>
      <c r="EXF745"/>
      <c r="EXG745"/>
      <c r="EXH745"/>
      <c r="EXI745"/>
      <c r="EXJ745"/>
      <c r="EXK745"/>
      <c r="EXL745"/>
      <c r="EXM745"/>
      <c r="EXN745"/>
      <c r="EXO745"/>
      <c r="EXP745"/>
      <c r="EXQ745"/>
      <c r="EXR745"/>
      <c r="EXS745"/>
      <c r="EXT745"/>
      <c r="EXU745"/>
      <c r="EXV745"/>
      <c r="EXW745"/>
      <c r="EXX745"/>
      <c r="EXY745"/>
      <c r="EXZ745"/>
      <c r="EYA745"/>
      <c r="EYB745"/>
      <c r="EYC745"/>
      <c r="EYD745"/>
      <c r="EYE745"/>
      <c r="EYF745"/>
      <c r="EYG745"/>
      <c r="EYH745"/>
      <c r="EYI745"/>
      <c r="EYJ745"/>
      <c r="EYK745"/>
      <c r="EYL745"/>
      <c r="EYM745"/>
      <c r="EYN745"/>
      <c r="EYO745"/>
      <c r="EYP745"/>
      <c r="EYQ745"/>
      <c r="EYR745"/>
      <c r="EYS745"/>
      <c r="EYT745"/>
      <c r="EYU745"/>
      <c r="EYV745"/>
      <c r="EYW745"/>
      <c r="EYX745"/>
      <c r="EYY745"/>
      <c r="EYZ745"/>
      <c r="EZA745"/>
      <c r="EZB745"/>
      <c r="EZC745"/>
      <c r="EZD745"/>
      <c r="EZE745"/>
      <c r="EZF745"/>
      <c r="EZG745"/>
      <c r="EZH745"/>
      <c r="EZI745"/>
      <c r="EZJ745"/>
      <c r="EZK745"/>
      <c r="EZL745"/>
      <c r="EZM745"/>
      <c r="EZN745"/>
      <c r="EZO745"/>
      <c r="EZP745"/>
      <c r="EZQ745"/>
      <c r="EZR745"/>
      <c r="EZS745"/>
      <c r="EZT745"/>
      <c r="EZU745"/>
      <c r="EZV745"/>
      <c r="EZW745"/>
      <c r="EZX745"/>
      <c r="EZY745"/>
      <c r="EZZ745"/>
      <c r="FAA745"/>
      <c r="FAB745"/>
      <c r="FAC745"/>
      <c r="FAD745"/>
      <c r="FAE745"/>
      <c r="FAF745"/>
      <c r="FAG745"/>
      <c r="FAH745"/>
      <c r="FAI745"/>
      <c r="FAJ745"/>
      <c r="FAK745"/>
      <c r="FAL745"/>
      <c r="FAM745"/>
      <c r="FAN745"/>
      <c r="FAO745"/>
      <c r="FAP745"/>
      <c r="FAQ745"/>
      <c r="FAR745"/>
      <c r="FAS745"/>
      <c r="FAT745"/>
      <c r="FAU745"/>
      <c r="FAV745"/>
      <c r="FAW745"/>
      <c r="FAX745"/>
      <c r="FAY745"/>
      <c r="FAZ745"/>
      <c r="FBA745"/>
      <c r="FBB745"/>
      <c r="FBC745"/>
      <c r="FBD745"/>
      <c r="FBE745"/>
      <c r="FBF745"/>
      <c r="FBG745"/>
      <c r="FBH745"/>
      <c r="FBI745"/>
      <c r="FBJ745"/>
      <c r="FBK745"/>
      <c r="FBL745"/>
      <c r="FBM745"/>
      <c r="FBN745"/>
      <c r="FBO745"/>
      <c r="FBP745"/>
      <c r="FBQ745"/>
      <c r="FBR745"/>
      <c r="FBS745"/>
      <c r="FBT745"/>
      <c r="FBU745"/>
      <c r="FBV745"/>
      <c r="FBW745"/>
      <c r="FBX745"/>
      <c r="FBY745"/>
      <c r="FBZ745"/>
      <c r="FCA745"/>
      <c r="FCB745"/>
      <c r="FCC745"/>
      <c r="FCD745"/>
      <c r="FCE745"/>
      <c r="FCF745"/>
      <c r="FCG745"/>
      <c r="FCH745"/>
      <c r="FCI745"/>
      <c r="FCJ745"/>
      <c r="FCK745"/>
      <c r="FCL745"/>
      <c r="FCM745"/>
      <c r="FCN745"/>
      <c r="FCO745"/>
      <c r="FCP745"/>
      <c r="FCQ745"/>
      <c r="FCR745"/>
      <c r="FCS745"/>
      <c r="FCT745"/>
      <c r="FCU745"/>
      <c r="FCV745"/>
      <c r="FCW745"/>
      <c r="FCX745"/>
      <c r="FCY745"/>
      <c r="FCZ745"/>
      <c r="FDA745"/>
      <c r="FDB745"/>
      <c r="FDC745"/>
      <c r="FDD745"/>
      <c r="FDE745"/>
      <c r="FDF745"/>
      <c r="FDG745"/>
      <c r="FDH745"/>
      <c r="FDI745"/>
      <c r="FDJ745"/>
      <c r="FDK745"/>
      <c r="FDL745"/>
      <c r="FDM745"/>
      <c r="FDN745"/>
      <c r="FDO745"/>
      <c r="FDP745"/>
      <c r="FDQ745"/>
      <c r="FDR745"/>
      <c r="FDS745"/>
      <c r="FDT745"/>
      <c r="FDU745"/>
      <c r="FDV745"/>
      <c r="FDW745"/>
      <c r="FDX745"/>
      <c r="FDY745"/>
      <c r="FDZ745"/>
      <c r="FEA745"/>
      <c r="FEB745"/>
      <c r="FEC745"/>
      <c r="FED745"/>
      <c r="FEE745"/>
      <c r="FEF745"/>
      <c r="FEG745"/>
      <c r="FEH745"/>
      <c r="FEI745"/>
      <c r="FEJ745"/>
      <c r="FEK745"/>
      <c r="FEL745"/>
      <c r="FEM745"/>
      <c r="FEN745"/>
      <c r="FEO745"/>
      <c r="FEP745"/>
      <c r="FEQ745"/>
      <c r="FER745"/>
      <c r="FES745"/>
      <c r="FET745"/>
      <c r="FEU745"/>
      <c r="FEV745"/>
      <c r="FEW745"/>
      <c r="FEX745"/>
      <c r="FEY745"/>
      <c r="FEZ745"/>
      <c r="FFA745"/>
      <c r="FFB745"/>
      <c r="FFC745"/>
      <c r="FFD745"/>
      <c r="FFE745"/>
      <c r="FFF745"/>
      <c r="FFG745"/>
      <c r="FFH745"/>
      <c r="FFI745"/>
      <c r="FFJ745"/>
      <c r="FFK745"/>
      <c r="FFL745"/>
      <c r="FFM745"/>
      <c r="FFN745"/>
      <c r="FFO745"/>
      <c r="FFP745"/>
      <c r="FFQ745"/>
      <c r="FFR745"/>
      <c r="FFS745"/>
      <c r="FFT745"/>
      <c r="FFU745"/>
      <c r="FFV745"/>
      <c r="FFW745"/>
      <c r="FFX745"/>
      <c r="FFY745"/>
      <c r="FFZ745"/>
      <c r="FGA745"/>
      <c r="FGB745"/>
      <c r="FGC745"/>
      <c r="FGD745"/>
      <c r="FGE745"/>
      <c r="FGF745"/>
      <c r="FGG745"/>
      <c r="FGH745"/>
      <c r="FGI745"/>
      <c r="FGJ745"/>
      <c r="FGK745"/>
      <c r="FGL745"/>
      <c r="FGM745"/>
      <c r="FGN745"/>
      <c r="FGO745"/>
      <c r="FGP745"/>
      <c r="FGQ745"/>
      <c r="FGR745"/>
      <c r="FGS745"/>
      <c r="FGT745"/>
      <c r="FGU745"/>
      <c r="FGV745"/>
      <c r="FGW745"/>
      <c r="FGX745"/>
      <c r="FGY745"/>
      <c r="FGZ745"/>
      <c r="FHA745"/>
      <c r="FHB745"/>
      <c r="FHC745"/>
      <c r="FHD745"/>
      <c r="FHE745"/>
      <c r="FHF745"/>
      <c r="FHG745"/>
      <c r="FHH745"/>
      <c r="FHI745"/>
      <c r="FHJ745"/>
      <c r="FHK745"/>
      <c r="FHL745"/>
      <c r="FHM745"/>
      <c r="FHN745"/>
      <c r="FHO745"/>
      <c r="FHP745"/>
      <c r="FHQ745"/>
      <c r="FHR745"/>
      <c r="FHS745"/>
      <c r="FHT745"/>
      <c r="FHU745"/>
      <c r="FHV745"/>
      <c r="FHW745"/>
      <c r="FHX745"/>
      <c r="FHY745"/>
      <c r="FHZ745"/>
      <c r="FIA745"/>
      <c r="FIB745"/>
      <c r="FIC745"/>
      <c r="FID745"/>
      <c r="FIE745"/>
      <c r="FIF745"/>
      <c r="FIG745"/>
      <c r="FIH745"/>
      <c r="FII745"/>
      <c r="FIJ745"/>
      <c r="FIK745"/>
      <c r="FIL745"/>
      <c r="FIM745"/>
      <c r="FIN745"/>
      <c r="FIO745"/>
      <c r="FIP745"/>
      <c r="FIQ745"/>
      <c r="FIR745"/>
      <c r="FIS745"/>
      <c r="FIT745"/>
      <c r="FIU745"/>
      <c r="FIV745"/>
      <c r="FIW745"/>
      <c r="FIX745"/>
      <c r="FIY745"/>
      <c r="FIZ745"/>
      <c r="FJA745"/>
      <c r="FJB745"/>
      <c r="FJC745"/>
      <c r="FJD745"/>
      <c r="FJE745"/>
      <c r="FJF745"/>
      <c r="FJG745"/>
      <c r="FJH745"/>
      <c r="FJI745"/>
      <c r="FJJ745"/>
      <c r="FJK745"/>
      <c r="FJL745"/>
      <c r="FJM745"/>
      <c r="FJN745"/>
      <c r="FJO745"/>
      <c r="FJP745"/>
      <c r="FJQ745"/>
      <c r="FJR745"/>
      <c r="FJS745"/>
      <c r="FJT745"/>
      <c r="FJU745"/>
      <c r="FJV745"/>
      <c r="FJW745"/>
      <c r="FJX745"/>
      <c r="FJY745"/>
      <c r="FJZ745"/>
      <c r="FKA745"/>
      <c r="FKB745"/>
      <c r="FKC745"/>
      <c r="FKD745"/>
      <c r="FKE745"/>
      <c r="FKF745"/>
      <c r="FKG745"/>
      <c r="FKH745"/>
      <c r="FKI745"/>
      <c r="FKJ745"/>
      <c r="FKK745"/>
      <c r="FKL745"/>
      <c r="FKM745"/>
      <c r="FKN745"/>
      <c r="FKO745"/>
      <c r="FKP745"/>
      <c r="FKQ745"/>
      <c r="FKR745"/>
      <c r="FKS745"/>
      <c r="FKT745"/>
      <c r="FKU745"/>
      <c r="FKV745"/>
      <c r="FKW745"/>
      <c r="FKX745"/>
      <c r="FKY745"/>
      <c r="FKZ745"/>
      <c r="FLA745"/>
      <c r="FLB745"/>
      <c r="FLC745"/>
      <c r="FLD745"/>
      <c r="FLE745"/>
      <c r="FLF745"/>
      <c r="FLG745"/>
      <c r="FLH745"/>
      <c r="FLI745"/>
      <c r="FLJ745"/>
      <c r="FLK745"/>
      <c r="FLL745"/>
      <c r="FLM745"/>
      <c r="FLN745"/>
      <c r="FLO745"/>
      <c r="FLP745"/>
      <c r="FLQ745"/>
      <c r="FLR745"/>
      <c r="FLS745"/>
      <c r="FLT745"/>
      <c r="FLU745"/>
      <c r="FLV745"/>
      <c r="FLW745"/>
      <c r="FLX745"/>
      <c r="FLY745"/>
      <c r="FLZ745"/>
      <c r="FMA745"/>
      <c r="FMB745"/>
      <c r="FMC745"/>
      <c r="FMD745"/>
      <c r="FME745"/>
      <c r="FMF745"/>
      <c r="FMG745"/>
      <c r="FMH745"/>
      <c r="FMI745"/>
      <c r="FMJ745"/>
      <c r="FMK745"/>
      <c r="FML745"/>
      <c r="FMM745"/>
      <c r="FMN745"/>
      <c r="FMO745"/>
      <c r="FMP745"/>
      <c r="FMQ745"/>
      <c r="FMR745"/>
      <c r="FMS745"/>
      <c r="FMT745"/>
      <c r="FMU745"/>
      <c r="FMV745"/>
      <c r="FMW745"/>
      <c r="FMX745"/>
      <c r="FMY745"/>
      <c r="FMZ745"/>
      <c r="FNA745"/>
      <c r="FNB745"/>
      <c r="FNC745"/>
      <c r="FND745"/>
      <c r="FNE745"/>
      <c r="FNF745"/>
      <c r="FNG745"/>
      <c r="FNH745"/>
      <c r="FNI745"/>
      <c r="FNJ745"/>
      <c r="FNK745"/>
      <c r="FNL745"/>
      <c r="FNM745"/>
      <c r="FNN745"/>
      <c r="FNO745"/>
      <c r="FNP745"/>
      <c r="FNQ745"/>
      <c r="FNR745"/>
      <c r="FNS745"/>
      <c r="FNT745"/>
      <c r="FNU745"/>
      <c r="FNV745"/>
      <c r="FNW745"/>
      <c r="FNX745"/>
      <c r="FNY745"/>
      <c r="FNZ745"/>
      <c r="FOA745"/>
      <c r="FOB745"/>
      <c r="FOC745"/>
      <c r="FOD745"/>
      <c r="FOE745"/>
      <c r="FOF745"/>
      <c r="FOG745"/>
      <c r="FOH745"/>
      <c r="FOI745"/>
      <c r="FOJ745"/>
      <c r="FOK745"/>
      <c r="FOL745"/>
      <c r="FOM745"/>
      <c r="FON745"/>
      <c r="FOO745"/>
      <c r="FOP745"/>
      <c r="FOQ745"/>
      <c r="FOR745"/>
      <c r="FOS745"/>
      <c r="FOT745"/>
      <c r="FOU745"/>
      <c r="FOV745"/>
      <c r="FOW745"/>
      <c r="FOX745"/>
      <c r="FOY745"/>
      <c r="FOZ745"/>
      <c r="FPA745"/>
      <c r="FPB745"/>
      <c r="FPC745"/>
      <c r="FPD745"/>
      <c r="FPE745"/>
      <c r="FPF745"/>
      <c r="FPG745"/>
      <c r="FPH745"/>
      <c r="FPI745"/>
      <c r="FPJ745"/>
      <c r="FPK745"/>
      <c r="FPL745"/>
      <c r="FPM745"/>
      <c r="FPN745"/>
      <c r="FPO745"/>
      <c r="FPP745"/>
      <c r="FPQ745"/>
      <c r="FPR745"/>
      <c r="FPS745"/>
      <c r="FPT745"/>
      <c r="FPU745"/>
      <c r="FPV745"/>
      <c r="FPW745"/>
      <c r="FPX745"/>
      <c r="FPY745"/>
      <c r="FPZ745"/>
      <c r="FQA745"/>
      <c r="FQB745"/>
      <c r="FQC745"/>
      <c r="FQD745"/>
      <c r="FQE745"/>
      <c r="FQF745"/>
      <c r="FQG745"/>
      <c r="FQH745"/>
      <c r="FQI745"/>
      <c r="FQJ745"/>
      <c r="FQK745"/>
      <c r="FQL745"/>
      <c r="FQM745"/>
      <c r="FQN745"/>
      <c r="FQO745"/>
      <c r="FQP745"/>
      <c r="FQQ745"/>
      <c r="FQR745"/>
      <c r="FQS745"/>
      <c r="FQT745"/>
      <c r="FQU745"/>
      <c r="FQV745"/>
      <c r="FQW745"/>
      <c r="FQX745"/>
      <c r="FQY745"/>
      <c r="FQZ745"/>
      <c r="FRA745"/>
      <c r="FRB745"/>
      <c r="FRC745"/>
      <c r="FRD745"/>
      <c r="FRE745"/>
      <c r="FRF745"/>
      <c r="FRG745"/>
      <c r="FRH745"/>
      <c r="FRI745"/>
      <c r="FRJ745"/>
      <c r="FRK745"/>
      <c r="FRL745"/>
      <c r="FRM745"/>
      <c r="FRN745"/>
      <c r="FRO745"/>
      <c r="FRP745"/>
      <c r="FRQ745"/>
      <c r="FRR745"/>
      <c r="FRS745"/>
      <c r="FRT745"/>
      <c r="FRU745"/>
      <c r="FRV745"/>
      <c r="FRW745"/>
      <c r="FRX745"/>
      <c r="FRY745"/>
      <c r="FRZ745"/>
      <c r="FSA745"/>
      <c r="FSB745"/>
      <c r="FSC745"/>
      <c r="FSD745"/>
      <c r="FSE745"/>
      <c r="FSF745"/>
      <c r="FSG745"/>
      <c r="FSH745"/>
      <c r="FSI745"/>
      <c r="FSJ745"/>
      <c r="FSK745"/>
      <c r="FSL745"/>
      <c r="FSM745"/>
      <c r="FSN745"/>
      <c r="FSO745"/>
      <c r="FSP745"/>
      <c r="FSQ745"/>
      <c r="FSR745"/>
      <c r="FSS745"/>
      <c r="FST745"/>
      <c r="FSU745"/>
      <c r="FSV745"/>
      <c r="FSW745"/>
      <c r="FSX745"/>
      <c r="FSY745"/>
      <c r="FSZ745"/>
      <c r="FTA745"/>
      <c r="FTB745"/>
      <c r="FTC745"/>
      <c r="FTD745"/>
      <c r="FTE745"/>
      <c r="FTF745"/>
      <c r="FTG745"/>
      <c r="FTH745"/>
      <c r="FTI745"/>
      <c r="FTJ745"/>
      <c r="FTK745"/>
      <c r="FTL745"/>
      <c r="FTM745"/>
      <c r="FTN745"/>
      <c r="FTO745"/>
      <c r="FTP745"/>
      <c r="FTQ745"/>
      <c r="FTR745"/>
      <c r="FTS745"/>
      <c r="FTT745"/>
      <c r="FTU745"/>
      <c r="FTV745"/>
      <c r="FTW745"/>
      <c r="FTX745"/>
      <c r="FTY745"/>
      <c r="FTZ745"/>
      <c r="FUA745"/>
      <c r="FUB745"/>
      <c r="FUC745"/>
      <c r="FUD745"/>
      <c r="FUE745"/>
      <c r="FUF745"/>
      <c r="FUG745"/>
      <c r="FUH745"/>
      <c r="FUI745"/>
      <c r="FUJ745"/>
      <c r="FUK745"/>
      <c r="FUL745"/>
      <c r="FUM745"/>
      <c r="FUN745"/>
      <c r="FUO745"/>
      <c r="FUP745"/>
      <c r="FUQ745"/>
      <c r="FUR745"/>
      <c r="FUS745"/>
      <c r="FUT745"/>
      <c r="FUU745"/>
      <c r="FUV745"/>
      <c r="FUW745"/>
      <c r="FUX745"/>
      <c r="FUY745"/>
      <c r="FUZ745"/>
      <c r="FVA745"/>
      <c r="FVB745"/>
      <c r="FVC745"/>
      <c r="FVD745"/>
      <c r="FVE745"/>
      <c r="FVF745"/>
      <c r="FVG745"/>
      <c r="FVH745"/>
      <c r="FVI745"/>
      <c r="FVJ745"/>
      <c r="FVK745"/>
      <c r="FVL745"/>
      <c r="FVM745"/>
      <c r="FVN745"/>
      <c r="FVO745"/>
      <c r="FVP745"/>
      <c r="FVQ745"/>
      <c r="FVR745"/>
      <c r="FVS745"/>
      <c r="FVT745"/>
      <c r="FVU745"/>
      <c r="FVV745"/>
      <c r="FVW745"/>
      <c r="FVX745"/>
      <c r="FVY745"/>
      <c r="FVZ745"/>
      <c r="FWA745"/>
      <c r="FWB745"/>
      <c r="FWC745"/>
      <c r="FWD745"/>
      <c r="FWE745"/>
      <c r="FWF745"/>
      <c r="FWG745"/>
      <c r="FWH745"/>
      <c r="FWI745"/>
      <c r="FWJ745"/>
      <c r="FWK745"/>
      <c r="FWL745"/>
      <c r="FWM745"/>
      <c r="FWN745"/>
      <c r="FWO745"/>
      <c r="FWP745"/>
      <c r="FWQ745"/>
      <c r="FWR745"/>
      <c r="FWS745"/>
      <c r="FWT745"/>
      <c r="FWU745"/>
      <c r="FWV745"/>
      <c r="FWW745"/>
      <c r="FWX745"/>
      <c r="FWY745"/>
      <c r="FWZ745"/>
      <c r="FXA745"/>
      <c r="FXB745"/>
      <c r="FXC745"/>
      <c r="FXD745"/>
      <c r="FXE745"/>
      <c r="FXF745"/>
      <c r="FXG745"/>
      <c r="FXH745"/>
      <c r="FXI745"/>
      <c r="FXJ745"/>
      <c r="FXK745"/>
      <c r="FXL745"/>
      <c r="FXM745"/>
      <c r="FXN745"/>
      <c r="FXO745"/>
      <c r="FXP745"/>
      <c r="FXQ745"/>
      <c r="FXR745"/>
      <c r="FXS745"/>
      <c r="FXT745"/>
      <c r="FXU745"/>
      <c r="FXV745"/>
      <c r="FXW745"/>
      <c r="FXX745"/>
      <c r="FXY745"/>
      <c r="FXZ745"/>
      <c r="FYA745"/>
      <c r="FYB745"/>
      <c r="FYC745"/>
      <c r="FYD745"/>
      <c r="FYE745"/>
      <c r="FYF745"/>
      <c r="FYG745"/>
      <c r="FYH745"/>
      <c r="FYI745"/>
      <c r="FYJ745"/>
      <c r="FYK745"/>
      <c r="FYL745"/>
      <c r="FYM745"/>
      <c r="FYN745"/>
      <c r="FYO745"/>
      <c r="FYP745"/>
      <c r="FYQ745"/>
      <c r="FYR745"/>
      <c r="FYS745"/>
      <c r="FYT745"/>
      <c r="FYU745"/>
      <c r="FYV745"/>
      <c r="FYW745"/>
      <c r="FYX745"/>
      <c r="FYY745"/>
      <c r="FYZ745"/>
      <c r="FZA745"/>
      <c r="FZB745"/>
      <c r="FZC745"/>
      <c r="FZD745"/>
      <c r="FZE745"/>
      <c r="FZF745"/>
      <c r="FZG745"/>
      <c r="FZH745"/>
      <c r="FZI745"/>
      <c r="FZJ745"/>
      <c r="FZK745"/>
      <c r="FZL745"/>
      <c r="FZM745"/>
      <c r="FZN745"/>
      <c r="FZO745"/>
      <c r="FZP745"/>
      <c r="FZQ745"/>
      <c r="FZR745"/>
      <c r="FZS745"/>
      <c r="FZT745"/>
      <c r="FZU745"/>
      <c r="FZV745"/>
      <c r="FZW745"/>
      <c r="FZX745"/>
      <c r="FZY745"/>
      <c r="FZZ745"/>
      <c r="GAA745"/>
      <c r="GAB745"/>
      <c r="GAC745"/>
      <c r="GAD745"/>
      <c r="GAE745"/>
      <c r="GAF745"/>
      <c r="GAG745"/>
      <c r="GAH745"/>
      <c r="GAI745"/>
      <c r="GAJ745"/>
      <c r="GAK745"/>
      <c r="GAL745"/>
      <c r="GAM745"/>
      <c r="GAN745"/>
      <c r="GAO745"/>
      <c r="GAP745"/>
      <c r="GAQ745"/>
      <c r="GAR745"/>
      <c r="GAS745"/>
      <c r="GAT745"/>
      <c r="GAU745"/>
      <c r="GAV745"/>
      <c r="GAW745"/>
      <c r="GAX745"/>
      <c r="GAY745"/>
      <c r="GAZ745"/>
      <c r="GBA745"/>
      <c r="GBB745"/>
      <c r="GBC745"/>
      <c r="GBD745"/>
      <c r="GBE745"/>
      <c r="GBF745"/>
      <c r="GBG745"/>
      <c r="GBH745"/>
      <c r="GBI745"/>
      <c r="GBJ745"/>
      <c r="GBK745"/>
      <c r="GBL745"/>
      <c r="GBM745"/>
      <c r="GBN745"/>
      <c r="GBO745"/>
      <c r="GBP745"/>
      <c r="GBQ745"/>
      <c r="GBR745"/>
      <c r="GBS745"/>
      <c r="GBT745"/>
      <c r="GBU745"/>
      <c r="GBV745"/>
      <c r="GBW745"/>
      <c r="GBX745"/>
      <c r="GBY745"/>
      <c r="GBZ745"/>
      <c r="GCA745"/>
      <c r="GCB745"/>
      <c r="GCC745"/>
      <c r="GCD745"/>
      <c r="GCE745"/>
      <c r="GCF745"/>
      <c r="GCG745"/>
      <c r="GCH745"/>
      <c r="GCI745"/>
      <c r="GCJ745"/>
      <c r="GCK745"/>
      <c r="GCL745"/>
      <c r="GCM745"/>
      <c r="GCN745"/>
      <c r="GCO745"/>
      <c r="GCP745"/>
      <c r="GCQ745"/>
      <c r="GCR745"/>
      <c r="GCS745"/>
      <c r="GCT745"/>
      <c r="GCU745"/>
      <c r="GCV745"/>
      <c r="GCW745"/>
      <c r="GCX745"/>
      <c r="GCY745"/>
      <c r="GCZ745"/>
      <c r="GDA745"/>
      <c r="GDB745"/>
      <c r="GDC745"/>
      <c r="GDD745"/>
      <c r="GDE745"/>
      <c r="GDF745"/>
      <c r="GDG745"/>
      <c r="GDH745"/>
      <c r="GDI745"/>
      <c r="GDJ745"/>
      <c r="GDK745"/>
      <c r="GDL745"/>
      <c r="GDM745"/>
      <c r="GDN745"/>
      <c r="GDO745"/>
      <c r="GDP745"/>
      <c r="GDQ745"/>
      <c r="GDR745"/>
      <c r="GDS745"/>
      <c r="GDT745"/>
      <c r="GDU745"/>
      <c r="GDV745"/>
      <c r="GDW745"/>
      <c r="GDX745"/>
      <c r="GDY745"/>
      <c r="GDZ745"/>
      <c r="GEA745"/>
      <c r="GEB745"/>
      <c r="GEC745"/>
      <c r="GED745"/>
      <c r="GEE745"/>
      <c r="GEF745"/>
      <c r="GEG745"/>
      <c r="GEH745"/>
      <c r="GEI745"/>
      <c r="GEJ745"/>
      <c r="GEK745"/>
      <c r="GEL745"/>
      <c r="GEM745"/>
      <c r="GEN745"/>
      <c r="GEO745"/>
      <c r="GEP745"/>
      <c r="GEQ745"/>
      <c r="GER745"/>
      <c r="GES745"/>
      <c r="GET745"/>
      <c r="GEU745"/>
      <c r="GEV745"/>
      <c r="GEW745"/>
      <c r="GEX745"/>
      <c r="GEY745"/>
      <c r="GEZ745"/>
      <c r="GFA745"/>
      <c r="GFB745"/>
      <c r="GFC745"/>
      <c r="GFD745"/>
      <c r="GFE745"/>
      <c r="GFF745"/>
      <c r="GFG745"/>
      <c r="GFH745"/>
      <c r="GFI745"/>
      <c r="GFJ745"/>
      <c r="GFK745"/>
      <c r="GFL745"/>
      <c r="GFM745"/>
      <c r="GFN745"/>
      <c r="GFO745"/>
      <c r="GFP745"/>
      <c r="GFQ745"/>
      <c r="GFR745"/>
      <c r="GFS745"/>
      <c r="GFT745"/>
      <c r="GFU745"/>
      <c r="GFV745"/>
      <c r="GFW745"/>
      <c r="GFX745"/>
      <c r="GFY745"/>
      <c r="GFZ745"/>
      <c r="GGA745"/>
      <c r="GGB745"/>
      <c r="GGC745"/>
      <c r="GGD745"/>
      <c r="GGE745"/>
      <c r="GGF745"/>
      <c r="GGG745"/>
      <c r="GGH745"/>
      <c r="GGI745"/>
      <c r="GGJ745"/>
      <c r="GGK745"/>
      <c r="GGL745"/>
      <c r="GGM745"/>
      <c r="GGN745"/>
      <c r="GGO745"/>
      <c r="GGP745"/>
      <c r="GGQ745"/>
      <c r="GGR745"/>
      <c r="GGS745"/>
      <c r="GGT745"/>
      <c r="GGU745"/>
      <c r="GGV745"/>
      <c r="GGW745"/>
      <c r="GGX745"/>
      <c r="GGY745"/>
      <c r="GGZ745"/>
      <c r="GHA745"/>
      <c r="GHB745"/>
      <c r="GHC745"/>
      <c r="GHD745"/>
      <c r="GHE745"/>
      <c r="GHF745"/>
      <c r="GHG745"/>
      <c r="GHH745"/>
      <c r="GHI745"/>
      <c r="GHJ745"/>
      <c r="GHK745"/>
      <c r="GHL745"/>
      <c r="GHM745"/>
      <c r="GHN745"/>
      <c r="GHO745"/>
      <c r="GHP745"/>
      <c r="GHQ745"/>
      <c r="GHR745"/>
      <c r="GHS745"/>
      <c r="GHT745"/>
      <c r="GHU745"/>
      <c r="GHV745"/>
      <c r="GHW745"/>
      <c r="GHX745"/>
      <c r="GHY745"/>
      <c r="GHZ745"/>
      <c r="GIA745"/>
      <c r="GIB745"/>
      <c r="GIC745"/>
      <c r="GID745"/>
      <c r="GIE745"/>
      <c r="GIF745"/>
      <c r="GIG745"/>
      <c r="GIH745"/>
      <c r="GII745"/>
      <c r="GIJ745"/>
      <c r="GIK745"/>
      <c r="GIL745"/>
      <c r="GIM745"/>
      <c r="GIN745"/>
      <c r="GIO745"/>
      <c r="GIP745"/>
      <c r="GIQ745"/>
      <c r="GIR745"/>
      <c r="GIS745"/>
      <c r="GIT745"/>
      <c r="GIU745"/>
      <c r="GIV745"/>
      <c r="GIW745"/>
      <c r="GIX745"/>
      <c r="GIY745"/>
      <c r="GIZ745"/>
      <c r="GJA745"/>
      <c r="GJB745"/>
      <c r="GJC745"/>
      <c r="GJD745"/>
      <c r="GJE745"/>
      <c r="GJF745"/>
      <c r="GJG745"/>
      <c r="GJH745"/>
      <c r="GJI745"/>
      <c r="GJJ745"/>
      <c r="GJK745"/>
      <c r="GJL745"/>
      <c r="GJM745"/>
      <c r="GJN745"/>
      <c r="GJO745"/>
      <c r="GJP745"/>
      <c r="GJQ745"/>
      <c r="GJR745"/>
      <c r="GJS745"/>
      <c r="GJT745"/>
      <c r="GJU745"/>
      <c r="GJV745"/>
      <c r="GJW745"/>
      <c r="GJX745"/>
      <c r="GJY745"/>
      <c r="GJZ745"/>
      <c r="GKA745"/>
      <c r="GKB745"/>
      <c r="GKC745"/>
      <c r="GKD745"/>
      <c r="GKE745"/>
      <c r="GKF745"/>
      <c r="GKG745"/>
      <c r="GKH745"/>
      <c r="GKI745"/>
      <c r="GKJ745"/>
      <c r="GKK745"/>
      <c r="GKL745"/>
      <c r="GKM745"/>
      <c r="GKN745"/>
      <c r="GKO745"/>
      <c r="GKP745"/>
      <c r="GKQ745"/>
      <c r="GKR745"/>
      <c r="GKS745"/>
      <c r="GKT745"/>
      <c r="GKU745"/>
      <c r="GKV745"/>
      <c r="GKW745"/>
      <c r="GKX745"/>
      <c r="GKY745"/>
      <c r="GKZ745"/>
      <c r="GLA745"/>
      <c r="GLB745"/>
      <c r="GLC745"/>
      <c r="GLD745"/>
      <c r="GLE745"/>
      <c r="GLF745"/>
      <c r="GLG745"/>
      <c r="GLH745"/>
      <c r="GLI745"/>
      <c r="GLJ745"/>
      <c r="GLK745"/>
      <c r="GLL745"/>
      <c r="GLM745"/>
      <c r="GLN745"/>
      <c r="GLO745"/>
      <c r="GLP745"/>
      <c r="GLQ745"/>
      <c r="GLR745"/>
      <c r="GLS745"/>
      <c r="GLT745"/>
      <c r="GLU745"/>
      <c r="GLV745"/>
      <c r="GLW745"/>
      <c r="GLX745"/>
      <c r="GLY745"/>
      <c r="GLZ745"/>
      <c r="GMA745"/>
      <c r="GMB745"/>
      <c r="GMC745"/>
      <c r="GMD745"/>
      <c r="GME745"/>
      <c r="GMF745"/>
      <c r="GMG745"/>
      <c r="GMH745"/>
      <c r="GMI745"/>
      <c r="GMJ745"/>
      <c r="GMK745"/>
      <c r="GML745"/>
      <c r="GMM745"/>
      <c r="GMN745"/>
      <c r="GMO745"/>
      <c r="GMP745"/>
      <c r="GMQ745"/>
      <c r="GMR745"/>
      <c r="GMS745"/>
      <c r="GMT745"/>
      <c r="GMU745"/>
      <c r="GMV745"/>
      <c r="GMW745"/>
      <c r="GMX745"/>
      <c r="GMY745"/>
      <c r="GMZ745"/>
      <c r="GNA745"/>
      <c r="GNB745"/>
      <c r="GNC745"/>
      <c r="GND745"/>
      <c r="GNE745"/>
      <c r="GNF745"/>
      <c r="GNG745"/>
      <c r="GNH745"/>
      <c r="GNI745"/>
      <c r="GNJ745"/>
      <c r="GNK745"/>
      <c r="GNL745"/>
      <c r="GNM745"/>
      <c r="GNN745"/>
      <c r="GNO745"/>
      <c r="GNP745"/>
      <c r="GNQ745"/>
      <c r="GNR745"/>
      <c r="GNS745"/>
      <c r="GNT745"/>
      <c r="GNU745"/>
      <c r="GNV745"/>
      <c r="GNW745"/>
      <c r="GNX745"/>
      <c r="GNY745"/>
      <c r="GNZ745"/>
      <c r="GOA745"/>
      <c r="GOB745"/>
      <c r="GOC745"/>
      <c r="GOD745"/>
      <c r="GOE745"/>
      <c r="GOF745"/>
      <c r="GOG745"/>
      <c r="GOH745"/>
      <c r="GOI745"/>
      <c r="GOJ745"/>
      <c r="GOK745"/>
      <c r="GOL745"/>
      <c r="GOM745"/>
      <c r="GON745"/>
      <c r="GOO745"/>
      <c r="GOP745"/>
      <c r="GOQ745"/>
      <c r="GOR745"/>
      <c r="GOS745"/>
      <c r="GOT745"/>
      <c r="GOU745"/>
      <c r="GOV745"/>
      <c r="GOW745"/>
      <c r="GOX745"/>
      <c r="GOY745"/>
      <c r="GOZ745"/>
      <c r="GPA745"/>
      <c r="GPB745"/>
      <c r="GPC745"/>
      <c r="GPD745"/>
      <c r="GPE745"/>
      <c r="GPF745"/>
      <c r="GPG745"/>
      <c r="GPH745"/>
      <c r="GPI745"/>
      <c r="GPJ745"/>
      <c r="GPK745"/>
      <c r="GPL745"/>
      <c r="GPM745"/>
      <c r="GPN745"/>
      <c r="GPO745"/>
      <c r="GPP745"/>
      <c r="GPQ745"/>
      <c r="GPR745"/>
      <c r="GPS745"/>
      <c r="GPT745"/>
      <c r="GPU745"/>
      <c r="GPV745"/>
      <c r="GPW745"/>
      <c r="GPX745"/>
      <c r="GPY745"/>
      <c r="GPZ745"/>
      <c r="GQA745"/>
      <c r="GQB745"/>
      <c r="GQC745"/>
      <c r="GQD745"/>
      <c r="GQE745"/>
      <c r="GQF745"/>
      <c r="GQG745"/>
      <c r="GQH745"/>
      <c r="GQI745"/>
      <c r="GQJ745"/>
      <c r="GQK745"/>
      <c r="GQL745"/>
      <c r="GQM745"/>
      <c r="GQN745"/>
      <c r="GQO745"/>
      <c r="GQP745"/>
      <c r="GQQ745"/>
      <c r="GQR745"/>
      <c r="GQS745"/>
      <c r="GQT745"/>
      <c r="GQU745"/>
      <c r="GQV745"/>
      <c r="GQW745"/>
      <c r="GQX745"/>
      <c r="GQY745"/>
      <c r="GQZ745"/>
      <c r="GRA745"/>
      <c r="GRB745"/>
      <c r="GRC745"/>
      <c r="GRD745"/>
      <c r="GRE745"/>
      <c r="GRF745"/>
      <c r="GRG745"/>
      <c r="GRH745"/>
      <c r="GRI745"/>
      <c r="GRJ745"/>
      <c r="GRK745"/>
      <c r="GRL745"/>
      <c r="GRM745"/>
      <c r="GRN745"/>
      <c r="GRO745"/>
      <c r="GRP745"/>
      <c r="GRQ745"/>
      <c r="GRR745"/>
      <c r="GRS745"/>
      <c r="GRT745"/>
      <c r="GRU745"/>
      <c r="GRV745"/>
      <c r="GRW745"/>
      <c r="GRX745"/>
      <c r="GRY745"/>
      <c r="GRZ745"/>
      <c r="GSA745"/>
      <c r="GSB745"/>
      <c r="GSC745"/>
      <c r="GSD745"/>
      <c r="GSE745"/>
      <c r="GSF745"/>
      <c r="GSG745"/>
      <c r="GSH745"/>
      <c r="GSI745"/>
      <c r="GSJ745"/>
      <c r="GSK745"/>
      <c r="GSL745"/>
      <c r="GSM745"/>
      <c r="GSN745"/>
      <c r="GSO745"/>
      <c r="GSP745"/>
      <c r="GSQ745"/>
      <c r="GSR745"/>
      <c r="GSS745"/>
      <c r="GST745"/>
      <c r="GSU745"/>
      <c r="GSV745"/>
      <c r="GSW745"/>
      <c r="GSX745"/>
      <c r="GSY745"/>
      <c r="GSZ745"/>
      <c r="GTA745"/>
      <c r="GTB745"/>
      <c r="GTC745"/>
      <c r="GTD745"/>
      <c r="GTE745"/>
      <c r="GTF745"/>
      <c r="GTG745"/>
      <c r="GTH745"/>
      <c r="GTI745"/>
      <c r="GTJ745"/>
      <c r="GTK745"/>
      <c r="GTL745"/>
      <c r="GTM745"/>
      <c r="GTN745"/>
      <c r="GTO745"/>
      <c r="GTP745"/>
      <c r="GTQ745"/>
      <c r="GTR745"/>
      <c r="GTS745"/>
      <c r="GTT745"/>
      <c r="GTU745"/>
      <c r="GTV745"/>
      <c r="GTW745"/>
      <c r="GTX745"/>
      <c r="GTY745"/>
      <c r="GTZ745"/>
      <c r="GUA745"/>
      <c r="GUB745"/>
      <c r="GUC745"/>
      <c r="GUD745"/>
      <c r="GUE745"/>
      <c r="GUF745"/>
      <c r="GUG745"/>
      <c r="GUH745"/>
      <c r="GUI745"/>
      <c r="GUJ745"/>
      <c r="GUK745"/>
      <c r="GUL745"/>
      <c r="GUM745"/>
      <c r="GUN745"/>
      <c r="GUO745"/>
      <c r="GUP745"/>
      <c r="GUQ745"/>
      <c r="GUR745"/>
      <c r="GUS745"/>
      <c r="GUT745"/>
      <c r="GUU745"/>
      <c r="GUV745"/>
      <c r="GUW745"/>
      <c r="GUX745"/>
      <c r="GUY745"/>
      <c r="GUZ745"/>
      <c r="GVA745"/>
      <c r="GVB745"/>
      <c r="GVC745"/>
      <c r="GVD745"/>
      <c r="GVE745"/>
      <c r="GVF745"/>
      <c r="GVG745"/>
      <c r="GVH745"/>
      <c r="GVI745"/>
      <c r="GVJ745"/>
      <c r="GVK745"/>
      <c r="GVL745"/>
      <c r="GVM745"/>
      <c r="GVN745"/>
      <c r="GVO745"/>
      <c r="GVP745"/>
      <c r="GVQ745"/>
      <c r="GVR745"/>
      <c r="GVS745"/>
      <c r="GVT745"/>
      <c r="GVU745"/>
      <c r="GVV745"/>
      <c r="GVW745"/>
      <c r="GVX745"/>
      <c r="GVY745"/>
      <c r="GVZ745"/>
      <c r="GWA745"/>
      <c r="GWB745"/>
      <c r="GWC745"/>
      <c r="GWD745"/>
      <c r="GWE745"/>
      <c r="GWF745"/>
      <c r="GWG745"/>
      <c r="GWH745"/>
      <c r="GWI745"/>
      <c r="GWJ745"/>
      <c r="GWK745"/>
      <c r="GWL745"/>
      <c r="GWM745"/>
      <c r="GWN745"/>
      <c r="GWO745"/>
      <c r="GWP745"/>
      <c r="GWQ745"/>
      <c r="GWR745"/>
      <c r="GWS745"/>
      <c r="GWT745"/>
      <c r="GWU745"/>
      <c r="GWV745"/>
      <c r="GWW745"/>
      <c r="GWX745"/>
      <c r="GWY745"/>
      <c r="GWZ745"/>
      <c r="GXA745"/>
      <c r="GXB745"/>
      <c r="GXC745"/>
      <c r="GXD745"/>
      <c r="GXE745"/>
      <c r="GXF745"/>
      <c r="GXG745"/>
      <c r="GXH745"/>
      <c r="GXI745"/>
      <c r="GXJ745"/>
      <c r="GXK745"/>
      <c r="GXL745"/>
      <c r="GXM745"/>
      <c r="GXN745"/>
      <c r="GXO745"/>
      <c r="GXP745"/>
      <c r="GXQ745"/>
      <c r="GXR745"/>
      <c r="GXS745"/>
      <c r="GXT745"/>
      <c r="GXU745"/>
      <c r="GXV745"/>
      <c r="GXW745"/>
      <c r="GXX745"/>
      <c r="GXY745"/>
      <c r="GXZ745"/>
      <c r="GYA745"/>
      <c r="GYB745"/>
      <c r="GYC745"/>
      <c r="GYD745"/>
      <c r="GYE745"/>
      <c r="GYF745"/>
      <c r="GYG745"/>
      <c r="GYH745"/>
      <c r="GYI745"/>
      <c r="GYJ745"/>
      <c r="GYK745"/>
      <c r="GYL745"/>
      <c r="GYM745"/>
      <c r="GYN745"/>
      <c r="GYO745"/>
      <c r="GYP745"/>
      <c r="GYQ745"/>
      <c r="GYR745"/>
      <c r="GYS745"/>
      <c r="GYT745"/>
      <c r="GYU745"/>
      <c r="GYV745"/>
      <c r="GYW745"/>
      <c r="GYX745"/>
      <c r="GYY745"/>
      <c r="GYZ745"/>
      <c r="GZA745"/>
      <c r="GZB745"/>
      <c r="GZC745"/>
      <c r="GZD745"/>
      <c r="GZE745"/>
      <c r="GZF745"/>
      <c r="GZG745"/>
      <c r="GZH745"/>
      <c r="GZI745"/>
      <c r="GZJ745"/>
      <c r="GZK745"/>
      <c r="GZL745"/>
      <c r="GZM745"/>
      <c r="GZN745"/>
      <c r="GZO745"/>
      <c r="GZP745"/>
      <c r="GZQ745"/>
      <c r="GZR745"/>
      <c r="GZS745"/>
      <c r="GZT745"/>
      <c r="GZU745"/>
      <c r="GZV745"/>
      <c r="GZW745"/>
      <c r="GZX745"/>
      <c r="GZY745"/>
      <c r="GZZ745"/>
      <c r="HAA745"/>
      <c r="HAB745"/>
      <c r="HAC745"/>
      <c r="HAD745"/>
      <c r="HAE745"/>
      <c r="HAF745"/>
      <c r="HAG745"/>
      <c r="HAH745"/>
      <c r="HAI745"/>
      <c r="HAJ745"/>
      <c r="HAK745"/>
      <c r="HAL745"/>
      <c r="HAM745"/>
      <c r="HAN745"/>
      <c r="HAO745"/>
      <c r="HAP745"/>
      <c r="HAQ745"/>
      <c r="HAR745"/>
      <c r="HAS745"/>
      <c r="HAT745"/>
      <c r="HAU745"/>
      <c r="HAV745"/>
      <c r="HAW745"/>
      <c r="HAX745"/>
      <c r="HAY745"/>
      <c r="HAZ745"/>
      <c r="HBA745"/>
      <c r="HBB745"/>
      <c r="HBC745"/>
      <c r="HBD745"/>
      <c r="HBE745"/>
      <c r="HBF745"/>
      <c r="HBG745"/>
      <c r="HBH745"/>
      <c r="HBI745"/>
      <c r="HBJ745"/>
      <c r="HBK745"/>
      <c r="HBL745"/>
      <c r="HBM745"/>
      <c r="HBN745"/>
      <c r="HBO745"/>
      <c r="HBP745"/>
      <c r="HBQ745"/>
      <c r="HBR745"/>
      <c r="HBS745"/>
      <c r="HBT745"/>
      <c r="HBU745"/>
      <c r="HBV745"/>
      <c r="HBW745"/>
      <c r="HBX745"/>
      <c r="HBY745"/>
      <c r="HBZ745"/>
      <c r="HCA745"/>
      <c r="HCB745"/>
      <c r="HCC745"/>
      <c r="HCD745"/>
      <c r="HCE745"/>
      <c r="HCF745"/>
      <c r="HCG745"/>
      <c r="HCH745"/>
      <c r="HCI745"/>
      <c r="HCJ745"/>
      <c r="HCK745"/>
      <c r="HCL745"/>
      <c r="HCM745"/>
      <c r="HCN745"/>
      <c r="HCO745"/>
      <c r="HCP745"/>
      <c r="HCQ745"/>
      <c r="HCR745"/>
      <c r="HCS745"/>
      <c r="HCT745"/>
      <c r="HCU745"/>
      <c r="HCV745"/>
      <c r="HCW745"/>
      <c r="HCX745"/>
      <c r="HCY745"/>
      <c r="HCZ745"/>
      <c r="HDA745"/>
      <c r="HDB745"/>
      <c r="HDC745"/>
      <c r="HDD745"/>
      <c r="HDE745"/>
      <c r="HDF745"/>
      <c r="HDG745"/>
      <c r="HDH745"/>
      <c r="HDI745"/>
      <c r="HDJ745"/>
      <c r="HDK745"/>
      <c r="HDL745"/>
      <c r="HDM745"/>
      <c r="HDN745"/>
      <c r="HDO745"/>
      <c r="HDP745"/>
      <c r="HDQ745"/>
      <c r="HDR745"/>
      <c r="HDS745"/>
      <c r="HDT745"/>
      <c r="HDU745"/>
      <c r="HDV745"/>
      <c r="HDW745"/>
      <c r="HDX745"/>
      <c r="HDY745"/>
      <c r="HDZ745"/>
      <c r="HEA745"/>
      <c r="HEB745"/>
      <c r="HEC745"/>
      <c r="HED745"/>
      <c r="HEE745"/>
      <c r="HEF745"/>
      <c r="HEG745"/>
      <c r="HEH745"/>
      <c r="HEI745"/>
      <c r="HEJ745"/>
      <c r="HEK745"/>
      <c r="HEL745"/>
      <c r="HEM745"/>
      <c r="HEN745"/>
      <c r="HEO745"/>
      <c r="HEP745"/>
      <c r="HEQ745"/>
      <c r="HER745"/>
      <c r="HES745"/>
      <c r="HET745"/>
      <c r="HEU745"/>
      <c r="HEV745"/>
      <c r="HEW745"/>
      <c r="HEX745"/>
      <c r="HEY745"/>
      <c r="HEZ745"/>
      <c r="HFA745"/>
      <c r="HFB745"/>
      <c r="HFC745"/>
      <c r="HFD745"/>
      <c r="HFE745"/>
      <c r="HFF745"/>
      <c r="HFG745"/>
      <c r="HFH745"/>
      <c r="HFI745"/>
      <c r="HFJ745"/>
      <c r="HFK745"/>
      <c r="HFL745"/>
      <c r="HFM745"/>
      <c r="HFN745"/>
      <c r="HFO745"/>
      <c r="HFP745"/>
      <c r="HFQ745"/>
      <c r="HFR745"/>
      <c r="HFS745"/>
      <c r="HFT745"/>
      <c r="HFU745"/>
      <c r="HFV745"/>
      <c r="HFW745"/>
      <c r="HFX745"/>
      <c r="HFY745"/>
      <c r="HFZ745"/>
      <c r="HGA745"/>
      <c r="HGB745"/>
      <c r="HGC745"/>
      <c r="HGD745"/>
      <c r="HGE745"/>
      <c r="HGF745"/>
      <c r="HGG745"/>
      <c r="HGH745"/>
      <c r="HGI745"/>
      <c r="HGJ745"/>
      <c r="HGK745"/>
      <c r="HGL745"/>
      <c r="HGM745"/>
      <c r="HGN745"/>
      <c r="HGO745"/>
      <c r="HGP745"/>
      <c r="HGQ745"/>
      <c r="HGR745"/>
      <c r="HGS745"/>
      <c r="HGT745"/>
      <c r="HGU745"/>
      <c r="HGV745"/>
      <c r="HGW745"/>
      <c r="HGX745"/>
      <c r="HGY745"/>
      <c r="HGZ745"/>
      <c r="HHA745"/>
      <c r="HHB745"/>
      <c r="HHC745"/>
      <c r="HHD745"/>
      <c r="HHE745"/>
      <c r="HHF745"/>
      <c r="HHG745"/>
      <c r="HHH745"/>
      <c r="HHI745"/>
      <c r="HHJ745"/>
      <c r="HHK745"/>
      <c r="HHL745"/>
      <c r="HHM745"/>
      <c r="HHN745"/>
      <c r="HHO745"/>
      <c r="HHP745"/>
      <c r="HHQ745"/>
      <c r="HHR745"/>
      <c r="HHS745"/>
      <c r="HHT745"/>
      <c r="HHU745"/>
      <c r="HHV745"/>
      <c r="HHW745"/>
      <c r="HHX745"/>
      <c r="HHY745"/>
      <c r="HHZ745"/>
      <c r="HIA745"/>
      <c r="HIB745"/>
      <c r="HIC745"/>
      <c r="HID745"/>
      <c r="HIE745"/>
      <c r="HIF745"/>
      <c r="HIG745"/>
      <c r="HIH745"/>
      <c r="HII745"/>
      <c r="HIJ745"/>
      <c r="HIK745"/>
      <c r="HIL745"/>
      <c r="HIM745"/>
      <c r="HIN745"/>
      <c r="HIO745"/>
      <c r="HIP745"/>
      <c r="HIQ745"/>
      <c r="HIR745"/>
      <c r="HIS745"/>
      <c r="HIT745"/>
      <c r="HIU745"/>
      <c r="HIV745"/>
      <c r="HIW745"/>
      <c r="HIX745"/>
      <c r="HIY745"/>
      <c r="HIZ745"/>
      <c r="HJA745"/>
      <c r="HJB745"/>
      <c r="HJC745"/>
      <c r="HJD745"/>
      <c r="HJE745"/>
      <c r="HJF745"/>
      <c r="HJG745"/>
      <c r="HJH745"/>
      <c r="HJI745"/>
      <c r="HJJ745"/>
      <c r="HJK745"/>
      <c r="HJL745"/>
      <c r="HJM745"/>
      <c r="HJN745"/>
      <c r="HJO745"/>
      <c r="HJP745"/>
      <c r="HJQ745"/>
      <c r="HJR745"/>
      <c r="HJS745"/>
      <c r="HJT745"/>
      <c r="HJU745"/>
      <c r="HJV745"/>
      <c r="HJW745"/>
      <c r="HJX745"/>
      <c r="HJY745"/>
      <c r="HJZ745"/>
      <c r="HKA745"/>
      <c r="HKB745"/>
      <c r="HKC745"/>
      <c r="HKD745"/>
      <c r="HKE745"/>
      <c r="HKF745"/>
      <c r="HKG745"/>
      <c r="HKH745"/>
      <c r="HKI745"/>
      <c r="HKJ745"/>
      <c r="HKK745"/>
      <c r="HKL745"/>
      <c r="HKM745"/>
      <c r="HKN745"/>
      <c r="HKO745"/>
      <c r="HKP745"/>
      <c r="HKQ745"/>
      <c r="HKR745"/>
      <c r="HKS745"/>
      <c r="HKT745"/>
      <c r="HKU745"/>
      <c r="HKV745"/>
      <c r="HKW745"/>
      <c r="HKX745"/>
      <c r="HKY745"/>
      <c r="HKZ745"/>
      <c r="HLA745"/>
      <c r="HLB745"/>
      <c r="HLC745"/>
      <c r="HLD745"/>
      <c r="HLE745"/>
      <c r="HLF745"/>
      <c r="HLG745"/>
      <c r="HLH745"/>
      <c r="HLI745"/>
      <c r="HLJ745"/>
      <c r="HLK745"/>
      <c r="HLL745"/>
      <c r="HLM745"/>
      <c r="HLN745"/>
      <c r="HLO745"/>
      <c r="HLP745"/>
      <c r="HLQ745"/>
      <c r="HLR745"/>
      <c r="HLS745"/>
      <c r="HLT745"/>
      <c r="HLU745"/>
      <c r="HLV745"/>
      <c r="HLW745"/>
      <c r="HLX745"/>
      <c r="HLY745"/>
      <c r="HLZ745"/>
      <c r="HMA745"/>
      <c r="HMB745"/>
      <c r="HMC745"/>
      <c r="HMD745"/>
      <c r="HME745"/>
      <c r="HMF745"/>
      <c r="HMG745"/>
      <c r="HMH745"/>
      <c r="HMI745"/>
      <c r="HMJ745"/>
      <c r="HMK745"/>
      <c r="HML745"/>
      <c r="HMM745"/>
      <c r="HMN745"/>
      <c r="HMO745"/>
      <c r="HMP745"/>
      <c r="HMQ745"/>
      <c r="HMR745"/>
      <c r="HMS745"/>
      <c r="HMT745"/>
      <c r="HMU745"/>
      <c r="HMV745"/>
      <c r="HMW745"/>
      <c r="HMX745"/>
      <c r="HMY745"/>
      <c r="HMZ745"/>
      <c r="HNA745"/>
      <c r="HNB745"/>
      <c r="HNC745"/>
      <c r="HND745"/>
      <c r="HNE745"/>
      <c r="HNF745"/>
      <c r="HNG745"/>
      <c r="HNH745"/>
      <c r="HNI745"/>
      <c r="HNJ745"/>
      <c r="HNK745"/>
      <c r="HNL745"/>
      <c r="HNM745"/>
      <c r="HNN745"/>
      <c r="HNO745"/>
      <c r="HNP745"/>
      <c r="HNQ745"/>
      <c r="HNR745"/>
      <c r="HNS745"/>
      <c r="HNT745"/>
      <c r="HNU745"/>
      <c r="HNV745"/>
      <c r="HNW745"/>
      <c r="HNX745"/>
      <c r="HNY745"/>
      <c r="HNZ745"/>
      <c r="HOA745"/>
      <c r="HOB745"/>
      <c r="HOC745"/>
      <c r="HOD745"/>
      <c r="HOE745"/>
      <c r="HOF745"/>
      <c r="HOG745"/>
      <c r="HOH745"/>
      <c r="HOI745"/>
      <c r="HOJ745"/>
      <c r="HOK745"/>
      <c r="HOL745"/>
      <c r="HOM745"/>
      <c r="HON745"/>
      <c r="HOO745"/>
      <c r="HOP745"/>
      <c r="HOQ745"/>
      <c r="HOR745"/>
      <c r="HOS745"/>
      <c r="HOT745"/>
      <c r="HOU745"/>
      <c r="HOV745"/>
      <c r="HOW745"/>
      <c r="HOX745"/>
      <c r="HOY745"/>
      <c r="HOZ745"/>
      <c r="HPA745"/>
      <c r="HPB745"/>
      <c r="HPC745"/>
      <c r="HPD745"/>
      <c r="HPE745"/>
      <c r="HPF745"/>
      <c r="HPG745"/>
      <c r="HPH745"/>
      <c r="HPI745"/>
      <c r="HPJ745"/>
      <c r="HPK745"/>
      <c r="HPL745"/>
      <c r="HPM745"/>
      <c r="HPN745"/>
      <c r="HPO745"/>
      <c r="HPP745"/>
      <c r="HPQ745"/>
      <c r="HPR745"/>
      <c r="HPS745"/>
      <c r="HPT745"/>
      <c r="HPU745"/>
      <c r="HPV745"/>
      <c r="HPW745"/>
      <c r="HPX745"/>
      <c r="HPY745"/>
      <c r="HPZ745"/>
      <c r="HQA745"/>
      <c r="HQB745"/>
      <c r="HQC745"/>
      <c r="HQD745"/>
      <c r="HQE745"/>
      <c r="HQF745"/>
      <c r="HQG745"/>
      <c r="HQH745"/>
      <c r="HQI745"/>
      <c r="HQJ745"/>
      <c r="HQK745"/>
      <c r="HQL745"/>
      <c r="HQM745"/>
      <c r="HQN745"/>
      <c r="HQO745"/>
      <c r="HQP745"/>
      <c r="HQQ745"/>
      <c r="HQR745"/>
      <c r="HQS745"/>
      <c r="HQT745"/>
      <c r="HQU745"/>
      <c r="HQV745"/>
      <c r="HQW745"/>
      <c r="HQX745"/>
      <c r="HQY745"/>
      <c r="HQZ745"/>
      <c r="HRA745"/>
      <c r="HRB745"/>
      <c r="HRC745"/>
      <c r="HRD745"/>
      <c r="HRE745"/>
      <c r="HRF745"/>
      <c r="HRG745"/>
      <c r="HRH745"/>
      <c r="HRI745"/>
      <c r="HRJ745"/>
      <c r="HRK745"/>
      <c r="HRL745"/>
      <c r="HRM745"/>
      <c r="HRN745"/>
      <c r="HRO745"/>
      <c r="HRP745"/>
      <c r="HRQ745"/>
      <c r="HRR745"/>
      <c r="HRS745"/>
      <c r="HRT745"/>
      <c r="HRU745"/>
      <c r="HRV745"/>
      <c r="HRW745"/>
      <c r="HRX745"/>
      <c r="HRY745"/>
      <c r="HRZ745"/>
      <c r="HSA745"/>
      <c r="HSB745"/>
      <c r="HSC745"/>
      <c r="HSD745"/>
      <c r="HSE745"/>
      <c r="HSF745"/>
      <c r="HSG745"/>
      <c r="HSH745"/>
      <c r="HSI745"/>
      <c r="HSJ745"/>
      <c r="HSK745"/>
      <c r="HSL745"/>
      <c r="HSM745"/>
      <c r="HSN745"/>
      <c r="HSO745"/>
      <c r="HSP745"/>
      <c r="HSQ745"/>
      <c r="HSR745"/>
      <c r="HSS745"/>
      <c r="HST745"/>
      <c r="HSU745"/>
      <c r="HSV745"/>
      <c r="HSW745"/>
      <c r="HSX745"/>
      <c r="HSY745"/>
      <c r="HSZ745"/>
      <c r="HTA745"/>
      <c r="HTB745"/>
      <c r="HTC745"/>
      <c r="HTD745"/>
      <c r="HTE745"/>
      <c r="HTF745"/>
      <c r="HTG745"/>
      <c r="HTH745"/>
      <c r="HTI745"/>
      <c r="HTJ745"/>
      <c r="HTK745"/>
      <c r="HTL745"/>
      <c r="HTM745"/>
      <c r="HTN745"/>
      <c r="HTO745"/>
      <c r="HTP745"/>
      <c r="HTQ745"/>
      <c r="HTR745"/>
      <c r="HTS745"/>
      <c r="HTT745"/>
      <c r="HTU745"/>
      <c r="HTV745"/>
      <c r="HTW745"/>
      <c r="HTX745"/>
      <c r="HTY745"/>
      <c r="HTZ745"/>
      <c r="HUA745"/>
      <c r="HUB745"/>
      <c r="HUC745"/>
      <c r="HUD745"/>
      <c r="HUE745"/>
      <c r="HUF745"/>
      <c r="HUG745"/>
      <c r="HUH745"/>
      <c r="HUI745"/>
      <c r="HUJ745"/>
      <c r="HUK745"/>
      <c r="HUL745"/>
      <c r="HUM745"/>
      <c r="HUN745"/>
      <c r="HUO745"/>
      <c r="HUP745"/>
      <c r="HUQ745"/>
      <c r="HUR745"/>
      <c r="HUS745"/>
      <c r="HUT745"/>
      <c r="HUU745"/>
      <c r="HUV745"/>
      <c r="HUW745"/>
      <c r="HUX745"/>
      <c r="HUY745"/>
      <c r="HUZ745"/>
      <c r="HVA745"/>
      <c r="HVB745"/>
      <c r="HVC745"/>
      <c r="HVD745"/>
      <c r="HVE745"/>
      <c r="HVF745"/>
      <c r="HVG745"/>
      <c r="HVH745"/>
      <c r="HVI745"/>
      <c r="HVJ745"/>
      <c r="HVK745"/>
      <c r="HVL745"/>
      <c r="HVM745"/>
      <c r="HVN745"/>
      <c r="HVO745"/>
      <c r="HVP745"/>
      <c r="HVQ745"/>
      <c r="HVR745"/>
      <c r="HVS745"/>
      <c r="HVT745"/>
      <c r="HVU745"/>
      <c r="HVV745"/>
      <c r="HVW745"/>
      <c r="HVX745"/>
      <c r="HVY745"/>
      <c r="HVZ745"/>
      <c r="HWA745"/>
      <c r="HWB745"/>
      <c r="HWC745"/>
      <c r="HWD745"/>
      <c r="HWE745"/>
      <c r="HWF745"/>
      <c r="HWG745"/>
      <c r="HWH745"/>
      <c r="HWI745"/>
      <c r="HWJ745"/>
      <c r="HWK745"/>
      <c r="HWL745"/>
      <c r="HWM745"/>
      <c r="HWN745"/>
      <c r="HWO745"/>
      <c r="HWP745"/>
      <c r="HWQ745"/>
      <c r="HWR745"/>
      <c r="HWS745"/>
      <c r="HWT745"/>
      <c r="HWU745"/>
      <c r="HWV745"/>
      <c r="HWW745"/>
      <c r="HWX745"/>
      <c r="HWY745"/>
      <c r="HWZ745"/>
      <c r="HXA745"/>
      <c r="HXB745"/>
      <c r="HXC745"/>
      <c r="HXD745"/>
      <c r="HXE745"/>
      <c r="HXF745"/>
      <c r="HXG745"/>
      <c r="HXH745"/>
      <c r="HXI745"/>
      <c r="HXJ745"/>
      <c r="HXK745"/>
      <c r="HXL745"/>
      <c r="HXM745"/>
      <c r="HXN745"/>
      <c r="HXO745"/>
      <c r="HXP745"/>
      <c r="HXQ745"/>
      <c r="HXR745"/>
      <c r="HXS745"/>
      <c r="HXT745"/>
      <c r="HXU745"/>
      <c r="HXV745"/>
      <c r="HXW745"/>
      <c r="HXX745"/>
      <c r="HXY745"/>
      <c r="HXZ745"/>
      <c r="HYA745"/>
      <c r="HYB745"/>
      <c r="HYC745"/>
      <c r="HYD745"/>
      <c r="HYE745"/>
      <c r="HYF745"/>
      <c r="HYG745"/>
      <c r="HYH745"/>
      <c r="HYI745"/>
      <c r="HYJ745"/>
      <c r="HYK745"/>
      <c r="HYL745"/>
      <c r="HYM745"/>
      <c r="HYN745"/>
      <c r="HYO745"/>
      <c r="HYP745"/>
      <c r="HYQ745"/>
      <c r="HYR745"/>
      <c r="HYS745"/>
      <c r="HYT745"/>
      <c r="HYU745"/>
      <c r="HYV745"/>
      <c r="HYW745"/>
      <c r="HYX745"/>
      <c r="HYY745"/>
      <c r="HYZ745"/>
      <c r="HZA745"/>
      <c r="HZB745"/>
      <c r="HZC745"/>
      <c r="HZD745"/>
      <c r="HZE745"/>
      <c r="HZF745"/>
      <c r="HZG745"/>
      <c r="HZH745"/>
      <c r="HZI745"/>
      <c r="HZJ745"/>
      <c r="HZK745"/>
      <c r="HZL745"/>
      <c r="HZM745"/>
      <c r="HZN745"/>
      <c r="HZO745"/>
      <c r="HZP745"/>
      <c r="HZQ745"/>
      <c r="HZR745"/>
      <c r="HZS745"/>
      <c r="HZT745"/>
      <c r="HZU745"/>
      <c r="HZV745"/>
      <c r="HZW745"/>
      <c r="HZX745"/>
      <c r="HZY745"/>
      <c r="HZZ745"/>
      <c r="IAA745"/>
      <c r="IAB745"/>
      <c r="IAC745"/>
      <c r="IAD745"/>
      <c r="IAE745"/>
      <c r="IAF745"/>
      <c r="IAG745"/>
      <c r="IAH745"/>
      <c r="IAI745"/>
      <c r="IAJ745"/>
      <c r="IAK745"/>
      <c r="IAL745"/>
      <c r="IAM745"/>
      <c r="IAN745"/>
      <c r="IAO745"/>
      <c r="IAP745"/>
      <c r="IAQ745"/>
      <c r="IAR745"/>
      <c r="IAS745"/>
      <c r="IAT745"/>
      <c r="IAU745"/>
      <c r="IAV745"/>
      <c r="IAW745"/>
      <c r="IAX745"/>
      <c r="IAY745"/>
      <c r="IAZ745"/>
      <c r="IBA745"/>
      <c r="IBB745"/>
      <c r="IBC745"/>
      <c r="IBD745"/>
      <c r="IBE745"/>
      <c r="IBF745"/>
      <c r="IBG745"/>
      <c r="IBH745"/>
      <c r="IBI745"/>
      <c r="IBJ745"/>
      <c r="IBK745"/>
      <c r="IBL745"/>
      <c r="IBM745"/>
      <c r="IBN745"/>
      <c r="IBO745"/>
      <c r="IBP745"/>
      <c r="IBQ745"/>
      <c r="IBR745"/>
      <c r="IBS745"/>
      <c r="IBT745"/>
      <c r="IBU745"/>
      <c r="IBV745"/>
      <c r="IBW745"/>
      <c r="IBX745"/>
      <c r="IBY745"/>
      <c r="IBZ745"/>
      <c r="ICA745"/>
      <c r="ICB745"/>
      <c r="ICC745"/>
      <c r="ICD745"/>
      <c r="ICE745"/>
      <c r="ICF745"/>
      <c r="ICG745"/>
      <c r="ICH745"/>
      <c r="ICI745"/>
      <c r="ICJ745"/>
      <c r="ICK745"/>
      <c r="ICL745"/>
      <c r="ICM745"/>
      <c r="ICN745"/>
      <c r="ICO745"/>
      <c r="ICP745"/>
      <c r="ICQ745"/>
      <c r="ICR745"/>
      <c r="ICS745"/>
      <c r="ICT745"/>
      <c r="ICU745"/>
      <c r="ICV745"/>
      <c r="ICW745"/>
      <c r="ICX745"/>
      <c r="ICY745"/>
      <c r="ICZ745"/>
      <c r="IDA745"/>
      <c r="IDB745"/>
      <c r="IDC745"/>
      <c r="IDD745"/>
      <c r="IDE745"/>
      <c r="IDF745"/>
      <c r="IDG745"/>
      <c r="IDH745"/>
      <c r="IDI745"/>
      <c r="IDJ745"/>
      <c r="IDK745"/>
      <c r="IDL745"/>
      <c r="IDM745"/>
      <c r="IDN745"/>
      <c r="IDO745"/>
      <c r="IDP745"/>
      <c r="IDQ745"/>
      <c r="IDR745"/>
      <c r="IDS745"/>
      <c r="IDT745"/>
      <c r="IDU745"/>
      <c r="IDV745"/>
      <c r="IDW745"/>
      <c r="IDX745"/>
      <c r="IDY745"/>
      <c r="IDZ745"/>
      <c r="IEA745"/>
      <c r="IEB745"/>
      <c r="IEC745"/>
      <c r="IED745"/>
      <c r="IEE745"/>
      <c r="IEF745"/>
      <c r="IEG745"/>
      <c r="IEH745"/>
      <c r="IEI745"/>
      <c r="IEJ745"/>
      <c r="IEK745"/>
      <c r="IEL745"/>
      <c r="IEM745"/>
      <c r="IEN745"/>
      <c r="IEO745"/>
      <c r="IEP745"/>
      <c r="IEQ745"/>
      <c r="IER745"/>
      <c r="IES745"/>
      <c r="IET745"/>
      <c r="IEU745"/>
      <c r="IEV745"/>
      <c r="IEW745"/>
      <c r="IEX745"/>
      <c r="IEY745"/>
      <c r="IEZ745"/>
      <c r="IFA745"/>
      <c r="IFB745"/>
      <c r="IFC745"/>
      <c r="IFD745"/>
      <c r="IFE745"/>
      <c r="IFF745"/>
      <c r="IFG745"/>
      <c r="IFH745"/>
      <c r="IFI745"/>
      <c r="IFJ745"/>
      <c r="IFK745"/>
      <c r="IFL745"/>
      <c r="IFM745"/>
      <c r="IFN745"/>
      <c r="IFO745"/>
      <c r="IFP745"/>
      <c r="IFQ745"/>
      <c r="IFR745"/>
      <c r="IFS745"/>
      <c r="IFT745"/>
      <c r="IFU745"/>
      <c r="IFV745"/>
      <c r="IFW745"/>
      <c r="IFX745"/>
      <c r="IFY745"/>
      <c r="IFZ745"/>
      <c r="IGA745"/>
      <c r="IGB745"/>
      <c r="IGC745"/>
      <c r="IGD745"/>
      <c r="IGE745"/>
      <c r="IGF745"/>
      <c r="IGG745"/>
      <c r="IGH745"/>
      <c r="IGI745"/>
      <c r="IGJ745"/>
      <c r="IGK745"/>
      <c r="IGL745"/>
      <c r="IGM745"/>
      <c r="IGN745"/>
      <c r="IGO745"/>
      <c r="IGP745"/>
      <c r="IGQ745"/>
      <c r="IGR745"/>
      <c r="IGS745"/>
      <c r="IGT745"/>
      <c r="IGU745"/>
      <c r="IGV745"/>
      <c r="IGW745"/>
      <c r="IGX745"/>
      <c r="IGY745"/>
      <c r="IGZ745"/>
      <c r="IHA745"/>
      <c r="IHB745"/>
      <c r="IHC745"/>
      <c r="IHD745"/>
      <c r="IHE745"/>
      <c r="IHF745"/>
      <c r="IHG745"/>
      <c r="IHH745"/>
      <c r="IHI745"/>
      <c r="IHJ745"/>
      <c r="IHK745"/>
      <c r="IHL745"/>
      <c r="IHM745"/>
      <c r="IHN745"/>
      <c r="IHO745"/>
      <c r="IHP745"/>
      <c r="IHQ745"/>
      <c r="IHR745"/>
      <c r="IHS745"/>
      <c r="IHT745"/>
      <c r="IHU745"/>
      <c r="IHV745"/>
      <c r="IHW745"/>
      <c r="IHX745"/>
      <c r="IHY745"/>
      <c r="IHZ745"/>
      <c r="IIA745"/>
      <c r="IIB745"/>
      <c r="IIC745"/>
      <c r="IID745"/>
      <c r="IIE745"/>
      <c r="IIF745"/>
      <c r="IIG745"/>
      <c r="IIH745"/>
      <c r="III745"/>
      <c r="IIJ745"/>
      <c r="IIK745"/>
      <c r="IIL745"/>
      <c r="IIM745"/>
      <c r="IIN745"/>
      <c r="IIO745"/>
      <c r="IIP745"/>
      <c r="IIQ745"/>
      <c r="IIR745"/>
      <c r="IIS745"/>
      <c r="IIT745"/>
      <c r="IIU745"/>
      <c r="IIV745"/>
      <c r="IIW745"/>
      <c r="IIX745"/>
      <c r="IIY745"/>
      <c r="IIZ745"/>
      <c r="IJA745"/>
      <c r="IJB745"/>
      <c r="IJC745"/>
      <c r="IJD745"/>
      <c r="IJE745"/>
      <c r="IJF745"/>
      <c r="IJG745"/>
      <c r="IJH745"/>
      <c r="IJI745"/>
      <c r="IJJ745"/>
      <c r="IJK745"/>
      <c r="IJL745"/>
      <c r="IJM745"/>
      <c r="IJN745"/>
      <c r="IJO745"/>
      <c r="IJP745"/>
      <c r="IJQ745"/>
      <c r="IJR745"/>
      <c r="IJS745"/>
      <c r="IJT745"/>
      <c r="IJU745"/>
      <c r="IJV745"/>
      <c r="IJW745"/>
      <c r="IJX745"/>
      <c r="IJY745"/>
      <c r="IJZ745"/>
      <c r="IKA745"/>
      <c r="IKB745"/>
      <c r="IKC745"/>
      <c r="IKD745"/>
      <c r="IKE745"/>
      <c r="IKF745"/>
      <c r="IKG745"/>
      <c r="IKH745"/>
      <c r="IKI745"/>
      <c r="IKJ745"/>
      <c r="IKK745"/>
      <c r="IKL745"/>
      <c r="IKM745"/>
      <c r="IKN745"/>
      <c r="IKO745"/>
      <c r="IKP745"/>
      <c r="IKQ745"/>
      <c r="IKR745"/>
      <c r="IKS745"/>
      <c r="IKT745"/>
      <c r="IKU745"/>
      <c r="IKV745"/>
      <c r="IKW745"/>
      <c r="IKX745"/>
      <c r="IKY745"/>
      <c r="IKZ745"/>
      <c r="ILA745"/>
      <c r="ILB745"/>
      <c r="ILC745"/>
      <c r="ILD745"/>
      <c r="ILE745"/>
      <c r="ILF745"/>
      <c r="ILG745"/>
      <c r="ILH745"/>
      <c r="ILI745"/>
      <c r="ILJ745"/>
      <c r="ILK745"/>
      <c r="ILL745"/>
      <c r="ILM745"/>
      <c r="ILN745"/>
      <c r="ILO745"/>
      <c r="ILP745"/>
      <c r="ILQ745"/>
      <c r="ILR745"/>
      <c r="ILS745"/>
      <c r="ILT745"/>
      <c r="ILU745"/>
      <c r="ILV745"/>
      <c r="ILW745"/>
      <c r="ILX745"/>
      <c r="ILY745"/>
      <c r="ILZ745"/>
      <c r="IMA745"/>
      <c r="IMB745"/>
      <c r="IMC745"/>
      <c r="IMD745"/>
      <c r="IME745"/>
      <c r="IMF745"/>
      <c r="IMG745"/>
      <c r="IMH745"/>
      <c r="IMI745"/>
      <c r="IMJ745"/>
      <c r="IMK745"/>
      <c r="IML745"/>
      <c r="IMM745"/>
      <c r="IMN745"/>
      <c r="IMO745"/>
      <c r="IMP745"/>
      <c r="IMQ745"/>
      <c r="IMR745"/>
      <c r="IMS745"/>
      <c r="IMT745"/>
      <c r="IMU745"/>
      <c r="IMV745"/>
      <c r="IMW745"/>
      <c r="IMX745"/>
      <c r="IMY745"/>
      <c r="IMZ745"/>
      <c r="INA745"/>
      <c r="INB745"/>
      <c r="INC745"/>
      <c r="IND745"/>
      <c r="INE745"/>
      <c r="INF745"/>
      <c r="ING745"/>
      <c r="INH745"/>
      <c r="INI745"/>
      <c r="INJ745"/>
      <c r="INK745"/>
      <c r="INL745"/>
      <c r="INM745"/>
      <c r="INN745"/>
      <c r="INO745"/>
      <c r="INP745"/>
      <c r="INQ745"/>
      <c r="INR745"/>
      <c r="INS745"/>
      <c r="INT745"/>
      <c r="INU745"/>
      <c r="INV745"/>
      <c r="INW745"/>
      <c r="INX745"/>
      <c r="INY745"/>
      <c r="INZ745"/>
      <c r="IOA745"/>
      <c r="IOB745"/>
      <c r="IOC745"/>
      <c r="IOD745"/>
      <c r="IOE745"/>
      <c r="IOF745"/>
      <c r="IOG745"/>
      <c r="IOH745"/>
      <c r="IOI745"/>
      <c r="IOJ745"/>
      <c r="IOK745"/>
      <c r="IOL745"/>
      <c r="IOM745"/>
      <c r="ION745"/>
      <c r="IOO745"/>
      <c r="IOP745"/>
      <c r="IOQ745"/>
      <c r="IOR745"/>
      <c r="IOS745"/>
      <c r="IOT745"/>
      <c r="IOU745"/>
      <c r="IOV745"/>
      <c r="IOW745"/>
      <c r="IOX745"/>
      <c r="IOY745"/>
      <c r="IOZ745"/>
      <c r="IPA745"/>
      <c r="IPB745"/>
      <c r="IPC745"/>
      <c r="IPD745"/>
      <c r="IPE745"/>
      <c r="IPF745"/>
      <c r="IPG745"/>
      <c r="IPH745"/>
      <c r="IPI745"/>
      <c r="IPJ745"/>
      <c r="IPK745"/>
      <c r="IPL745"/>
      <c r="IPM745"/>
      <c r="IPN745"/>
      <c r="IPO745"/>
      <c r="IPP745"/>
      <c r="IPQ745"/>
      <c r="IPR745"/>
      <c r="IPS745"/>
      <c r="IPT745"/>
      <c r="IPU745"/>
      <c r="IPV745"/>
      <c r="IPW745"/>
      <c r="IPX745"/>
      <c r="IPY745"/>
      <c r="IPZ745"/>
      <c r="IQA745"/>
      <c r="IQB745"/>
      <c r="IQC745"/>
      <c r="IQD745"/>
      <c r="IQE745"/>
      <c r="IQF745"/>
      <c r="IQG745"/>
      <c r="IQH745"/>
      <c r="IQI745"/>
      <c r="IQJ745"/>
      <c r="IQK745"/>
      <c r="IQL745"/>
      <c r="IQM745"/>
      <c r="IQN745"/>
      <c r="IQO745"/>
      <c r="IQP745"/>
      <c r="IQQ745"/>
      <c r="IQR745"/>
      <c r="IQS745"/>
      <c r="IQT745"/>
      <c r="IQU745"/>
      <c r="IQV745"/>
      <c r="IQW745"/>
      <c r="IQX745"/>
      <c r="IQY745"/>
      <c r="IQZ745"/>
      <c r="IRA745"/>
      <c r="IRB745"/>
      <c r="IRC745"/>
      <c r="IRD745"/>
      <c r="IRE745"/>
      <c r="IRF745"/>
      <c r="IRG745"/>
      <c r="IRH745"/>
      <c r="IRI745"/>
      <c r="IRJ745"/>
      <c r="IRK745"/>
      <c r="IRL745"/>
      <c r="IRM745"/>
      <c r="IRN745"/>
      <c r="IRO745"/>
      <c r="IRP745"/>
      <c r="IRQ745"/>
      <c r="IRR745"/>
      <c r="IRS745"/>
      <c r="IRT745"/>
      <c r="IRU745"/>
      <c r="IRV745"/>
      <c r="IRW745"/>
      <c r="IRX745"/>
      <c r="IRY745"/>
      <c r="IRZ745"/>
      <c r="ISA745"/>
      <c r="ISB745"/>
      <c r="ISC745"/>
      <c r="ISD745"/>
      <c r="ISE745"/>
      <c r="ISF745"/>
      <c r="ISG745"/>
      <c r="ISH745"/>
      <c r="ISI745"/>
      <c r="ISJ745"/>
      <c r="ISK745"/>
      <c r="ISL745"/>
      <c r="ISM745"/>
      <c r="ISN745"/>
      <c r="ISO745"/>
      <c r="ISP745"/>
      <c r="ISQ745"/>
      <c r="ISR745"/>
      <c r="ISS745"/>
      <c r="IST745"/>
      <c r="ISU745"/>
      <c r="ISV745"/>
      <c r="ISW745"/>
      <c r="ISX745"/>
      <c r="ISY745"/>
      <c r="ISZ745"/>
      <c r="ITA745"/>
      <c r="ITB745"/>
      <c r="ITC745"/>
      <c r="ITD745"/>
      <c r="ITE745"/>
      <c r="ITF745"/>
      <c r="ITG745"/>
      <c r="ITH745"/>
      <c r="ITI745"/>
      <c r="ITJ745"/>
      <c r="ITK745"/>
      <c r="ITL745"/>
      <c r="ITM745"/>
      <c r="ITN745"/>
      <c r="ITO745"/>
      <c r="ITP745"/>
      <c r="ITQ745"/>
      <c r="ITR745"/>
      <c r="ITS745"/>
      <c r="ITT745"/>
      <c r="ITU745"/>
      <c r="ITV745"/>
      <c r="ITW745"/>
      <c r="ITX745"/>
      <c r="ITY745"/>
      <c r="ITZ745"/>
      <c r="IUA745"/>
      <c r="IUB745"/>
      <c r="IUC745"/>
      <c r="IUD745"/>
      <c r="IUE745"/>
      <c r="IUF745"/>
      <c r="IUG745"/>
      <c r="IUH745"/>
      <c r="IUI745"/>
      <c r="IUJ745"/>
      <c r="IUK745"/>
      <c r="IUL745"/>
      <c r="IUM745"/>
      <c r="IUN745"/>
      <c r="IUO745"/>
      <c r="IUP745"/>
      <c r="IUQ745"/>
      <c r="IUR745"/>
      <c r="IUS745"/>
      <c r="IUT745"/>
      <c r="IUU745"/>
      <c r="IUV745"/>
      <c r="IUW745"/>
      <c r="IUX745"/>
      <c r="IUY745"/>
      <c r="IUZ745"/>
      <c r="IVA745"/>
      <c r="IVB745"/>
      <c r="IVC745"/>
      <c r="IVD745"/>
      <c r="IVE745"/>
      <c r="IVF745"/>
      <c r="IVG745"/>
      <c r="IVH745"/>
      <c r="IVI745"/>
      <c r="IVJ745"/>
      <c r="IVK745"/>
      <c r="IVL745"/>
      <c r="IVM745"/>
      <c r="IVN745"/>
      <c r="IVO745"/>
      <c r="IVP745"/>
      <c r="IVQ745"/>
      <c r="IVR745"/>
      <c r="IVS745"/>
      <c r="IVT745"/>
      <c r="IVU745"/>
      <c r="IVV745"/>
      <c r="IVW745"/>
      <c r="IVX745"/>
      <c r="IVY745"/>
      <c r="IVZ745"/>
      <c r="IWA745"/>
      <c r="IWB745"/>
      <c r="IWC745"/>
      <c r="IWD745"/>
      <c r="IWE745"/>
      <c r="IWF745"/>
      <c r="IWG745"/>
      <c r="IWH745"/>
      <c r="IWI745"/>
      <c r="IWJ745"/>
      <c r="IWK745"/>
      <c r="IWL745"/>
      <c r="IWM745"/>
      <c r="IWN745"/>
      <c r="IWO745"/>
      <c r="IWP745"/>
      <c r="IWQ745"/>
      <c r="IWR745"/>
      <c r="IWS745"/>
      <c r="IWT745"/>
      <c r="IWU745"/>
      <c r="IWV745"/>
      <c r="IWW745"/>
      <c r="IWX745"/>
      <c r="IWY745"/>
      <c r="IWZ745"/>
      <c r="IXA745"/>
      <c r="IXB745"/>
      <c r="IXC745"/>
      <c r="IXD745"/>
      <c r="IXE745"/>
      <c r="IXF745"/>
      <c r="IXG745"/>
      <c r="IXH745"/>
      <c r="IXI745"/>
      <c r="IXJ745"/>
      <c r="IXK745"/>
      <c r="IXL745"/>
      <c r="IXM745"/>
      <c r="IXN745"/>
      <c r="IXO745"/>
      <c r="IXP745"/>
      <c r="IXQ745"/>
      <c r="IXR745"/>
      <c r="IXS745"/>
      <c r="IXT745"/>
      <c r="IXU745"/>
      <c r="IXV745"/>
      <c r="IXW745"/>
      <c r="IXX745"/>
      <c r="IXY745"/>
      <c r="IXZ745"/>
      <c r="IYA745"/>
      <c r="IYB745"/>
      <c r="IYC745"/>
      <c r="IYD745"/>
      <c r="IYE745"/>
      <c r="IYF745"/>
      <c r="IYG745"/>
      <c r="IYH745"/>
      <c r="IYI745"/>
      <c r="IYJ745"/>
      <c r="IYK745"/>
      <c r="IYL745"/>
      <c r="IYM745"/>
      <c r="IYN745"/>
      <c r="IYO745"/>
      <c r="IYP745"/>
      <c r="IYQ745"/>
      <c r="IYR745"/>
      <c r="IYS745"/>
      <c r="IYT745"/>
      <c r="IYU745"/>
      <c r="IYV745"/>
      <c r="IYW745"/>
      <c r="IYX745"/>
      <c r="IYY745"/>
      <c r="IYZ745"/>
      <c r="IZA745"/>
      <c r="IZB745"/>
      <c r="IZC745"/>
      <c r="IZD745"/>
      <c r="IZE745"/>
      <c r="IZF745"/>
      <c r="IZG745"/>
      <c r="IZH745"/>
      <c r="IZI745"/>
      <c r="IZJ745"/>
      <c r="IZK745"/>
      <c r="IZL745"/>
      <c r="IZM745"/>
      <c r="IZN745"/>
      <c r="IZO745"/>
      <c r="IZP745"/>
      <c r="IZQ745"/>
      <c r="IZR745"/>
      <c r="IZS745"/>
      <c r="IZT745"/>
      <c r="IZU745"/>
      <c r="IZV745"/>
      <c r="IZW745"/>
      <c r="IZX745"/>
      <c r="IZY745"/>
      <c r="IZZ745"/>
      <c r="JAA745"/>
      <c r="JAB745"/>
      <c r="JAC745"/>
      <c r="JAD745"/>
      <c r="JAE745"/>
      <c r="JAF745"/>
      <c r="JAG745"/>
      <c r="JAH745"/>
      <c r="JAI745"/>
      <c r="JAJ745"/>
      <c r="JAK745"/>
      <c r="JAL745"/>
      <c r="JAM745"/>
      <c r="JAN745"/>
      <c r="JAO745"/>
      <c r="JAP745"/>
      <c r="JAQ745"/>
      <c r="JAR745"/>
      <c r="JAS745"/>
      <c r="JAT745"/>
      <c r="JAU745"/>
      <c r="JAV745"/>
      <c r="JAW745"/>
      <c r="JAX745"/>
      <c r="JAY745"/>
      <c r="JAZ745"/>
      <c r="JBA745"/>
      <c r="JBB745"/>
      <c r="JBC745"/>
      <c r="JBD745"/>
      <c r="JBE745"/>
      <c r="JBF745"/>
      <c r="JBG745"/>
      <c r="JBH745"/>
      <c r="JBI745"/>
      <c r="JBJ745"/>
      <c r="JBK745"/>
      <c r="JBL745"/>
      <c r="JBM745"/>
      <c r="JBN745"/>
      <c r="JBO745"/>
      <c r="JBP745"/>
      <c r="JBQ745"/>
      <c r="JBR745"/>
      <c r="JBS745"/>
      <c r="JBT745"/>
      <c r="JBU745"/>
      <c r="JBV745"/>
      <c r="JBW745"/>
      <c r="JBX745"/>
      <c r="JBY745"/>
      <c r="JBZ745"/>
      <c r="JCA745"/>
      <c r="JCB745"/>
      <c r="JCC745"/>
      <c r="JCD745"/>
      <c r="JCE745"/>
      <c r="JCF745"/>
      <c r="JCG745"/>
      <c r="JCH745"/>
      <c r="JCI745"/>
      <c r="JCJ745"/>
      <c r="JCK745"/>
      <c r="JCL745"/>
      <c r="JCM745"/>
      <c r="JCN745"/>
      <c r="JCO745"/>
      <c r="JCP745"/>
      <c r="JCQ745"/>
      <c r="JCR745"/>
      <c r="JCS745"/>
      <c r="JCT745"/>
      <c r="JCU745"/>
      <c r="JCV745"/>
      <c r="JCW745"/>
      <c r="JCX745"/>
      <c r="JCY745"/>
      <c r="JCZ745"/>
      <c r="JDA745"/>
      <c r="JDB745"/>
      <c r="JDC745"/>
      <c r="JDD745"/>
      <c r="JDE745"/>
      <c r="JDF745"/>
      <c r="JDG745"/>
      <c r="JDH745"/>
      <c r="JDI745"/>
      <c r="JDJ745"/>
      <c r="JDK745"/>
      <c r="JDL745"/>
      <c r="JDM745"/>
      <c r="JDN745"/>
      <c r="JDO745"/>
      <c r="JDP745"/>
      <c r="JDQ745"/>
      <c r="JDR745"/>
      <c r="JDS745"/>
      <c r="JDT745"/>
      <c r="JDU745"/>
      <c r="JDV745"/>
      <c r="JDW745"/>
      <c r="JDX745"/>
      <c r="JDY745"/>
      <c r="JDZ745"/>
      <c r="JEA745"/>
      <c r="JEB745"/>
      <c r="JEC745"/>
      <c r="JED745"/>
      <c r="JEE745"/>
      <c r="JEF745"/>
      <c r="JEG745"/>
      <c r="JEH745"/>
      <c r="JEI745"/>
      <c r="JEJ745"/>
      <c r="JEK745"/>
      <c r="JEL745"/>
      <c r="JEM745"/>
      <c r="JEN745"/>
      <c r="JEO745"/>
      <c r="JEP745"/>
      <c r="JEQ745"/>
      <c r="JER745"/>
      <c r="JES745"/>
      <c r="JET745"/>
      <c r="JEU745"/>
      <c r="JEV745"/>
      <c r="JEW745"/>
      <c r="JEX745"/>
      <c r="JEY745"/>
      <c r="JEZ745"/>
      <c r="JFA745"/>
      <c r="JFB745"/>
      <c r="JFC745"/>
      <c r="JFD745"/>
      <c r="JFE745"/>
      <c r="JFF745"/>
      <c r="JFG745"/>
      <c r="JFH745"/>
      <c r="JFI745"/>
      <c r="JFJ745"/>
      <c r="JFK745"/>
      <c r="JFL745"/>
      <c r="JFM745"/>
      <c r="JFN745"/>
      <c r="JFO745"/>
      <c r="JFP745"/>
      <c r="JFQ745"/>
      <c r="JFR745"/>
      <c r="JFS745"/>
      <c r="JFT745"/>
      <c r="JFU745"/>
      <c r="JFV745"/>
      <c r="JFW745"/>
      <c r="JFX745"/>
      <c r="JFY745"/>
      <c r="JFZ745"/>
      <c r="JGA745"/>
      <c r="JGB745"/>
      <c r="JGC745"/>
      <c r="JGD745"/>
      <c r="JGE745"/>
      <c r="JGF745"/>
      <c r="JGG745"/>
      <c r="JGH745"/>
      <c r="JGI745"/>
      <c r="JGJ745"/>
      <c r="JGK745"/>
      <c r="JGL745"/>
      <c r="JGM745"/>
      <c r="JGN745"/>
      <c r="JGO745"/>
      <c r="JGP745"/>
      <c r="JGQ745"/>
      <c r="JGR745"/>
      <c r="JGS745"/>
      <c r="JGT745"/>
      <c r="JGU745"/>
      <c r="JGV745"/>
      <c r="JGW745"/>
      <c r="JGX745"/>
      <c r="JGY745"/>
      <c r="JGZ745"/>
      <c r="JHA745"/>
      <c r="JHB745"/>
      <c r="JHC745"/>
      <c r="JHD745"/>
      <c r="JHE745"/>
      <c r="JHF745"/>
      <c r="JHG745"/>
      <c r="JHH745"/>
      <c r="JHI745"/>
      <c r="JHJ745"/>
      <c r="JHK745"/>
      <c r="JHL745"/>
      <c r="JHM745"/>
      <c r="JHN745"/>
      <c r="JHO745"/>
      <c r="JHP745"/>
      <c r="JHQ745"/>
      <c r="JHR745"/>
      <c r="JHS745"/>
      <c r="JHT745"/>
      <c r="JHU745"/>
      <c r="JHV745"/>
      <c r="JHW745"/>
      <c r="JHX745"/>
      <c r="JHY745"/>
      <c r="JHZ745"/>
      <c r="JIA745"/>
      <c r="JIB745"/>
      <c r="JIC745"/>
      <c r="JID745"/>
      <c r="JIE745"/>
      <c r="JIF745"/>
      <c r="JIG745"/>
      <c r="JIH745"/>
      <c r="JII745"/>
      <c r="JIJ745"/>
      <c r="JIK745"/>
      <c r="JIL745"/>
      <c r="JIM745"/>
      <c r="JIN745"/>
      <c r="JIO745"/>
      <c r="JIP745"/>
      <c r="JIQ745"/>
      <c r="JIR745"/>
      <c r="JIS745"/>
      <c r="JIT745"/>
      <c r="JIU745"/>
      <c r="JIV745"/>
      <c r="JIW745"/>
      <c r="JIX745"/>
      <c r="JIY745"/>
      <c r="JIZ745"/>
      <c r="JJA745"/>
      <c r="JJB745"/>
      <c r="JJC745"/>
      <c r="JJD745"/>
      <c r="JJE745"/>
      <c r="JJF745"/>
      <c r="JJG745"/>
      <c r="JJH745"/>
      <c r="JJI745"/>
      <c r="JJJ745"/>
      <c r="JJK745"/>
      <c r="JJL745"/>
      <c r="JJM745"/>
      <c r="JJN745"/>
      <c r="JJO745"/>
      <c r="JJP745"/>
      <c r="JJQ745"/>
      <c r="JJR745"/>
      <c r="JJS745"/>
      <c r="JJT745"/>
      <c r="JJU745"/>
      <c r="JJV745"/>
      <c r="JJW745"/>
      <c r="JJX745"/>
      <c r="JJY745"/>
      <c r="JJZ745"/>
      <c r="JKA745"/>
      <c r="JKB745"/>
      <c r="JKC745"/>
      <c r="JKD745"/>
      <c r="JKE745"/>
      <c r="JKF745"/>
      <c r="JKG745"/>
      <c r="JKH745"/>
      <c r="JKI745"/>
      <c r="JKJ745"/>
      <c r="JKK745"/>
      <c r="JKL745"/>
      <c r="JKM745"/>
      <c r="JKN745"/>
      <c r="JKO745"/>
      <c r="JKP745"/>
      <c r="JKQ745"/>
      <c r="JKR745"/>
      <c r="JKS745"/>
      <c r="JKT745"/>
      <c r="JKU745"/>
      <c r="JKV745"/>
      <c r="JKW745"/>
      <c r="JKX745"/>
      <c r="JKY745"/>
      <c r="JKZ745"/>
      <c r="JLA745"/>
      <c r="JLB745"/>
      <c r="JLC745"/>
      <c r="JLD745"/>
      <c r="JLE745"/>
      <c r="JLF745"/>
      <c r="JLG745"/>
      <c r="JLH745"/>
      <c r="JLI745"/>
      <c r="JLJ745"/>
      <c r="JLK745"/>
      <c r="JLL745"/>
      <c r="JLM745"/>
      <c r="JLN745"/>
      <c r="JLO745"/>
      <c r="JLP745"/>
      <c r="JLQ745"/>
      <c r="JLR745"/>
      <c r="JLS745"/>
      <c r="JLT745"/>
      <c r="JLU745"/>
      <c r="JLV745"/>
      <c r="JLW745"/>
      <c r="JLX745"/>
      <c r="JLY745"/>
      <c r="JLZ745"/>
      <c r="JMA745"/>
      <c r="JMB745"/>
      <c r="JMC745"/>
      <c r="JMD745"/>
      <c r="JME745"/>
      <c r="JMF745"/>
      <c r="JMG745"/>
      <c r="JMH745"/>
      <c r="JMI745"/>
      <c r="JMJ745"/>
      <c r="JMK745"/>
      <c r="JML745"/>
      <c r="JMM745"/>
      <c r="JMN745"/>
      <c r="JMO745"/>
      <c r="JMP745"/>
      <c r="JMQ745"/>
      <c r="JMR745"/>
      <c r="JMS745"/>
      <c r="JMT745"/>
      <c r="JMU745"/>
      <c r="JMV745"/>
      <c r="JMW745"/>
      <c r="JMX745"/>
      <c r="JMY745"/>
      <c r="JMZ745"/>
      <c r="JNA745"/>
      <c r="JNB745"/>
      <c r="JNC745"/>
      <c r="JND745"/>
      <c r="JNE745"/>
      <c r="JNF745"/>
      <c r="JNG745"/>
      <c r="JNH745"/>
      <c r="JNI745"/>
      <c r="JNJ745"/>
      <c r="JNK745"/>
      <c r="JNL745"/>
      <c r="JNM745"/>
      <c r="JNN745"/>
      <c r="JNO745"/>
      <c r="JNP745"/>
      <c r="JNQ745"/>
      <c r="JNR745"/>
      <c r="JNS745"/>
      <c r="JNT745"/>
      <c r="JNU745"/>
      <c r="JNV745"/>
      <c r="JNW745"/>
      <c r="JNX745"/>
      <c r="JNY745"/>
      <c r="JNZ745"/>
      <c r="JOA745"/>
      <c r="JOB745"/>
      <c r="JOC745"/>
      <c r="JOD745"/>
      <c r="JOE745"/>
      <c r="JOF745"/>
      <c r="JOG745"/>
      <c r="JOH745"/>
      <c r="JOI745"/>
      <c r="JOJ745"/>
      <c r="JOK745"/>
      <c r="JOL745"/>
      <c r="JOM745"/>
      <c r="JON745"/>
      <c r="JOO745"/>
      <c r="JOP745"/>
      <c r="JOQ745"/>
      <c r="JOR745"/>
      <c r="JOS745"/>
      <c r="JOT745"/>
      <c r="JOU745"/>
      <c r="JOV745"/>
      <c r="JOW745"/>
      <c r="JOX745"/>
      <c r="JOY745"/>
      <c r="JOZ745"/>
      <c r="JPA745"/>
      <c r="JPB745"/>
      <c r="JPC745"/>
      <c r="JPD745"/>
      <c r="JPE745"/>
      <c r="JPF745"/>
      <c r="JPG745"/>
      <c r="JPH745"/>
      <c r="JPI745"/>
      <c r="JPJ745"/>
      <c r="JPK745"/>
      <c r="JPL745"/>
      <c r="JPM745"/>
      <c r="JPN745"/>
      <c r="JPO745"/>
      <c r="JPP745"/>
      <c r="JPQ745"/>
      <c r="JPR745"/>
      <c r="JPS745"/>
      <c r="JPT745"/>
      <c r="JPU745"/>
      <c r="JPV745"/>
      <c r="JPW745"/>
      <c r="JPX745"/>
      <c r="JPY745"/>
      <c r="JPZ745"/>
      <c r="JQA745"/>
      <c r="JQB745"/>
      <c r="JQC745"/>
      <c r="JQD745"/>
      <c r="JQE745"/>
      <c r="JQF745"/>
      <c r="JQG745"/>
      <c r="JQH745"/>
      <c r="JQI745"/>
      <c r="JQJ745"/>
      <c r="JQK745"/>
      <c r="JQL745"/>
      <c r="JQM745"/>
      <c r="JQN745"/>
      <c r="JQO745"/>
      <c r="JQP745"/>
      <c r="JQQ745"/>
      <c r="JQR745"/>
      <c r="JQS745"/>
      <c r="JQT745"/>
      <c r="JQU745"/>
      <c r="JQV745"/>
      <c r="JQW745"/>
      <c r="JQX745"/>
      <c r="JQY745"/>
      <c r="JQZ745"/>
      <c r="JRA745"/>
      <c r="JRB745"/>
      <c r="JRC745"/>
      <c r="JRD745"/>
      <c r="JRE745"/>
      <c r="JRF745"/>
      <c r="JRG745"/>
      <c r="JRH745"/>
      <c r="JRI745"/>
      <c r="JRJ745"/>
      <c r="JRK745"/>
      <c r="JRL745"/>
      <c r="JRM745"/>
      <c r="JRN745"/>
      <c r="JRO745"/>
      <c r="JRP745"/>
      <c r="JRQ745"/>
      <c r="JRR745"/>
      <c r="JRS745"/>
      <c r="JRT745"/>
      <c r="JRU745"/>
      <c r="JRV745"/>
      <c r="JRW745"/>
      <c r="JRX745"/>
      <c r="JRY745"/>
      <c r="JRZ745"/>
      <c r="JSA745"/>
      <c r="JSB745"/>
      <c r="JSC745"/>
      <c r="JSD745"/>
      <c r="JSE745"/>
      <c r="JSF745"/>
      <c r="JSG745"/>
      <c r="JSH745"/>
      <c r="JSI745"/>
      <c r="JSJ745"/>
      <c r="JSK745"/>
      <c r="JSL745"/>
      <c r="JSM745"/>
      <c r="JSN745"/>
      <c r="JSO745"/>
      <c r="JSP745"/>
      <c r="JSQ745"/>
      <c r="JSR745"/>
      <c r="JSS745"/>
      <c r="JST745"/>
      <c r="JSU745"/>
      <c r="JSV745"/>
      <c r="JSW745"/>
      <c r="JSX745"/>
      <c r="JSY745"/>
      <c r="JSZ745"/>
      <c r="JTA745"/>
      <c r="JTB745"/>
      <c r="JTC745"/>
      <c r="JTD745"/>
      <c r="JTE745"/>
      <c r="JTF745"/>
      <c r="JTG745"/>
      <c r="JTH745"/>
      <c r="JTI745"/>
      <c r="JTJ745"/>
      <c r="JTK745"/>
      <c r="JTL745"/>
      <c r="JTM745"/>
      <c r="JTN745"/>
      <c r="JTO745"/>
      <c r="JTP745"/>
      <c r="JTQ745"/>
      <c r="JTR745"/>
      <c r="JTS745"/>
      <c r="JTT745"/>
      <c r="JTU745"/>
      <c r="JTV745"/>
      <c r="JTW745"/>
      <c r="JTX745"/>
      <c r="JTY745"/>
      <c r="JTZ745"/>
      <c r="JUA745"/>
      <c r="JUB745"/>
      <c r="JUC745"/>
      <c r="JUD745"/>
      <c r="JUE745"/>
      <c r="JUF745"/>
      <c r="JUG745"/>
      <c r="JUH745"/>
      <c r="JUI745"/>
      <c r="JUJ745"/>
      <c r="JUK745"/>
      <c r="JUL745"/>
      <c r="JUM745"/>
      <c r="JUN745"/>
      <c r="JUO745"/>
      <c r="JUP745"/>
      <c r="JUQ745"/>
      <c r="JUR745"/>
      <c r="JUS745"/>
      <c r="JUT745"/>
      <c r="JUU745"/>
      <c r="JUV745"/>
      <c r="JUW745"/>
      <c r="JUX745"/>
      <c r="JUY745"/>
      <c r="JUZ745"/>
      <c r="JVA745"/>
      <c r="JVB745"/>
      <c r="JVC745"/>
      <c r="JVD745"/>
      <c r="JVE745"/>
      <c r="JVF745"/>
      <c r="JVG745"/>
      <c r="JVH745"/>
      <c r="JVI745"/>
      <c r="JVJ745"/>
      <c r="JVK745"/>
      <c r="JVL745"/>
      <c r="JVM745"/>
      <c r="JVN745"/>
      <c r="JVO745"/>
      <c r="JVP745"/>
      <c r="JVQ745"/>
      <c r="JVR745"/>
      <c r="JVS745"/>
      <c r="JVT745"/>
      <c r="JVU745"/>
      <c r="JVV745"/>
      <c r="JVW745"/>
      <c r="JVX745"/>
      <c r="JVY745"/>
      <c r="JVZ745"/>
      <c r="JWA745"/>
      <c r="JWB745"/>
      <c r="JWC745"/>
      <c r="JWD745"/>
      <c r="JWE745"/>
      <c r="JWF745"/>
      <c r="JWG745"/>
      <c r="JWH745"/>
      <c r="JWI745"/>
      <c r="JWJ745"/>
      <c r="JWK745"/>
      <c r="JWL745"/>
      <c r="JWM745"/>
      <c r="JWN745"/>
      <c r="JWO745"/>
      <c r="JWP745"/>
      <c r="JWQ745"/>
      <c r="JWR745"/>
      <c r="JWS745"/>
      <c r="JWT745"/>
      <c r="JWU745"/>
      <c r="JWV745"/>
      <c r="JWW745"/>
      <c r="JWX745"/>
      <c r="JWY745"/>
      <c r="JWZ745"/>
      <c r="JXA745"/>
      <c r="JXB745"/>
      <c r="JXC745"/>
      <c r="JXD745"/>
      <c r="JXE745"/>
      <c r="JXF745"/>
      <c r="JXG745"/>
      <c r="JXH745"/>
      <c r="JXI745"/>
      <c r="JXJ745"/>
      <c r="JXK745"/>
      <c r="JXL745"/>
      <c r="JXM745"/>
      <c r="JXN745"/>
      <c r="JXO745"/>
      <c r="JXP745"/>
      <c r="JXQ745"/>
      <c r="JXR745"/>
      <c r="JXS745"/>
      <c r="JXT745"/>
      <c r="JXU745"/>
      <c r="JXV745"/>
      <c r="JXW745"/>
      <c r="JXX745"/>
      <c r="JXY745"/>
      <c r="JXZ745"/>
      <c r="JYA745"/>
      <c r="JYB745"/>
      <c r="JYC745"/>
      <c r="JYD745"/>
      <c r="JYE745"/>
      <c r="JYF745"/>
      <c r="JYG745"/>
      <c r="JYH745"/>
      <c r="JYI745"/>
      <c r="JYJ745"/>
      <c r="JYK745"/>
      <c r="JYL745"/>
      <c r="JYM745"/>
      <c r="JYN745"/>
      <c r="JYO745"/>
      <c r="JYP745"/>
      <c r="JYQ745"/>
      <c r="JYR745"/>
      <c r="JYS745"/>
      <c r="JYT745"/>
      <c r="JYU745"/>
      <c r="JYV745"/>
      <c r="JYW745"/>
      <c r="JYX745"/>
      <c r="JYY745"/>
      <c r="JYZ745"/>
      <c r="JZA745"/>
      <c r="JZB745"/>
      <c r="JZC745"/>
      <c r="JZD745"/>
      <c r="JZE745"/>
      <c r="JZF745"/>
      <c r="JZG745"/>
      <c r="JZH745"/>
      <c r="JZI745"/>
      <c r="JZJ745"/>
      <c r="JZK745"/>
      <c r="JZL745"/>
      <c r="JZM745"/>
      <c r="JZN745"/>
      <c r="JZO745"/>
      <c r="JZP745"/>
      <c r="JZQ745"/>
      <c r="JZR745"/>
      <c r="JZS745"/>
      <c r="JZT745"/>
      <c r="JZU745"/>
      <c r="JZV745"/>
      <c r="JZW745"/>
      <c r="JZX745"/>
      <c r="JZY745"/>
      <c r="JZZ745"/>
      <c r="KAA745"/>
      <c r="KAB745"/>
      <c r="KAC745"/>
      <c r="KAD745"/>
      <c r="KAE745"/>
      <c r="KAF745"/>
      <c r="KAG745"/>
      <c r="KAH745"/>
      <c r="KAI745"/>
      <c r="KAJ745"/>
      <c r="KAK745"/>
      <c r="KAL745"/>
      <c r="KAM745"/>
      <c r="KAN745"/>
      <c r="KAO745"/>
      <c r="KAP745"/>
      <c r="KAQ745"/>
      <c r="KAR745"/>
      <c r="KAS745"/>
      <c r="KAT745"/>
      <c r="KAU745"/>
      <c r="KAV745"/>
      <c r="KAW745"/>
      <c r="KAX745"/>
      <c r="KAY745"/>
      <c r="KAZ745"/>
      <c r="KBA745"/>
      <c r="KBB745"/>
      <c r="KBC745"/>
      <c r="KBD745"/>
      <c r="KBE745"/>
      <c r="KBF745"/>
      <c r="KBG745"/>
      <c r="KBH745"/>
      <c r="KBI745"/>
      <c r="KBJ745"/>
      <c r="KBK745"/>
      <c r="KBL745"/>
      <c r="KBM745"/>
      <c r="KBN745"/>
      <c r="KBO745"/>
      <c r="KBP745"/>
      <c r="KBQ745"/>
      <c r="KBR745"/>
      <c r="KBS745"/>
      <c r="KBT745"/>
      <c r="KBU745"/>
      <c r="KBV745"/>
      <c r="KBW745"/>
      <c r="KBX745"/>
      <c r="KBY745"/>
      <c r="KBZ745"/>
      <c r="KCA745"/>
      <c r="KCB745"/>
      <c r="KCC745"/>
      <c r="KCD745"/>
      <c r="KCE745"/>
      <c r="KCF745"/>
      <c r="KCG745"/>
      <c r="KCH745"/>
      <c r="KCI745"/>
      <c r="KCJ745"/>
      <c r="KCK745"/>
      <c r="KCL745"/>
      <c r="KCM745"/>
      <c r="KCN745"/>
      <c r="KCO745"/>
      <c r="KCP745"/>
      <c r="KCQ745"/>
      <c r="KCR745"/>
      <c r="KCS745"/>
      <c r="KCT745"/>
      <c r="KCU745"/>
      <c r="KCV745"/>
      <c r="KCW745"/>
      <c r="KCX745"/>
      <c r="KCY745"/>
      <c r="KCZ745"/>
      <c r="KDA745"/>
      <c r="KDB745"/>
      <c r="KDC745"/>
      <c r="KDD745"/>
      <c r="KDE745"/>
      <c r="KDF745"/>
      <c r="KDG745"/>
      <c r="KDH745"/>
      <c r="KDI745"/>
      <c r="KDJ745"/>
      <c r="KDK745"/>
      <c r="KDL745"/>
      <c r="KDM745"/>
      <c r="KDN745"/>
      <c r="KDO745"/>
      <c r="KDP745"/>
      <c r="KDQ745"/>
      <c r="KDR745"/>
      <c r="KDS745"/>
      <c r="KDT745"/>
      <c r="KDU745"/>
      <c r="KDV745"/>
      <c r="KDW745"/>
      <c r="KDX745"/>
      <c r="KDY745"/>
      <c r="KDZ745"/>
      <c r="KEA745"/>
      <c r="KEB745"/>
      <c r="KEC745"/>
      <c r="KED745"/>
      <c r="KEE745"/>
      <c r="KEF745"/>
      <c r="KEG745"/>
      <c r="KEH745"/>
      <c r="KEI745"/>
      <c r="KEJ745"/>
      <c r="KEK745"/>
      <c r="KEL745"/>
      <c r="KEM745"/>
      <c r="KEN745"/>
      <c r="KEO745"/>
      <c r="KEP745"/>
      <c r="KEQ745"/>
      <c r="KER745"/>
      <c r="KES745"/>
      <c r="KET745"/>
      <c r="KEU745"/>
      <c r="KEV745"/>
      <c r="KEW745"/>
      <c r="KEX745"/>
      <c r="KEY745"/>
      <c r="KEZ745"/>
      <c r="KFA745"/>
      <c r="KFB745"/>
      <c r="KFC745"/>
      <c r="KFD745"/>
      <c r="KFE745"/>
      <c r="KFF745"/>
      <c r="KFG745"/>
      <c r="KFH745"/>
      <c r="KFI745"/>
      <c r="KFJ745"/>
      <c r="KFK745"/>
      <c r="KFL745"/>
      <c r="KFM745"/>
      <c r="KFN745"/>
      <c r="KFO745"/>
      <c r="KFP745"/>
      <c r="KFQ745"/>
      <c r="KFR745"/>
      <c r="KFS745"/>
      <c r="KFT745"/>
      <c r="KFU745"/>
      <c r="KFV745"/>
      <c r="KFW745"/>
      <c r="KFX745"/>
      <c r="KFY745"/>
      <c r="KFZ745"/>
      <c r="KGA745"/>
      <c r="KGB745"/>
      <c r="KGC745"/>
      <c r="KGD745"/>
      <c r="KGE745"/>
      <c r="KGF745"/>
      <c r="KGG745"/>
      <c r="KGH745"/>
      <c r="KGI745"/>
      <c r="KGJ745"/>
      <c r="KGK745"/>
      <c r="KGL745"/>
      <c r="KGM745"/>
      <c r="KGN745"/>
      <c r="KGO745"/>
      <c r="KGP745"/>
      <c r="KGQ745"/>
      <c r="KGR745"/>
      <c r="KGS745"/>
      <c r="KGT745"/>
      <c r="KGU745"/>
      <c r="KGV745"/>
      <c r="KGW745"/>
      <c r="KGX745"/>
      <c r="KGY745"/>
      <c r="KGZ745"/>
      <c r="KHA745"/>
      <c r="KHB745"/>
      <c r="KHC745"/>
      <c r="KHD745"/>
      <c r="KHE745"/>
      <c r="KHF745"/>
      <c r="KHG745"/>
      <c r="KHH745"/>
      <c r="KHI745"/>
      <c r="KHJ745"/>
      <c r="KHK745"/>
      <c r="KHL745"/>
      <c r="KHM745"/>
      <c r="KHN745"/>
      <c r="KHO745"/>
      <c r="KHP745"/>
      <c r="KHQ745"/>
      <c r="KHR745"/>
      <c r="KHS745"/>
      <c r="KHT745"/>
      <c r="KHU745"/>
      <c r="KHV745"/>
      <c r="KHW745"/>
      <c r="KHX745"/>
      <c r="KHY745"/>
      <c r="KHZ745"/>
      <c r="KIA745"/>
      <c r="KIB745"/>
      <c r="KIC745"/>
      <c r="KID745"/>
      <c r="KIE745"/>
      <c r="KIF745"/>
      <c r="KIG745"/>
      <c r="KIH745"/>
      <c r="KII745"/>
      <c r="KIJ745"/>
      <c r="KIK745"/>
      <c r="KIL745"/>
      <c r="KIM745"/>
      <c r="KIN745"/>
      <c r="KIO745"/>
      <c r="KIP745"/>
      <c r="KIQ745"/>
      <c r="KIR745"/>
      <c r="KIS745"/>
      <c r="KIT745"/>
      <c r="KIU745"/>
      <c r="KIV745"/>
      <c r="KIW745"/>
      <c r="KIX745"/>
      <c r="KIY745"/>
      <c r="KIZ745"/>
      <c r="KJA745"/>
      <c r="KJB745"/>
      <c r="KJC745"/>
      <c r="KJD745"/>
      <c r="KJE745"/>
      <c r="KJF745"/>
      <c r="KJG745"/>
      <c r="KJH745"/>
      <c r="KJI745"/>
      <c r="KJJ745"/>
      <c r="KJK745"/>
      <c r="KJL745"/>
      <c r="KJM745"/>
      <c r="KJN745"/>
      <c r="KJO745"/>
      <c r="KJP745"/>
      <c r="KJQ745"/>
      <c r="KJR745"/>
      <c r="KJS745"/>
      <c r="KJT745"/>
      <c r="KJU745"/>
      <c r="KJV745"/>
      <c r="KJW745"/>
      <c r="KJX745"/>
      <c r="KJY745"/>
      <c r="KJZ745"/>
      <c r="KKA745"/>
      <c r="KKB745"/>
      <c r="KKC745"/>
      <c r="KKD745"/>
      <c r="KKE745"/>
      <c r="KKF745"/>
      <c r="KKG745"/>
      <c r="KKH745"/>
      <c r="KKI745"/>
      <c r="KKJ745"/>
      <c r="KKK745"/>
      <c r="KKL745"/>
      <c r="KKM745"/>
      <c r="KKN745"/>
      <c r="KKO745"/>
      <c r="KKP745"/>
      <c r="KKQ745"/>
      <c r="KKR745"/>
      <c r="KKS745"/>
      <c r="KKT745"/>
      <c r="KKU745"/>
      <c r="KKV745"/>
      <c r="KKW745"/>
      <c r="KKX745"/>
      <c r="KKY745"/>
      <c r="KKZ745"/>
      <c r="KLA745"/>
      <c r="KLB745"/>
      <c r="KLC745"/>
      <c r="KLD745"/>
      <c r="KLE745"/>
      <c r="KLF745"/>
      <c r="KLG745"/>
      <c r="KLH745"/>
      <c r="KLI745"/>
      <c r="KLJ745"/>
      <c r="KLK745"/>
      <c r="KLL745"/>
      <c r="KLM745"/>
      <c r="KLN745"/>
      <c r="KLO745"/>
      <c r="KLP745"/>
      <c r="KLQ745"/>
      <c r="KLR745"/>
      <c r="KLS745"/>
      <c r="KLT745"/>
      <c r="KLU745"/>
      <c r="KLV745"/>
      <c r="KLW745"/>
      <c r="KLX745"/>
      <c r="KLY745"/>
      <c r="KLZ745"/>
      <c r="KMA745"/>
      <c r="KMB745"/>
      <c r="KMC745"/>
      <c r="KMD745"/>
      <c r="KME745"/>
      <c r="KMF745"/>
      <c r="KMG745"/>
      <c r="KMH745"/>
      <c r="KMI745"/>
      <c r="KMJ745"/>
      <c r="KMK745"/>
      <c r="KML745"/>
      <c r="KMM745"/>
      <c r="KMN745"/>
      <c r="KMO745"/>
      <c r="KMP745"/>
      <c r="KMQ745"/>
      <c r="KMR745"/>
      <c r="KMS745"/>
      <c r="KMT745"/>
      <c r="KMU745"/>
      <c r="KMV745"/>
      <c r="KMW745"/>
      <c r="KMX745"/>
      <c r="KMY745"/>
      <c r="KMZ745"/>
      <c r="KNA745"/>
      <c r="KNB745"/>
      <c r="KNC745"/>
      <c r="KND745"/>
      <c r="KNE745"/>
      <c r="KNF745"/>
      <c r="KNG745"/>
      <c r="KNH745"/>
      <c r="KNI745"/>
      <c r="KNJ745"/>
      <c r="KNK745"/>
      <c r="KNL745"/>
      <c r="KNM745"/>
      <c r="KNN745"/>
      <c r="KNO745"/>
      <c r="KNP745"/>
      <c r="KNQ745"/>
      <c r="KNR745"/>
      <c r="KNS745"/>
      <c r="KNT745"/>
      <c r="KNU745"/>
      <c r="KNV745"/>
      <c r="KNW745"/>
      <c r="KNX745"/>
      <c r="KNY745"/>
      <c r="KNZ745"/>
      <c r="KOA745"/>
      <c r="KOB745"/>
      <c r="KOC745"/>
      <c r="KOD745"/>
      <c r="KOE745"/>
      <c r="KOF745"/>
      <c r="KOG745"/>
      <c r="KOH745"/>
      <c r="KOI745"/>
      <c r="KOJ745"/>
      <c r="KOK745"/>
      <c r="KOL745"/>
      <c r="KOM745"/>
      <c r="KON745"/>
      <c r="KOO745"/>
      <c r="KOP745"/>
      <c r="KOQ745"/>
      <c r="KOR745"/>
      <c r="KOS745"/>
      <c r="KOT745"/>
      <c r="KOU745"/>
      <c r="KOV745"/>
      <c r="KOW745"/>
      <c r="KOX745"/>
      <c r="KOY745"/>
      <c r="KOZ745"/>
      <c r="KPA745"/>
      <c r="KPB745"/>
      <c r="KPC745"/>
      <c r="KPD745"/>
      <c r="KPE745"/>
      <c r="KPF745"/>
      <c r="KPG745"/>
      <c r="KPH745"/>
      <c r="KPI745"/>
      <c r="KPJ745"/>
      <c r="KPK745"/>
      <c r="KPL745"/>
      <c r="KPM745"/>
      <c r="KPN745"/>
      <c r="KPO745"/>
      <c r="KPP745"/>
      <c r="KPQ745"/>
      <c r="KPR745"/>
      <c r="KPS745"/>
      <c r="KPT745"/>
      <c r="KPU745"/>
      <c r="KPV745"/>
      <c r="KPW745"/>
      <c r="KPX745"/>
      <c r="KPY745"/>
      <c r="KPZ745"/>
      <c r="KQA745"/>
      <c r="KQB745"/>
      <c r="KQC745"/>
      <c r="KQD745"/>
      <c r="KQE745"/>
      <c r="KQF745"/>
      <c r="KQG745"/>
      <c r="KQH745"/>
      <c r="KQI745"/>
      <c r="KQJ745"/>
      <c r="KQK745"/>
      <c r="KQL745"/>
      <c r="KQM745"/>
      <c r="KQN745"/>
      <c r="KQO745"/>
      <c r="KQP745"/>
      <c r="KQQ745"/>
      <c r="KQR745"/>
      <c r="KQS745"/>
      <c r="KQT745"/>
      <c r="KQU745"/>
      <c r="KQV745"/>
      <c r="KQW745"/>
      <c r="KQX745"/>
      <c r="KQY745"/>
      <c r="KQZ745"/>
      <c r="KRA745"/>
      <c r="KRB745"/>
      <c r="KRC745"/>
      <c r="KRD745"/>
      <c r="KRE745"/>
      <c r="KRF745"/>
      <c r="KRG745"/>
      <c r="KRH745"/>
      <c r="KRI745"/>
      <c r="KRJ745"/>
      <c r="KRK745"/>
      <c r="KRL745"/>
      <c r="KRM745"/>
      <c r="KRN745"/>
      <c r="KRO745"/>
      <c r="KRP745"/>
      <c r="KRQ745"/>
      <c r="KRR745"/>
      <c r="KRS745"/>
      <c r="KRT745"/>
      <c r="KRU745"/>
      <c r="KRV745"/>
      <c r="KRW745"/>
      <c r="KRX745"/>
      <c r="KRY745"/>
      <c r="KRZ745"/>
      <c r="KSA745"/>
      <c r="KSB745"/>
      <c r="KSC745"/>
      <c r="KSD745"/>
      <c r="KSE745"/>
      <c r="KSF745"/>
      <c r="KSG745"/>
      <c r="KSH745"/>
      <c r="KSI745"/>
      <c r="KSJ745"/>
      <c r="KSK745"/>
      <c r="KSL745"/>
      <c r="KSM745"/>
      <c r="KSN745"/>
      <c r="KSO745"/>
      <c r="KSP745"/>
      <c r="KSQ745"/>
      <c r="KSR745"/>
      <c r="KSS745"/>
      <c r="KST745"/>
      <c r="KSU745"/>
      <c r="KSV745"/>
      <c r="KSW745"/>
      <c r="KSX745"/>
      <c r="KSY745"/>
      <c r="KSZ745"/>
      <c r="KTA745"/>
      <c r="KTB745"/>
      <c r="KTC745"/>
      <c r="KTD745"/>
      <c r="KTE745"/>
      <c r="KTF745"/>
      <c r="KTG745"/>
      <c r="KTH745"/>
      <c r="KTI745"/>
      <c r="KTJ745"/>
      <c r="KTK745"/>
      <c r="KTL745"/>
      <c r="KTM745"/>
      <c r="KTN745"/>
      <c r="KTO745"/>
      <c r="KTP745"/>
      <c r="KTQ745"/>
      <c r="KTR745"/>
      <c r="KTS745"/>
      <c r="KTT745"/>
      <c r="KTU745"/>
      <c r="KTV745"/>
      <c r="KTW745"/>
      <c r="KTX745"/>
      <c r="KTY745"/>
      <c r="KTZ745"/>
      <c r="KUA745"/>
      <c r="KUB745"/>
      <c r="KUC745"/>
      <c r="KUD745"/>
      <c r="KUE745"/>
      <c r="KUF745"/>
      <c r="KUG745"/>
      <c r="KUH745"/>
      <c r="KUI745"/>
      <c r="KUJ745"/>
      <c r="KUK745"/>
      <c r="KUL745"/>
      <c r="KUM745"/>
      <c r="KUN745"/>
      <c r="KUO745"/>
      <c r="KUP745"/>
      <c r="KUQ745"/>
      <c r="KUR745"/>
      <c r="KUS745"/>
      <c r="KUT745"/>
      <c r="KUU745"/>
      <c r="KUV745"/>
      <c r="KUW745"/>
      <c r="KUX745"/>
      <c r="KUY745"/>
      <c r="KUZ745"/>
      <c r="KVA745"/>
      <c r="KVB745"/>
      <c r="KVC745"/>
      <c r="KVD745"/>
      <c r="KVE745"/>
      <c r="KVF745"/>
      <c r="KVG745"/>
      <c r="KVH745"/>
      <c r="KVI745"/>
      <c r="KVJ745"/>
      <c r="KVK745"/>
      <c r="KVL745"/>
      <c r="KVM745"/>
      <c r="KVN745"/>
      <c r="KVO745"/>
      <c r="KVP745"/>
      <c r="KVQ745"/>
      <c r="KVR745"/>
      <c r="KVS745"/>
      <c r="KVT745"/>
      <c r="KVU745"/>
      <c r="KVV745"/>
      <c r="KVW745"/>
      <c r="KVX745"/>
      <c r="KVY745"/>
      <c r="KVZ745"/>
      <c r="KWA745"/>
      <c r="KWB745"/>
      <c r="KWC745"/>
      <c r="KWD745"/>
      <c r="KWE745"/>
      <c r="KWF745"/>
      <c r="KWG745"/>
      <c r="KWH745"/>
      <c r="KWI745"/>
      <c r="KWJ745"/>
      <c r="KWK745"/>
      <c r="KWL745"/>
      <c r="KWM745"/>
      <c r="KWN745"/>
      <c r="KWO745"/>
      <c r="KWP745"/>
      <c r="KWQ745"/>
      <c r="KWR745"/>
      <c r="KWS745"/>
      <c r="KWT745"/>
      <c r="KWU745"/>
      <c r="KWV745"/>
      <c r="KWW745"/>
      <c r="KWX745"/>
      <c r="KWY745"/>
      <c r="KWZ745"/>
      <c r="KXA745"/>
      <c r="KXB745"/>
      <c r="KXC745"/>
      <c r="KXD745"/>
      <c r="KXE745"/>
      <c r="KXF745"/>
      <c r="KXG745"/>
      <c r="KXH745"/>
      <c r="KXI745"/>
      <c r="KXJ745"/>
      <c r="KXK745"/>
      <c r="KXL745"/>
      <c r="KXM745"/>
      <c r="KXN745"/>
      <c r="KXO745"/>
      <c r="KXP745"/>
      <c r="KXQ745"/>
      <c r="KXR745"/>
      <c r="KXS745"/>
      <c r="KXT745"/>
      <c r="KXU745"/>
      <c r="KXV745"/>
      <c r="KXW745"/>
      <c r="KXX745"/>
      <c r="KXY745"/>
      <c r="KXZ745"/>
      <c r="KYA745"/>
      <c r="KYB745"/>
      <c r="KYC745"/>
      <c r="KYD745"/>
      <c r="KYE745"/>
      <c r="KYF745"/>
      <c r="KYG745"/>
      <c r="KYH745"/>
      <c r="KYI745"/>
      <c r="KYJ745"/>
      <c r="KYK745"/>
      <c r="KYL745"/>
      <c r="KYM745"/>
      <c r="KYN745"/>
      <c r="KYO745"/>
      <c r="KYP745"/>
      <c r="KYQ745"/>
      <c r="KYR745"/>
      <c r="KYS745"/>
      <c r="KYT745"/>
      <c r="KYU745"/>
      <c r="KYV745"/>
      <c r="KYW745"/>
      <c r="KYX745"/>
      <c r="KYY745"/>
      <c r="KYZ745"/>
      <c r="KZA745"/>
      <c r="KZB745"/>
      <c r="KZC745"/>
      <c r="KZD745"/>
      <c r="KZE745"/>
      <c r="KZF745"/>
      <c r="KZG745"/>
      <c r="KZH745"/>
      <c r="KZI745"/>
      <c r="KZJ745"/>
      <c r="KZK745"/>
      <c r="KZL745"/>
      <c r="KZM745"/>
      <c r="KZN745"/>
      <c r="KZO745"/>
      <c r="KZP745"/>
      <c r="KZQ745"/>
      <c r="KZR745"/>
      <c r="KZS745"/>
      <c r="KZT745"/>
      <c r="KZU745"/>
      <c r="KZV745"/>
      <c r="KZW745"/>
      <c r="KZX745"/>
      <c r="KZY745"/>
      <c r="KZZ745"/>
      <c r="LAA745"/>
      <c r="LAB745"/>
      <c r="LAC745"/>
      <c r="LAD745"/>
      <c r="LAE745"/>
      <c r="LAF745"/>
      <c r="LAG745"/>
      <c r="LAH745"/>
      <c r="LAI745"/>
      <c r="LAJ745"/>
      <c r="LAK745"/>
      <c r="LAL745"/>
      <c r="LAM745"/>
      <c r="LAN745"/>
      <c r="LAO745"/>
      <c r="LAP745"/>
      <c r="LAQ745"/>
      <c r="LAR745"/>
      <c r="LAS745"/>
      <c r="LAT745"/>
      <c r="LAU745"/>
      <c r="LAV745"/>
      <c r="LAW745"/>
      <c r="LAX745"/>
      <c r="LAY745"/>
      <c r="LAZ745"/>
      <c r="LBA745"/>
      <c r="LBB745"/>
      <c r="LBC745"/>
      <c r="LBD745"/>
      <c r="LBE745"/>
      <c r="LBF745"/>
      <c r="LBG745"/>
      <c r="LBH745"/>
      <c r="LBI745"/>
      <c r="LBJ745"/>
      <c r="LBK745"/>
      <c r="LBL745"/>
      <c r="LBM745"/>
      <c r="LBN745"/>
      <c r="LBO745"/>
      <c r="LBP745"/>
      <c r="LBQ745"/>
      <c r="LBR745"/>
      <c r="LBS745"/>
      <c r="LBT745"/>
      <c r="LBU745"/>
      <c r="LBV745"/>
      <c r="LBW745"/>
      <c r="LBX745"/>
      <c r="LBY745"/>
      <c r="LBZ745"/>
      <c r="LCA745"/>
      <c r="LCB745"/>
      <c r="LCC745"/>
      <c r="LCD745"/>
      <c r="LCE745"/>
      <c r="LCF745"/>
      <c r="LCG745"/>
      <c r="LCH745"/>
      <c r="LCI745"/>
      <c r="LCJ745"/>
      <c r="LCK745"/>
      <c r="LCL745"/>
      <c r="LCM745"/>
      <c r="LCN745"/>
      <c r="LCO745"/>
      <c r="LCP745"/>
      <c r="LCQ745"/>
      <c r="LCR745"/>
      <c r="LCS745"/>
      <c r="LCT745"/>
      <c r="LCU745"/>
      <c r="LCV745"/>
      <c r="LCW745"/>
      <c r="LCX745"/>
      <c r="LCY745"/>
      <c r="LCZ745"/>
      <c r="LDA745"/>
      <c r="LDB745"/>
      <c r="LDC745"/>
      <c r="LDD745"/>
      <c r="LDE745"/>
      <c r="LDF745"/>
      <c r="LDG745"/>
      <c r="LDH745"/>
      <c r="LDI745"/>
      <c r="LDJ745"/>
      <c r="LDK745"/>
      <c r="LDL745"/>
      <c r="LDM745"/>
      <c r="LDN745"/>
      <c r="LDO745"/>
      <c r="LDP745"/>
      <c r="LDQ745"/>
      <c r="LDR745"/>
      <c r="LDS745"/>
      <c r="LDT745"/>
      <c r="LDU745"/>
      <c r="LDV745"/>
      <c r="LDW745"/>
      <c r="LDX745"/>
      <c r="LDY745"/>
      <c r="LDZ745"/>
      <c r="LEA745"/>
      <c r="LEB745"/>
      <c r="LEC745"/>
      <c r="LED745"/>
      <c r="LEE745"/>
      <c r="LEF745"/>
      <c r="LEG745"/>
      <c r="LEH745"/>
      <c r="LEI745"/>
      <c r="LEJ745"/>
      <c r="LEK745"/>
      <c r="LEL745"/>
      <c r="LEM745"/>
      <c r="LEN745"/>
      <c r="LEO745"/>
      <c r="LEP745"/>
      <c r="LEQ745"/>
      <c r="LER745"/>
      <c r="LES745"/>
      <c r="LET745"/>
      <c r="LEU745"/>
      <c r="LEV745"/>
      <c r="LEW745"/>
      <c r="LEX745"/>
      <c r="LEY745"/>
      <c r="LEZ745"/>
      <c r="LFA745"/>
      <c r="LFB745"/>
      <c r="LFC745"/>
      <c r="LFD745"/>
      <c r="LFE745"/>
      <c r="LFF745"/>
      <c r="LFG745"/>
      <c r="LFH745"/>
      <c r="LFI745"/>
      <c r="LFJ745"/>
      <c r="LFK745"/>
      <c r="LFL745"/>
      <c r="LFM745"/>
      <c r="LFN745"/>
      <c r="LFO745"/>
      <c r="LFP745"/>
      <c r="LFQ745"/>
      <c r="LFR745"/>
      <c r="LFS745"/>
      <c r="LFT745"/>
      <c r="LFU745"/>
      <c r="LFV745"/>
      <c r="LFW745"/>
      <c r="LFX745"/>
      <c r="LFY745"/>
      <c r="LFZ745"/>
      <c r="LGA745"/>
      <c r="LGB745"/>
      <c r="LGC745"/>
      <c r="LGD745"/>
      <c r="LGE745"/>
      <c r="LGF745"/>
      <c r="LGG745"/>
      <c r="LGH745"/>
      <c r="LGI745"/>
      <c r="LGJ745"/>
      <c r="LGK745"/>
      <c r="LGL745"/>
      <c r="LGM745"/>
      <c r="LGN745"/>
      <c r="LGO745"/>
      <c r="LGP745"/>
      <c r="LGQ745"/>
      <c r="LGR745"/>
      <c r="LGS745"/>
      <c r="LGT745"/>
      <c r="LGU745"/>
      <c r="LGV745"/>
      <c r="LGW745"/>
      <c r="LGX745"/>
      <c r="LGY745"/>
      <c r="LGZ745"/>
      <c r="LHA745"/>
      <c r="LHB745"/>
      <c r="LHC745"/>
      <c r="LHD745"/>
      <c r="LHE745"/>
      <c r="LHF745"/>
      <c r="LHG745"/>
      <c r="LHH745"/>
      <c r="LHI745"/>
      <c r="LHJ745"/>
      <c r="LHK745"/>
      <c r="LHL745"/>
      <c r="LHM745"/>
      <c r="LHN745"/>
      <c r="LHO745"/>
      <c r="LHP745"/>
      <c r="LHQ745"/>
      <c r="LHR745"/>
      <c r="LHS745"/>
      <c r="LHT745"/>
      <c r="LHU745"/>
      <c r="LHV745"/>
      <c r="LHW745"/>
      <c r="LHX745"/>
      <c r="LHY745"/>
      <c r="LHZ745"/>
      <c r="LIA745"/>
      <c r="LIB745"/>
      <c r="LIC745"/>
      <c r="LID745"/>
      <c r="LIE745"/>
      <c r="LIF745"/>
      <c r="LIG745"/>
      <c r="LIH745"/>
      <c r="LII745"/>
      <c r="LIJ745"/>
      <c r="LIK745"/>
      <c r="LIL745"/>
      <c r="LIM745"/>
      <c r="LIN745"/>
      <c r="LIO745"/>
      <c r="LIP745"/>
      <c r="LIQ745"/>
      <c r="LIR745"/>
      <c r="LIS745"/>
      <c r="LIT745"/>
      <c r="LIU745"/>
      <c r="LIV745"/>
      <c r="LIW745"/>
      <c r="LIX745"/>
      <c r="LIY745"/>
      <c r="LIZ745"/>
      <c r="LJA745"/>
      <c r="LJB745"/>
      <c r="LJC745"/>
      <c r="LJD745"/>
      <c r="LJE745"/>
      <c r="LJF745"/>
      <c r="LJG745"/>
      <c r="LJH745"/>
      <c r="LJI745"/>
      <c r="LJJ745"/>
      <c r="LJK745"/>
      <c r="LJL745"/>
      <c r="LJM745"/>
      <c r="LJN745"/>
      <c r="LJO745"/>
      <c r="LJP745"/>
      <c r="LJQ745"/>
      <c r="LJR745"/>
      <c r="LJS745"/>
      <c r="LJT745"/>
      <c r="LJU745"/>
      <c r="LJV745"/>
      <c r="LJW745"/>
      <c r="LJX745"/>
      <c r="LJY745"/>
      <c r="LJZ745"/>
      <c r="LKA745"/>
      <c r="LKB745"/>
      <c r="LKC745"/>
      <c r="LKD745"/>
      <c r="LKE745"/>
      <c r="LKF745"/>
      <c r="LKG745"/>
      <c r="LKH745"/>
      <c r="LKI745"/>
      <c r="LKJ745"/>
      <c r="LKK745"/>
      <c r="LKL745"/>
      <c r="LKM745"/>
      <c r="LKN745"/>
      <c r="LKO745"/>
      <c r="LKP745"/>
      <c r="LKQ745"/>
      <c r="LKR745"/>
      <c r="LKS745"/>
      <c r="LKT745"/>
      <c r="LKU745"/>
      <c r="LKV745"/>
      <c r="LKW745"/>
      <c r="LKX745"/>
      <c r="LKY745"/>
      <c r="LKZ745"/>
      <c r="LLA745"/>
      <c r="LLB745"/>
      <c r="LLC745"/>
      <c r="LLD745"/>
      <c r="LLE745"/>
      <c r="LLF745"/>
      <c r="LLG745"/>
      <c r="LLH745"/>
      <c r="LLI745"/>
      <c r="LLJ745"/>
      <c r="LLK745"/>
      <c r="LLL745"/>
      <c r="LLM745"/>
      <c r="LLN745"/>
      <c r="LLO745"/>
      <c r="LLP745"/>
      <c r="LLQ745"/>
      <c r="LLR745"/>
      <c r="LLS745"/>
      <c r="LLT745"/>
      <c r="LLU745"/>
      <c r="LLV745"/>
      <c r="LLW745"/>
      <c r="LLX745"/>
      <c r="LLY745"/>
      <c r="LLZ745"/>
      <c r="LMA745"/>
      <c r="LMB745"/>
      <c r="LMC745"/>
      <c r="LMD745"/>
      <c r="LME745"/>
      <c r="LMF745"/>
      <c r="LMG745"/>
      <c r="LMH745"/>
      <c r="LMI745"/>
      <c r="LMJ745"/>
      <c r="LMK745"/>
      <c r="LML745"/>
      <c r="LMM745"/>
      <c r="LMN745"/>
      <c r="LMO745"/>
      <c r="LMP745"/>
      <c r="LMQ745"/>
      <c r="LMR745"/>
      <c r="LMS745"/>
      <c r="LMT745"/>
      <c r="LMU745"/>
      <c r="LMV745"/>
      <c r="LMW745"/>
      <c r="LMX745"/>
      <c r="LMY745"/>
      <c r="LMZ745"/>
      <c r="LNA745"/>
      <c r="LNB745"/>
      <c r="LNC745"/>
      <c r="LND745"/>
      <c r="LNE745"/>
      <c r="LNF745"/>
      <c r="LNG745"/>
      <c r="LNH745"/>
      <c r="LNI745"/>
      <c r="LNJ745"/>
      <c r="LNK745"/>
      <c r="LNL745"/>
      <c r="LNM745"/>
      <c r="LNN745"/>
      <c r="LNO745"/>
      <c r="LNP745"/>
      <c r="LNQ745"/>
      <c r="LNR745"/>
      <c r="LNS745"/>
      <c r="LNT745"/>
      <c r="LNU745"/>
      <c r="LNV745"/>
      <c r="LNW745"/>
      <c r="LNX745"/>
      <c r="LNY745"/>
      <c r="LNZ745"/>
      <c r="LOA745"/>
      <c r="LOB745"/>
      <c r="LOC745"/>
      <c r="LOD745"/>
      <c r="LOE745"/>
      <c r="LOF745"/>
      <c r="LOG745"/>
      <c r="LOH745"/>
      <c r="LOI745"/>
      <c r="LOJ745"/>
      <c r="LOK745"/>
      <c r="LOL745"/>
      <c r="LOM745"/>
      <c r="LON745"/>
      <c r="LOO745"/>
      <c r="LOP745"/>
      <c r="LOQ745"/>
      <c r="LOR745"/>
      <c r="LOS745"/>
      <c r="LOT745"/>
      <c r="LOU745"/>
      <c r="LOV745"/>
      <c r="LOW745"/>
      <c r="LOX745"/>
      <c r="LOY745"/>
      <c r="LOZ745"/>
      <c r="LPA745"/>
      <c r="LPB745"/>
      <c r="LPC745"/>
      <c r="LPD745"/>
      <c r="LPE745"/>
      <c r="LPF745"/>
      <c r="LPG745"/>
      <c r="LPH745"/>
      <c r="LPI745"/>
      <c r="LPJ745"/>
      <c r="LPK745"/>
      <c r="LPL745"/>
      <c r="LPM745"/>
      <c r="LPN745"/>
      <c r="LPO745"/>
      <c r="LPP745"/>
      <c r="LPQ745"/>
      <c r="LPR745"/>
      <c r="LPS745"/>
      <c r="LPT745"/>
      <c r="LPU745"/>
      <c r="LPV745"/>
      <c r="LPW745"/>
      <c r="LPX745"/>
      <c r="LPY745"/>
      <c r="LPZ745"/>
      <c r="LQA745"/>
      <c r="LQB745"/>
      <c r="LQC745"/>
      <c r="LQD745"/>
      <c r="LQE745"/>
      <c r="LQF745"/>
      <c r="LQG745"/>
      <c r="LQH745"/>
      <c r="LQI745"/>
      <c r="LQJ745"/>
      <c r="LQK745"/>
      <c r="LQL745"/>
      <c r="LQM745"/>
      <c r="LQN745"/>
      <c r="LQO745"/>
      <c r="LQP745"/>
      <c r="LQQ745"/>
      <c r="LQR745"/>
      <c r="LQS745"/>
      <c r="LQT745"/>
      <c r="LQU745"/>
      <c r="LQV745"/>
      <c r="LQW745"/>
      <c r="LQX745"/>
      <c r="LQY745"/>
      <c r="LQZ745"/>
      <c r="LRA745"/>
      <c r="LRB745"/>
      <c r="LRC745"/>
      <c r="LRD745"/>
      <c r="LRE745"/>
      <c r="LRF745"/>
      <c r="LRG745"/>
      <c r="LRH745"/>
      <c r="LRI745"/>
      <c r="LRJ745"/>
      <c r="LRK745"/>
      <c r="LRL745"/>
      <c r="LRM745"/>
      <c r="LRN745"/>
      <c r="LRO745"/>
      <c r="LRP745"/>
      <c r="LRQ745"/>
      <c r="LRR745"/>
      <c r="LRS745"/>
      <c r="LRT745"/>
      <c r="LRU745"/>
      <c r="LRV745"/>
      <c r="LRW745"/>
      <c r="LRX745"/>
      <c r="LRY745"/>
      <c r="LRZ745"/>
      <c r="LSA745"/>
      <c r="LSB745"/>
      <c r="LSC745"/>
      <c r="LSD745"/>
      <c r="LSE745"/>
      <c r="LSF745"/>
      <c r="LSG745"/>
      <c r="LSH745"/>
      <c r="LSI745"/>
      <c r="LSJ745"/>
      <c r="LSK745"/>
      <c r="LSL745"/>
      <c r="LSM745"/>
      <c r="LSN745"/>
      <c r="LSO745"/>
      <c r="LSP745"/>
      <c r="LSQ745"/>
      <c r="LSR745"/>
      <c r="LSS745"/>
      <c r="LST745"/>
      <c r="LSU745"/>
      <c r="LSV745"/>
      <c r="LSW745"/>
      <c r="LSX745"/>
      <c r="LSY745"/>
      <c r="LSZ745"/>
      <c r="LTA745"/>
      <c r="LTB745"/>
      <c r="LTC745"/>
      <c r="LTD745"/>
      <c r="LTE745"/>
      <c r="LTF745"/>
      <c r="LTG745"/>
      <c r="LTH745"/>
      <c r="LTI745"/>
      <c r="LTJ745"/>
      <c r="LTK745"/>
      <c r="LTL745"/>
      <c r="LTM745"/>
      <c r="LTN745"/>
      <c r="LTO745"/>
      <c r="LTP745"/>
      <c r="LTQ745"/>
      <c r="LTR745"/>
      <c r="LTS745"/>
      <c r="LTT745"/>
      <c r="LTU745"/>
      <c r="LTV745"/>
      <c r="LTW745"/>
      <c r="LTX745"/>
      <c r="LTY745"/>
      <c r="LTZ745"/>
      <c r="LUA745"/>
      <c r="LUB745"/>
      <c r="LUC745"/>
      <c r="LUD745"/>
      <c r="LUE745"/>
      <c r="LUF745"/>
      <c r="LUG745"/>
      <c r="LUH745"/>
      <c r="LUI745"/>
      <c r="LUJ745"/>
      <c r="LUK745"/>
      <c r="LUL745"/>
      <c r="LUM745"/>
      <c r="LUN745"/>
      <c r="LUO745"/>
      <c r="LUP745"/>
      <c r="LUQ745"/>
      <c r="LUR745"/>
      <c r="LUS745"/>
      <c r="LUT745"/>
      <c r="LUU745"/>
      <c r="LUV745"/>
      <c r="LUW745"/>
      <c r="LUX745"/>
      <c r="LUY745"/>
      <c r="LUZ745"/>
      <c r="LVA745"/>
      <c r="LVB745"/>
      <c r="LVC745"/>
      <c r="LVD745"/>
      <c r="LVE745"/>
      <c r="LVF745"/>
      <c r="LVG745"/>
      <c r="LVH745"/>
      <c r="LVI745"/>
      <c r="LVJ745"/>
      <c r="LVK745"/>
      <c r="LVL745"/>
      <c r="LVM745"/>
      <c r="LVN745"/>
      <c r="LVO745"/>
      <c r="LVP745"/>
      <c r="LVQ745"/>
      <c r="LVR745"/>
      <c r="LVS745"/>
      <c r="LVT745"/>
      <c r="LVU745"/>
      <c r="LVV745"/>
      <c r="LVW745"/>
      <c r="LVX745"/>
      <c r="LVY745"/>
      <c r="LVZ745"/>
      <c r="LWA745"/>
      <c r="LWB745"/>
      <c r="LWC745"/>
      <c r="LWD745"/>
      <c r="LWE745"/>
      <c r="LWF745"/>
      <c r="LWG745"/>
      <c r="LWH745"/>
      <c r="LWI745"/>
      <c r="LWJ745"/>
      <c r="LWK745"/>
      <c r="LWL745"/>
      <c r="LWM745"/>
      <c r="LWN745"/>
      <c r="LWO745"/>
      <c r="LWP745"/>
      <c r="LWQ745"/>
      <c r="LWR745"/>
      <c r="LWS745"/>
      <c r="LWT745"/>
      <c r="LWU745"/>
      <c r="LWV745"/>
      <c r="LWW745"/>
      <c r="LWX745"/>
      <c r="LWY745"/>
      <c r="LWZ745"/>
      <c r="LXA745"/>
      <c r="LXB745"/>
      <c r="LXC745"/>
      <c r="LXD745"/>
      <c r="LXE745"/>
      <c r="LXF745"/>
      <c r="LXG745"/>
      <c r="LXH745"/>
      <c r="LXI745"/>
      <c r="LXJ745"/>
      <c r="LXK745"/>
      <c r="LXL745"/>
      <c r="LXM745"/>
      <c r="LXN745"/>
      <c r="LXO745"/>
      <c r="LXP745"/>
      <c r="LXQ745"/>
      <c r="LXR745"/>
      <c r="LXS745"/>
      <c r="LXT745"/>
      <c r="LXU745"/>
      <c r="LXV745"/>
      <c r="LXW745"/>
      <c r="LXX745"/>
      <c r="LXY745"/>
      <c r="LXZ745"/>
      <c r="LYA745"/>
      <c r="LYB745"/>
      <c r="LYC745"/>
      <c r="LYD745"/>
      <c r="LYE745"/>
      <c r="LYF745"/>
      <c r="LYG745"/>
      <c r="LYH745"/>
      <c r="LYI745"/>
      <c r="LYJ745"/>
      <c r="LYK745"/>
      <c r="LYL745"/>
      <c r="LYM745"/>
      <c r="LYN745"/>
      <c r="LYO745"/>
      <c r="LYP745"/>
      <c r="LYQ745"/>
      <c r="LYR745"/>
      <c r="LYS745"/>
      <c r="LYT745"/>
      <c r="LYU745"/>
      <c r="LYV745"/>
      <c r="LYW745"/>
      <c r="LYX745"/>
      <c r="LYY745"/>
      <c r="LYZ745"/>
      <c r="LZA745"/>
      <c r="LZB745"/>
      <c r="LZC745"/>
      <c r="LZD745"/>
      <c r="LZE745"/>
      <c r="LZF745"/>
      <c r="LZG745"/>
      <c r="LZH745"/>
      <c r="LZI745"/>
      <c r="LZJ745"/>
      <c r="LZK745"/>
      <c r="LZL745"/>
      <c r="LZM745"/>
      <c r="LZN745"/>
      <c r="LZO745"/>
      <c r="LZP745"/>
      <c r="LZQ745"/>
      <c r="LZR745"/>
      <c r="LZS745"/>
      <c r="LZT745"/>
      <c r="LZU745"/>
      <c r="LZV745"/>
      <c r="LZW745"/>
      <c r="LZX745"/>
      <c r="LZY745"/>
      <c r="LZZ745"/>
      <c r="MAA745"/>
      <c r="MAB745"/>
      <c r="MAC745"/>
      <c r="MAD745"/>
      <c r="MAE745"/>
      <c r="MAF745"/>
      <c r="MAG745"/>
      <c r="MAH745"/>
      <c r="MAI745"/>
      <c r="MAJ745"/>
      <c r="MAK745"/>
      <c r="MAL745"/>
      <c r="MAM745"/>
      <c r="MAN745"/>
      <c r="MAO745"/>
      <c r="MAP745"/>
      <c r="MAQ745"/>
      <c r="MAR745"/>
      <c r="MAS745"/>
      <c r="MAT745"/>
      <c r="MAU745"/>
      <c r="MAV745"/>
      <c r="MAW745"/>
      <c r="MAX745"/>
      <c r="MAY745"/>
      <c r="MAZ745"/>
      <c r="MBA745"/>
      <c r="MBB745"/>
      <c r="MBC745"/>
      <c r="MBD745"/>
      <c r="MBE745"/>
      <c r="MBF745"/>
      <c r="MBG745"/>
      <c r="MBH745"/>
      <c r="MBI745"/>
      <c r="MBJ745"/>
      <c r="MBK745"/>
      <c r="MBL745"/>
      <c r="MBM745"/>
      <c r="MBN745"/>
      <c r="MBO745"/>
      <c r="MBP745"/>
      <c r="MBQ745"/>
      <c r="MBR745"/>
      <c r="MBS745"/>
      <c r="MBT745"/>
      <c r="MBU745"/>
      <c r="MBV745"/>
      <c r="MBW745"/>
      <c r="MBX745"/>
      <c r="MBY745"/>
      <c r="MBZ745"/>
      <c r="MCA745"/>
      <c r="MCB745"/>
      <c r="MCC745"/>
      <c r="MCD745"/>
      <c r="MCE745"/>
      <c r="MCF745"/>
      <c r="MCG745"/>
      <c r="MCH745"/>
      <c r="MCI745"/>
      <c r="MCJ745"/>
      <c r="MCK745"/>
      <c r="MCL745"/>
      <c r="MCM745"/>
      <c r="MCN745"/>
      <c r="MCO745"/>
      <c r="MCP745"/>
      <c r="MCQ745"/>
      <c r="MCR745"/>
      <c r="MCS745"/>
      <c r="MCT745"/>
      <c r="MCU745"/>
      <c r="MCV745"/>
      <c r="MCW745"/>
      <c r="MCX745"/>
      <c r="MCY745"/>
      <c r="MCZ745"/>
      <c r="MDA745"/>
      <c r="MDB745"/>
      <c r="MDC745"/>
      <c r="MDD745"/>
      <c r="MDE745"/>
      <c r="MDF745"/>
      <c r="MDG745"/>
      <c r="MDH745"/>
      <c r="MDI745"/>
      <c r="MDJ745"/>
      <c r="MDK745"/>
      <c r="MDL745"/>
      <c r="MDM745"/>
      <c r="MDN745"/>
      <c r="MDO745"/>
      <c r="MDP745"/>
      <c r="MDQ745"/>
      <c r="MDR745"/>
      <c r="MDS745"/>
      <c r="MDT745"/>
      <c r="MDU745"/>
      <c r="MDV745"/>
      <c r="MDW745"/>
      <c r="MDX745"/>
      <c r="MDY745"/>
      <c r="MDZ745"/>
      <c r="MEA745"/>
      <c r="MEB745"/>
      <c r="MEC745"/>
      <c r="MED745"/>
      <c r="MEE745"/>
      <c r="MEF745"/>
      <c r="MEG745"/>
      <c r="MEH745"/>
      <c r="MEI745"/>
      <c r="MEJ745"/>
      <c r="MEK745"/>
      <c r="MEL745"/>
      <c r="MEM745"/>
      <c r="MEN745"/>
      <c r="MEO745"/>
      <c r="MEP745"/>
      <c r="MEQ745"/>
      <c r="MER745"/>
      <c r="MES745"/>
      <c r="MET745"/>
      <c r="MEU745"/>
      <c r="MEV745"/>
      <c r="MEW745"/>
      <c r="MEX745"/>
      <c r="MEY745"/>
      <c r="MEZ745"/>
      <c r="MFA745"/>
      <c r="MFB745"/>
      <c r="MFC745"/>
      <c r="MFD745"/>
      <c r="MFE745"/>
      <c r="MFF745"/>
      <c r="MFG745"/>
      <c r="MFH745"/>
      <c r="MFI745"/>
      <c r="MFJ745"/>
      <c r="MFK745"/>
      <c r="MFL745"/>
      <c r="MFM745"/>
      <c r="MFN745"/>
      <c r="MFO745"/>
      <c r="MFP745"/>
      <c r="MFQ745"/>
      <c r="MFR745"/>
      <c r="MFS745"/>
      <c r="MFT745"/>
      <c r="MFU745"/>
      <c r="MFV745"/>
      <c r="MFW745"/>
      <c r="MFX745"/>
      <c r="MFY745"/>
      <c r="MFZ745"/>
      <c r="MGA745"/>
      <c r="MGB745"/>
      <c r="MGC745"/>
      <c r="MGD745"/>
      <c r="MGE745"/>
      <c r="MGF745"/>
      <c r="MGG745"/>
      <c r="MGH745"/>
      <c r="MGI745"/>
      <c r="MGJ745"/>
      <c r="MGK745"/>
      <c r="MGL745"/>
      <c r="MGM745"/>
      <c r="MGN745"/>
      <c r="MGO745"/>
      <c r="MGP745"/>
      <c r="MGQ745"/>
      <c r="MGR745"/>
      <c r="MGS745"/>
      <c r="MGT745"/>
      <c r="MGU745"/>
      <c r="MGV745"/>
      <c r="MGW745"/>
      <c r="MGX745"/>
      <c r="MGY745"/>
      <c r="MGZ745"/>
      <c r="MHA745"/>
      <c r="MHB745"/>
      <c r="MHC745"/>
      <c r="MHD745"/>
      <c r="MHE745"/>
      <c r="MHF745"/>
      <c r="MHG745"/>
      <c r="MHH745"/>
      <c r="MHI745"/>
      <c r="MHJ745"/>
      <c r="MHK745"/>
      <c r="MHL745"/>
      <c r="MHM745"/>
      <c r="MHN745"/>
      <c r="MHO745"/>
      <c r="MHP745"/>
      <c r="MHQ745"/>
      <c r="MHR745"/>
      <c r="MHS745"/>
      <c r="MHT745"/>
      <c r="MHU745"/>
      <c r="MHV745"/>
      <c r="MHW745"/>
      <c r="MHX745"/>
      <c r="MHY745"/>
      <c r="MHZ745"/>
      <c r="MIA745"/>
      <c r="MIB745"/>
      <c r="MIC745"/>
      <c r="MID745"/>
      <c r="MIE745"/>
      <c r="MIF745"/>
      <c r="MIG745"/>
      <c r="MIH745"/>
      <c r="MII745"/>
      <c r="MIJ745"/>
      <c r="MIK745"/>
      <c r="MIL745"/>
      <c r="MIM745"/>
      <c r="MIN745"/>
      <c r="MIO745"/>
      <c r="MIP745"/>
      <c r="MIQ745"/>
      <c r="MIR745"/>
      <c r="MIS745"/>
      <c r="MIT745"/>
      <c r="MIU745"/>
      <c r="MIV745"/>
      <c r="MIW745"/>
      <c r="MIX745"/>
      <c r="MIY745"/>
      <c r="MIZ745"/>
      <c r="MJA745"/>
      <c r="MJB745"/>
      <c r="MJC745"/>
      <c r="MJD745"/>
      <c r="MJE745"/>
      <c r="MJF745"/>
      <c r="MJG745"/>
      <c r="MJH745"/>
      <c r="MJI745"/>
      <c r="MJJ745"/>
      <c r="MJK745"/>
      <c r="MJL745"/>
      <c r="MJM745"/>
      <c r="MJN745"/>
      <c r="MJO745"/>
      <c r="MJP745"/>
      <c r="MJQ745"/>
      <c r="MJR745"/>
      <c r="MJS745"/>
      <c r="MJT745"/>
      <c r="MJU745"/>
      <c r="MJV745"/>
      <c r="MJW745"/>
      <c r="MJX745"/>
      <c r="MJY745"/>
      <c r="MJZ745"/>
      <c r="MKA745"/>
      <c r="MKB745"/>
      <c r="MKC745"/>
      <c r="MKD745"/>
      <c r="MKE745"/>
      <c r="MKF745"/>
      <c r="MKG745"/>
      <c r="MKH745"/>
      <c r="MKI745"/>
      <c r="MKJ745"/>
      <c r="MKK745"/>
      <c r="MKL745"/>
      <c r="MKM745"/>
      <c r="MKN745"/>
      <c r="MKO745"/>
      <c r="MKP745"/>
      <c r="MKQ745"/>
      <c r="MKR745"/>
      <c r="MKS745"/>
      <c r="MKT745"/>
      <c r="MKU745"/>
      <c r="MKV745"/>
      <c r="MKW745"/>
      <c r="MKX745"/>
      <c r="MKY745"/>
      <c r="MKZ745"/>
      <c r="MLA745"/>
      <c r="MLB745"/>
      <c r="MLC745"/>
      <c r="MLD745"/>
      <c r="MLE745"/>
      <c r="MLF745"/>
      <c r="MLG745"/>
      <c r="MLH745"/>
      <c r="MLI745"/>
      <c r="MLJ745"/>
      <c r="MLK745"/>
      <c r="MLL745"/>
      <c r="MLM745"/>
      <c r="MLN745"/>
      <c r="MLO745"/>
      <c r="MLP745"/>
      <c r="MLQ745"/>
      <c r="MLR745"/>
      <c r="MLS745"/>
      <c r="MLT745"/>
      <c r="MLU745"/>
      <c r="MLV745"/>
      <c r="MLW745"/>
      <c r="MLX745"/>
      <c r="MLY745"/>
      <c r="MLZ745"/>
      <c r="MMA745"/>
      <c r="MMB745"/>
      <c r="MMC745"/>
      <c r="MMD745"/>
      <c r="MME745"/>
      <c r="MMF745"/>
      <c r="MMG745"/>
      <c r="MMH745"/>
      <c r="MMI745"/>
      <c r="MMJ745"/>
      <c r="MMK745"/>
      <c r="MML745"/>
      <c r="MMM745"/>
      <c r="MMN745"/>
      <c r="MMO745"/>
      <c r="MMP745"/>
      <c r="MMQ745"/>
      <c r="MMR745"/>
      <c r="MMS745"/>
      <c r="MMT745"/>
      <c r="MMU745"/>
      <c r="MMV745"/>
      <c r="MMW745"/>
      <c r="MMX745"/>
      <c r="MMY745"/>
      <c r="MMZ745"/>
      <c r="MNA745"/>
      <c r="MNB745"/>
      <c r="MNC745"/>
      <c r="MND745"/>
      <c r="MNE745"/>
      <c r="MNF745"/>
      <c r="MNG745"/>
      <c r="MNH745"/>
      <c r="MNI745"/>
      <c r="MNJ745"/>
      <c r="MNK745"/>
      <c r="MNL745"/>
      <c r="MNM745"/>
      <c r="MNN745"/>
      <c r="MNO745"/>
      <c r="MNP745"/>
      <c r="MNQ745"/>
      <c r="MNR745"/>
      <c r="MNS745"/>
      <c r="MNT745"/>
      <c r="MNU745"/>
      <c r="MNV745"/>
      <c r="MNW745"/>
      <c r="MNX745"/>
      <c r="MNY745"/>
      <c r="MNZ745"/>
      <c r="MOA745"/>
      <c r="MOB745"/>
      <c r="MOC745"/>
      <c r="MOD745"/>
      <c r="MOE745"/>
      <c r="MOF745"/>
      <c r="MOG745"/>
      <c r="MOH745"/>
      <c r="MOI745"/>
      <c r="MOJ745"/>
      <c r="MOK745"/>
      <c r="MOL745"/>
      <c r="MOM745"/>
      <c r="MON745"/>
      <c r="MOO745"/>
      <c r="MOP745"/>
      <c r="MOQ745"/>
      <c r="MOR745"/>
      <c r="MOS745"/>
      <c r="MOT745"/>
      <c r="MOU745"/>
      <c r="MOV745"/>
      <c r="MOW745"/>
      <c r="MOX745"/>
      <c r="MOY745"/>
      <c r="MOZ745"/>
      <c r="MPA745"/>
      <c r="MPB745"/>
      <c r="MPC745"/>
      <c r="MPD745"/>
      <c r="MPE745"/>
      <c r="MPF745"/>
      <c r="MPG745"/>
      <c r="MPH745"/>
      <c r="MPI745"/>
      <c r="MPJ745"/>
      <c r="MPK745"/>
      <c r="MPL745"/>
      <c r="MPM745"/>
      <c r="MPN745"/>
      <c r="MPO745"/>
      <c r="MPP745"/>
      <c r="MPQ745"/>
      <c r="MPR745"/>
      <c r="MPS745"/>
      <c r="MPT745"/>
      <c r="MPU745"/>
      <c r="MPV745"/>
      <c r="MPW745"/>
      <c r="MPX745"/>
      <c r="MPY745"/>
      <c r="MPZ745"/>
      <c r="MQA745"/>
      <c r="MQB745"/>
      <c r="MQC745"/>
      <c r="MQD745"/>
      <c r="MQE745"/>
      <c r="MQF745"/>
      <c r="MQG745"/>
      <c r="MQH745"/>
      <c r="MQI745"/>
      <c r="MQJ745"/>
      <c r="MQK745"/>
      <c r="MQL745"/>
      <c r="MQM745"/>
      <c r="MQN745"/>
      <c r="MQO745"/>
      <c r="MQP745"/>
      <c r="MQQ745"/>
      <c r="MQR745"/>
      <c r="MQS745"/>
      <c r="MQT745"/>
      <c r="MQU745"/>
      <c r="MQV745"/>
      <c r="MQW745"/>
      <c r="MQX745"/>
      <c r="MQY745"/>
      <c r="MQZ745"/>
      <c r="MRA745"/>
      <c r="MRB745"/>
      <c r="MRC745"/>
      <c r="MRD745"/>
      <c r="MRE745"/>
      <c r="MRF745"/>
      <c r="MRG745"/>
      <c r="MRH745"/>
      <c r="MRI745"/>
      <c r="MRJ745"/>
      <c r="MRK745"/>
      <c r="MRL745"/>
      <c r="MRM745"/>
      <c r="MRN745"/>
      <c r="MRO745"/>
      <c r="MRP745"/>
      <c r="MRQ745"/>
      <c r="MRR745"/>
      <c r="MRS745"/>
      <c r="MRT745"/>
      <c r="MRU745"/>
      <c r="MRV745"/>
      <c r="MRW745"/>
      <c r="MRX745"/>
      <c r="MRY745"/>
      <c r="MRZ745"/>
      <c r="MSA745"/>
      <c r="MSB745"/>
      <c r="MSC745"/>
      <c r="MSD745"/>
      <c r="MSE745"/>
      <c r="MSF745"/>
      <c r="MSG745"/>
      <c r="MSH745"/>
      <c r="MSI745"/>
      <c r="MSJ745"/>
      <c r="MSK745"/>
      <c r="MSL745"/>
      <c r="MSM745"/>
      <c r="MSN745"/>
      <c r="MSO745"/>
      <c r="MSP745"/>
      <c r="MSQ745"/>
      <c r="MSR745"/>
      <c r="MSS745"/>
      <c r="MST745"/>
      <c r="MSU745"/>
      <c r="MSV745"/>
      <c r="MSW745"/>
      <c r="MSX745"/>
      <c r="MSY745"/>
      <c r="MSZ745"/>
      <c r="MTA745"/>
      <c r="MTB745"/>
      <c r="MTC745"/>
      <c r="MTD745"/>
      <c r="MTE745"/>
      <c r="MTF745"/>
      <c r="MTG745"/>
      <c r="MTH745"/>
      <c r="MTI745"/>
      <c r="MTJ745"/>
      <c r="MTK745"/>
      <c r="MTL745"/>
      <c r="MTM745"/>
      <c r="MTN745"/>
      <c r="MTO745"/>
      <c r="MTP745"/>
      <c r="MTQ745"/>
      <c r="MTR745"/>
      <c r="MTS745"/>
      <c r="MTT745"/>
      <c r="MTU745"/>
      <c r="MTV745"/>
      <c r="MTW745"/>
      <c r="MTX745"/>
      <c r="MTY745"/>
      <c r="MTZ745"/>
      <c r="MUA745"/>
      <c r="MUB745"/>
      <c r="MUC745"/>
      <c r="MUD745"/>
      <c r="MUE745"/>
      <c r="MUF745"/>
      <c r="MUG745"/>
      <c r="MUH745"/>
      <c r="MUI745"/>
      <c r="MUJ745"/>
      <c r="MUK745"/>
      <c r="MUL745"/>
      <c r="MUM745"/>
      <c r="MUN745"/>
      <c r="MUO745"/>
      <c r="MUP745"/>
      <c r="MUQ745"/>
      <c r="MUR745"/>
      <c r="MUS745"/>
      <c r="MUT745"/>
      <c r="MUU745"/>
      <c r="MUV745"/>
      <c r="MUW745"/>
      <c r="MUX745"/>
      <c r="MUY745"/>
      <c r="MUZ745"/>
      <c r="MVA745"/>
      <c r="MVB745"/>
      <c r="MVC745"/>
      <c r="MVD745"/>
      <c r="MVE745"/>
      <c r="MVF745"/>
      <c r="MVG745"/>
      <c r="MVH745"/>
      <c r="MVI745"/>
      <c r="MVJ745"/>
      <c r="MVK745"/>
      <c r="MVL745"/>
      <c r="MVM745"/>
      <c r="MVN745"/>
      <c r="MVO745"/>
      <c r="MVP745"/>
      <c r="MVQ745"/>
      <c r="MVR745"/>
      <c r="MVS745"/>
      <c r="MVT745"/>
      <c r="MVU745"/>
      <c r="MVV745"/>
      <c r="MVW745"/>
      <c r="MVX745"/>
      <c r="MVY745"/>
      <c r="MVZ745"/>
      <c r="MWA745"/>
      <c r="MWB745"/>
      <c r="MWC745"/>
      <c r="MWD745"/>
      <c r="MWE745"/>
      <c r="MWF745"/>
      <c r="MWG745"/>
      <c r="MWH745"/>
      <c r="MWI745"/>
      <c r="MWJ745"/>
      <c r="MWK745"/>
      <c r="MWL745"/>
      <c r="MWM745"/>
      <c r="MWN745"/>
      <c r="MWO745"/>
      <c r="MWP745"/>
      <c r="MWQ745"/>
      <c r="MWR745"/>
      <c r="MWS745"/>
      <c r="MWT745"/>
      <c r="MWU745"/>
      <c r="MWV745"/>
      <c r="MWW745"/>
      <c r="MWX745"/>
      <c r="MWY745"/>
      <c r="MWZ745"/>
      <c r="MXA745"/>
      <c r="MXB745"/>
      <c r="MXC745"/>
      <c r="MXD745"/>
      <c r="MXE745"/>
      <c r="MXF745"/>
      <c r="MXG745"/>
      <c r="MXH745"/>
      <c r="MXI745"/>
      <c r="MXJ745"/>
      <c r="MXK745"/>
      <c r="MXL745"/>
      <c r="MXM745"/>
      <c r="MXN745"/>
      <c r="MXO745"/>
      <c r="MXP745"/>
      <c r="MXQ745"/>
      <c r="MXR745"/>
      <c r="MXS745"/>
      <c r="MXT745"/>
      <c r="MXU745"/>
      <c r="MXV745"/>
      <c r="MXW745"/>
      <c r="MXX745"/>
      <c r="MXY745"/>
      <c r="MXZ745"/>
      <c r="MYA745"/>
      <c r="MYB745"/>
      <c r="MYC745"/>
      <c r="MYD745"/>
      <c r="MYE745"/>
      <c r="MYF745"/>
      <c r="MYG745"/>
      <c r="MYH745"/>
      <c r="MYI745"/>
      <c r="MYJ745"/>
      <c r="MYK745"/>
      <c r="MYL745"/>
      <c r="MYM745"/>
      <c r="MYN745"/>
      <c r="MYO745"/>
      <c r="MYP745"/>
      <c r="MYQ745"/>
      <c r="MYR745"/>
      <c r="MYS745"/>
      <c r="MYT745"/>
      <c r="MYU745"/>
      <c r="MYV745"/>
      <c r="MYW745"/>
      <c r="MYX745"/>
      <c r="MYY745"/>
      <c r="MYZ745"/>
      <c r="MZA745"/>
      <c r="MZB745"/>
      <c r="MZC745"/>
      <c r="MZD745"/>
      <c r="MZE745"/>
      <c r="MZF745"/>
      <c r="MZG745"/>
      <c r="MZH745"/>
      <c r="MZI745"/>
      <c r="MZJ745"/>
      <c r="MZK745"/>
      <c r="MZL745"/>
      <c r="MZM745"/>
      <c r="MZN745"/>
      <c r="MZO745"/>
      <c r="MZP745"/>
      <c r="MZQ745"/>
      <c r="MZR745"/>
      <c r="MZS745"/>
      <c r="MZT745"/>
      <c r="MZU745"/>
      <c r="MZV745"/>
      <c r="MZW745"/>
      <c r="MZX745"/>
      <c r="MZY745"/>
      <c r="MZZ745"/>
      <c r="NAA745"/>
      <c r="NAB745"/>
      <c r="NAC745"/>
      <c r="NAD745"/>
      <c r="NAE745"/>
      <c r="NAF745"/>
      <c r="NAG745"/>
      <c r="NAH745"/>
      <c r="NAI745"/>
      <c r="NAJ745"/>
      <c r="NAK745"/>
      <c r="NAL745"/>
      <c r="NAM745"/>
      <c r="NAN745"/>
      <c r="NAO745"/>
      <c r="NAP745"/>
      <c r="NAQ745"/>
      <c r="NAR745"/>
      <c r="NAS745"/>
      <c r="NAT745"/>
      <c r="NAU745"/>
      <c r="NAV745"/>
      <c r="NAW745"/>
      <c r="NAX745"/>
      <c r="NAY745"/>
      <c r="NAZ745"/>
      <c r="NBA745"/>
      <c r="NBB745"/>
      <c r="NBC745"/>
      <c r="NBD745"/>
      <c r="NBE745"/>
      <c r="NBF745"/>
      <c r="NBG745"/>
      <c r="NBH745"/>
      <c r="NBI745"/>
      <c r="NBJ745"/>
      <c r="NBK745"/>
      <c r="NBL745"/>
      <c r="NBM745"/>
      <c r="NBN745"/>
      <c r="NBO745"/>
      <c r="NBP745"/>
      <c r="NBQ745"/>
      <c r="NBR745"/>
      <c r="NBS745"/>
      <c r="NBT745"/>
      <c r="NBU745"/>
      <c r="NBV745"/>
      <c r="NBW745"/>
      <c r="NBX745"/>
      <c r="NBY745"/>
      <c r="NBZ745"/>
      <c r="NCA745"/>
      <c r="NCB745"/>
      <c r="NCC745"/>
      <c r="NCD745"/>
      <c r="NCE745"/>
      <c r="NCF745"/>
      <c r="NCG745"/>
      <c r="NCH745"/>
      <c r="NCI745"/>
      <c r="NCJ745"/>
      <c r="NCK745"/>
      <c r="NCL745"/>
      <c r="NCM745"/>
      <c r="NCN745"/>
      <c r="NCO745"/>
      <c r="NCP745"/>
      <c r="NCQ745"/>
      <c r="NCR745"/>
      <c r="NCS745"/>
      <c r="NCT745"/>
      <c r="NCU745"/>
      <c r="NCV745"/>
      <c r="NCW745"/>
      <c r="NCX745"/>
      <c r="NCY745"/>
      <c r="NCZ745"/>
      <c r="NDA745"/>
      <c r="NDB745"/>
      <c r="NDC745"/>
      <c r="NDD745"/>
      <c r="NDE745"/>
      <c r="NDF745"/>
      <c r="NDG745"/>
      <c r="NDH745"/>
      <c r="NDI745"/>
      <c r="NDJ745"/>
      <c r="NDK745"/>
      <c r="NDL745"/>
      <c r="NDM745"/>
      <c r="NDN745"/>
      <c r="NDO745"/>
      <c r="NDP745"/>
      <c r="NDQ745"/>
      <c r="NDR745"/>
      <c r="NDS745"/>
      <c r="NDT745"/>
      <c r="NDU745"/>
      <c r="NDV745"/>
      <c r="NDW745"/>
      <c r="NDX745"/>
      <c r="NDY745"/>
      <c r="NDZ745"/>
      <c r="NEA745"/>
      <c r="NEB745"/>
      <c r="NEC745"/>
      <c r="NED745"/>
      <c r="NEE745"/>
      <c r="NEF745"/>
      <c r="NEG745"/>
      <c r="NEH745"/>
      <c r="NEI745"/>
      <c r="NEJ745"/>
      <c r="NEK745"/>
      <c r="NEL745"/>
      <c r="NEM745"/>
      <c r="NEN745"/>
      <c r="NEO745"/>
      <c r="NEP745"/>
      <c r="NEQ745"/>
      <c r="NER745"/>
      <c r="NES745"/>
      <c r="NET745"/>
      <c r="NEU745"/>
      <c r="NEV745"/>
      <c r="NEW745"/>
      <c r="NEX745"/>
      <c r="NEY745"/>
      <c r="NEZ745"/>
      <c r="NFA745"/>
      <c r="NFB745"/>
      <c r="NFC745"/>
      <c r="NFD745"/>
      <c r="NFE745"/>
      <c r="NFF745"/>
      <c r="NFG745"/>
      <c r="NFH745"/>
      <c r="NFI745"/>
      <c r="NFJ745"/>
      <c r="NFK745"/>
      <c r="NFL745"/>
      <c r="NFM745"/>
      <c r="NFN745"/>
      <c r="NFO745"/>
      <c r="NFP745"/>
      <c r="NFQ745"/>
      <c r="NFR745"/>
      <c r="NFS745"/>
      <c r="NFT745"/>
      <c r="NFU745"/>
      <c r="NFV745"/>
      <c r="NFW745"/>
      <c r="NFX745"/>
      <c r="NFY745"/>
      <c r="NFZ745"/>
      <c r="NGA745"/>
      <c r="NGB745"/>
      <c r="NGC745"/>
      <c r="NGD745"/>
      <c r="NGE745"/>
      <c r="NGF745"/>
      <c r="NGG745"/>
      <c r="NGH745"/>
      <c r="NGI745"/>
      <c r="NGJ745"/>
      <c r="NGK745"/>
      <c r="NGL745"/>
      <c r="NGM745"/>
      <c r="NGN745"/>
      <c r="NGO745"/>
      <c r="NGP745"/>
      <c r="NGQ745"/>
      <c r="NGR745"/>
      <c r="NGS745"/>
      <c r="NGT745"/>
      <c r="NGU745"/>
      <c r="NGV745"/>
      <c r="NGW745"/>
      <c r="NGX745"/>
      <c r="NGY745"/>
      <c r="NGZ745"/>
      <c r="NHA745"/>
      <c r="NHB745"/>
      <c r="NHC745"/>
      <c r="NHD745"/>
      <c r="NHE745"/>
      <c r="NHF745"/>
      <c r="NHG745"/>
      <c r="NHH745"/>
      <c r="NHI745"/>
      <c r="NHJ745"/>
      <c r="NHK745"/>
      <c r="NHL745"/>
      <c r="NHM745"/>
      <c r="NHN745"/>
      <c r="NHO745"/>
      <c r="NHP745"/>
      <c r="NHQ745"/>
      <c r="NHR745"/>
      <c r="NHS745"/>
      <c r="NHT745"/>
      <c r="NHU745"/>
      <c r="NHV745"/>
      <c r="NHW745"/>
      <c r="NHX745"/>
      <c r="NHY745"/>
      <c r="NHZ745"/>
      <c r="NIA745"/>
      <c r="NIB745"/>
      <c r="NIC745"/>
      <c r="NID745"/>
      <c r="NIE745"/>
      <c r="NIF745"/>
      <c r="NIG745"/>
      <c r="NIH745"/>
      <c r="NII745"/>
      <c r="NIJ745"/>
      <c r="NIK745"/>
      <c r="NIL745"/>
      <c r="NIM745"/>
      <c r="NIN745"/>
      <c r="NIO745"/>
      <c r="NIP745"/>
      <c r="NIQ745"/>
      <c r="NIR745"/>
      <c r="NIS745"/>
      <c r="NIT745"/>
      <c r="NIU745"/>
      <c r="NIV745"/>
      <c r="NIW745"/>
      <c r="NIX745"/>
      <c r="NIY745"/>
      <c r="NIZ745"/>
      <c r="NJA745"/>
      <c r="NJB745"/>
      <c r="NJC745"/>
      <c r="NJD745"/>
      <c r="NJE745"/>
      <c r="NJF745"/>
      <c r="NJG745"/>
      <c r="NJH745"/>
      <c r="NJI745"/>
      <c r="NJJ745"/>
      <c r="NJK745"/>
      <c r="NJL745"/>
      <c r="NJM745"/>
      <c r="NJN745"/>
      <c r="NJO745"/>
      <c r="NJP745"/>
      <c r="NJQ745"/>
      <c r="NJR745"/>
      <c r="NJS745"/>
      <c r="NJT745"/>
      <c r="NJU745"/>
      <c r="NJV745"/>
      <c r="NJW745"/>
      <c r="NJX745"/>
      <c r="NJY745"/>
      <c r="NJZ745"/>
      <c r="NKA745"/>
      <c r="NKB745"/>
      <c r="NKC745"/>
      <c r="NKD745"/>
      <c r="NKE745"/>
      <c r="NKF745"/>
      <c r="NKG745"/>
      <c r="NKH745"/>
      <c r="NKI745"/>
      <c r="NKJ745"/>
      <c r="NKK745"/>
      <c r="NKL745"/>
      <c r="NKM745"/>
      <c r="NKN745"/>
      <c r="NKO745"/>
      <c r="NKP745"/>
      <c r="NKQ745"/>
      <c r="NKR745"/>
      <c r="NKS745"/>
      <c r="NKT745"/>
      <c r="NKU745"/>
      <c r="NKV745"/>
      <c r="NKW745"/>
      <c r="NKX745"/>
      <c r="NKY745"/>
      <c r="NKZ745"/>
      <c r="NLA745"/>
      <c r="NLB745"/>
      <c r="NLC745"/>
      <c r="NLD745"/>
      <c r="NLE745"/>
      <c r="NLF745"/>
      <c r="NLG745"/>
      <c r="NLH745"/>
      <c r="NLI745"/>
      <c r="NLJ745"/>
      <c r="NLK745"/>
      <c r="NLL745"/>
      <c r="NLM745"/>
      <c r="NLN745"/>
      <c r="NLO745"/>
      <c r="NLP745"/>
      <c r="NLQ745"/>
      <c r="NLR745"/>
      <c r="NLS745"/>
      <c r="NLT745"/>
      <c r="NLU745"/>
      <c r="NLV745"/>
      <c r="NLW745"/>
      <c r="NLX745"/>
      <c r="NLY745"/>
      <c r="NLZ745"/>
      <c r="NMA745"/>
      <c r="NMB745"/>
      <c r="NMC745"/>
      <c r="NMD745"/>
      <c r="NME745"/>
      <c r="NMF745"/>
      <c r="NMG745"/>
      <c r="NMH745"/>
      <c r="NMI745"/>
      <c r="NMJ745"/>
      <c r="NMK745"/>
      <c r="NML745"/>
      <c r="NMM745"/>
      <c r="NMN745"/>
      <c r="NMO745"/>
      <c r="NMP745"/>
      <c r="NMQ745"/>
      <c r="NMR745"/>
      <c r="NMS745"/>
      <c r="NMT745"/>
      <c r="NMU745"/>
      <c r="NMV745"/>
      <c r="NMW745"/>
      <c r="NMX745"/>
      <c r="NMY745"/>
      <c r="NMZ745"/>
      <c r="NNA745"/>
      <c r="NNB745"/>
      <c r="NNC745"/>
      <c r="NND745"/>
      <c r="NNE745"/>
      <c r="NNF745"/>
      <c r="NNG745"/>
      <c r="NNH745"/>
      <c r="NNI745"/>
      <c r="NNJ745"/>
      <c r="NNK745"/>
      <c r="NNL745"/>
      <c r="NNM745"/>
      <c r="NNN745"/>
      <c r="NNO745"/>
      <c r="NNP745"/>
      <c r="NNQ745"/>
      <c r="NNR745"/>
      <c r="NNS745"/>
      <c r="NNT745"/>
      <c r="NNU745"/>
      <c r="NNV745"/>
      <c r="NNW745"/>
      <c r="NNX745"/>
      <c r="NNY745"/>
      <c r="NNZ745"/>
      <c r="NOA745"/>
      <c r="NOB745"/>
      <c r="NOC745"/>
      <c r="NOD745"/>
      <c r="NOE745"/>
      <c r="NOF745"/>
      <c r="NOG745"/>
      <c r="NOH745"/>
      <c r="NOI745"/>
      <c r="NOJ745"/>
      <c r="NOK745"/>
      <c r="NOL745"/>
      <c r="NOM745"/>
      <c r="NON745"/>
      <c r="NOO745"/>
      <c r="NOP745"/>
      <c r="NOQ745"/>
      <c r="NOR745"/>
      <c r="NOS745"/>
      <c r="NOT745"/>
      <c r="NOU745"/>
      <c r="NOV745"/>
      <c r="NOW745"/>
      <c r="NOX745"/>
      <c r="NOY745"/>
      <c r="NOZ745"/>
      <c r="NPA745"/>
      <c r="NPB745"/>
      <c r="NPC745"/>
      <c r="NPD745"/>
      <c r="NPE745"/>
      <c r="NPF745"/>
      <c r="NPG745"/>
      <c r="NPH745"/>
      <c r="NPI745"/>
      <c r="NPJ745"/>
      <c r="NPK745"/>
      <c r="NPL745"/>
      <c r="NPM745"/>
      <c r="NPN745"/>
      <c r="NPO745"/>
      <c r="NPP745"/>
      <c r="NPQ745"/>
      <c r="NPR745"/>
      <c r="NPS745"/>
      <c r="NPT745"/>
      <c r="NPU745"/>
      <c r="NPV745"/>
      <c r="NPW745"/>
      <c r="NPX745"/>
      <c r="NPY745"/>
      <c r="NPZ745"/>
      <c r="NQA745"/>
      <c r="NQB745"/>
      <c r="NQC745"/>
      <c r="NQD745"/>
      <c r="NQE745"/>
      <c r="NQF745"/>
      <c r="NQG745"/>
      <c r="NQH745"/>
      <c r="NQI745"/>
      <c r="NQJ745"/>
      <c r="NQK745"/>
      <c r="NQL745"/>
      <c r="NQM745"/>
      <c r="NQN745"/>
      <c r="NQO745"/>
      <c r="NQP745"/>
      <c r="NQQ745"/>
      <c r="NQR745"/>
      <c r="NQS745"/>
      <c r="NQT745"/>
      <c r="NQU745"/>
      <c r="NQV745"/>
      <c r="NQW745"/>
      <c r="NQX745"/>
      <c r="NQY745"/>
      <c r="NQZ745"/>
      <c r="NRA745"/>
      <c r="NRB745"/>
      <c r="NRC745"/>
      <c r="NRD745"/>
      <c r="NRE745"/>
      <c r="NRF745"/>
      <c r="NRG745"/>
      <c r="NRH745"/>
      <c r="NRI745"/>
      <c r="NRJ745"/>
      <c r="NRK745"/>
      <c r="NRL745"/>
      <c r="NRM745"/>
      <c r="NRN745"/>
      <c r="NRO745"/>
      <c r="NRP745"/>
      <c r="NRQ745"/>
      <c r="NRR745"/>
      <c r="NRS745"/>
      <c r="NRT745"/>
      <c r="NRU745"/>
      <c r="NRV745"/>
      <c r="NRW745"/>
      <c r="NRX745"/>
      <c r="NRY745"/>
      <c r="NRZ745"/>
      <c r="NSA745"/>
      <c r="NSB745"/>
      <c r="NSC745"/>
      <c r="NSD745"/>
      <c r="NSE745"/>
      <c r="NSF745"/>
      <c r="NSG745"/>
      <c r="NSH745"/>
      <c r="NSI745"/>
      <c r="NSJ745"/>
      <c r="NSK745"/>
      <c r="NSL745"/>
      <c r="NSM745"/>
      <c r="NSN745"/>
      <c r="NSO745"/>
      <c r="NSP745"/>
      <c r="NSQ745"/>
      <c r="NSR745"/>
      <c r="NSS745"/>
      <c r="NST745"/>
      <c r="NSU745"/>
      <c r="NSV745"/>
      <c r="NSW745"/>
      <c r="NSX745"/>
      <c r="NSY745"/>
      <c r="NSZ745"/>
      <c r="NTA745"/>
      <c r="NTB745"/>
      <c r="NTC745"/>
      <c r="NTD745"/>
      <c r="NTE745"/>
      <c r="NTF745"/>
      <c r="NTG745"/>
      <c r="NTH745"/>
      <c r="NTI745"/>
      <c r="NTJ745"/>
      <c r="NTK745"/>
      <c r="NTL745"/>
      <c r="NTM745"/>
      <c r="NTN745"/>
      <c r="NTO745"/>
      <c r="NTP745"/>
      <c r="NTQ745"/>
      <c r="NTR745"/>
      <c r="NTS745"/>
      <c r="NTT745"/>
      <c r="NTU745"/>
      <c r="NTV745"/>
      <c r="NTW745"/>
      <c r="NTX745"/>
      <c r="NTY745"/>
      <c r="NTZ745"/>
      <c r="NUA745"/>
      <c r="NUB745"/>
      <c r="NUC745"/>
      <c r="NUD745"/>
      <c r="NUE745"/>
      <c r="NUF745"/>
      <c r="NUG745"/>
      <c r="NUH745"/>
      <c r="NUI745"/>
      <c r="NUJ745"/>
      <c r="NUK745"/>
      <c r="NUL745"/>
      <c r="NUM745"/>
      <c r="NUN745"/>
      <c r="NUO745"/>
      <c r="NUP745"/>
      <c r="NUQ745"/>
      <c r="NUR745"/>
      <c r="NUS745"/>
      <c r="NUT745"/>
      <c r="NUU745"/>
      <c r="NUV745"/>
      <c r="NUW745"/>
      <c r="NUX745"/>
      <c r="NUY745"/>
      <c r="NUZ745"/>
      <c r="NVA745"/>
      <c r="NVB745"/>
      <c r="NVC745"/>
      <c r="NVD745"/>
      <c r="NVE745"/>
      <c r="NVF745"/>
      <c r="NVG745"/>
      <c r="NVH745"/>
      <c r="NVI745"/>
      <c r="NVJ745"/>
      <c r="NVK745"/>
      <c r="NVL745"/>
      <c r="NVM745"/>
      <c r="NVN745"/>
      <c r="NVO745"/>
      <c r="NVP745"/>
      <c r="NVQ745"/>
      <c r="NVR745"/>
      <c r="NVS745"/>
      <c r="NVT745"/>
      <c r="NVU745"/>
      <c r="NVV745"/>
      <c r="NVW745"/>
      <c r="NVX745"/>
      <c r="NVY745"/>
      <c r="NVZ745"/>
      <c r="NWA745"/>
      <c r="NWB745"/>
      <c r="NWC745"/>
      <c r="NWD745"/>
      <c r="NWE745"/>
      <c r="NWF745"/>
      <c r="NWG745"/>
      <c r="NWH745"/>
      <c r="NWI745"/>
      <c r="NWJ745"/>
      <c r="NWK745"/>
      <c r="NWL745"/>
      <c r="NWM745"/>
      <c r="NWN745"/>
      <c r="NWO745"/>
      <c r="NWP745"/>
      <c r="NWQ745"/>
      <c r="NWR745"/>
      <c r="NWS745"/>
      <c r="NWT745"/>
      <c r="NWU745"/>
      <c r="NWV745"/>
      <c r="NWW745"/>
      <c r="NWX745"/>
      <c r="NWY745"/>
      <c r="NWZ745"/>
      <c r="NXA745"/>
      <c r="NXB745"/>
      <c r="NXC745"/>
      <c r="NXD745"/>
      <c r="NXE745"/>
      <c r="NXF745"/>
      <c r="NXG745"/>
      <c r="NXH745"/>
      <c r="NXI745"/>
      <c r="NXJ745"/>
      <c r="NXK745"/>
      <c r="NXL745"/>
      <c r="NXM745"/>
      <c r="NXN745"/>
      <c r="NXO745"/>
      <c r="NXP745"/>
      <c r="NXQ745"/>
      <c r="NXR745"/>
      <c r="NXS745"/>
      <c r="NXT745"/>
      <c r="NXU745"/>
      <c r="NXV745"/>
      <c r="NXW745"/>
      <c r="NXX745"/>
      <c r="NXY745"/>
      <c r="NXZ745"/>
      <c r="NYA745"/>
      <c r="NYB745"/>
      <c r="NYC745"/>
      <c r="NYD745"/>
      <c r="NYE745"/>
      <c r="NYF745"/>
      <c r="NYG745"/>
      <c r="NYH745"/>
      <c r="NYI745"/>
      <c r="NYJ745"/>
      <c r="NYK745"/>
      <c r="NYL745"/>
      <c r="NYM745"/>
      <c r="NYN745"/>
      <c r="NYO745"/>
      <c r="NYP745"/>
      <c r="NYQ745"/>
      <c r="NYR745"/>
      <c r="NYS745"/>
      <c r="NYT745"/>
      <c r="NYU745"/>
      <c r="NYV745"/>
      <c r="NYW745"/>
      <c r="NYX745"/>
      <c r="NYY745"/>
      <c r="NYZ745"/>
      <c r="NZA745"/>
      <c r="NZB745"/>
      <c r="NZC745"/>
      <c r="NZD745"/>
      <c r="NZE745"/>
      <c r="NZF745"/>
      <c r="NZG745"/>
      <c r="NZH745"/>
      <c r="NZI745"/>
      <c r="NZJ745"/>
      <c r="NZK745"/>
      <c r="NZL745"/>
      <c r="NZM745"/>
      <c r="NZN745"/>
      <c r="NZO745"/>
      <c r="NZP745"/>
      <c r="NZQ745"/>
      <c r="NZR745"/>
      <c r="NZS745"/>
      <c r="NZT745"/>
      <c r="NZU745"/>
      <c r="NZV745"/>
      <c r="NZW745"/>
      <c r="NZX745"/>
      <c r="NZY745"/>
      <c r="NZZ745"/>
      <c r="OAA745"/>
      <c r="OAB745"/>
      <c r="OAC745"/>
      <c r="OAD745"/>
      <c r="OAE745"/>
      <c r="OAF745"/>
      <c r="OAG745"/>
      <c r="OAH745"/>
      <c r="OAI745"/>
      <c r="OAJ745"/>
      <c r="OAK745"/>
      <c r="OAL745"/>
      <c r="OAM745"/>
      <c r="OAN745"/>
      <c r="OAO745"/>
      <c r="OAP745"/>
      <c r="OAQ745"/>
      <c r="OAR745"/>
      <c r="OAS745"/>
      <c r="OAT745"/>
      <c r="OAU745"/>
      <c r="OAV745"/>
      <c r="OAW745"/>
      <c r="OAX745"/>
      <c r="OAY745"/>
      <c r="OAZ745"/>
      <c r="OBA745"/>
      <c r="OBB745"/>
      <c r="OBC745"/>
      <c r="OBD745"/>
      <c r="OBE745"/>
      <c r="OBF745"/>
      <c r="OBG745"/>
      <c r="OBH745"/>
      <c r="OBI745"/>
      <c r="OBJ745"/>
      <c r="OBK745"/>
      <c r="OBL745"/>
      <c r="OBM745"/>
      <c r="OBN745"/>
      <c r="OBO745"/>
      <c r="OBP745"/>
      <c r="OBQ745"/>
      <c r="OBR745"/>
      <c r="OBS745"/>
      <c r="OBT745"/>
      <c r="OBU745"/>
      <c r="OBV745"/>
      <c r="OBW745"/>
      <c r="OBX745"/>
      <c r="OBY745"/>
      <c r="OBZ745"/>
      <c r="OCA745"/>
      <c r="OCB745"/>
      <c r="OCC745"/>
      <c r="OCD745"/>
      <c r="OCE745"/>
      <c r="OCF745"/>
      <c r="OCG745"/>
      <c r="OCH745"/>
      <c r="OCI745"/>
      <c r="OCJ745"/>
      <c r="OCK745"/>
      <c r="OCL745"/>
      <c r="OCM745"/>
      <c r="OCN745"/>
      <c r="OCO745"/>
      <c r="OCP745"/>
      <c r="OCQ745"/>
      <c r="OCR745"/>
      <c r="OCS745"/>
      <c r="OCT745"/>
      <c r="OCU745"/>
      <c r="OCV745"/>
      <c r="OCW745"/>
      <c r="OCX745"/>
      <c r="OCY745"/>
      <c r="OCZ745"/>
      <c r="ODA745"/>
      <c r="ODB745"/>
      <c r="ODC745"/>
      <c r="ODD745"/>
      <c r="ODE745"/>
      <c r="ODF745"/>
      <c r="ODG745"/>
      <c r="ODH745"/>
      <c r="ODI745"/>
      <c r="ODJ745"/>
      <c r="ODK745"/>
      <c r="ODL745"/>
      <c r="ODM745"/>
      <c r="ODN745"/>
      <c r="ODO745"/>
      <c r="ODP745"/>
      <c r="ODQ745"/>
      <c r="ODR745"/>
      <c r="ODS745"/>
      <c r="ODT745"/>
      <c r="ODU745"/>
      <c r="ODV745"/>
      <c r="ODW745"/>
      <c r="ODX745"/>
      <c r="ODY745"/>
      <c r="ODZ745"/>
      <c r="OEA745"/>
      <c r="OEB745"/>
      <c r="OEC745"/>
      <c r="OED745"/>
      <c r="OEE745"/>
      <c r="OEF745"/>
      <c r="OEG745"/>
      <c r="OEH745"/>
      <c r="OEI745"/>
      <c r="OEJ745"/>
      <c r="OEK745"/>
      <c r="OEL745"/>
      <c r="OEM745"/>
      <c r="OEN745"/>
      <c r="OEO745"/>
      <c r="OEP745"/>
      <c r="OEQ745"/>
      <c r="OER745"/>
      <c r="OES745"/>
      <c r="OET745"/>
      <c r="OEU745"/>
      <c r="OEV745"/>
      <c r="OEW745"/>
      <c r="OEX745"/>
      <c r="OEY745"/>
      <c r="OEZ745"/>
      <c r="OFA745"/>
      <c r="OFB745"/>
      <c r="OFC745"/>
      <c r="OFD745"/>
      <c r="OFE745"/>
      <c r="OFF745"/>
      <c r="OFG745"/>
      <c r="OFH745"/>
      <c r="OFI745"/>
      <c r="OFJ745"/>
      <c r="OFK745"/>
      <c r="OFL745"/>
      <c r="OFM745"/>
      <c r="OFN745"/>
      <c r="OFO745"/>
      <c r="OFP745"/>
      <c r="OFQ745"/>
      <c r="OFR745"/>
      <c r="OFS745"/>
      <c r="OFT745"/>
      <c r="OFU745"/>
      <c r="OFV745"/>
      <c r="OFW745"/>
      <c r="OFX745"/>
      <c r="OFY745"/>
      <c r="OFZ745"/>
      <c r="OGA745"/>
      <c r="OGB745"/>
      <c r="OGC745"/>
      <c r="OGD745"/>
      <c r="OGE745"/>
      <c r="OGF745"/>
      <c r="OGG745"/>
      <c r="OGH745"/>
      <c r="OGI745"/>
      <c r="OGJ745"/>
      <c r="OGK745"/>
      <c r="OGL745"/>
      <c r="OGM745"/>
      <c r="OGN745"/>
      <c r="OGO745"/>
      <c r="OGP745"/>
      <c r="OGQ745"/>
      <c r="OGR745"/>
      <c r="OGS745"/>
      <c r="OGT745"/>
      <c r="OGU745"/>
      <c r="OGV745"/>
      <c r="OGW745"/>
      <c r="OGX745"/>
      <c r="OGY745"/>
      <c r="OGZ745"/>
      <c r="OHA745"/>
      <c r="OHB745"/>
      <c r="OHC745"/>
      <c r="OHD745"/>
      <c r="OHE745"/>
      <c r="OHF745"/>
      <c r="OHG745"/>
      <c r="OHH745"/>
      <c r="OHI745"/>
      <c r="OHJ745"/>
      <c r="OHK745"/>
      <c r="OHL745"/>
      <c r="OHM745"/>
      <c r="OHN745"/>
      <c r="OHO745"/>
      <c r="OHP745"/>
      <c r="OHQ745"/>
      <c r="OHR745"/>
      <c r="OHS745"/>
      <c r="OHT745"/>
      <c r="OHU745"/>
      <c r="OHV745"/>
      <c r="OHW745"/>
      <c r="OHX745"/>
      <c r="OHY745"/>
      <c r="OHZ745"/>
      <c r="OIA745"/>
      <c r="OIB745"/>
      <c r="OIC745"/>
      <c r="OID745"/>
      <c r="OIE745"/>
      <c r="OIF745"/>
      <c r="OIG745"/>
      <c r="OIH745"/>
      <c r="OII745"/>
      <c r="OIJ745"/>
      <c r="OIK745"/>
      <c r="OIL745"/>
      <c r="OIM745"/>
      <c r="OIN745"/>
      <c r="OIO745"/>
      <c r="OIP745"/>
      <c r="OIQ745"/>
      <c r="OIR745"/>
      <c r="OIS745"/>
      <c r="OIT745"/>
      <c r="OIU745"/>
      <c r="OIV745"/>
      <c r="OIW745"/>
      <c r="OIX745"/>
      <c r="OIY745"/>
      <c r="OIZ745"/>
      <c r="OJA745"/>
      <c r="OJB745"/>
      <c r="OJC745"/>
      <c r="OJD745"/>
      <c r="OJE745"/>
      <c r="OJF745"/>
      <c r="OJG745"/>
      <c r="OJH745"/>
      <c r="OJI745"/>
      <c r="OJJ745"/>
      <c r="OJK745"/>
      <c r="OJL745"/>
      <c r="OJM745"/>
      <c r="OJN745"/>
      <c r="OJO745"/>
      <c r="OJP745"/>
      <c r="OJQ745"/>
      <c r="OJR745"/>
      <c r="OJS745"/>
      <c r="OJT745"/>
      <c r="OJU745"/>
      <c r="OJV745"/>
      <c r="OJW745"/>
      <c r="OJX745"/>
      <c r="OJY745"/>
      <c r="OJZ745"/>
      <c r="OKA745"/>
      <c r="OKB745"/>
      <c r="OKC745"/>
      <c r="OKD745"/>
      <c r="OKE745"/>
      <c r="OKF745"/>
      <c r="OKG745"/>
      <c r="OKH745"/>
      <c r="OKI745"/>
      <c r="OKJ745"/>
      <c r="OKK745"/>
      <c r="OKL745"/>
      <c r="OKM745"/>
      <c r="OKN745"/>
      <c r="OKO745"/>
      <c r="OKP745"/>
      <c r="OKQ745"/>
      <c r="OKR745"/>
      <c r="OKS745"/>
      <c r="OKT745"/>
      <c r="OKU745"/>
      <c r="OKV745"/>
      <c r="OKW745"/>
      <c r="OKX745"/>
      <c r="OKY745"/>
      <c r="OKZ745"/>
      <c r="OLA745"/>
      <c r="OLB745"/>
      <c r="OLC745"/>
      <c r="OLD745"/>
      <c r="OLE745"/>
      <c r="OLF745"/>
      <c r="OLG745"/>
      <c r="OLH745"/>
      <c r="OLI745"/>
      <c r="OLJ745"/>
      <c r="OLK745"/>
      <c r="OLL745"/>
      <c r="OLM745"/>
      <c r="OLN745"/>
      <c r="OLO745"/>
      <c r="OLP745"/>
      <c r="OLQ745"/>
      <c r="OLR745"/>
      <c r="OLS745"/>
      <c r="OLT745"/>
      <c r="OLU745"/>
      <c r="OLV745"/>
      <c r="OLW745"/>
      <c r="OLX745"/>
      <c r="OLY745"/>
      <c r="OLZ745"/>
      <c r="OMA745"/>
      <c r="OMB745"/>
      <c r="OMC745"/>
      <c r="OMD745"/>
      <c r="OME745"/>
      <c r="OMF745"/>
      <c r="OMG745"/>
      <c r="OMH745"/>
      <c r="OMI745"/>
      <c r="OMJ745"/>
      <c r="OMK745"/>
      <c r="OML745"/>
      <c r="OMM745"/>
      <c r="OMN745"/>
      <c r="OMO745"/>
      <c r="OMP745"/>
      <c r="OMQ745"/>
      <c r="OMR745"/>
      <c r="OMS745"/>
      <c r="OMT745"/>
      <c r="OMU745"/>
      <c r="OMV745"/>
      <c r="OMW745"/>
      <c r="OMX745"/>
      <c r="OMY745"/>
      <c r="OMZ745"/>
      <c r="ONA745"/>
      <c r="ONB745"/>
      <c r="ONC745"/>
      <c r="OND745"/>
      <c r="ONE745"/>
      <c r="ONF745"/>
      <c r="ONG745"/>
      <c r="ONH745"/>
      <c r="ONI745"/>
      <c r="ONJ745"/>
      <c r="ONK745"/>
      <c r="ONL745"/>
      <c r="ONM745"/>
      <c r="ONN745"/>
      <c r="ONO745"/>
      <c r="ONP745"/>
      <c r="ONQ745"/>
      <c r="ONR745"/>
      <c r="ONS745"/>
      <c r="ONT745"/>
      <c r="ONU745"/>
      <c r="ONV745"/>
      <c r="ONW745"/>
      <c r="ONX745"/>
      <c r="ONY745"/>
      <c r="ONZ745"/>
      <c r="OOA745"/>
      <c r="OOB745"/>
      <c r="OOC745"/>
      <c r="OOD745"/>
      <c r="OOE745"/>
      <c r="OOF745"/>
      <c r="OOG745"/>
      <c r="OOH745"/>
      <c r="OOI745"/>
      <c r="OOJ745"/>
      <c r="OOK745"/>
      <c r="OOL745"/>
      <c r="OOM745"/>
      <c r="OON745"/>
      <c r="OOO745"/>
      <c r="OOP745"/>
      <c r="OOQ745"/>
      <c r="OOR745"/>
      <c r="OOS745"/>
      <c r="OOT745"/>
      <c r="OOU745"/>
      <c r="OOV745"/>
      <c r="OOW745"/>
      <c r="OOX745"/>
      <c r="OOY745"/>
      <c r="OOZ745"/>
      <c r="OPA745"/>
      <c r="OPB745"/>
      <c r="OPC745"/>
      <c r="OPD745"/>
      <c r="OPE745"/>
      <c r="OPF745"/>
      <c r="OPG745"/>
      <c r="OPH745"/>
      <c r="OPI745"/>
      <c r="OPJ745"/>
      <c r="OPK745"/>
      <c r="OPL745"/>
      <c r="OPM745"/>
      <c r="OPN745"/>
      <c r="OPO745"/>
      <c r="OPP745"/>
      <c r="OPQ745"/>
      <c r="OPR745"/>
      <c r="OPS745"/>
      <c r="OPT745"/>
      <c r="OPU745"/>
      <c r="OPV745"/>
      <c r="OPW745"/>
      <c r="OPX745"/>
      <c r="OPY745"/>
      <c r="OPZ745"/>
      <c r="OQA745"/>
      <c r="OQB745"/>
      <c r="OQC745"/>
      <c r="OQD745"/>
      <c r="OQE745"/>
      <c r="OQF745"/>
      <c r="OQG745"/>
      <c r="OQH745"/>
      <c r="OQI745"/>
      <c r="OQJ745"/>
      <c r="OQK745"/>
      <c r="OQL745"/>
      <c r="OQM745"/>
      <c r="OQN745"/>
      <c r="OQO745"/>
      <c r="OQP745"/>
      <c r="OQQ745"/>
      <c r="OQR745"/>
      <c r="OQS745"/>
      <c r="OQT745"/>
      <c r="OQU745"/>
      <c r="OQV745"/>
      <c r="OQW745"/>
      <c r="OQX745"/>
      <c r="OQY745"/>
      <c r="OQZ745"/>
      <c r="ORA745"/>
      <c r="ORB745"/>
      <c r="ORC745"/>
      <c r="ORD745"/>
      <c r="ORE745"/>
      <c r="ORF745"/>
      <c r="ORG745"/>
      <c r="ORH745"/>
      <c r="ORI745"/>
      <c r="ORJ745"/>
      <c r="ORK745"/>
      <c r="ORL745"/>
      <c r="ORM745"/>
      <c r="ORN745"/>
      <c r="ORO745"/>
      <c r="ORP745"/>
      <c r="ORQ745"/>
      <c r="ORR745"/>
      <c r="ORS745"/>
      <c r="ORT745"/>
      <c r="ORU745"/>
      <c r="ORV745"/>
      <c r="ORW745"/>
      <c r="ORX745"/>
      <c r="ORY745"/>
      <c r="ORZ745"/>
      <c r="OSA745"/>
      <c r="OSB745"/>
      <c r="OSC745"/>
      <c r="OSD745"/>
      <c r="OSE745"/>
      <c r="OSF745"/>
      <c r="OSG745"/>
      <c r="OSH745"/>
      <c r="OSI745"/>
      <c r="OSJ745"/>
      <c r="OSK745"/>
      <c r="OSL745"/>
      <c r="OSM745"/>
      <c r="OSN745"/>
      <c r="OSO745"/>
      <c r="OSP745"/>
      <c r="OSQ745"/>
      <c r="OSR745"/>
      <c r="OSS745"/>
      <c r="OST745"/>
      <c r="OSU745"/>
      <c r="OSV745"/>
      <c r="OSW745"/>
      <c r="OSX745"/>
      <c r="OSY745"/>
      <c r="OSZ745"/>
      <c r="OTA745"/>
      <c r="OTB745"/>
      <c r="OTC745"/>
      <c r="OTD745"/>
      <c r="OTE745"/>
      <c r="OTF745"/>
      <c r="OTG745"/>
      <c r="OTH745"/>
      <c r="OTI745"/>
      <c r="OTJ745"/>
      <c r="OTK745"/>
      <c r="OTL745"/>
      <c r="OTM745"/>
      <c r="OTN745"/>
      <c r="OTO745"/>
      <c r="OTP745"/>
      <c r="OTQ745"/>
      <c r="OTR745"/>
      <c r="OTS745"/>
      <c r="OTT745"/>
      <c r="OTU745"/>
      <c r="OTV745"/>
      <c r="OTW745"/>
      <c r="OTX745"/>
      <c r="OTY745"/>
      <c r="OTZ745"/>
      <c r="OUA745"/>
      <c r="OUB745"/>
      <c r="OUC745"/>
      <c r="OUD745"/>
      <c r="OUE745"/>
      <c r="OUF745"/>
      <c r="OUG745"/>
      <c r="OUH745"/>
      <c r="OUI745"/>
      <c r="OUJ745"/>
      <c r="OUK745"/>
      <c r="OUL745"/>
      <c r="OUM745"/>
      <c r="OUN745"/>
      <c r="OUO745"/>
      <c r="OUP745"/>
      <c r="OUQ745"/>
      <c r="OUR745"/>
      <c r="OUS745"/>
      <c r="OUT745"/>
      <c r="OUU745"/>
      <c r="OUV745"/>
      <c r="OUW745"/>
      <c r="OUX745"/>
      <c r="OUY745"/>
      <c r="OUZ745"/>
      <c r="OVA745"/>
      <c r="OVB745"/>
      <c r="OVC745"/>
      <c r="OVD745"/>
      <c r="OVE745"/>
      <c r="OVF745"/>
      <c r="OVG745"/>
      <c r="OVH745"/>
      <c r="OVI745"/>
      <c r="OVJ745"/>
      <c r="OVK745"/>
      <c r="OVL745"/>
      <c r="OVM745"/>
      <c r="OVN745"/>
      <c r="OVO745"/>
      <c r="OVP745"/>
      <c r="OVQ745"/>
      <c r="OVR745"/>
      <c r="OVS745"/>
      <c r="OVT745"/>
      <c r="OVU745"/>
      <c r="OVV745"/>
      <c r="OVW745"/>
      <c r="OVX745"/>
      <c r="OVY745"/>
      <c r="OVZ745"/>
      <c r="OWA745"/>
      <c r="OWB745"/>
      <c r="OWC745"/>
      <c r="OWD745"/>
      <c r="OWE745"/>
      <c r="OWF745"/>
      <c r="OWG745"/>
      <c r="OWH745"/>
      <c r="OWI745"/>
      <c r="OWJ745"/>
      <c r="OWK745"/>
      <c r="OWL745"/>
      <c r="OWM745"/>
      <c r="OWN745"/>
      <c r="OWO745"/>
      <c r="OWP745"/>
      <c r="OWQ745"/>
      <c r="OWR745"/>
      <c r="OWS745"/>
      <c r="OWT745"/>
      <c r="OWU745"/>
      <c r="OWV745"/>
      <c r="OWW745"/>
      <c r="OWX745"/>
      <c r="OWY745"/>
      <c r="OWZ745"/>
      <c r="OXA745"/>
      <c r="OXB745"/>
      <c r="OXC745"/>
      <c r="OXD745"/>
      <c r="OXE745"/>
      <c r="OXF745"/>
      <c r="OXG745"/>
      <c r="OXH745"/>
      <c r="OXI745"/>
      <c r="OXJ745"/>
      <c r="OXK745"/>
      <c r="OXL745"/>
      <c r="OXM745"/>
      <c r="OXN745"/>
      <c r="OXO745"/>
      <c r="OXP745"/>
      <c r="OXQ745"/>
      <c r="OXR745"/>
      <c r="OXS745"/>
      <c r="OXT745"/>
      <c r="OXU745"/>
      <c r="OXV745"/>
      <c r="OXW745"/>
      <c r="OXX745"/>
      <c r="OXY745"/>
      <c r="OXZ745"/>
      <c r="OYA745"/>
      <c r="OYB745"/>
      <c r="OYC745"/>
      <c r="OYD745"/>
      <c r="OYE745"/>
      <c r="OYF745"/>
      <c r="OYG745"/>
      <c r="OYH745"/>
      <c r="OYI745"/>
      <c r="OYJ745"/>
      <c r="OYK745"/>
      <c r="OYL745"/>
      <c r="OYM745"/>
      <c r="OYN745"/>
      <c r="OYO745"/>
      <c r="OYP745"/>
      <c r="OYQ745"/>
      <c r="OYR745"/>
      <c r="OYS745"/>
      <c r="OYT745"/>
      <c r="OYU745"/>
      <c r="OYV745"/>
      <c r="OYW745"/>
      <c r="OYX745"/>
      <c r="OYY745"/>
      <c r="OYZ745"/>
      <c r="OZA745"/>
      <c r="OZB745"/>
      <c r="OZC745"/>
      <c r="OZD745"/>
      <c r="OZE745"/>
      <c r="OZF745"/>
      <c r="OZG745"/>
      <c r="OZH745"/>
      <c r="OZI745"/>
      <c r="OZJ745"/>
      <c r="OZK745"/>
      <c r="OZL745"/>
      <c r="OZM745"/>
      <c r="OZN745"/>
      <c r="OZO745"/>
      <c r="OZP745"/>
      <c r="OZQ745"/>
      <c r="OZR745"/>
      <c r="OZS745"/>
      <c r="OZT745"/>
      <c r="OZU745"/>
      <c r="OZV745"/>
      <c r="OZW745"/>
      <c r="OZX745"/>
      <c r="OZY745"/>
      <c r="OZZ745"/>
      <c r="PAA745"/>
      <c r="PAB745"/>
      <c r="PAC745"/>
      <c r="PAD745"/>
      <c r="PAE745"/>
      <c r="PAF745"/>
      <c r="PAG745"/>
      <c r="PAH745"/>
      <c r="PAI745"/>
      <c r="PAJ745"/>
      <c r="PAK745"/>
      <c r="PAL745"/>
      <c r="PAM745"/>
      <c r="PAN745"/>
      <c r="PAO745"/>
      <c r="PAP745"/>
      <c r="PAQ745"/>
      <c r="PAR745"/>
      <c r="PAS745"/>
      <c r="PAT745"/>
      <c r="PAU745"/>
      <c r="PAV745"/>
      <c r="PAW745"/>
      <c r="PAX745"/>
      <c r="PAY745"/>
      <c r="PAZ745"/>
      <c r="PBA745"/>
      <c r="PBB745"/>
      <c r="PBC745"/>
      <c r="PBD745"/>
      <c r="PBE745"/>
      <c r="PBF745"/>
      <c r="PBG745"/>
      <c r="PBH745"/>
      <c r="PBI745"/>
      <c r="PBJ745"/>
      <c r="PBK745"/>
      <c r="PBL745"/>
      <c r="PBM745"/>
      <c r="PBN745"/>
      <c r="PBO745"/>
      <c r="PBP745"/>
      <c r="PBQ745"/>
      <c r="PBR745"/>
      <c r="PBS745"/>
      <c r="PBT745"/>
      <c r="PBU745"/>
      <c r="PBV745"/>
      <c r="PBW745"/>
      <c r="PBX745"/>
      <c r="PBY745"/>
      <c r="PBZ745"/>
      <c r="PCA745"/>
      <c r="PCB745"/>
      <c r="PCC745"/>
      <c r="PCD745"/>
      <c r="PCE745"/>
      <c r="PCF745"/>
      <c r="PCG745"/>
      <c r="PCH745"/>
      <c r="PCI745"/>
      <c r="PCJ745"/>
      <c r="PCK745"/>
      <c r="PCL745"/>
      <c r="PCM745"/>
      <c r="PCN745"/>
      <c r="PCO745"/>
      <c r="PCP745"/>
      <c r="PCQ745"/>
      <c r="PCR745"/>
      <c r="PCS745"/>
      <c r="PCT745"/>
      <c r="PCU745"/>
      <c r="PCV745"/>
      <c r="PCW745"/>
      <c r="PCX745"/>
      <c r="PCY745"/>
      <c r="PCZ745"/>
      <c r="PDA745"/>
      <c r="PDB745"/>
      <c r="PDC745"/>
      <c r="PDD745"/>
      <c r="PDE745"/>
      <c r="PDF745"/>
      <c r="PDG745"/>
      <c r="PDH745"/>
      <c r="PDI745"/>
      <c r="PDJ745"/>
      <c r="PDK745"/>
      <c r="PDL745"/>
      <c r="PDM745"/>
      <c r="PDN745"/>
      <c r="PDO745"/>
      <c r="PDP745"/>
      <c r="PDQ745"/>
      <c r="PDR745"/>
      <c r="PDS745"/>
      <c r="PDT745"/>
      <c r="PDU745"/>
      <c r="PDV745"/>
      <c r="PDW745"/>
      <c r="PDX745"/>
      <c r="PDY745"/>
      <c r="PDZ745"/>
      <c r="PEA745"/>
      <c r="PEB745"/>
      <c r="PEC745"/>
      <c r="PED745"/>
      <c r="PEE745"/>
      <c r="PEF745"/>
      <c r="PEG745"/>
      <c r="PEH745"/>
      <c r="PEI745"/>
      <c r="PEJ745"/>
      <c r="PEK745"/>
      <c r="PEL745"/>
      <c r="PEM745"/>
      <c r="PEN745"/>
      <c r="PEO745"/>
      <c r="PEP745"/>
      <c r="PEQ745"/>
      <c r="PER745"/>
      <c r="PES745"/>
      <c r="PET745"/>
      <c r="PEU745"/>
      <c r="PEV745"/>
      <c r="PEW745"/>
      <c r="PEX745"/>
      <c r="PEY745"/>
      <c r="PEZ745"/>
      <c r="PFA745"/>
      <c r="PFB745"/>
      <c r="PFC745"/>
      <c r="PFD745"/>
      <c r="PFE745"/>
      <c r="PFF745"/>
      <c r="PFG745"/>
      <c r="PFH745"/>
      <c r="PFI745"/>
      <c r="PFJ745"/>
      <c r="PFK745"/>
      <c r="PFL745"/>
      <c r="PFM745"/>
      <c r="PFN745"/>
      <c r="PFO745"/>
      <c r="PFP745"/>
      <c r="PFQ745"/>
      <c r="PFR745"/>
      <c r="PFS745"/>
      <c r="PFT745"/>
      <c r="PFU745"/>
      <c r="PFV745"/>
      <c r="PFW745"/>
      <c r="PFX745"/>
      <c r="PFY745"/>
      <c r="PFZ745"/>
      <c r="PGA745"/>
      <c r="PGB745"/>
      <c r="PGC745"/>
      <c r="PGD745"/>
      <c r="PGE745"/>
      <c r="PGF745"/>
      <c r="PGG745"/>
      <c r="PGH745"/>
      <c r="PGI745"/>
      <c r="PGJ745"/>
      <c r="PGK745"/>
      <c r="PGL745"/>
      <c r="PGM745"/>
      <c r="PGN745"/>
      <c r="PGO745"/>
      <c r="PGP745"/>
      <c r="PGQ745"/>
      <c r="PGR745"/>
      <c r="PGS745"/>
      <c r="PGT745"/>
      <c r="PGU745"/>
      <c r="PGV745"/>
      <c r="PGW745"/>
      <c r="PGX745"/>
      <c r="PGY745"/>
      <c r="PGZ745"/>
      <c r="PHA745"/>
      <c r="PHB745"/>
      <c r="PHC745"/>
      <c r="PHD745"/>
      <c r="PHE745"/>
      <c r="PHF745"/>
      <c r="PHG745"/>
      <c r="PHH745"/>
      <c r="PHI745"/>
      <c r="PHJ745"/>
      <c r="PHK745"/>
      <c r="PHL745"/>
      <c r="PHM745"/>
      <c r="PHN745"/>
      <c r="PHO745"/>
      <c r="PHP745"/>
      <c r="PHQ745"/>
      <c r="PHR745"/>
      <c r="PHS745"/>
      <c r="PHT745"/>
      <c r="PHU745"/>
      <c r="PHV745"/>
      <c r="PHW745"/>
      <c r="PHX745"/>
      <c r="PHY745"/>
      <c r="PHZ745"/>
      <c r="PIA745"/>
      <c r="PIB745"/>
      <c r="PIC745"/>
      <c r="PID745"/>
      <c r="PIE745"/>
      <c r="PIF745"/>
      <c r="PIG745"/>
      <c r="PIH745"/>
      <c r="PII745"/>
      <c r="PIJ745"/>
      <c r="PIK745"/>
      <c r="PIL745"/>
      <c r="PIM745"/>
      <c r="PIN745"/>
      <c r="PIO745"/>
      <c r="PIP745"/>
      <c r="PIQ745"/>
      <c r="PIR745"/>
      <c r="PIS745"/>
      <c r="PIT745"/>
      <c r="PIU745"/>
      <c r="PIV745"/>
      <c r="PIW745"/>
      <c r="PIX745"/>
      <c r="PIY745"/>
      <c r="PIZ745"/>
      <c r="PJA745"/>
      <c r="PJB745"/>
      <c r="PJC745"/>
      <c r="PJD745"/>
      <c r="PJE745"/>
      <c r="PJF745"/>
      <c r="PJG745"/>
      <c r="PJH745"/>
      <c r="PJI745"/>
      <c r="PJJ745"/>
      <c r="PJK745"/>
      <c r="PJL745"/>
      <c r="PJM745"/>
      <c r="PJN745"/>
      <c r="PJO745"/>
      <c r="PJP745"/>
      <c r="PJQ745"/>
      <c r="PJR745"/>
      <c r="PJS745"/>
      <c r="PJT745"/>
      <c r="PJU745"/>
      <c r="PJV745"/>
      <c r="PJW745"/>
      <c r="PJX745"/>
      <c r="PJY745"/>
      <c r="PJZ745"/>
      <c r="PKA745"/>
      <c r="PKB745"/>
      <c r="PKC745"/>
      <c r="PKD745"/>
      <c r="PKE745"/>
      <c r="PKF745"/>
      <c r="PKG745"/>
      <c r="PKH745"/>
      <c r="PKI745"/>
      <c r="PKJ745"/>
      <c r="PKK745"/>
      <c r="PKL745"/>
      <c r="PKM745"/>
      <c r="PKN745"/>
      <c r="PKO745"/>
      <c r="PKP745"/>
      <c r="PKQ745"/>
      <c r="PKR745"/>
      <c r="PKS745"/>
      <c r="PKT745"/>
      <c r="PKU745"/>
      <c r="PKV745"/>
      <c r="PKW745"/>
      <c r="PKX745"/>
      <c r="PKY745"/>
      <c r="PKZ745"/>
      <c r="PLA745"/>
      <c r="PLB745"/>
      <c r="PLC745"/>
      <c r="PLD745"/>
      <c r="PLE745"/>
      <c r="PLF745"/>
      <c r="PLG745"/>
      <c r="PLH745"/>
      <c r="PLI745"/>
      <c r="PLJ745"/>
      <c r="PLK745"/>
      <c r="PLL745"/>
      <c r="PLM745"/>
      <c r="PLN745"/>
      <c r="PLO745"/>
      <c r="PLP745"/>
      <c r="PLQ745"/>
      <c r="PLR745"/>
      <c r="PLS745"/>
      <c r="PLT745"/>
      <c r="PLU745"/>
      <c r="PLV745"/>
      <c r="PLW745"/>
      <c r="PLX745"/>
      <c r="PLY745"/>
      <c r="PLZ745"/>
      <c r="PMA745"/>
      <c r="PMB745"/>
      <c r="PMC745"/>
      <c r="PMD745"/>
      <c r="PME745"/>
      <c r="PMF745"/>
      <c r="PMG745"/>
      <c r="PMH745"/>
      <c r="PMI745"/>
      <c r="PMJ745"/>
      <c r="PMK745"/>
      <c r="PML745"/>
      <c r="PMM745"/>
      <c r="PMN745"/>
      <c r="PMO745"/>
      <c r="PMP745"/>
      <c r="PMQ745"/>
      <c r="PMR745"/>
      <c r="PMS745"/>
      <c r="PMT745"/>
      <c r="PMU745"/>
      <c r="PMV745"/>
      <c r="PMW745"/>
      <c r="PMX745"/>
      <c r="PMY745"/>
      <c r="PMZ745"/>
      <c r="PNA745"/>
      <c r="PNB745"/>
      <c r="PNC745"/>
      <c r="PND745"/>
      <c r="PNE745"/>
      <c r="PNF745"/>
      <c r="PNG745"/>
      <c r="PNH745"/>
      <c r="PNI745"/>
      <c r="PNJ745"/>
      <c r="PNK745"/>
      <c r="PNL745"/>
      <c r="PNM745"/>
      <c r="PNN745"/>
      <c r="PNO745"/>
      <c r="PNP745"/>
      <c r="PNQ745"/>
      <c r="PNR745"/>
      <c r="PNS745"/>
      <c r="PNT745"/>
      <c r="PNU745"/>
      <c r="PNV745"/>
      <c r="PNW745"/>
      <c r="PNX745"/>
      <c r="PNY745"/>
      <c r="PNZ745"/>
      <c r="POA745"/>
      <c r="POB745"/>
      <c r="POC745"/>
      <c r="POD745"/>
      <c r="POE745"/>
      <c r="POF745"/>
      <c r="POG745"/>
      <c r="POH745"/>
      <c r="POI745"/>
      <c r="POJ745"/>
      <c r="POK745"/>
      <c r="POL745"/>
      <c r="POM745"/>
      <c r="PON745"/>
      <c r="POO745"/>
      <c r="POP745"/>
      <c r="POQ745"/>
      <c r="POR745"/>
      <c r="POS745"/>
      <c r="POT745"/>
      <c r="POU745"/>
      <c r="POV745"/>
      <c r="POW745"/>
      <c r="POX745"/>
      <c r="POY745"/>
      <c r="POZ745"/>
      <c r="PPA745"/>
      <c r="PPB745"/>
      <c r="PPC745"/>
      <c r="PPD745"/>
      <c r="PPE745"/>
      <c r="PPF745"/>
      <c r="PPG745"/>
      <c r="PPH745"/>
      <c r="PPI745"/>
      <c r="PPJ745"/>
      <c r="PPK745"/>
      <c r="PPL745"/>
      <c r="PPM745"/>
      <c r="PPN745"/>
      <c r="PPO745"/>
      <c r="PPP745"/>
      <c r="PPQ745"/>
      <c r="PPR745"/>
      <c r="PPS745"/>
      <c r="PPT745"/>
      <c r="PPU745"/>
      <c r="PPV745"/>
      <c r="PPW745"/>
      <c r="PPX745"/>
      <c r="PPY745"/>
      <c r="PPZ745"/>
      <c r="PQA745"/>
      <c r="PQB745"/>
      <c r="PQC745"/>
      <c r="PQD745"/>
      <c r="PQE745"/>
      <c r="PQF745"/>
      <c r="PQG745"/>
      <c r="PQH745"/>
      <c r="PQI745"/>
      <c r="PQJ745"/>
      <c r="PQK745"/>
      <c r="PQL745"/>
      <c r="PQM745"/>
      <c r="PQN745"/>
      <c r="PQO745"/>
      <c r="PQP745"/>
      <c r="PQQ745"/>
      <c r="PQR745"/>
      <c r="PQS745"/>
      <c r="PQT745"/>
      <c r="PQU745"/>
      <c r="PQV745"/>
      <c r="PQW745"/>
      <c r="PQX745"/>
      <c r="PQY745"/>
      <c r="PQZ745"/>
      <c r="PRA745"/>
      <c r="PRB745"/>
      <c r="PRC745"/>
      <c r="PRD745"/>
      <c r="PRE745"/>
      <c r="PRF745"/>
      <c r="PRG745"/>
      <c r="PRH745"/>
      <c r="PRI745"/>
      <c r="PRJ745"/>
      <c r="PRK745"/>
      <c r="PRL745"/>
      <c r="PRM745"/>
      <c r="PRN745"/>
      <c r="PRO745"/>
      <c r="PRP745"/>
      <c r="PRQ745"/>
      <c r="PRR745"/>
      <c r="PRS745"/>
      <c r="PRT745"/>
      <c r="PRU745"/>
      <c r="PRV745"/>
      <c r="PRW745"/>
      <c r="PRX745"/>
      <c r="PRY745"/>
      <c r="PRZ745"/>
      <c r="PSA745"/>
      <c r="PSB745"/>
      <c r="PSC745"/>
      <c r="PSD745"/>
      <c r="PSE745"/>
      <c r="PSF745"/>
      <c r="PSG745"/>
      <c r="PSH745"/>
      <c r="PSI745"/>
      <c r="PSJ745"/>
      <c r="PSK745"/>
      <c r="PSL745"/>
      <c r="PSM745"/>
      <c r="PSN745"/>
      <c r="PSO745"/>
      <c r="PSP745"/>
      <c r="PSQ745"/>
      <c r="PSR745"/>
      <c r="PSS745"/>
      <c r="PST745"/>
      <c r="PSU745"/>
      <c r="PSV745"/>
      <c r="PSW745"/>
      <c r="PSX745"/>
      <c r="PSY745"/>
      <c r="PSZ745"/>
      <c r="PTA745"/>
      <c r="PTB745"/>
      <c r="PTC745"/>
      <c r="PTD745"/>
      <c r="PTE745"/>
      <c r="PTF745"/>
      <c r="PTG745"/>
      <c r="PTH745"/>
      <c r="PTI745"/>
      <c r="PTJ745"/>
      <c r="PTK745"/>
      <c r="PTL745"/>
      <c r="PTM745"/>
      <c r="PTN745"/>
      <c r="PTO745"/>
      <c r="PTP745"/>
      <c r="PTQ745"/>
      <c r="PTR745"/>
      <c r="PTS745"/>
      <c r="PTT745"/>
      <c r="PTU745"/>
      <c r="PTV745"/>
      <c r="PTW745"/>
      <c r="PTX745"/>
      <c r="PTY745"/>
      <c r="PTZ745"/>
      <c r="PUA745"/>
      <c r="PUB745"/>
      <c r="PUC745"/>
      <c r="PUD745"/>
      <c r="PUE745"/>
      <c r="PUF745"/>
      <c r="PUG745"/>
      <c r="PUH745"/>
      <c r="PUI745"/>
      <c r="PUJ745"/>
      <c r="PUK745"/>
      <c r="PUL745"/>
      <c r="PUM745"/>
      <c r="PUN745"/>
      <c r="PUO745"/>
      <c r="PUP745"/>
      <c r="PUQ745"/>
      <c r="PUR745"/>
      <c r="PUS745"/>
      <c r="PUT745"/>
      <c r="PUU745"/>
      <c r="PUV745"/>
      <c r="PUW745"/>
      <c r="PUX745"/>
      <c r="PUY745"/>
      <c r="PUZ745"/>
      <c r="PVA745"/>
      <c r="PVB745"/>
      <c r="PVC745"/>
      <c r="PVD745"/>
      <c r="PVE745"/>
      <c r="PVF745"/>
      <c r="PVG745"/>
      <c r="PVH745"/>
      <c r="PVI745"/>
      <c r="PVJ745"/>
      <c r="PVK745"/>
      <c r="PVL745"/>
      <c r="PVM745"/>
      <c r="PVN745"/>
      <c r="PVO745"/>
      <c r="PVP745"/>
      <c r="PVQ745"/>
      <c r="PVR745"/>
      <c r="PVS745"/>
      <c r="PVT745"/>
      <c r="PVU745"/>
      <c r="PVV745"/>
      <c r="PVW745"/>
      <c r="PVX745"/>
      <c r="PVY745"/>
      <c r="PVZ745"/>
      <c r="PWA745"/>
      <c r="PWB745"/>
      <c r="PWC745"/>
      <c r="PWD745"/>
      <c r="PWE745"/>
      <c r="PWF745"/>
      <c r="PWG745"/>
      <c r="PWH745"/>
      <c r="PWI745"/>
      <c r="PWJ745"/>
      <c r="PWK745"/>
      <c r="PWL745"/>
      <c r="PWM745"/>
      <c r="PWN745"/>
      <c r="PWO745"/>
      <c r="PWP745"/>
      <c r="PWQ745"/>
      <c r="PWR745"/>
      <c r="PWS745"/>
      <c r="PWT745"/>
      <c r="PWU745"/>
      <c r="PWV745"/>
      <c r="PWW745"/>
      <c r="PWX745"/>
      <c r="PWY745"/>
      <c r="PWZ745"/>
      <c r="PXA745"/>
      <c r="PXB745"/>
      <c r="PXC745"/>
      <c r="PXD745"/>
      <c r="PXE745"/>
      <c r="PXF745"/>
      <c r="PXG745"/>
      <c r="PXH745"/>
      <c r="PXI745"/>
      <c r="PXJ745"/>
      <c r="PXK745"/>
      <c r="PXL745"/>
      <c r="PXM745"/>
      <c r="PXN745"/>
      <c r="PXO745"/>
      <c r="PXP745"/>
      <c r="PXQ745"/>
      <c r="PXR745"/>
      <c r="PXS745"/>
      <c r="PXT745"/>
      <c r="PXU745"/>
      <c r="PXV745"/>
      <c r="PXW745"/>
      <c r="PXX745"/>
      <c r="PXY745"/>
      <c r="PXZ745"/>
      <c r="PYA745"/>
      <c r="PYB745"/>
      <c r="PYC745"/>
      <c r="PYD745"/>
      <c r="PYE745"/>
      <c r="PYF745"/>
      <c r="PYG745"/>
      <c r="PYH745"/>
      <c r="PYI745"/>
      <c r="PYJ745"/>
      <c r="PYK745"/>
      <c r="PYL745"/>
      <c r="PYM745"/>
      <c r="PYN745"/>
      <c r="PYO745"/>
      <c r="PYP745"/>
      <c r="PYQ745"/>
      <c r="PYR745"/>
      <c r="PYS745"/>
      <c r="PYT745"/>
      <c r="PYU745"/>
      <c r="PYV745"/>
      <c r="PYW745"/>
      <c r="PYX745"/>
      <c r="PYY745"/>
      <c r="PYZ745"/>
      <c r="PZA745"/>
      <c r="PZB745"/>
      <c r="PZC745"/>
      <c r="PZD745"/>
      <c r="PZE745"/>
      <c r="PZF745"/>
      <c r="PZG745"/>
      <c r="PZH745"/>
      <c r="PZI745"/>
      <c r="PZJ745"/>
      <c r="PZK745"/>
      <c r="PZL745"/>
      <c r="PZM745"/>
      <c r="PZN745"/>
      <c r="PZO745"/>
      <c r="PZP745"/>
      <c r="PZQ745"/>
      <c r="PZR745"/>
      <c r="PZS745"/>
      <c r="PZT745"/>
      <c r="PZU745"/>
      <c r="PZV745"/>
      <c r="PZW745"/>
      <c r="PZX745"/>
      <c r="PZY745"/>
      <c r="PZZ745"/>
      <c r="QAA745"/>
      <c r="QAB745"/>
      <c r="QAC745"/>
      <c r="QAD745"/>
      <c r="QAE745"/>
      <c r="QAF745"/>
      <c r="QAG745"/>
      <c r="QAH745"/>
      <c r="QAI745"/>
      <c r="QAJ745"/>
      <c r="QAK745"/>
      <c r="QAL745"/>
      <c r="QAM745"/>
      <c r="QAN745"/>
      <c r="QAO745"/>
      <c r="QAP745"/>
      <c r="QAQ745"/>
      <c r="QAR745"/>
      <c r="QAS745"/>
      <c r="QAT745"/>
      <c r="QAU745"/>
      <c r="QAV745"/>
      <c r="QAW745"/>
      <c r="QAX745"/>
      <c r="QAY745"/>
      <c r="QAZ745"/>
      <c r="QBA745"/>
      <c r="QBB745"/>
      <c r="QBC745"/>
      <c r="QBD745"/>
      <c r="QBE745"/>
      <c r="QBF745"/>
      <c r="QBG745"/>
      <c r="QBH745"/>
      <c r="QBI745"/>
      <c r="QBJ745"/>
      <c r="QBK745"/>
      <c r="QBL745"/>
      <c r="QBM745"/>
      <c r="QBN745"/>
      <c r="QBO745"/>
      <c r="QBP745"/>
      <c r="QBQ745"/>
      <c r="QBR745"/>
      <c r="QBS745"/>
      <c r="QBT745"/>
      <c r="QBU745"/>
      <c r="QBV745"/>
      <c r="QBW745"/>
      <c r="QBX745"/>
      <c r="QBY745"/>
      <c r="QBZ745"/>
      <c r="QCA745"/>
      <c r="QCB745"/>
      <c r="QCC745"/>
      <c r="QCD745"/>
      <c r="QCE745"/>
      <c r="QCF745"/>
      <c r="QCG745"/>
      <c r="QCH745"/>
      <c r="QCI745"/>
      <c r="QCJ745"/>
      <c r="QCK745"/>
      <c r="QCL745"/>
      <c r="QCM745"/>
      <c r="QCN745"/>
      <c r="QCO745"/>
      <c r="QCP745"/>
      <c r="QCQ745"/>
      <c r="QCR745"/>
      <c r="QCS745"/>
      <c r="QCT745"/>
      <c r="QCU745"/>
      <c r="QCV745"/>
      <c r="QCW745"/>
      <c r="QCX745"/>
      <c r="QCY745"/>
      <c r="QCZ745"/>
      <c r="QDA745"/>
      <c r="QDB745"/>
      <c r="QDC745"/>
      <c r="QDD745"/>
      <c r="QDE745"/>
      <c r="QDF745"/>
      <c r="QDG745"/>
      <c r="QDH745"/>
      <c r="QDI745"/>
      <c r="QDJ745"/>
      <c r="QDK745"/>
      <c r="QDL745"/>
      <c r="QDM745"/>
      <c r="QDN745"/>
      <c r="QDO745"/>
      <c r="QDP745"/>
      <c r="QDQ745"/>
      <c r="QDR745"/>
      <c r="QDS745"/>
      <c r="QDT745"/>
      <c r="QDU745"/>
      <c r="QDV745"/>
      <c r="QDW745"/>
      <c r="QDX745"/>
      <c r="QDY745"/>
      <c r="QDZ745"/>
      <c r="QEA745"/>
      <c r="QEB745"/>
      <c r="QEC745"/>
      <c r="QED745"/>
      <c r="QEE745"/>
      <c r="QEF745"/>
      <c r="QEG745"/>
      <c r="QEH745"/>
      <c r="QEI745"/>
      <c r="QEJ745"/>
      <c r="QEK745"/>
      <c r="QEL745"/>
      <c r="QEM745"/>
      <c r="QEN745"/>
      <c r="QEO745"/>
      <c r="QEP745"/>
      <c r="QEQ745"/>
      <c r="QER745"/>
      <c r="QES745"/>
      <c r="QET745"/>
      <c r="QEU745"/>
      <c r="QEV745"/>
      <c r="QEW745"/>
      <c r="QEX745"/>
      <c r="QEY745"/>
      <c r="QEZ745"/>
      <c r="QFA745"/>
      <c r="QFB745"/>
      <c r="QFC745"/>
      <c r="QFD745"/>
      <c r="QFE745"/>
      <c r="QFF745"/>
      <c r="QFG745"/>
      <c r="QFH745"/>
      <c r="QFI745"/>
      <c r="QFJ745"/>
      <c r="QFK745"/>
      <c r="QFL745"/>
      <c r="QFM745"/>
      <c r="QFN745"/>
      <c r="QFO745"/>
      <c r="QFP745"/>
      <c r="QFQ745"/>
      <c r="QFR745"/>
      <c r="QFS745"/>
      <c r="QFT745"/>
      <c r="QFU745"/>
      <c r="QFV745"/>
      <c r="QFW745"/>
      <c r="QFX745"/>
      <c r="QFY745"/>
      <c r="QFZ745"/>
      <c r="QGA745"/>
      <c r="QGB745"/>
      <c r="QGC745"/>
      <c r="QGD745"/>
      <c r="QGE745"/>
      <c r="QGF745"/>
      <c r="QGG745"/>
      <c r="QGH745"/>
      <c r="QGI745"/>
      <c r="QGJ745"/>
      <c r="QGK745"/>
      <c r="QGL745"/>
      <c r="QGM745"/>
      <c r="QGN745"/>
      <c r="QGO745"/>
      <c r="QGP745"/>
      <c r="QGQ745"/>
      <c r="QGR745"/>
      <c r="QGS745"/>
      <c r="QGT745"/>
      <c r="QGU745"/>
      <c r="QGV745"/>
      <c r="QGW745"/>
      <c r="QGX745"/>
      <c r="QGY745"/>
      <c r="QGZ745"/>
      <c r="QHA745"/>
      <c r="QHB745"/>
      <c r="QHC745"/>
      <c r="QHD745"/>
      <c r="QHE745"/>
      <c r="QHF745"/>
      <c r="QHG745"/>
      <c r="QHH745"/>
      <c r="QHI745"/>
      <c r="QHJ745"/>
      <c r="QHK745"/>
      <c r="QHL745"/>
      <c r="QHM745"/>
      <c r="QHN745"/>
      <c r="QHO745"/>
      <c r="QHP745"/>
      <c r="QHQ745"/>
      <c r="QHR745"/>
      <c r="QHS745"/>
      <c r="QHT745"/>
      <c r="QHU745"/>
      <c r="QHV745"/>
      <c r="QHW745"/>
      <c r="QHX745"/>
      <c r="QHY745"/>
      <c r="QHZ745"/>
      <c r="QIA745"/>
      <c r="QIB745"/>
      <c r="QIC745"/>
      <c r="QID745"/>
      <c r="QIE745"/>
      <c r="QIF745"/>
      <c r="QIG745"/>
      <c r="QIH745"/>
      <c r="QII745"/>
      <c r="QIJ745"/>
      <c r="QIK745"/>
      <c r="QIL745"/>
      <c r="QIM745"/>
      <c r="QIN745"/>
      <c r="QIO745"/>
      <c r="QIP745"/>
      <c r="QIQ745"/>
      <c r="QIR745"/>
      <c r="QIS745"/>
      <c r="QIT745"/>
      <c r="QIU745"/>
      <c r="QIV745"/>
      <c r="QIW745"/>
      <c r="QIX745"/>
      <c r="QIY745"/>
      <c r="QIZ745"/>
      <c r="QJA745"/>
      <c r="QJB745"/>
      <c r="QJC745"/>
      <c r="QJD745"/>
      <c r="QJE745"/>
      <c r="QJF745"/>
      <c r="QJG745"/>
      <c r="QJH745"/>
      <c r="QJI745"/>
      <c r="QJJ745"/>
      <c r="QJK745"/>
      <c r="QJL745"/>
      <c r="QJM745"/>
      <c r="QJN745"/>
      <c r="QJO745"/>
      <c r="QJP745"/>
      <c r="QJQ745"/>
      <c r="QJR745"/>
      <c r="QJS745"/>
      <c r="QJT745"/>
      <c r="QJU745"/>
      <c r="QJV745"/>
      <c r="QJW745"/>
      <c r="QJX745"/>
      <c r="QJY745"/>
      <c r="QJZ745"/>
      <c r="QKA745"/>
      <c r="QKB745"/>
      <c r="QKC745"/>
      <c r="QKD745"/>
      <c r="QKE745"/>
      <c r="QKF745"/>
      <c r="QKG745"/>
      <c r="QKH745"/>
      <c r="QKI745"/>
      <c r="QKJ745"/>
      <c r="QKK745"/>
      <c r="QKL745"/>
      <c r="QKM745"/>
      <c r="QKN745"/>
      <c r="QKO745"/>
      <c r="QKP745"/>
      <c r="QKQ745"/>
      <c r="QKR745"/>
      <c r="QKS745"/>
      <c r="QKT745"/>
      <c r="QKU745"/>
      <c r="QKV745"/>
      <c r="QKW745"/>
      <c r="QKX745"/>
      <c r="QKY745"/>
      <c r="QKZ745"/>
      <c r="QLA745"/>
      <c r="QLB745"/>
      <c r="QLC745"/>
      <c r="QLD745"/>
      <c r="QLE745"/>
      <c r="QLF745"/>
      <c r="QLG745"/>
      <c r="QLH745"/>
      <c r="QLI745"/>
      <c r="QLJ745"/>
      <c r="QLK745"/>
      <c r="QLL745"/>
      <c r="QLM745"/>
      <c r="QLN745"/>
      <c r="QLO745"/>
      <c r="QLP745"/>
      <c r="QLQ745"/>
      <c r="QLR745"/>
      <c r="QLS745"/>
      <c r="QLT745"/>
      <c r="QLU745"/>
      <c r="QLV745"/>
      <c r="QLW745"/>
      <c r="QLX745"/>
      <c r="QLY745"/>
      <c r="QLZ745"/>
      <c r="QMA745"/>
      <c r="QMB745"/>
      <c r="QMC745"/>
      <c r="QMD745"/>
      <c r="QME745"/>
      <c r="QMF745"/>
      <c r="QMG745"/>
      <c r="QMH745"/>
      <c r="QMI745"/>
      <c r="QMJ745"/>
      <c r="QMK745"/>
      <c r="QML745"/>
      <c r="QMM745"/>
      <c r="QMN745"/>
      <c r="QMO745"/>
      <c r="QMP745"/>
      <c r="QMQ745"/>
      <c r="QMR745"/>
      <c r="QMS745"/>
      <c r="QMT745"/>
      <c r="QMU745"/>
      <c r="QMV745"/>
      <c r="QMW745"/>
      <c r="QMX745"/>
      <c r="QMY745"/>
      <c r="QMZ745"/>
      <c r="QNA745"/>
      <c r="QNB745"/>
      <c r="QNC745"/>
      <c r="QND745"/>
      <c r="QNE745"/>
      <c r="QNF745"/>
      <c r="QNG745"/>
      <c r="QNH745"/>
      <c r="QNI745"/>
      <c r="QNJ745"/>
      <c r="QNK745"/>
      <c r="QNL745"/>
      <c r="QNM745"/>
      <c r="QNN745"/>
      <c r="QNO745"/>
      <c r="QNP745"/>
      <c r="QNQ745"/>
      <c r="QNR745"/>
      <c r="QNS745"/>
      <c r="QNT745"/>
      <c r="QNU745"/>
      <c r="QNV745"/>
      <c r="QNW745"/>
      <c r="QNX745"/>
      <c r="QNY745"/>
      <c r="QNZ745"/>
      <c r="QOA745"/>
      <c r="QOB745"/>
      <c r="QOC745"/>
      <c r="QOD745"/>
      <c r="QOE745"/>
      <c r="QOF745"/>
      <c r="QOG745"/>
      <c r="QOH745"/>
      <c r="QOI745"/>
      <c r="QOJ745"/>
      <c r="QOK745"/>
      <c r="QOL745"/>
      <c r="QOM745"/>
      <c r="QON745"/>
      <c r="QOO745"/>
      <c r="QOP745"/>
      <c r="QOQ745"/>
      <c r="QOR745"/>
      <c r="QOS745"/>
      <c r="QOT745"/>
      <c r="QOU745"/>
      <c r="QOV745"/>
      <c r="QOW745"/>
      <c r="QOX745"/>
      <c r="QOY745"/>
      <c r="QOZ745"/>
      <c r="QPA745"/>
      <c r="QPB745"/>
      <c r="QPC745"/>
      <c r="QPD745"/>
      <c r="QPE745"/>
      <c r="QPF745"/>
      <c r="QPG745"/>
      <c r="QPH745"/>
      <c r="QPI745"/>
      <c r="QPJ745"/>
      <c r="QPK745"/>
      <c r="QPL745"/>
      <c r="QPM745"/>
      <c r="QPN745"/>
      <c r="QPO745"/>
      <c r="QPP745"/>
      <c r="QPQ745"/>
      <c r="QPR745"/>
      <c r="QPS745"/>
      <c r="QPT745"/>
      <c r="QPU745"/>
      <c r="QPV745"/>
      <c r="QPW745"/>
      <c r="QPX745"/>
      <c r="QPY745"/>
      <c r="QPZ745"/>
      <c r="QQA745"/>
      <c r="QQB745"/>
      <c r="QQC745"/>
      <c r="QQD745"/>
      <c r="QQE745"/>
      <c r="QQF745"/>
      <c r="QQG745"/>
      <c r="QQH745"/>
      <c r="QQI745"/>
      <c r="QQJ745"/>
      <c r="QQK745"/>
      <c r="QQL745"/>
      <c r="QQM745"/>
      <c r="QQN745"/>
      <c r="QQO745"/>
      <c r="QQP745"/>
      <c r="QQQ745"/>
      <c r="QQR745"/>
      <c r="QQS745"/>
      <c r="QQT745"/>
      <c r="QQU745"/>
      <c r="QQV745"/>
      <c r="QQW745"/>
      <c r="QQX745"/>
      <c r="QQY745"/>
      <c r="QQZ745"/>
      <c r="QRA745"/>
      <c r="QRB745"/>
      <c r="QRC745"/>
      <c r="QRD745"/>
      <c r="QRE745"/>
      <c r="QRF745"/>
      <c r="QRG745"/>
      <c r="QRH745"/>
      <c r="QRI745"/>
      <c r="QRJ745"/>
      <c r="QRK745"/>
      <c r="QRL745"/>
      <c r="QRM745"/>
      <c r="QRN745"/>
      <c r="QRO745"/>
      <c r="QRP745"/>
      <c r="QRQ745"/>
      <c r="QRR745"/>
      <c r="QRS745"/>
      <c r="QRT745"/>
      <c r="QRU745"/>
      <c r="QRV745"/>
      <c r="QRW745"/>
      <c r="QRX745"/>
      <c r="QRY745"/>
      <c r="QRZ745"/>
      <c r="QSA745"/>
      <c r="QSB745"/>
      <c r="QSC745"/>
      <c r="QSD745"/>
      <c r="QSE745"/>
      <c r="QSF745"/>
      <c r="QSG745"/>
      <c r="QSH745"/>
      <c r="QSI745"/>
      <c r="QSJ745"/>
      <c r="QSK745"/>
      <c r="QSL745"/>
      <c r="QSM745"/>
      <c r="QSN745"/>
      <c r="QSO745"/>
      <c r="QSP745"/>
      <c r="QSQ745"/>
      <c r="QSR745"/>
      <c r="QSS745"/>
      <c r="QST745"/>
      <c r="QSU745"/>
      <c r="QSV745"/>
      <c r="QSW745"/>
      <c r="QSX745"/>
      <c r="QSY745"/>
      <c r="QSZ745"/>
      <c r="QTA745"/>
      <c r="QTB745"/>
      <c r="QTC745"/>
      <c r="QTD745"/>
      <c r="QTE745"/>
      <c r="QTF745"/>
      <c r="QTG745"/>
      <c r="QTH745"/>
      <c r="QTI745"/>
      <c r="QTJ745"/>
      <c r="QTK745"/>
      <c r="QTL745"/>
      <c r="QTM745"/>
      <c r="QTN745"/>
      <c r="QTO745"/>
      <c r="QTP745"/>
      <c r="QTQ745"/>
      <c r="QTR745"/>
      <c r="QTS745"/>
      <c r="QTT745"/>
      <c r="QTU745"/>
      <c r="QTV745"/>
      <c r="QTW745"/>
      <c r="QTX745"/>
      <c r="QTY745"/>
      <c r="QTZ745"/>
      <c r="QUA745"/>
      <c r="QUB745"/>
      <c r="QUC745"/>
      <c r="QUD745"/>
      <c r="QUE745"/>
      <c r="QUF745"/>
      <c r="QUG745"/>
      <c r="QUH745"/>
      <c r="QUI745"/>
      <c r="QUJ745"/>
      <c r="QUK745"/>
      <c r="QUL745"/>
      <c r="QUM745"/>
      <c r="QUN745"/>
      <c r="QUO745"/>
      <c r="QUP745"/>
      <c r="QUQ745"/>
      <c r="QUR745"/>
      <c r="QUS745"/>
      <c r="QUT745"/>
      <c r="QUU745"/>
      <c r="QUV745"/>
      <c r="QUW745"/>
      <c r="QUX745"/>
      <c r="QUY745"/>
      <c r="QUZ745"/>
      <c r="QVA745"/>
      <c r="QVB745"/>
      <c r="QVC745"/>
      <c r="QVD745"/>
      <c r="QVE745"/>
      <c r="QVF745"/>
      <c r="QVG745"/>
      <c r="QVH745"/>
      <c r="QVI745"/>
      <c r="QVJ745"/>
      <c r="QVK745"/>
      <c r="QVL745"/>
      <c r="QVM745"/>
      <c r="QVN745"/>
      <c r="QVO745"/>
      <c r="QVP745"/>
      <c r="QVQ745"/>
      <c r="QVR745"/>
      <c r="QVS745"/>
      <c r="QVT745"/>
      <c r="QVU745"/>
      <c r="QVV745"/>
      <c r="QVW745"/>
      <c r="QVX745"/>
      <c r="QVY745"/>
      <c r="QVZ745"/>
      <c r="QWA745"/>
      <c r="QWB745"/>
      <c r="QWC745"/>
      <c r="QWD745"/>
      <c r="QWE745"/>
      <c r="QWF745"/>
      <c r="QWG745"/>
      <c r="QWH745"/>
      <c r="QWI745"/>
      <c r="QWJ745"/>
      <c r="QWK745"/>
      <c r="QWL745"/>
      <c r="QWM745"/>
      <c r="QWN745"/>
      <c r="QWO745"/>
      <c r="QWP745"/>
      <c r="QWQ745"/>
      <c r="QWR745"/>
      <c r="QWS745"/>
      <c r="QWT745"/>
      <c r="QWU745"/>
      <c r="QWV745"/>
      <c r="QWW745"/>
      <c r="QWX745"/>
      <c r="QWY745"/>
      <c r="QWZ745"/>
      <c r="QXA745"/>
      <c r="QXB745"/>
      <c r="QXC745"/>
      <c r="QXD745"/>
      <c r="QXE745"/>
      <c r="QXF745"/>
      <c r="QXG745"/>
      <c r="QXH745"/>
      <c r="QXI745"/>
      <c r="QXJ745"/>
      <c r="QXK745"/>
      <c r="QXL745"/>
      <c r="QXM745"/>
      <c r="QXN745"/>
      <c r="QXO745"/>
      <c r="QXP745"/>
      <c r="QXQ745"/>
      <c r="QXR745"/>
      <c r="QXS745"/>
      <c r="QXT745"/>
      <c r="QXU745"/>
      <c r="QXV745"/>
      <c r="QXW745"/>
      <c r="QXX745"/>
      <c r="QXY745"/>
      <c r="QXZ745"/>
      <c r="QYA745"/>
      <c r="QYB745"/>
      <c r="QYC745"/>
      <c r="QYD745"/>
      <c r="QYE745"/>
      <c r="QYF745"/>
      <c r="QYG745"/>
      <c r="QYH745"/>
      <c r="QYI745"/>
      <c r="QYJ745"/>
      <c r="QYK745"/>
      <c r="QYL745"/>
      <c r="QYM745"/>
      <c r="QYN745"/>
      <c r="QYO745"/>
      <c r="QYP745"/>
      <c r="QYQ745"/>
      <c r="QYR745"/>
      <c r="QYS745"/>
      <c r="QYT745"/>
      <c r="QYU745"/>
      <c r="QYV745"/>
      <c r="QYW745"/>
      <c r="QYX745"/>
      <c r="QYY745"/>
      <c r="QYZ745"/>
      <c r="QZA745"/>
      <c r="QZB745"/>
      <c r="QZC745"/>
      <c r="QZD745"/>
      <c r="QZE745"/>
      <c r="QZF745"/>
      <c r="QZG745"/>
      <c r="QZH745"/>
      <c r="QZI745"/>
      <c r="QZJ745"/>
      <c r="QZK745"/>
      <c r="QZL745"/>
      <c r="QZM745"/>
      <c r="QZN745"/>
      <c r="QZO745"/>
      <c r="QZP745"/>
      <c r="QZQ745"/>
      <c r="QZR745"/>
      <c r="QZS745"/>
      <c r="QZT745"/>
      <c r="QZU745"/>
      <c r="QZV745"/>
      <c r="QZW745"/>
      <c r="QZX745"/>
      <c r="QZY745"/>
      <c r="QZZ745"/>
      <c r="RAA745"/>
      <c r="RAB745"/>
      <c r="RAC745"/>
      <c r="RAD745"/>
      <c r="RAE745"/>
      <c r="RAF745"/>
      <c r="RAG745"/>
      <c r="RAH745"/>
      <c r="RAI745"/>
      <c r="RAJ745"/>
      <c r="RAK745"/>
      <c r="RAL745"/>
      <c r="RAM745"/>
      <c r="RAN745"/>
      <c r="RAO745"/>
      <c r="RAP745"/>
      <c r="RAQ745"/>
      <c r="RAR745"/>
      <c r="RAS745"/>
      <c r="RAT745"/>
      <c r="RAU745"/>
      <c r="RAV745"/>
      <c r="RAW745"/>
      <c r="RAX745"/>
      <c r="RAY745"/>
      <c r="RAZ745"/>
      <c r="RBA745"/>
      <c r="RBB745"/>
      <c r="RBC745"/>
      <c r="RBD745"/>
      <c r="RBE745"/>
      <c r="RBF745"/>
      <c r="RBG745"/>
      <c r="RBH745"/>
      <c r="RBI745"/>
      <c r="RBJ745"/>
      <c r="RBK745"/>
      <c r="RBL745"/>
      <c r="RBM745"/>
      <c r="RBN745"/>
      <c r="RBO745"/>
      <c r="RBP745"/>
      <c r="RBQ745"/>
      <c r="RBR745"/>
      <c r="RBS745"/>
      <c r="RBT745"/>
      <c r="RBU745"/>
      <c r="RBV745"/>
      <c r="RBW745"/>
      <c r="RBX745"/>
      <c r="RBY745"/>
      <c r="RBZ745"/>
      <c r="RCA745"/>
      <c r="RCB745"/>
      <c r="RCC745"/>
      <c r="RCD745"/>
      <c r="RCE745"/>
      <c r="RCF745"/>
      <c r="RCG745"/>
      <c r="RCH745"/>
      <c r="RCI745"/>
      <c r="RCJ745"/>
      <c r="RCK745"/>
      <c r="RCL745"/>
      <c r="RCM745"/>
      <c r="RCN745"/>
      <c r="RCO745"/>
      <c r="RCP745"/>
      <c r="RCQ745"/>
      <c r="RCR745"/>
      <c r="RCS745"/>
      <c r="RCT745"/>
      <c r="RCU745"/>
      <c r="RCV745"/>
      <c r="RCW745"/>
      <c r="RCX745"/>
      <c r="RCY745"/>
      <c r="RCZ745"/>
      <c r="RDA745"/>
      <c r="RDB745"/>
      <c r="RDC745"/>
      <c r="RDD745"/>
      <c r="RDE745"/>
      <c r="RDF745"/>
      <c r="RDG745"/>
      <c r="RDH745"/>
      <c r="RDI745"/>
      <c r="RDJ745"/>
      <c r="RDK745"/>
      <c r="RDL745"/>
      <c r="RDM745"/>
      <c r="RDN745"/>
      <c r="RDO745"/>
      <c r="RDP745"/>
      <c r="RDQ745"/>
      <c r="RDR745"/>
      <c r="RDS745"/>
      <c r="RDT745"/>
      <c r="RDU745"/>
      <c r="RDV745"/>
      <c r="RDW745"/>
      <c r="RDX745"/>
      <c r="RDY745"/>
      <c r="RDZ745"/>
      <c r="REA745"/>
      <c r="REB745"/>
      <c r="REC745"/>
      <c r="RED745"/>
      <c r="REE745"/>
      <c r="REF745"/>
      <c r="REG745"/>
      <c r="REH745"/>
      <c r="REI745"/>
      <c r="REJ745"/>
      <c r="REK745"/>
      <c r="REL745"/>
      <c r="REM745"/>
      <c r="REN745"/>
      <c r="REO745"/>
      <c r="REP745"/>
      <c r="REQ745"/>
      <c r="RER745"/>
      <c r="RES745"/>
      <c r="RET745"/>
      <c r="REU745"/>
      <c r="REV745"/>
      <c r="REW745"/>
      <c r="REX745"/>
      <c r="REY745"/>
      <c r="REZ745"/>
      <c r="RFA745"/>
      <c r="RFB745"/>
      <c r="RFC745"/>
      <c r="RFD745"/>
      <c r="RFE745"/>
      <c r="RFF745"/>
      <c r="RFG745"/>
      <c r="RFH745"/>
      <c r="RFI745"/>
      <c r="RFJ745"/>
      <c r="RFK745"/>
      <c r="RFL745"/>
      <c r="RFM745"/>
      <c r="RFN745"/>
      <c r="RFO745"/>
      <c r="RFP745"/>
      <c r="RFQ745"/>
      <c r="RFR745"/>
      <c r="RFS745"/>
      <c r="RFT745"/>
      <c r="RFU745"/>
      <c r="RFV745"/>
      <c r="RFW745"/>
      <c r="RFX745"/>
      <c r="RFY745"/>
      <c r="RFZ745"/>
      <c r="RGA745"/>
      <c r="RGB745"/>
      <c r="RGC745"/>
      <c r="RGD745"/>
      <c r="RGE745"/>
      <c r="RGF745"/>
      <c r="RGG745"/>
      <c r="RGH745"/>
      <c r="RGI745"/>
      <c r="RGJ745"/>
      <c r="RGK745"/>
      <c r="RGL745"/>
      <c r="RGM745"/>
      <c r="RGN745"/>
      <c r="RGO745"/>
      <c r="RGP745"/>
      <c r="RGQ745"/>
      <c r="RGR745"/>
      <c r="RGS745"/>
      <c r="RGT745"/>
      <c r="RGU745"/>
      <c r="RGV745"/>
      <c r="RGW745"/>
      <c r="RGX745"/>
      <c r="RGY745"/>
      <c r="RGZ745"/>
      <c r="RHA745"/>
      <c r="RHB745"/>
      <c r="RHC745"/>
      <c r="RHD745"/>
      <c r="RHE745"/>
      <c r="RHF745"/>
      <c r="RHG745"/>
      <c r="RHH745"/>
      <c r="RHI745"/>
      <c r="RHJ745"/>
      <c r="RHK745"/>
      <c r="RHL745"/>
      <c r="RHM745"/>
      <c r="RHN745"/>
      <c r="RHO745"/>
      <c r="RHP745"/>
      <c r="RHQ745"/>
      <c r="RHR745"/>
      <c r="RHS745"/>
      <c r="RHT745"/>
      <c r="RHU745"/>
      <c r="RHV745"/>
      <c r="RHW745"/>
      <c r="RHX745"/>
      <c r="RHY745"/>
      <c r="RHZ745"/>
      <c r="RIA745"/>
      <c r="RIB745"/>
      <c r="RIC745"/>
      <c r="RID745"/>
      <c r="RIE745"/>
      <c r="RIF745"/>
      <c r="RIG745"/>
      <c r="RIH745"/>
      <c r="RII745"/>
      <c r="RIJ745"/>
      <c r="RIK745"/>
      <c r="RIL745"/>
      <c r="RIM745"/>
      <c r="RIN745"/>
      <c r="RIO745"/>
      <c r="RIP745"/>
      <c r="RIQ745"/>
      <c r="RIR745"/>
      <c r="RIS745"/>
      <c r="RIT745"/>
      <c r="RIU745"/>
      <c r="RIV745"/>
      <c r="RIW745"/>
      <c r="RIX745"/>
      <c r="RIY745"/>
      <c r="RIZ745"/>
      <c r="RJA745"/>
      <c r="RJB745"/>
      <c r="RJC745"/>
      <c r="RJD745"/>
      <c r="RJE745"/>
      <c r="RJF745"/>
      <c r="RJG745"/>
      <c r="RJH745"/>
      <c r="RJI745"/>
      <c r="RJJ745"/>
      <c r="RJK745"/>
      <c r="RJL745"/>
      <c r="RJM745"/>
      <c r="RJN745"/>
      <c r="RJO745"/>
      <c r="RJP745"/>
      <c r="RJQ745"/>
      <c r="RJR745"/>
      <c r="RJS745"/>
      <c r="RJT745"/>
      <c r="RJU745"/>
      <c r="RJV745"/>
      <c r="RJW745"/>
      <c r="RJX745"/>
      <c r="RJY745"/>
      <c r="RJZ745"/>
      <c r="RKA745"/>
      <c r="RKB745"/>
      <c r="RKC745"/>
      <c r="RKD745"/>
      <c r="RKE745"/>
      <c r="RKF745"/>
      <c r="RKG745"/>
      <c r="RKH745"/>
      <c r="RKI745"/>
      <c r="RKJ745"/>
      <c r="RKK745"/>
      <c r="RKL745"/>
      <c r="RKM745"/>
      <c r="RKN745"/>
      <c r="RKO745"/>
      <c r="RKP745"/>
      <c r="RKQ745"/>
      <c r="RKR745"/>
      <c r="RKS745"/>
      <c r="RKT745"/>
      <c r="RKU745"/>
      <c r="RKV745"/>
      <c r="RKW745"/>
      <c r="RKX745"/>
      <c r="RKY745"/>
      <c r="RKZ745"/>
      <c r="RLA745"/>
      <c r="RLB745"/>
      <c r="RLC745"/>
      <c r="RLD745"/>
      <c r="RLE745"/>
      <c r="RLF745"/>
      <c r="RLG745"/>
      <c r="RLH745"/>
      <c r="RLI745"/>
      <c r="RLJ745"/>
      <c r="RLK745"/>
      <c r="RLL745"/>
      <c r="RLM745"/>
      <c r="RLN745"/>
      <c r="RLO745"/>
      <c r="RLP745"/>
      <c r="RLQ745"/>
      <c r="RLR745"/>
      <c r="RLS745"/>
      <c r="RLT745"/>
      <c r="RLU745"/>
      <c r="RLV745"/>
      <c r="RLW745"/>
      <c r="RLX745"/>
      <c r="RLY745"/>
      <c r="RLZ745"/>
      <c r="RMA745"/>
      <c r="RMB745"/>
      <c r="RMC745"/>
      <c r="RMD745"/>
      <c r="RME745"/>
      <c r="RMF745"/>
      <c r="RMG745"/>
      <c r="RMH745"/>
      <c r="RMI745"/>
      <c r="RMJ745"/>
      <c r="RMK745"/>
      <c r="RML745"/>
      <c r="RMM745"/>
      <c r="RMN745"/>
      <c r="RMO745"/>
      <c r="RMP745"/>
      <c r="RMQ745"/>
      <c r="RMR745"/>
      <c r="RMS745"/>
      <c r="RMT745"/>
      <c r="RMU745"/>
      <c r="RMV745"/>
      <c r="RMW745"/>
      <c r="RMX745"/>
      <c r="RMY745"/>
      <c r="RMZ745"/>
      <c r="RNA745"/>
      <c r="RNB745"/>
      <c r="RNC745"/>
      <c r="RND745"/>
      <c r="RNE745"/>
      <c r="RNF745"/>
      <c r="RNG745"/>
      <c r="RNH745"/>
      <c r="RNI745"/>
      <c r="RNJ745"/>
      <c r="RNK745"/>
      <c r="RNL745"/>
      <c r="RNM745"/>
      <c r="RNN745"/>
      <c r="RNO745"/>
      <c r="RNP745"/>
      <c r="RNQ745"/>
      <c r="RNR745"/>
      <c r="RNS745"/>
      <c r="RNT745"/>
      <c r="RNU745"/>
      <c r="RNV745"/>
      <c r="RNW745"/>
      <c r="RNX745"/>
      <c r="RNY745"/>
      <c r="RNZ745"/>
      <c r="ROA745"/>
      <c r="ROB745"/>
      <c r="ROC745"/>
      <c r="ROD745"/>
      <c r="ROE745"/>
      <c r="ROF745"/>
      <c r="ROG745"/>
      <c r="ROH745"/>
      <c r="ROI745"/>
      <c r="ROJ745"/>
      <c r="ROK745"/>
      <c r="ROL745"/>
      <c r="ROM745"/>
      <c r="RON745"/>
      <c r="ROO745"/>
      <c r="ROP745"/>
      <c r="ROQ745"/>
      <c r="ROR745"/>
      <c r="ROS745"/>
      <c r="ROT745"/>
      <c r="ROU745"/>
      <c r="ROV745"/>
      <c r="ROW745"/>
      <c r="ROX745"/>
      <c r="ROY745"/>
      <c r="ROZ745"/>
      <c r="RPA745"/>
      <c r="RPB745"/>
      <c r="RPC745"/>
      <c r="RPD745"/>
      <c r="RPE745"/>
      <c r="RPF745"/>
      <c r="RPG745"/>
      <c r="RPH745"/>
      <c r="RPI745"/>
      <c r="RPJ745"/>
      <c r="RPK745"/>
      <c r="RPL745"/>
      <c r="RPM745"/>
      <c r="RPN745"/>
      <c r="RPO745"/>
      <c r="RPP745"/>
      <c r="RPQ745"/>
      <c r="RPR745"/>
      <c r="RPS745"/>
      <c r="RPT745"/>
      <c r="RPU745"/>
      <c r="RPV745"/>
      <c r="RPW745"/>
      <c r="RPX745"/>
      <c r="RPY745"/>
      <c r="RPZ745"/>
      <c r="RQA745"/>
      <c r="RQB745"/>
      <c r="RQC745"/>
      <c r="RQD745"/>
      <c r="RQE745"/>
      <c r="RQF745"/>
      <c r="RQG745"/>
      <c r="RQH745"/>
      <c r="RQI745"/>
      <c r="RQJ745"/>
      <c r="RQK745"/>
      <c r="RQL745"/>
      <c r="RQM745"/>
      <c r="RQN745"/>
      <c r="RQO745"/>
      <c r="RQP745"/>
      <c r="RQQ745"/>
      <c r="RQR745"/>
      <c r="RQS745"/>
      <c r="RQT745"/>
      <c r="RQU745"/>
      <c r="RQV745"/>
      <c r="RQW745"/>
      <c r="RQX745"/>
      <c r="RQY745"/>
      <c r="RQZ745"/>
      <c r="RRA745"/>
      <c r="RRB745"/>
      <c r="RRC745"/>
      <c r="RRD745"/>
      <c r="RRE745"/>
      <c r="RRF745"/>
      <c r="RRG745"/>
      <c r="RRH745"/>
      <c r="RRI745"/>
      <c r="RRJ745"/>
      <c r="RRK745"/>
      <c r="RRL745"/>
      <c r="RRM745"/>
      <c r="RRN745"/>
      <c r="RRO745"/>
      <c r="RRP745"/>
      <c r="RRQ745"/>
      <c r="RRR745"/>
      <c r="RRS745"/>
      <c r="RRT745"/>
      <c r="RRU745"/>
      <c r="RRV745"/>
      <c r="RRW745"/>
      <c r="RRX745"/>
      <c r="RRY745"/>
      <c r="RRZ745"/>
      <c r="RSA745"/>
      <c r="RSB745"/>
      <c r="RSC745"/>
      <c r="RSD745"/>
      <c r="RSE745"/>
      <c r="RSF745"/>
      <c r="RSG745"/>
      <c r="RSH745"/>
      <c r="RSI745"/>
      <c r="RSJ745"/>
      <c r="RSK745"/>
      <c r="RSL745"/>
      <c r="RSM745"/>
      <c r="RSN745"/>
      <c r="RSO745"/>
      <c r="RSP745"/>
      <c r="RSQ745"/>
      <c r="RSR745"/>
      <c r="RSS745"/>
      <c r="RST745"/>
      <c r="RSU745"/>
      <c r="RSV745"/>
      <c r="RSW745"/>
      <c r="RSX745"/>
      <c r="RSY745"/>
      <c r="RSZ745"/>
      <c r="RTA745"/>
      <c r="RTB745"/>
      <c r="RTC745"/>
      <c r="RTD745"/>
      <c r="RTE745"/>
      <c r="RTF745"/>
      <c r="RTG745"/>
      <c r="RTH745"/>
      <c r="RTI745"/>
      <c r="RTJ745"/>
      <c r="RTK745"/>
      <c r="RTL745"/>
      <c r="RTM745"/>
      <c r="RTN745"/>
      <c r="RTO745"/>
      <c r="RTP745"/>
      <c r="RTQ745"/>
      <c r="RTR745"/>
      <c r="RTS745"/>
      <c r="RTT745"/>
      <c r="RTU745"/>
      <c r="RTV745"/>
      <c r="RTW745"/>
      <c r="RTX745"/>
      <c r="RTY745"/>
      <c r="RTZ745"/>
      <c r="RUA745"/>
      <c r="RUB745"/>
      <c r="RUC745"/>
      <c r="RUD745"/>
      <c r="RUE745"/>
      <c r="RUF745"/>
      <c r="RUG745"/>
      <c r="RUH745"/>
      <c r="RUI745"/>
      <c r="RUJ745"/>
      <c r="RUK745"/>
      <c r="RUL745"/>
      <c r="RUM745"/>
      <c r="RUN745"/>
      <c r="RUO745"/>
      <c r="RUP745"/>
      <c r="RUQ745"/>
      <c r="RUR745"/>
      <c r="RUS745"/>
      <c r="RUT745"/>
      <c r="RUU745"/>
      <c r="RUV745"/>
      <c r="RUW745"/>
      <c r="RUX745"/>
      <c r="RUY745"/>
      <c r="RUZ745"/>
      <c r="RVA745"/>
      <c r="RVB745"/>
      <c r="RVC745"/>
      <c r="RVD745"/>
      <c r="RVE745"/>
      <c r="RVF745"/>
      <c r="RVG745"/>
      <c r="RVH745"/>
      <c r="RVI745"/>
      <c r="RVJ745"/>
      <c r="RVK745"/>
      <c r="RVL745"/>
      <c r="RVM745"/>
      <c r="RVN745"/>
      <c r="RVO745"/>
      <c r="RVP745"/>
      <c r="RVQ745"/>
      <c r="RVR745"/>
      <c r="RVS745"/>
      <c r="RVT745"/>
      <c r="RVU745"/>
      <c r="RVV745"/>
      <c r="RVW745"/>
      <c r="RVX745"/>
      <c r="RVY745"/>
      <c r="RVZ745"/>
      <c r="RWA745"/>
      <c r="RWB745"/>
      <c r="RWC745"/>
      <c r="RWD745"/>
      <c r="RWE745"/>
      <c r="RWF745"/>
      <c r="RWG745"/>
      <c r="RWH745"/>
      <c r="RWI745"/>
      <c r="RWJ745"/>
      <c r="RWK745"/>
      <c r="RWL745"/>
      <c r="RWM745"/>
      <c r="RWN745"/>
      <c r="RWO745"/>
      <c r="RWP745"/>
      <c r="RWQ745"/>
      <c r="RWR745"/>
      <c r="RWS745"/>
      <c r="RWT745"/>
      <c r="RWU745"/>
      <c r="RWV745"/>
      <c r="RWW745"/>
      <c r="RWX745"/>
      <c r="RWY745"/>
      <c r="RWZ745"/>
      <c r="RXA745"/>
      <c r="RXB745"/>
      <c r="RXC745"/>
      <c r="RXD745"/>
      <c r="RXE745"/>
      <c r="RXF745"/>
      <c r="RXG745"/>
      <c r="RXH745"/>
      <c r="RXI745"/>
      <c r="RXJ745"/>
      <c r="RXK745"/>
      <c r="RXL745"/>
      <c r="RXM745"/>
      <c r="RXN745"/>
      <c r="RXO745"/>
      <c r="RXP745"/>
      <c r="RXQ745"/>
      <c r="RXR745"/>
      <c r="RXS745"/>
      <c r="RXT745"/>
      <c r="RXU745"/>
      <c r="RXV745"/>
      <c r="RXW745"/>
      <c r="RXX745"/>
      <c r="RXY745"/>
      <c r="RXZ745"/>
      <c r="RYA745"/>
      <c r="RYB745"/>
      <c r="RYC745"/>
      <c r="RYD745"/>
      <c r="RYE745"/>
      <c r="RYF745"/>
      <c r="RYG745"/>
      <c r="RYH745"/>
      <c r="RYI745"/>
      <c r="RYJ745"/>
      <c r="RYK745"/>
      <c r="RYL745"/>
      <c r="RYM745"/>
      <c r="RYN745"/>
      <c r="RYO745"/>
      <c r="RYP745"/>
      <c r="RYQ745"/>
      <c r="RYR745"/>
      <c r="RYS745"/>
      <c r="RYT745"/>
      <c r="RYU745"/>
      <c r="RYV745"/>
      <c r="RYW745"/>
      <c r="RYX745"/>
      <c r="RYY745"/>
      <c r="RYZ745"/>
      <c r="RZA745"/>
      <c r="RZB745"/>
      <c r="RZC745"/>
      <c r="RZD745"/>
      <c r="RZE745"/>
      <c r="RZF745"/>
      <c r="RZG745"/>
      <c r="RZH745"/>
      <c r="RZI745"/>
      <c r="RZJ745"/>
      <c r="RZK745"/>
      <c r="RZL745"/>
      <c r="RZM745"/>
      <c r="RZN745"/>
      <c r="RZO745"/>
      <c r="RZP745"/>
      <c r="RZQ745"/>
      <c r="RZR745"/>
      <c r="RZS745"/>
      <c r="RZT745"/>
      <c r="RZU745"/>
      <c r="RZV745"/>
      <c r="RZW745"/>
      <c r="RZX745"/>
      <c r="RZY745"/>
      <c r="RZZ745"/>
      <c r="SAA745"/>
      <c r="SAB745"/>
      <c r="SAC745"/>
      <c r="SAD745"/>
      <c r="SAE745"/>
      <c r="SAF745"/>
      <c r="SAG745"/>
      <c r="SAH745"/>
      <c r="SAI745"/>
      <c r="SAJ745"/>
      <c r="SAK745"/>
      <c r="SAL745"/>
      <c r="SAM745"/>
      <c r="SAN745"/>
      <c r="SAO745"/>
      <c r="SAP745"/>
      <c r="SAQ745"/>
      <c r="SAR745"/>
      <c r="SAS745"/>
      <c r="SAT745"/>
      <c r="SAU745"/>
      <c r="SAV745"/>
      <c r="SAW745"/>
      <c r="SAX745"/>
      <c r="SAY745"/>
      <c r="SAZ745"/>
      <c r="SBA745"/>
      <c r="SBB745"/>
      <c r="SBC745"/>
      <c r="SBD745"/>
      <c r="SBE745"/>
      <c r="SBF745"/>
      <c r="SBG745"/>
      <c r="SBH745"/>
      <c r="SBI745"/>
      <c r="SBJ745"/>
      <c r="SBK745"/>
      <c r="SBL745"/>
      <c r="SBM745"/>
      <c r="SBN745"/>
      <c r="SBO745"/>
      <c r="SBP745"/>
      <c r="SBQ745"/>
      <c r="SBR745"/>
      <c r="SBS745"/>
      <c r="SBT745"/>
      <c r="SBU745"/>
      <c r="SBV745"/>
      <c r="SBW745"/>
      <c r="SBX745"/>
      <c r="SBY745"/>
      <c r="SBZ745"/>
      <c r="SCA745"/>
      <c r="SCB745"/>
      <c r="SCC745"/>
      <c r="SCD745"/>
      <c r="SCE745"/>
      <c r="SCF745"/>
      <c r="SCG745"/>
      <c r="SCH745"/>
      <c r="SCI745"/>
      <c r="SCJ745"/>
      <c r="SCK745"/>
      <c r="SCL745"/>
      <c r="SCM745"/>
      <c r="SCN745"/>
      <c r="SCO745"/>
      <c r="SCP745"/>
      <c r="SCQ745"/>
      <c r="SCR745"/>
      <c r="SCS745"/>
      <c r="SCT745"/>
      <c r="SCU745"/>
      <c r="SCV745"/>
      <c r="SCW745"/>
      <c r="SCX745"/>
      <c r="SCY745"/>
      <c r="SCZ745"/>
      <c r="SDA745"/>
      <c r="SDB745"/>
      <c r="SDC745"/>
      <c r="SDD745"/>
      <c r="SDE745"/>
      <c r="SDF745"/>
      <c r="SDG745"/>
      <c r="SDH745"/>
      <c r="SDI745"/>
      <c r="SDJ745"/>
      <c r="SDK745"/>
      <c r="SDL745"/>
      <c r="SDM745"/>
      <c r="SDN745"/>
      <c r="SDO745"/>
      <c r="SDP745"/>
      <c r="SDQ745"/>
      <c r="SDR745"/>
      <c r="SDS745"/>
      <c r="SDT745"/>
      <c r="SDU745"/>
      <c r="SDV745"/>
      <c r="SDW745"/>
      <c r="SDX745"/>
      <c r="SDY745"/>
      <c r="SDZ745"/>
      <c r="SEA745"/>
      <c r="SEB745"/>
      <c r="SEC745"/>
      <c r="SED745"/>
      <c r="SEE745"/>
      <c r="SEF745"/>
      <c r="SEG745"/>
      <c r="SEH745"/>
      <c r="SEI745"/>
      <c r="SEJ745"/>
      <c r="SEK745"/>
      <c r="SEL745"/>
      <c r="SEM745"/>
      <c r="SEN745"/>
      <c r="SEO745"/>
      <c r="SEP745"/>
      <c r="SEQ745"/>
      <c r="SER745"/>
      <c r="SES745"/>
      <c r="SET745"/>
      <c r="SEU745"/>
      <c r="SEV745"/>
      <c r="SEW745"/>
      <c r="SEX745"/>
      <c r="SEY745"/>
      <c r="SEZ745"/>
      <c r="SFA745"/>
      <c r="SFB745"/>
      <c r="SFC745"/>
      <c r="SFD745"/>
      <c r="SFE745"/>
      <c r="SFF745"/>
      <c r="SFG745"/>
      <c r="SFH745"/>
      <c r="SFI745"/>
      <c r="SFJ745"/>
      <c r="SFK745"/>
      <c r="SFL745"/>
      <c r="SFM745"/>
      <c r="SFN745"/>
      <c r="SFO745"/>
      <c r="SFP745"/>
      <c r="SFQ745"/>
      <c r="SFR745"/>
      <c r="SFS745"/>
      <c r="SFT745"/>
      <c r="SFU745"/>
      <c r="SFV745"/>
      <c r="SFW745"/>
      <c r="SFX745"/>
      <c r="SFY745"/>
      <c r="SFZ745"/>
      <c r="SGA745"/>
      <c r="SGB745"/>
      <c r="SGC745"/>
      <c r="SGD745"/>
      <c r="SGE745"/>
      <c r="SGF745"/>
      <c r="SGG745"/>
      <c r="SGH745"/>
      <c r="SGI745"/>
      <c r="SGJ745"/>
      <c r="SGK745"/>
      <c r="SGL745"/>
      <c r="SGM745"/>
      <c r="SGN745"/>
      <c r="SGO745"/>
      <c r="SGP745"/>
      <c r="SGQ745"/>
      <c r="SGR745"/>
      <c r="SGS745"/>
      <c r="SGT745"/>
      <c r="SGU745"/>
      <c r="SGV745"/>
      <c r="SGW745"/>
      <c r="SGX745"/>
      <c r="SGY745"/>
      <c r="SGZ745"/>
      <c r="SHA745"/>
      <c r="SHB745"/>
      <c r="SHC745"/>
      <c r="SHD745"/>
      <c r="SHE745"/>
      <c r="SHF745"/>
      <c r="SHG745"/>
      <c r="SHH745"/>
      <c r="SHI745"/>
      <c r="SHJ745"/>
      <c r="SHK745"/>
      <c r="SHL745"/>
      <c r="SHM745"/>
      <c r="SHN745"/>
      <c r="SHO745"/>
      <c r="SHP745"/>
      <c r="SHQ745"/>
      <c r="SHR745"/>
      <c r="SHS745"/>
      <c r="SHT745"/>
      <c r="SHU745"/>
      <c r="SHV745"/>
      <c r="SHW745"/>
      <c r="SHX745"/>
      <c r="SHY745"/>
      <c r="SHZ745"/>
      <c r="SIA745"/>
      <c r="SIB745"/>
      <c r="SIC745"/>
      <c r="SID745"/>
      <c r="SIE745"/>
      <c r="SIF745"/>
      <c r="SIG745"/>
      <c r="SIH745"/>
      <c r="SII745"/>
      <c r="SIJ745"/>
      <c r="SIK745"/>
      <c r="SIL745"/>
      <c r="SIM745"/>
      <c r="SIN745"/>
      <c r="SIO745"/>
      <c r="SIP745"/>
      <c r="SIQ745"/>
      <c r="SIR745"/>
      <c r="SIS745"/>
      <c r="SIT745"/>
      <c r="SIU745"/>
      <c r="SIV745"/>
      <c r="SIW745"/>
      <c r="SIX745"/>
      <c r="SIY745"/>
      <c r="SIZ745"/>
      <c r="SJA745"/>
      <c r="SJB745"/>
      <c r="SJC745"/>
      <c r="SJD745"/>
      <c r="SJE745"/>
      <c r="SJF745"/>
      <c r="SJG745"/>
      <c r="SJH745"/>
      <c r="SJI745"/>
      <c r="SJJ745"/>
      <c r="SJK745"/>
      <c r="SJL745"/>
      <c r="SJM745"/>
      <c r="SJN745"/>
      <c r="SJO745"/>
      <c r="SJP745"/>
      <c r="SJQ745"/>
      <c r="SJR745"/>
      <c r="SJS745"/>
      <c r="SJT745"/>
      <c r="SJU745"/>
      <c r="SJV745"/>
      <c r="SJW745"/>
      <c r="SJX745"/>
      <c r="SJY745"/>
      <c r="SJZ745"/>
      <c r="SKA745"/>
      <c r="SKB745"/>
      <c r="SKC745"/>
      <c r="SKD745"/>
      <c r="SKE745"/>
      <c r="SKF745"/>
      <c r="SKG745"/>
      <c r="SKH745"/>
      <c r="SKI745"/>
      <c r="SKJ745"/>
      <c r="SKK745"/>
      <c r="SKL745"/>
      <c r="SKM745"/>
      <c r="SKN745"/>
      <c r="SKO745"/>
      <c r="SKP745"/>
      <c r="SKQ745"/>
      <c r="SKR745"/>
      <c r="SKS745"/>
      <c r="SKT745"/>
      <c r="SKU745"/>
      <c r="SKV745"/>
      <c r="SKW745"/>
      <c r="SKX745"/>
      <c r="SKY745"/>
      <c r="SKZ745"/>
      <c r="SLA745"/>
      <c r="SLB745"/>
      <c r="SLC745"/>
      <c r="SLD745"/>
      <c r="SLE745"/>
      <c r="SLF745"/>
      <c r="SLG745"/>
      <c r="SLH745"/>
      <c r="SLI745"/>
      <c r="SLJ745"/>
      <c r="SLK745"/>
      <c r="SLL745"/>
      <c r="SLM745"/>
      <c r="SLN745"/>
      <c r="SLO745"/>
      <c r="SLP745"/>
      <c r="SLQ745"/>
      <c r="SLR745"/>
      <c r="SLS745"/>
      <c r="SLT745"/>
      <c r="SLU745"/>
      <c r="SLV745"/>
      <c r="SLW745"/>
      <c r="SLX745"/>
      <c r="SLY745"/>
      <c r="SLZ745"/>
      <c r="SMA745"/>
      <c r="SMB745"/>
      <c r="SMC745"/>
      <c r="SMD745"/>
      <c r="SME745"/>
      <c r="SMF745"/>
      <c r="SMG745"/>
      <c r="SMH745"/>
      <c r="SMI745"/>
      <c r="SMJ745"/>
      <c r="SMK745"/>
      <c r="SML745"/>
      <c r="SMM745"/>
      <c r="SMN745"/>
      <c r="SMO745"/>
      <c r="SMP745"/>
      <c r="SMQ745"/>
      <c r="SMR745"/>
      <c r="SMS745"/>
      <c r="SMT745"/>
      <c r="SMU745"/>
      <c r="SMV745"/>
      <c r="SMW745"/>
      <c r="SMX745"/>
      <c r="SMY745"/>
      <c r="SMZ745"/>
      <c r="SNA745"/>
      <c r="SNB745"/>
      <c r="SNC745"/>
      <c r="SND745"/>
      <c r="SNE745"/>
      <c r="SNF745"/>
      <c r="SNG745"/>
      <c r="SNH745"/>
      <c r="SNI745"/>
      <c r="SNJ745"/>
      <c r="SNK745"/>
      <c r="SNL745"/>
      <c r="SNM745"/>
      <c r="SNN745"/>
      <c r="SNO745"/>
      <c r="SNP745"/>
      <c r="SNQ745"/>
      <c r="SNR745"/>
      <c r="SNS745"/>
      <c r="SNT745"/>
      <c r="SNU745"/>
      <c r="SNV745"/>
      <c r="SNW745"/>
      <c r="SNX745"/>
      <c r="SNY745"/>
      <c r="SNZ745"/>
      <c r="SOA745"/>
      <c r="SOB745"/>
      <c r="SOC745"/>
      <c r="SOD745"/>
      <c r="SOE745"/>
      <c r="SOF745"/>
      <c r="SOG745"/>
      <c r="SOH745"/>
      <c r="SOI745"/>
      <c r="SOJ745"/>
      <c r="SOK745"/>
      <c r="SOL745"/>
      <c r="SOM745"/>
      <c r="SON745"/>
      <c r="SOO745"/>
      <c r="SOP745"/>
      <c r="SOQ745"/>
      <c r="SOR745"/>
      <c r="SOS745"/>
      <c r="SOT745"/>
      <c r="SOU745"/>
      <c r="SOV745"/>
      <c r="SOW745"/>
      <c r="SOX745"/>
      <c r="SOY745"/>
      <c r="SOZ745"/>
      <c r="SPA745"/>
      <c r="SPB745"/>
      <c r="SPC745"/>
      <c r="SPD745"/>
      <c r="SPE745"/>
      <c r="SPF745"/>
      <c r="SPG745"/>
      <c r="SPH745"/>
      <c r="SPI745"/>
      <c r="SPJ745"/>
      <c r="SPK745"/>
      <c r="SPL745"/>
      <c r="SPM745"/>
      <c r="SPN745"/>
      <c r="SPO745"/>
      <c r="SPP745"/>
      <c r="SPQ745"/>
      <c r="SPR745"/>
      <c r="SPS745"/>
      <c r="SPT745"/>
      <c r="SPU745"/>
      <c r="SPV745"/>
      <c r="SPW745"/>
      <c r="SPX745"/>
      <c r="SPY745"/>
      <c r="SPZ745"/>
      <c r="SQA745"/>
      <c r="SQB745"/>
      <c r="SQC745"/>
      <c r="SQD745"/>
      <c r="SQE745"/>
      <c r="SQF745"/>
      <c r="SQG745"/>
      <c r="SQH745"/>
      <c r="SQI745"/>
      <c r="SQJ745"/>
      <c r="SQK745"/>
      <c r="SQL745"/>
      <c r="SQM745"/>
      <c r="SQN745"/>
      <c r="SQO745"/>
      <c r="SQP745"/>
      <c r="SQQ745"/>
      <c r="SQR745"/>
      <c r="SQS745"/>
      <c r="SQT745"/>
      <c r="SQU745"/>
      <c r="SQV745"/>
      <c r="SQW745"/>
      <c r="SQX745"/>
      <c r="SQY745"/>
      <c r="SQZ745"/>
      <c r="SRA745"/>
      <c r="SRB745"/>
      <c r="SRC745"/>
      <c r="SRD745"/>
      <c r="SRE745"/>
      <c r="SRF745"/>
      <c r="SRG745"/>
      <c r="SRH745"/>
      <c r="SRI745"/>
      <c r="SRJ745"/>
      <c r="SRK745"/>
      <c r="SRL745"/>
      <c r="SRM745"/>
      <c r="SRN745"/>
      <c r="SRO745"/>
      <c r="SRP745"/>
      <c r="SRQ745"/>
      <c r="SRR745"/>
      <c r="SRS745"/>
      <c r="SRT745"/>
      <c r="SRU745"/>
      <c r="SRV745"/>
      <c r="SRW745"/>
      <c r="SRX745"/>
      <c r="SRY745"/>
      <c r="SRZ745"/>
      <c r="SSA745"/>
      <c r="SSB745"/>
      <c r="SSC745"/>
      <c r="SSD745"/>
      <c r="SSE745"/>
      <c r="SSF745"/>
      <c r="SSG745"/>
      <c r="SSH745"/>
      <c r="SSI745"/>
      <c r="SSJ745"/>
      <c r="SSK745"/>
      <c r="SSL745"/>
      <c r="SSM745"/>
      <c r="SSN745"/>
      <c r="SSO745"/>
      <c r="SSP745"/>
      <c r="SSQ745"/>
      <c r="SSR745"/>
      <c r="SSS745"/>
      <c r="SST745"/>
      <c r="SSU745"/>
      <c r="SSV745"/>
      <c r="SSW745"/>
      <c r="SSX745"/>
      <c r="SSY745"/>
      <c r="SSZ745"/>
      <c r="STA745"/>
      <c r="STB745"/>
      <c r="STC745"/>
      <c r="STD745"/>
      <c r="STE745"/>
      <c r="STF745"/>
      <c r="STG745"/>
      <c r="STH745"/>
      <c r="STI745"/>
      <c r="STJ745"/>
      <c r="STK745"/>
      <c r="STL745"/>
      <c r="STM745"/>
      <c r="STN745"/>
      <c r="STO745"/>
      <c r="STP745"/>
      <c r="STQ745"/>
      <c r="STR745"/>
      <c r="STS745"/>
      <c r="STT745"/>
      <c r="STU745"/>
      <c r="STV745"/>
      <c r="STW745"/>
      <c r="STX745"/>
      <c r="STY745"/>
      <c r="STZ745"/>
      <c r="SUA745"/>
      <c r="SUB745"/>
      <c r="SUC745"/>
      <c r="SUD745"/>
      <c r="SUE745"/>
      <c r="SUF745"/>
      <c r="SUG745"/>
      <c r="SUH745"/>
      <c r="SUI745"/>
      <c r="SUJ745"/>
      <c r="SUK745"/>
      <c r="SUL745"/>
      <c r="SUM745"/>
      <c r="SUN745"/>
      <c r="SUO745"/>
      <c r="SUP745"/>
      <c r="SUQ745"/>
      <c r="SUR745"/>
      <c r="SUS745"/>
      <c r="SUT745"/>
      <c r="SUU745"/>
      <c r="SUV745"/>
      <c r="SUW745"/>
      <c r="SUX745"/>
      <c r="SUY745"/>
      <c r="SUZ745"/>
      <c r="SVA745"/>
      <c r="SVB745"/>
      <c r="SVC745"/>
      <c r="SVD745"/>
      <c r="SVE745"/>
      <c r="SVF745"/>
      <c r="SVG745"/>
      <c r="SVH745"/>
      <c r="SVI745"/>
      <c r="SVJ745"/>
      <c r="SVK745"/>
      <c r="SVL745"/>
      <c r="SVM745"/>
      <c r="SVN745"/>
      <c r="SVO745"/>
      <c r="SVP745"/>
      <c r="SVQ745"/>
      <c r="SVR745"/>
      <c r="SVS745"/>
      <c r="SVT745"/>
      <c r="SVU745"/>
      <c r="SVV745"/>
      <c r="SVW745"/>
      <c r="SVX745"/>
      <c r="SVY745"/>
      <c r="SVZ745"/>
      <c r="SWA745"/>
      <c r="SWB745"/>
      <c r="SWC745"/>
      <c r="SWD745"/>
      <c r="SWE745"/>
      <c r="SWF745"/>
      <c r="SWG745"/>
      <c r="SWH745"/>
      <c r="SWI745"/>
      <c r="SWJ745"/>
      <c r="SWK745"/>
      <c r="SWL745"/>
      <c r="SWM745"/>
      <c r="SWN745"/>
      <c r="SWO745"/>
      <c r="SWP745"/>
      <c r="SWQ745"/>
      <c r="SWR745"/>
      <c r="SWS745"/>
      <c r="SWT745"/>
      <c r="SWU745"/>
      <c r="SWV745"/>
      <c r="SWW745"/>
      <c r="SWX745"/>
      <c r="SWY745"/>
      <c r="SWZ745"/>
      <c r="SXA745"/>
      <c r="SXB745"/>
      <c r="SXC745"/>
      <c r="SXD745"/>
      <c r="SXE745"/>
      <c r="SXF745"/>
      <c r="SXG745"/>
      <c r="SXH745"/>
      <c r="SXI745"/>
      <c r="SXJ745"/>
      <c r="SXK745"/>
      <c r="SXL745"/>
      <c r="SXM745"/>
      <c r="SXN745"/>
      <c r="SXO745"/>
      <c r="SXP745"/>
      <c r="SXQ745"/>
      <c r="SXR745"/>
      <c r="SXS745"/>
      <c r="SXT745"/>
      <c r="SXU745"/>
      <c r="SXV745"/>
      <c r="SXW745"/>
      <c r="SXX745"/>
      <c r="SXY745"/>
      <c r="SXZ745"/>
      <c r="SYA745"/>
      <c r="SYB745"/>
      <c r="SYC745"/>
      <c r="SYD745"/>
      <c r="SYE745"/>
      <c r="SYF745"/>
      <c r="SYG745"/>
      <c r="SYH745"/>
      <c r="SYI745"/>
      <c r="SYJ745"/>
      <c r="SYK745"/>
      <c r="SYL745"/>
      <c r="SYM745"/>
      <c r="SYN745"/>
      <c r="SYO745"/>
      <c r="SYP745"/>
      <c r="SYQ745"/>
      <c r="SYR745"/>
      <c r="SYS745"/>
      <c r="SYT745"/>
      <c r="SYU745"/>
      <c r="SYV745"/>
      <c r="SYW745"/>
      <c r="SYX745"/>
      <c r="SYY745"/>
      <c r="SYZ745"/>
      <c r="SZA745"/>
      <c r="SZB745"/>
      <c r="SZC745"/>
      <c r="SZD745"/>
      <c r="SZE745"/>
      <c r="SZF745"/>
      <c r="SZG745"/>
      <c r="SZH745"/>
      <c r="SZI745"/>
      <c r="SZJ745"/>
      <c r="SZK745"/>
      <c r="SZL745"/>
      <c r="SZM745"/>
      <c r="SZN745"/>
      <c r="SZO745"/>
      <c r="SZP745"/>
      <c r="SZQ745"/>
      <c r="SZR745"/>
      <c r="SZS745"/>
      <c r="SZT745"/>
      <c r="SZU745"/>
      <c r="SZV745"/>
      <c r="SZW745"/>
      <c r="SZX745"/>
      <c r="SZY745"/>
      <c r="SZZ745"/>
      <c r="TAA745"/>
      <c r="TAB745"/>
      <c r="TAC745"/>
      <c r="TAD745"/>
      <c r="TAE745"/>
      <c r="TAF745"/>
      <c r="TAG745"/>
      <c r="TAH745"/>
      <c r="TAI745"/>
      <c r="TAJ745"/>
      <c r="TAK745"/>
      <c r="TAL745"/>
      <c r="TAM745"/>
      <c r="TAN745"/>
      <c r="TAO745"/>
      <c r="TAP745"/>
      <c r="TAQ745"/>
      <c r="TAR745"/>
      <c r="TAS745"/>
      <c r="TAT745"/>
      <c r="TAU745"/>
      <c r="TAV745"/>
      <c r="TAW745"/>
      <c r="TAX745"/>
      <c r="TAY745"/>
      <c r="TAZ745"/>
      <c r="TBA745"/>
      <c r="TBB745"/>
      <c r="TBC745"/>
      <c r="TBD745"/>
      <c r="TBE745"/>
      <c r="TBF745"/>
      <c r="TBG745"/>
      <c r="TBH745"/>
      <c r="TBI745"/>
      <c r="TBJ745"/>
      <c r="TBK745"/>
      <c r="TBL745"/>
      <c r="TBM745"/>
      <c r="TBN745"/>
      <c r="TBO745"/>
      <c r="TBP745"/>
      <c r="TBQ745"/>
      <c r="TBR745"/>
      <c r="TBS745"/>
      <c r="TBT745"/>
      <c r="TBU745"/>
      <c r="TBV745"/>
      <c r="TBW745"/>
      <c r="TBX745"/>
      <c r="TBY745"/>
      <c r="TBZ745"/>
      <c r="TCA745"/>
      <c r="TCB745"/>
      <c r="TCC745"/>
      <c r="TCD745"/>
      <c r="TCE745"/>
      <c r="TCF745"/>
      <c r="TCG745"/>
      <c r="TCH745"/>
      <c r="TCI745"/>
      <c r="TCJ745"/>
      <c r="TCK745"/>
      <c r="TCL745"/>
      <c r="TCM745"/>
      <c r="TCN745"/>
      <c r="TCO745"/>
      <c r="TCP745"/>
      <c r="TCQ745"/>
      <c r="TCR745"/>
      <c r="TCS745"/>
      <c r="TCT745"/>
      <c r="TCU745"/>
      <c r="TCV745"/>
      <c r="TCW745"/>
      <c r="TCX745"/>
      <c r="TCY745"/>
      <c r="TCZ745"/>
      <c r="TDA745"/>
      <c r="TDB745"/>
      <c r="TDC745"/>
      <c r="TDD745"/>
      <c r="TDE745"/>
      <c r="TDF745"/>
      <c r="TDG745"/>
      <c r="TDH745"/>
      <c r="TDI745"/>
      <c r="TDJ745"/>
      <c r="TDK745"/>
      <c r="TDL745"/>
      <c r="TDM745"/>
      <c r="TDN745"/>
      <c r="TDO745"/>
      <c r="TDP745"/>
      <c r="TDQ745"/>
      <c r="TDR745"/>
      <c r="TDS745"/>
      <c r="TDT745"/>
      <c r="TDU745"/>
      <c r="TDV745"/>
      <c r="TDW745"/>
      <c r="TDX745"/>
      <c r="TDY745"/>
      <c r="TDZ745"/>
      <c r="TEA745"/>
      <c r="TEB745"/>
      <c r="TEC745"/>
      <c r="TED745"/>
      <c r="TEE745"/>
      <c r="TEF745"/>
      <c r="TEG745"/>
      <c r="TEH745"/>
      <c r="TEI745"/>
      <c r="TEJ745"/>
      <c r="TEK745"/>
      <c r="TEL745"/>
      <c r="TEM745"/>
      <c r="TEN745"/>
      <c r="TEO745"/>
      <c r="TEP745"/>
      <c r="TEQ745"/>
      <c r="TER745"/>
      <c r="TES745"/>
      <c r="TET745"/>
      <c r="TEU745"/>
      <c r="TEV745"/>
      <c r="TEW745"/>
      <c r="TEX745"/>
      <c r="TEY745"/>
      <c r="TEZ745"/>
      <c r="TFA745"/>
      <c r="TFB745"/>
      <c r="TFC745"/>
      <c r="TFD745"/>
      <c r="TFE745"/>
      <c r="TFF745"/>
      <c r="TFG745"/>
      <c r="TFH745"/>
      <c r="TFI745"/>
      <c r="TFJ745"/>
      <c r="TFK745"/>
      <c r="TFL745"/>
      <c r="TFM745"/>
      <c r="TFN745"/>
      <c r="TFO745"/>
      <c r="TFP745"/>
      <c r="TFQ745"/>
      <c r="TFR745"/>
      <c r="TFS745"/>
      <c r="TFT745"/>
      <c r="TFU745"/>
      <c r="TFV745"/>
      <c r="TFW745"/>
      <c r="TFX745"/>
      <c r="TFY745"/>
      <c r="TFZ745"/>
      <c r="TGA745"/>
      <c r="TGB745"/>
      <c r="TGC745"/>
      <c r="TGD745"/>
      <c r="TGE745"/>
      <c r="TGF745"/>
      <c r="TGG745"/>
      <c r="TGH745"/>
      <c r="TGI745"/>
      <c r="TGJ745"/>
      <c r="TGK745"/>
      <c r="TGL745"/>
      <c r="TGM745"/>
      <c r="TGN745"/>
      <c r="TGO745"/>
      <c r="TGP745"/>
      <c r="TGQ745"/>
      <c r="TGR745"/>
      <c r="TGS745"/>
      <c r="TGT745"/>
      <c r="TGU745"/>
      <c r="TGV745"/>
      <c r="TGW745"/>
      <c r="TGX745"/>
      <c r="TGY745"/>
      <c r="TGZ745"/>
      <c r="THA745"/>
      <c r="THB745"/>
      <c r="THC745"/>
      <c r="THD745"/>
      <c r="THE745"/>
      <c r="THF745"/>
      <c r="THG745"/>
      <c r="THH745"/>
      <c r="THI745"/>
      <c r="THJ745"/>
      <c r="THK745"/>
      <c r="THL745"/>
      <c r="THM745"/>
      <c r="THN745"/>
      <c r="THO745"/>
      <c r="THP745"/>
      <c r="THQ745"/>
      <c r="THR745"/>
      <c r="THS745"/>
      <c r="THT745"/>
      <c r="THU745"/>
      <c r="THV745"/>
      <c r="THW745"/>
      <c r="THX745"/>
      <c r="THY745"/>
      <c r="THZ745"/>
      <c r="TIA745"/>
      <c r="TIB745"/>
      <c r="TIC745"/>
      <c r="TID745"/>
      <c r="TIE745"/>
      <c r="TIF745"/>
      <c r="TIG745"/>
      <c r="TIH745"/>
      <c r="TII745"/>
      <c r="TIJ745"/>
      <c r="TIK745"/>
      <c r="TIL745"/>
      <c r="TIM745"/>
      <c r="TIN745"/>
      <c r="TIO745"/>
      <c r="TIP745"/>
      <c r="TIQ745"/>
      <c r="TIR745"/>
      <c r="TIS745"/>
      <c r="TIT745"/>
      <c r="TIU745"/>
      <c r="TIV745"/>
      <c r="TIW745"/>
      <c r="TIX745"/>
      <c r="TIY745"/>
      <c r="TIZ745"/>
      <c r="TJA745"/>
      <c r="TJB745"/>
      <c r="TJC745"/>
      <c r="TJD745"/>
      <c r="TJE745"/>
      <c r="TJF745"/>
      <c r="TJG745"/>
      <c r="TJH745"/>
      <c r="TJI745"/>
      <c r="TJJ745"/>
      <c r="TJK745"/>
      <c r="TJL745"/>
      <c r="TJM745"/>
      <c r="TJN745"/>
      <c r="TJO745"/>
      <c r="TJP745"/>
      <c r="TJQ745"/>
      <c r="TJR745"/>
      <c r="TJS745"/>
      <c r="TJT745"/>
      <c r="TJU745"/>
      <c r="TJV745"/>
      <c r="TJW745"/>
      <c r="TJX745"/>
      <c r="TJY745"/>
      <c r="TJZ745"/>
      <c r="TKA745"/>
      <c r="TKB745"/>
      <c r="TKC745"/>
      <c r="TKD745"/>
      <c r="TKE745"/>
      <c r="TKF745"/>
      <c r="TKG745"/>
      <c r="TKH745"/>
      <c r="TKI745"/>
      <c r="TKJ745"/>
      <c r="TKK745"/>
      <c r="TKL745"/>
      <c r="TKM745"/>
      <c r="TKN745"/>
      <c r="TKO745"/>
      <c r="TKP745"/>
      <c r="TKQ745"/>
      <c r="TKR745"/>
      <c r="TKS745"/>
      <c r="TKT745"/>
      <c r="TKU745"/>
      <c r="TKV745"/>
      <c r="TKW745"/>
      <c r="TKX745"/>
      <c r="TKY745"/>
      <c r="TKZ745"/>
      <c r="TLA745"/>
      <c r="TLB745"/>
      <c r="TLC745"/>
      <c r="TLD745"/>
      <c r="TLE745"/>
      <c r="TLF745"/>
      <c r="TLG745"/>
      <c r="TLH745"/>
      <c r="TLI745"/>
      <c r="TLJ745"/>
      <c r="TLK745"/>
      <c r="TLL745"/>
      <c r="TLM745"/>
      <c r="TLN745"/>
      <c r="TLO745"/>
      <c r="TLP745"/>
      <c r="TLQ745"/>
      <c r="TLR745"/>
      <c r="TLS745"/>
      <c r="TLT745"/>
      <c r="TLU745"/>
      <c r="TLV745"/>
      <c r="TLW745"/>
      <c r="TLX745"/>
      <c r="TLY745"/>
      <c r="TLZ745"/>
      <c r="TMA745"/>
      <c r="TMB745"/>
      <c r="TMC745"/>
      <c r="TMD745"/>
      <c r="TME745"/>
      <c r="TMF745"/>
      <c r="TMG745"/>
      <c r="TMH745"/>
      <c r="TMI745"/>
      <c r="TMJ745"/>
      <c r="TMK745"/>
      <c r="TML745"/>
      <c r="TMM745"/>
      <c r="TMN745"/>
      <c r="TMO745"/>
      <c r="TMP745"/>
      <c r="TMQ745"/>
      <c r="TMR745"/>
      <c r="TMS745"/>
      <c r="TMT745"/>
      <c r="TMU745"/>
      <c r="TMV745"/>
      <c r="TMW745"/>
      <c r="TMX745"/>
      <c r="TMY745"/>
      <c r="TMZ745"/>
      <c r="TNA745"/>
      <c r="TNB745"/>
      <c r="TNC745"/>
      <c r="TND745"/>
      <c r="TNE745"/>
      <c r="TNF745"/>
      <c r="TNG745"/>
      <c r="TNH745"/>
      <c r="TNI745"/>
      <c r="TNJ745"/>
      <c r="TNK745"/>
      <c r="TNL745"/>
      <c r="TNM745"/>
      <c r="TNN745"/>
      <c r="TNO745"/>
      <c r="TNP745"/>
      <c r="TNQ745"/>
      <c r="TNR745"/>
      <c r="TNS745"/>
      <c r="TNT745"/>
      <c r="TNU745"/>
      <c r="TNV745"/>
      <c r="TNW745"/>
      <c r="TNX745"/>
      <c r="TNY745"/>
      <c r="TNZ745"/>
      <c r="TOA745"/>
      <c r="TOB745"/>
      <c r="TOC745"/>
      <c r="TOD745"/>
      <c r="TOE745"/>
      <c r="TOF745"/>
      <c r="TOG745"/>
      <c r="TOH745"/>
      <c r="TOI745"/>
      <c r="TOJ745"/>
      <c r="TOK745"/>
      <c r="TOL745"/>
      <c r="TOM745"/>
      <c r="TON745"/>
      <c r="TOO745"/>
      <c r="TOP745"/>
      <c r="TOQ745"/>
      <c r="TOR745"/>
      <c r="TOS745"/>
      <c r="TOT745"/>
      <c r="TOU745"/>
      <c r="TOV745"/>
      <c r="TOW745"/>
      <c r="TOX745"/>
      <c r="TOY745"/>
      <c r="TOZ745"/>
      <c r="TPA745"/>
      <c r="TPB745"/>
      <c r="TPC745"/>
      <c r="TPD745"/>
      <c r="TPE745"/>
      <c r="TPF745"/>
      <c r="TPG745"/>
      <c r="TPH745"/>
      <c r="TPI745"/>
      <c r="TPJ745"/>
      <c r="TPK745"/>
      <c r="TPL745"/>
      <c r="TPM745"/>
      <c r="TPN745"/>
      <c r="TPO745"/>
      <c r="TPP745"/>
      <c r="TPQ745"/>
      <c r="TPR745"/>
      <c r="TPS745"/>
      <c r="TPT745"/>
      <c r="TPU745"/>
      <c r="TPV745"/>
      <c r="TPW745"/>
      <c r="TPX745"/>
      <c r="TPY745"/>
      <c r="TPZ745"/>
      <c r="TQA745"/>
      <c r="TQB745"/>
      <c r="TQC745"/>
      <c r="TQD745"/>
      <c r="TQE745"/>
      <c r="TQF745"/>
      <c r="TQG745"/>
      <c r="TQH745"/>
      <c r="TQI745"/>
      <c r="TQJ745"/>
      <c r="TQK745"/>
      <c r="TQL745"/>
      <c r="TQM745"/>
      <c r="TQN745"/>
      <c r="TQO745"/>
      <c r="TQP745"/>
      <c r="TQQ745"/>
      <c r="TQR745"/>
      <c r="TQS745"/>
      <c r="TQT745"/>
      <c r="TQU745"/>
      <c r="TQV745"/>
      <c r="TQW745"/>
      <c r="TQX745"/>
      <c r="TQY745"/>
      <c r="TQZ745"/>
      <c r="TRA745"/>
      <c r="TRB745"/>
      <c r="TRC745"/>
      <c r="TRD745"/>
      <c r="TRE745"/>
      <c r="TRF745"/>
      <c r="TRG745"/>
      <c r="TRH745"/>
      <c r="TRI745"/>
      <c r="TRJ745"/>
      <c r="TRK745"/>
      <c r="TRL745"/>
      <c r="TRM745"/>
      <c r="TRN745"/>
      <c r="TRO745"/>
      <c r="TRP745"/>
      <c r="TRQ745"/>
      <c r="TRR745"/>
      <c r="TRS745"/>
      <c r="TRT745"/>
      <c r="TRU745"/>
      <c r="TRV745"/>
      <c r="TRW745"/>
      <c r="TRX745"/>
      <c r="TRY745"/>
      <c r="TRZ745"/>
      <c r="TSA745"/>
      <c r="TSB745"/>
      <c r="TSC745"/>
      <c r="TSD745"/>
      <c r="TSE745"/>
      <c r="TSF745"/>
      <c r="TSG745"/>
      <c r="TSH745"/>
      <c r="TSI745"/>
      <c r="TSJ745"/>
      <c r="TSK745"/>
      <c r="TSL745"/>
      <c r="TSM745"/>
      <c r="TSN745"/>
      <c r="TSO745"/>
      <c r="TSP745"/>
      <c r="TSQ745"/>
      <c r="TSR745"/>
      <c r="TSS745"/>
      <c r="TST745"/>
      <c r="TSU745"/>
      <c r="TSV745"/>
      <c r="TSW745"/>
      <c r="TSX745"/>
      <c r="TSY745"/>
      <c r="TSZ745"/>
      <c r="TTA745"/>
      <c r="TTB745"/>
      <c r="TTC745"/>
      <c r="TTD745"/>
      <c r="TTE745"/>
      <c r="TTF745"/>
      <c r="TTG745"/>
      <c r="TTH745"/>
      <c r="TTI745"/>
      <c r="TTJ745"/>
      <c r="TTK745"/>
      <c r="TTL745"/>
      <c r="TTM745"/>
      <c r="TTN745"/>
      <c r="TTO745"/>
      <c r="TTP745"/>
      <c r="TTQ745"/>
      <c r="TTR745"/>
      <c r="TTS745"/>
      <c r="TTT745"/>
      <c r="TTU745"/>
      <c r="TTV745"/>
      <c r="TTW745"/>
      <c r="TTX745"/>
      <c r="TTY745"/>
      <c r="TTZ745"/>
      <c r="TUA745"/>
      <c r="TUB745"/>
      <c r="TUC745"/>
      <c r="TUD745"/>
      <c r="TUE745"/>
      <c r="TUF745"/>
      <c r="TUG745"/>
      <c r="TUH745"/>
      <c r="TUI745"/>
      <c r="TUJ745"/>
      <c r="TUK745"/>
      <c r="TUL745"/>
      <c r="TUM745"/>
      <c r="TUN745"/>
      <c r="TUO745"/>
      <c r="TUP745"/>
      <c r="TUQ745"/>
      <c r="TUR745"/>
      <c r="TUS745"/>
      <c r="TUT745"/>
      <c r="TUU745"/>
      <c r="TUV745"/>
      <c r="TUW745"/>
      <c r="TUX745"/>
      <c r="TUY745"/>
      <c r="TUZ745"/>
      <c r="TVA745"/>
      <c r="TVB745"/>
      <c r="TVC745"/>
      <c r="TVD745"/>
      <c r="TVE745"/>
      <c r="TVF745"/>
      <c r="TVG745"/>
      <c r="TVH745"/>
      <c r="TVI745"/>
      <c r="TVJ745"/>
      <c r="TVK745"/>
      <c r="TVL745"/>
      <c r="TVM745"/>
      <c r="TVN745"/>
      <c r="TVO745"/>
      <c r="TVP745"/>
      <c r="TVQ745"/>
      <c r="TVR745"/>
      <c r="TVS745"/>
      <c r="TVT745"/>
      <c r="TVU745"/>
      <c r="TVV745"/>
      <c r="TVW745"/>
      <c r="TVX745"/>
      <c r="TVY745"/>
      <c r="TVZ745"/>
      <c r="TWA745"/>
      <c r="TWB745"/>
      <c r="TWC745"/>
      <c r="TWD745"/>
      <c r="TWE745"/>
      <c r="TWF745"/>
      <c r="TWG745"/>
      <c r="TWH745"/>
      <c r="TWI745"/>
      <c r="TWJ745"/>
      <c r="TWK745"/>
      <c r="TWL745"/>
      <c r="TWM745"/>
      <c r="TWN745"/>
      <c r="TWO745"/>
      <c r="TWP745"/>
      <c r="TWQ745"/>
      <c r="TWR745"/>
      <c r="TWS745"/>
      <c r="TWT745"/>
      <c r="TWU745"/>
      <c r="TWV745"/>
      <c r="TWW745"/>
      <c r="TWX745"/>
      <c r="TWY745"/>
      <c r="TWZ745"/>
      <c r="TXA745"/>
      <c r="TXB745"/>
      <c r="TXC745"/>
      <c r="TXD745"/>
      <c r="TXE745"/>
      <c r="TXF745"/>
      <c r="TXG745"/>
      <c r="TXH745"/>
      <c r="TXI745"/>
      <c r="TXJ745"/>
      <c r="TXK745"/>
      <c r="TXL745"/>
      <c r="TXM745"/>
      <c r="TXN745"/>
      <c r="TXO745"/>
      <c r="TXP745"/>
      <c r="TXQ745"/>
      <c r="TXR745"/>
      <c r="TXS745"/>
      <c r="TXT745"/>
      <c r="TXU745"/>
      <c r="TXV745"/>
      <c r="TXW745"/>
      <c r="TXX745"/>
      <c r="TXY745"/>
      <c r="TXZ745"/>
      <c r="TYA745"/>
      <c r="TYB745"/>
      <c r="TYC745"/>
      <c r="TYD745"/>
      <c r="TYE745"/>
      <c r="TYF745"/>
      <c r="TYG745"/>
      <c r="TYH745"/>
      <c r="TYI745"/>
      <c r="TYJ745"/>
      <c r="TYK745"/>
      <c r="TYL745"/>
      <c r="TYM745"/>
      <c r="TYN745"/>
      <c r="TYO745"/>
      <c r="TYP745"/>
      <c r="TYQ745"/>
      <c r="TYR745"/>
      <c r="TYS745"/>
      <c r="TYT745"/>
      <c r="TYU745"/>
      <c r="TYV745"/>
      <c r="TYW745"/>
      <c r="TYX745"/>
      <c r="TYY745"/>
      <c r="TYZ745"/>
      <c r="TZA745"/>
      <c r="TZB745"/>
      <c r="TZC745"/>
      <c r="TZD745"/>
      <c r="TZE745"/>
      <c r="TZF745"/>
      <c r="TZG745"/>
      <c r="TZH745"/>
      <c r="TZI745"/>
      <c r="TZJ745"/>
      <c r="TZK745"/>
      <c r="TZL745"/>
      <c r="TZM745"/>
      <c r="TZN745"/>
      <c r="TZO745"/>
      <c r="TZP745"/>
      <c r="TZQ745"/>
      <c r="TZR745"/>
      <c r="TZS745"/>
      <c r="TZT745"/>
      <c r="TZU745"/>
      <c r="TZV745"/>
      <c r="TZW745"/>
      <c r="TZX745"/>
      <c r="TZY745"/>
      <c r="TZZ745"/>
      <c r="UAA745"/>
      <c r="UAB745"/>
      <c r="UAC745"/>
      <c r="UAD745"/>
      <c r="UAE745"/>
      <c r="UAF745"/>
      <c r="UAG745"/>
      <c r="UAH745"/>
      <c r="UAI745"/>
      <c r="UAJ745"/>
      <c r="UAK745"/>
      <c r="UAL745"/>
      <c r="UAM745"/>
      <c r="UAN745"/>
      <c r="UAO745"/>
      <c r="UAP745"/>
      <c r="UAQ745"/>
      <c r="UAR745"/>
      <c r="UAS745"/>
      <c r="UAT745"/>
      <c r="UAU745"/>
      <c r="UAV745"/>
      <c r="UAW745"/>
      <c r="UAX745"/>
      <c r="UAY745"/>
      <c r="UAZ745"/>
      <c r="UBA745"/>
      <c r="UBB745"/>
      <c r="UBC745"/>
      <c r="UBD745"/>
      <c r="UBE745"/>
      <c r="UBF745"/>
      <c r="UBG745"/>
      <c r="UBH745"/>
      <c r="UBI745"/>
      <c r="UBJ745"/>
      <c r="UBK745"/>
      <c r="UBL745"/>
      <c r="UBM745"/>
      <c r="UBN745"/>
      <c r="UBO745"/>
      <c r="UBP745"/>
      <c r="UBQ745"/>
      <c r="UBR745"/>
      <c r="UBS745"/>
      <c r="UBT745"/>
      <c r="UBU745"/>
      <c r="UBV745"/>
      <c r="UBW745"/>
      <c r="UBX745"/>
      <c r="UBY745"/>
      <c r="UBZ745"/>
      <c r="UCA745"/>
      <c r="UCB745"/>
      <c r="UCC745"/>
      <c r="UCD745"/>
      <c r="UCE745"/>
      <c r="UCF745"/>
      <c r="UCG745"/>
      <c r="UCH745"/>
      <c r="UCI745"/>
      <c r="UCJ745"/>
      <c r="UCK745"/>
      <c r="UCL745"/>
      <c r="UCM745"/>
      <c r="UCN745"/>
      <c r="UCO745"/>
      <c r="UCP745"/>
      <c r="UCQ745"/>
      <c r="UCR745"/>
      <c r="UCS745"/>
      <c r="UCT745"/>
      <c r="UCU745"/>
      <c r="UCV745"/>
      <c r="UCW745"/>
      <c r="UCX745"/>
      <c r="UCY745"/>
      <c r="UCZ745"/>
      <c r="UDA745"/>
      <c r="UDB745"/>
      <c r="UDC745"/>
      <c r="UDD745"/>
      <c r="UDE745"/>
      <c r="UDF745"/>
      <c r="UDG745"/>
      <c r="UDH745"/>
      <c r="UDI745"/>
      <c r="UDJ745"/>
      <c r="UDK745"/>
      <c r="UDL745"/>
      <c r="UDM745"/>
      <c r="UDN745"/>
      <c r="UDO745"/>
      <c r="UDP745"/>
      <c r="UDQ745"/>
      <c r="UDR745"/>
      <c r="UDS745"/>
      <c r="UDT745"/>
      <c r="UDU745"/>
      <c r="UDV745"/>
      <c r="UDW745"/>
      <c r="UDX745"/>
      <c r="UDY745"/>
      <c r="UDZ745"/>
      <c r="UEA745"/>
      <c r="UEB745"/>
      <c r="UEC745"/>
      <c r="UED745"/>
      <c r="UEE745"/>
      <c r="UEF745"/>
      <c r="UEG745"/>
      <c r="UEH745"/>
      <c r="UEI745"/>
      <c r="UEJ745"/>
      <c r="UEK745"/>
      <c r="UEL745"/>
      <c r="UEM745"/>
      <c r="UEN745"/>
      <c r="UEO745"/>
      <c r="UEP745"/>
      <c r="UEQ745"/>
      <c r="UER745"/>
      <c r="UES745"/>
      <c r="UET745"/>
      <c r="UEU745"/>
      <c r="UEV745"/>
      <c r="UEW745"/>
      <c r="UEX745"/>
      <c r="UEY745"/>
      <c r="UEZ745"/>
      <c r="UFA745"/>
      <c r="UFB745"/>
      <c r="UFC745"/>
      <c r="UFD745"/>
      <c r="UFE745"/>
      <c r="UFF745"/>
      <c r="UFG745"/>
      <c r="UFH745"/>
      <c r="UFI745"/>
      <c r="UFJ745"/>
      <c r="UFK745"/>
      <c r="UFL745"/>
      <c r="UFM745"/>
      <c r="UFN745"/>
      <c r="UFO745"/>
      <c r="UFP745"/>
      <c r="UFQ745"/>
      <c r="UFR745"/>
      <c r="UFS745"/>
      <c r="UFT745"/>
      <c r="UFU745"/>
      <c r="UFV745"/>
      <c r="UFW745"/>
      <c r="UFX745"/>
      <c r="UFY745"/>
      <c r="UFZ745"/>
      <c r="UGA745"/>
      <c r="UGB745"/>
      <c r="UGC745"/>
      <c r="UGD745"/>
      <c r="UGE745"/>
      <c r="UGF745"/>
      <c r="UGG745"/>
      <c r="UGH745"/>
      <c r="UGI745"/>
      <c r="UGJ745"/>
      <c r="UGK745"/>
      <c r="UGL745"/>
      <c r="UGM745"/>
      <c r="UGN745"/>
      <c r="UGO745"/>
      <c r="UGP745"/>
      <c r="UGQ745"/>
      <c r="UGR745"/>
      <c r="UGS745"/>
      <c r="UGT745"/>
      <c r="UGU745"/>
      <c r="UGV745"/>
      <c r="UGW745"/>
      <c r="UGX745"/>
      <c r="UGY745"/>
      <c r="UGZ745"/>
      <c r="UHA745"/>
      <c r="UHB745"/>
      <c r="UHC745"/>
      <c r="UHD745"/>
      <c r="UHE745"/>
      <c r="UHF745"/>
      <c r="UHG745"/>
      <c r="UHH745"/>
      <c r="UHI745"/>
      <c r="UHJ745"/>
      <c r="UHK745"/>
      <c r="UHL745"/>
      <c r="UHM745"/>
      <c r="UHN745"/>
      <c r="UHO745"/>
      <c r="UHP745"/>
      <c r="UHQ745"/>
      <c r="UHR745"/>
      <c r="UHS745"/>
      <c r="UHT745"/>
      <c r="UHU745"/>
      <c r="UHV745"/>
      <c r="UHW745"/>
      <c r="UHX745"/>
      <c r="UHY745"/>
      <c r="UHZ745"/>
      <c r="UIA745"/>
      <c r="UIB745"/>
      <c r="UIC745"/>
      <c r="UID745"/>
      <c r="UIE745"/>
      <c r="UIF745"/>
      <c r="UIG745"/>
      <c r="UIH745"/>
      <c r="UII745"/>
      <c r="UIJ745"/>
      <c r="UIK745"/>
      <c r="UIL745"/>
      <c r="UIM745"/>
      <c r="UIN745"/>
      <c r="UIO745"/>
      <c r="UIP745"/>
      <c r="UIQ745"/>
      <c r="UIR745"/>
      <c r="UIS745"/>
      <c r="UIT745"/>
      <c r="UIU745"/>
      <c r="UIV745"/>
      <c r="UIW745"/>
      <c r="UIX745"/>
      <c r="UIY745"/>
      <c r="UIZ745"/>
      <c r="UJA745"/>
      <c r="UJB745"/>
      <c r="UJC745"/>
      <c r="UJD745"/>
      <c r="UJE745"/>
      <c r="UJF745"/>
      <c r="UJG745"/>
      <c r="UJH745"/>
      <c r="UJI745"/>
      <c r="UJJ745"/>
      <c r="UJK745"/>
      <c r="UJL745"/>
      <c r="UJM745"/>
      <c r="UJN745"/>
      <c r="UJO745"/>
      <c r="UJP745"/>
      <c r="UJQ745"/>
      <c r="UJR745"/>
      <c r="UJS745"/>
      <c r="UJT745"/>
      <c r="UJU745"/>
      <c r="UJV745"/>
      <c r="UJW745"/>
      <c r="UJX745"/>
      <c r="UJY745"/>
      <c r="UJZ745"/>
      <c r="UKA745"/>
      <c r="UKB745"/>
      <c r="UKC745"/>
      <c r="UKD745"/>
      <c r="UKE745"/>
      <c r="UKF745"/>
      <c r="UKG745"/>
      <c r="UKH745"/>
      <c r="UKI745"/>
      <c r="UKJ745"/>
      <c r="UKK745"/>
      <c r="UKL745"/>
      <c r="UKM745"/>
      <c r="UKN745"/>
      <c r="UKO745"/>
      <c r="UKP745"/>
      <c r="UKQ745"/>
      <c r="UKR745"/>
      <c r="UKS745"/>
      <c r="UKT745"/>
      <c r="UKU745"/>
      <c r="UKV745"/>
      <c r="UKW745"/>
      <c r="UKX745"/>
      <c r="UKY745"/>
      <c r="UKZ745"/>
      <c r="ULA745"/>
      <c r="ULB745"/>
      <c r="ULC745"/>
      <c r="ULD745"/>
      <c r="ULE745"/>
      <c r="ULF745"/>
      <c r="ULG745"/>
      <c r="ULH745"/>
      <c r="ULI745"/>
      <c r="ULJ745"/>
      <c r="ULK745"/>
      <c r="ULL745"/>
      <c r="ULM745"/>
      <c r="ULN745"/>
      <c r="ULO745"/>
      <c r="ULP745"/>
      <c r="ULQ745"/>
      <c r="ULR745"/>
      <c r="ULS745"/>
      <c r="ULT745"/>
      <c r="ULU745"/>
      <c r="ULV745"/>
      <c r="ULW745"/>
      <c r="ULX745"/>
      <c r="ULY745"/>
      <c r="ULZ745"/>
      <c r="UMA745"/>
      <c r="UMB745"/>
      <c r="UMC745"/>
      <c r="UMD745"/>
      <c r="UME745"/>
      <c r="UMF745"/>
      <c r="UMG745"/>
      <c r="UMH745"/>
      <c r="UMI745"/>
      <c r="UMJ745"/>
      <c r="UMK745"/>
      <c r="UML745"/>
      <c r="UMM745"/>
      <c r="UMN745"/>
      <c r="UMO745"/>
      <c r="UMP745"/>
      <c r="UMQ745"/>
      <c r="UMR745"/>
      <c r="UMS745"/>
      <c r="UMT745"/>
      <c r="UMU745"/>
      <c r="UMV745"/>
      <c r="UMW745"/>
      <c r="UMX745"/>
      <c r="UMY745"/>
      <c r="UMZ745"/>
      <c r="UNA745"/>
      <c r="UNB745"/>
      <c r="UNC745"/>
      <c r="UND745"/>
      <c r="UNE745"/>
      <c r="UNF745"/>
      <c r="UNG745"/>
      <c r="UNH745"/>
      <c r="UNI745"/>
      <c r="UNJ745"/>
      <c r="UNK745"/>
      <c r="UNL745"/>
      <c r="UNM745"/>
      <c r="UNN745"/>
      <c r="UNO745"/>
      <c r="UNP745"/>
      <c r="UNQ745"/>
      <c r="UNR745"/>
      <c r="UNS745"/>
      <c r="UNT745"/>
      <c r="UNU745"/>
      <c r="UNV745"/>
      <c r="UNW745"/>
      <c r="UNX745"/>
      <c r="UNY745"/>
      <c r="UNZ745"/>
      <c r="UOA745"/>
      <c r="UOB745"/>
      <c r="UOC745"/>
      <c r="UOD745"/>
      <c r="UOE745"/>
      <c r="UOF745"/>
      <c r="UOG745"/>
      <c r="UOH745"/>
      <c r="UOI745"/>
      <c r="UOJ745"/>
      <c r="UOK745"/>
      <c r="UOL745"/>
      <c r="UOM745"/>
      <c r="UON745"/>
      <c r="UOO745"/>
      <c r="UOP745"/>
      <c r="UOQ745"/>
      <c r="UOR745"/>
      <c r="UOS745"/>
      <c r="UOT745"/>
      <c r="UOU745"/>
      <c r="UOV745"/>
      <c r="UOW745"/>
      <c r="UOX745"/>
      <c r="UOY745"/>
      <c r="UOZ745"/>
      <c r="UPA745"/>
      <c r="UPB745"/>
      <c r="UPC745"/>
      <c r="UPD745"/>
      <c r="UPE745"/>
      <c r="UPF745"/>
      <c r="UPG745"/>
      <c r="UPH745"/>
      <c r="UPI745"/>
      <c r="UPJ745"/>
      <c r="UPK745"/>
      <c r="UPL745"/>
      <c r="UPM745"/>
      <c r="UPN745"/>
      <c r="UPO745"/>
      <c r="UPP745"/>
      <c r="UPQ745"/>
      <c r="UPR745"/>
      <c r="UPS745"/>
      <c r="UPT745"/>
      <c r="UPU745"/>
      <c r="UPV745"/>
      <c r="UPW745"/>
      <c r="UPX745"/>
      <c r="UPY745"/>
      <c r="UPZ745"/>
      <c r="UQA745"/>
      <c r="UQB745"/>
      <c r="UQC745"/>
      <c r="UQD745"/>
      <c r="UQE745"/>
      <c r="UQF745"/>
      <c r="UQG745"/>
      <c r="UQH745"/>
      <c r="UQI745"/>
      <c r="UQJ745"/>
      <c r="UQK745"/>
      <c r="UQL745"/>
      <c r="UQM745"/>
      <c r="UQN745"/>
      <c r="UQO745"/>
      <c r="UQP745"/>
      <c r="UQQ745"/>
      <c r="UQR745"/>
      <c r="UQS745"/>
      <c r="UQT745"/>
      <c r="UQU745"/>
      <c r="UQV745"/>
      <c r="UQW745"/>
      <c r="UQX745"/>
      <c r="UQY745"/>
      <c r="UQZ745"/>
      <c r="URA745"/>
      <c r="URB745"/>
      <c r="URC745"/>
      <c r="URD745"/>
      <c r="URE745"/>
      <c r="URF745"/>
      <c r="URG745"/>
      <c r="URH745"/>
      <c r="URI745"/>
      <c r="URJ745"/>
      <c r="URK745"/>
      <c r="URL745"/>
      <c r="URM745"/>
      <c r="URN745"/>
      <c r="URO745"/>
      <c r="URP745"/>
      <c r="URQ745"/>
      <c r="URR745"/>
      <c r="URS745"/>
      <c r="URT745"/>
      <c r="URU745"/>
      <c r="URV745"/>
      <c r="URW745"/>
      <c r="URX745"/>
      <c r="URY745"/>
      <c r="URZ745"/>
      <c r="USA745"/>
      <c r="USB745"/>
      <c r="USC745"/>
      <c r="USD745"/>
      <c r="USE745"/>
      <c r="USF745"/>
      <c r="USG745"/>
      <c r="USH745"/>
      <c r="USI745"/>
      <c r="USJ745"/>
      <c r="USK745"/>
      <c r="USL745"/>
      <c r="USM745"/>
      <c r="USN745"/>
      <c r="USO745"/>
      <c r="USP745"/>
      <c r="USQ745"/>
      <c r="USR745"/>
      <c r="USS745"/>
      <c r="UST745"/>
      <c r="USU745"/>
      <c r="USV745"/>
      <c r="USW745"/>
      <c r="USX745"/>
      <c r="USY745"/>
      <c r="USZ745"/>
      <c r="UTA745"/>
      <c r="UTB745"/>
      <c r="UTC745"/>
      <c r="UTD745"/>
      <c r="UTE745"/>
      <c r="UTF745"/>
      <c r="UTG745"/>
      <c r="UTH745"/>
      <c r="UTI745"/>
      <c r="UTJ745"/>
      <c r="UTK745"/>
      <c r="UTL745"/>
      <c r="UTM745"/>
      <c r="UTN745"/>
      <c r="UTO745"/>
      <c r="UTP745"/>
      <c r="UTQ745"/>
      <c r="UTR745"/>
      <c r="UTS745"/>
      <c r="UTT745"/>
      <c r="UTU745"/>
      <c r="UTV745"/>
      <c r="UTW745"/>
      <c r="UTX745"/>
      <c r="UTY745"/>
      <c r="UTZ745"/>
      <c r="UUA745"/>
      <c r="UUB745"/>
      <c r="UUC745"/>
      <c r="UUD745"/>
      <c r="UUE745"/>
      <c r="UUF745"/>
      <c r="UUG745"/>
      <c r="UUH745"/>
      <c r="UUI745"/>
      <c r="UUJ745"/>
      <c r="UUK745"/>
      <c r="UUL745"/>
      <c r="UUM745"/>
      <c r="UUN745"/>
      <c r="UUO745"/>
      <c r="UUP745"/>
      <c r="UUQ745"/>
      <c r="UUR745"/>
      <c r="UUS745"/>
      <c r="UUT745"/>
      <c r="UUU745"/>
      <c r="UUV745"/>
      <c r="UUW745"/>
      <c r="UUX745"/>
      <c r="UUY745"/>
      <c r="UUZ745"/>
      <c r="UVA745"/>
      <c r="UVB745"/>
      <c r="UVC745"/>
      <c r="UVD745"/>
      <c r="UVE745"/>
      <c r="UVF745"/>
      <c r="UVG745"/>
      <c r="UVH745"/>
      <c r="UVI745"/>
      <c r="UVJ745"/>
      <c r="UVK745"/>
      <c r="UVL745"/>
      <c r="UVM745"/>
      <c r="UVN745"/>
      <c r="UVO745"/>
      <c r="UVP745"/>
      <c r="UVQ745"/>
      <c r="UVR745"/>
      <c r="UVS745"/>
      <c r="UVT745"/>
      <c r="UVU745"/>
      <c r="UVV745"/>
      <c r="UVW745"/>
      <c r="UVX745"/>
      <c r="UVY745"/>
      <c r="UVZ745"/>
      <c r="UWA745"/>
      <c r="UWB745"/>
      <c r="UWC745"/>
      <c r="UWD745"/>
      <c r="UWE745"/>
      <c r="UWF745"/>
      <c r="UWG745"/>
      <c r="UWH745"/>
      <c r="UWI745"/>
      <c r="UWJ745"/>
      <c r="UWK745"/>
      <c r="UWL745"/>
      <c r="UWM745"/>
      <c r="UWN745"/>
      <c r="UWO745"/>
      <c r="UWP745"/>
      <c r="UWQ745"/>
      <c r="UWR745"/>
      <c r="UWS745"/>
      <c r="UWT745"/>
      <c r="UWU745"/>
      <c r="UWV745"/>
      <c r="UWW745"/>
      <c r="UWX745"/>
      <c r="UWY745"/>
      <c r="UWZ745"/>
      <c r="UXA745"/>
      <c r="UXB745"/>
      <c r="UXC745"/>
      <c r="UXD745"/>
      <c r="UXE745"/>
      <c r="UXF745"/>
      <c r="UXG745"/>
      <c r="UXH745"/>
      <c r="UXI745"/>
      <c r="UXJ745"/>
      <c r="UXK745"/>
      <c r="UXL745"/>
      <c r="UXM745"/>
      <c r="UXN745"/>
      <c r="UXO745"/>
      <c r="UXP745"/>
      <c r="UXQ745"/>
      <c r="UXR745"/>
      <c r="UXS745"/>
      <c r="UXT745"/>
      <c r="UXU745"/>
      <c r="UXV745"/>
      <c r="UXW745"/>
      <c r="UXX745"/>
      <c r="UXY745"/>
      <c r="UXZ745"/>
      <c r="UYA745"/>
      <c r="UYB745"/>
      <c r="UYC745"/>
      <c r="UYD745"/>
      <c r="UYE745"/>
      <c r="UYF745"/>
      <c r="UYG745"/>
      <c r="UYH745"/>
      <c r="UYI745"/>
      <c r="UYJ745"/>
      <c r="UYK745"/>
      <c r="UYL745"/>
      <c r="UYM745"/>
      <c r="UYN745"/>
      <c r="UYO745"/>
      <c r="UYP745"/>
      <c r="UYQ745"/>
      <c r="UYR745"/>
      <c r="UYS745"/>
      <c r="UYT745"/>
      <c r="UYU745"/>
      <c r="UYV745"/>
      <c r="UYW745"/>
      <c r="UYX745"/>
      <c r="UYY745"/>
      <c r="UYZ745"/>
      <c r="UZA745"/>
      <c r="UZB745"/>
      <c r="UZC745"/>
      <c r="UZD745"/>
      <c r="UZE745"/>
      <c r="UZF745"/>
      <c r="UZG745"/>
      <c r="UZH745"/>
      <c r="UZI745"/>
      <c r="UZJ745"/>
      <c r="UZK745"/>
      <c r="UZL745"/>
      <c r="UZM745"/>
      <c r="UZN745"/>
      <c r="UZO745"/>
      <c r="UZP745"/>
      <c r="UZQ745"/>
      <c r="UZR745"/>
      <c r="UZS745"/>
      <c r="UZT745"/>
      <c r="UZU745"/>
      <c r="UZV745"/>
      <c r="UZW745"/>
      <c r="UZX745"/>
      <c r="UZY745"/>
      <c r="UZZ745"/>
      <c r="VAA745"/>
      <c r="VAB745"/>
      <c r="VAC745"/>
      <c r="VAD745"/>
      <c r="VAE745"/>
      <c r="VAF745"/>
      <c r="VAG745"/>
      <c r="VAH745"/>
      <c r="VAI745"/>
      <c r="VAJ745"/>
      <c r="VAK745"/>
      <c r="VAL745"/>
      <c r="VAM745"/>
      <c r="VAN745"/>
      <c r="VAO745"/>
      <c r="VAP745"/>
      <c r="VAQ745"/>
      <c r="VAR745"/>
      <c r="VAS745"/>
      <c r="VAT745"/>
      <c r="VAU745"/>
      <c r="VAV745"/>
      <c r="VAW745"/>
      <c r="VAX745"/>
      <c r="VAY745"/>
      <c r="VAZ745"/>
      <c r="VBA745"/>
      <c r="VBB745"/>
      <c r="VBC745"/>
      <c r="VBD745"/>
      <c r="VBE745"/>
      <c r="VBF745"/>
      <c r="VBG745"/>
      <c r="VBH745"/>
      <c r="VBI745"/>
      <c r="VBJ745"/>
      <c r="VBK745"/>
      <c r="VBL745"/>
      <c r="VBM745"/>
      <c r="VBN745"/>
      <c r="VBO745"/>
      <c r="VBP745"/>
      <c r="VBQ745"/>
      <c r="VBR745"/>
      <c r="VBS745"/>
      <c r="VBT745"/>
      <c r="VBU745"/>
      <c r="VBV745"/>
      <c r="VBW745"/>
      <c r="VBX745"/>
      <c r="VBY745"/>
      <c r="VBZ745"/>
      <c r="VCA745"/>
      <c r="VCB745"/>
      <c r="VCC745"/>
      <c r="VCD745"/>
      <c r="VCE745"/>
      <c r="VCF745"/>
      <c r="VCG745"/>
      <c r="VCH745"/>
      <c r="VCI745"/>
      <c r="VCJ745"/>
      <c r="VCK745"/>
      <c r="VCL745"/>
      <c r="VCM745"/>
      <c r="VCN745"/>
      <c r="VCO745"/>
      <c r="VCP745"/>
      <c r="VCQ745"/>
      <c r="VCR745"/>
      <c r="VCS745"/>
      <c r="VCT745"/>
      <c r="VCU745"/>
      <c r="VCV745"/>
      <c r="VCW745"/>
      <c r="VCX745"/>
      <c r="VCY745"/>
      <c r="VCZ745"/>
      <c r="VDA745"/>
      <c r="VDB745"/>
      <c r="VDC745"/>
      <c r="VDD745"/>
      <c r="VDE745"/>
      <c r="VDF745"/>
      <c r="VDG745"/>
      <c r="VDH745"/>
      <c r="VDI745"/>
      <c r="VDJ745"/>
      <c r="VDK745"/>
      <c r="VDL745"/>
      <c r="VDM745"/>
      <c r="VDN745"/>
      <c r="VDO745"/>
      <c r="VDP745"/>
      <c r="VDQ745"/>
      <c r="VDR745"/>
      <c r="VDS745"/>
      <c r="VDT745"/>
      <c r="VDU745"/>
      <c r="VDV745"/>
      <c r="VDW745"/>
      <c r="VDX745"/>
      <c r="VDY745"/>
      <c r="VDZ745"/>
      <c r="VEA745"/>
      <c r="VEB745"/>
      <c r="VEC745"/>
      <c r="VED745"/>
      <c r="VEE745"/>
      <c r="VEF745"/>
      <c r="VEG745"/>
      <c r="VEH745"/>
      <c r="VEI745"/>
      <c r="VEJ745"/>
      <c r="VEK745"/>
      <c r="VEL745"/>
      <c r="VEM745"/>
      <c r="VEN745"/>
      <c r="VEO745"/>
      <c r="VEP745"/>
      <c r="VEQ745"/>
      <c r="VER745"/>
      <c r="VES745"/>
      <c r="VET745"/>
      <c r="VEU745"/>
      <c r="VEV745"/>
      <c r="VEW745"/>
      <c r="VEX745"/>
      <c r="VEY745"/>
      <c r="VEZ745"/>
      <c r="VFA745"/>
      <c r="VFB745"/>
      <c r="VFC745"/>
      <c r="VFD745"/>
      <c r="VFE745"/>
      <c r="VFF745"/>
      <c r="VFG745"/>
      <c r="VFH745"/>
      <c r="VFI745"/>
      <c r="VFJ745"/>
      <c r="VFK745"/>
      <c r="VFL745"/>
      <c r="VFM745"/>
      <c r="VFN745"/>
      <c r="VFO745"/>
      <c r="VFP745"/>
      <c r="VFQ745"/>
      <c r="VFR745"/>
      <c r="VFS745"/>
      <c r="VFT745"/>
      <c r="VFU745"/>
      <c r="VFV745"/>
      <c r="VFW745"/>
      <c r="VFX745"/>
      <c r="VFY745"/>
      <c r="VFZ745"/>
      <c r="VGA745"/>
      <c r="VGB745"/>
      <c r="VGC745"/>
      <c r="VGD745"/>
      <c r="VGE745"/>
      <c r="VGF745"/>
      <c r="VGG745"/>
      <c r="VGH745"/>
      <c r="VGI745"/>
      <c r="VGJ745"/>
      <c r="VGK745"/>
      <c r="VGL745"/>
      <c r="VGM745"/>
      <c r="VGN745"/>
      <c r="VGO745"/>
      <c r="VGP745"/>
      <c r="VGQ745"/>
      <c r="VGR745"/>
      <c r="VGS745"/>
      <c r="VGT745"/>
      <c r="VGU745"/>
      <c r="VGV745"/>
      <c r="VGW745"/>
      <c r="VGX745"/>
      <c r="VGY745"/>
      <c r="VGZ745"/>
      <c r="VHA745"/>
      <c r="VHB745"/>
      <c r="VHC745"/>
      <c r="VHD745"/>
      <c r="VHE745"/>
      <c r="VHF745"/>
      <c r="VHG745"/>
      <c r="VHH745"/>
      <c r="VHI745"/>
      <c r="VHJ745"/>
      <c r="VHK745"/>
      <c r="VHL745"/>
      <c r="VHM745"/>
      <c r="VHN745"/>
      <c r="VHO745"/>
      <c r="VHP745"/>
      <c r="VHQ745"/>
      <c r="VHR745"/>
      <c r="VHS745"/>
      <c r="VHT745"/>
      <c r="VHU745"/>
      <c r="VHV745"/>
      <c r="VHW745"/>
      <c r="VHX745"/>
      <c r="VHY745"/>
      <c r="VHZ745"/>
      <c r="VIA745"/>
      <c r="VIB745"/>
      <c r="VIC745"/>
      <c r="VID745"/>
      <c r="VIE745"/>
      <c r="VIF745"/>
      <c r="VIG745"/>
      <c r="VIH745"/>
      <c r="VII745"/>
      <c r="VIJ745"/>
      <c r="VIK745"/>
      <c r="VIL745"/>
      <c r="VIM745"/>
      <c r="VIN745"/>
      <c r="VIO745"/>
      <c r="VIP745"/>
      <c r="VIQ745"/>
      <c r="VIR745"/>
      <c r="VIS745"/>
      <c r="VIT745"/>
      <c r="VIU745"/>
      <c r="VIV745"/>
      <c r="VIW745"/>
      <c r="VIX745"/>
      <c r="VIY745"/>
      <c r="VIZ745"/>
      <c r="VJA745"/>
      <c r="VJB745"/>
      <c r="VJC745"/>
      <c r="VJD745"/>
      <c r="VJE745"/>
      <c r="VJF745"/>
      <c r="VJG745"/>
      <c r="VJH745"/>
      <c r="VJI745"/>
      <c r="VJJ745"/>
      <c r="VJK745"/>
      <c r="VJL745"/>
      <c r="VJM745"/>
      <c r="VJN745"/>
      <c r="VJO745"/>
      <c r="VJP745"/>
      <c r="VJQ745"/>
      <c r="VJR745"/>
      <c r="VJS745"/>
      <c r="VJT745"/>
      <c r="VJU745"/>
      <c r="VJV745"/>
      <c r="VJW745"/>
      <c r="VJX745"/>
      <c r="VJY745"/>
      <c r="VJZ745"/>
      <c r="VKA745"/>
      <c r="VKB745"/>
      <c r="VKC745"/>
      <c r="VKD745"/>
      <c r="VKE745"/>
      <c r="VKF745"/>
      <c r="VKG745"/>
      <c r="VKH745"/>
      <c r="VKI745"/>
      <c r="VKJ745"/>
      <c r="VKK745"/>
      <c r="VKL745"/>
      <c r="VKM745"/>
      <c r="VKN745"/>
      <c r="VKO745"/>
      <c r="VKP745"/>
      <c r="VKQ745"/>
      <c r="VKR745"/>
      <c r="VKS745"/>
      <c r="VKT745"/>
      <c r="VKU745"/>
      <c r="VKV745"/>
      <c r="VKW745"/>
      <c r="VKX745"/>
      <c r="VKY745"/>
      <c r="VKZ745"/>
      <c r="VLA745"/>
      <c r="VLB745"/>
      <c r="VLC745"/>
      <c r="VLD745"/>
      <c r="VLE745"/>
      <c r="VLF745"/>
      <c r="VLG745"/>
      <c r="VLH745"/>
      <c r="VLI745"/>
      <c r="VLJ745"/>
      <c r="VLK745"/>
      <c r="VLL745"/>
      <c r="VLM745"/>
      <c r="VLN745"/>
      <c r="VLO745"/>
      <c r="VLP745"/>
      <c r="VLQ745"/>
      <c r="VLR745"/>
      <c r="VLS745"/>
      <c r="VLT745"/>
      <c r="VLU745"/>
      <c r="VLV745"/>
      <c r="VLW745"/>
      <c r="VLX745"/>
      <c r="VLY745"/>
      <c r="VLZ745"/>
      <c r="VMA745"/>
      <c r="VMB745"/>
      <c r="VMC745"/>
      <c r="VMD745"/>
      <c r="VME745"/>
      <c r="VMF745"/>
      <c r="VMG745"/>
      <c r="VMH745"/>
      <c r="VMI745"/>
      <c r="VMJ745"/>
      <c r="VMK745"/>
      <c r="VML745"/>
      <c r="VMM745"/>
      <c r="VMN745"/>
      <c r="VMO745"/>
      <c r="VMP745"/>
      <c r="VMQ745"/>
      <c r="VMR745"/>
      <c r="VMS745"/>
      <c r="VMT745"/>
      <c r="VMU745"/>
      <c r="VMV745"/>
      <c r="VMW745"/>
      <c r="VMX745"/>
      <c r="VMY745"/>
      <c r="VMZ745"/>
      <c r="VNA745"/>
      <c r="VNB745"/>
      <c r="VNC745"/>
      <c r="VND745"/>
      <c r="VNE745"/>
      <c r="VNF745"/>
      <c r="VNG745"/>
      <c r="VNH745"/>
      <c r="VNI745"/>
      <c r="VNJ745"/>
      <c r="VNK745"/>
      <c r="VNL745"/>
      <c r="VNM745"/>
      <c r="VNN745"/>
      <c r="VNO745"/>
      <c r="VNP745"/>
      <c r="VNQ745"/>
      <c r="VNR745"/>
      <c r="VNS745"/>
      <c r="VNT745"/>
      <c r="VNU745"/>
      <c r="VNV745"/>
      <c r="VNW745"/>
      <c r="VNX745"/>
      <c r="VNY745"/>
      <c r="VNZ745"/>
      <c r="VOA745"/>
      <c r="VOB745"/>
      <c r="VOC745"/>
      <c r="VOD745"/>
      <c r="VOE745"/>
      <c r="VOF745"/>
      <c r="VOG745"/>
      <c r="VOH745"/>
      <c r="VOI745"/>
      <c r="VOJ745"/>
      <c r="VOK745"/>
      <c r="VOL745"/>
      <c r="VOM745"/>
      <c r="VON745"/>
      <c r="VOO745"/>
      <c r="VOP745"/>
      <c r="VOQ745"/>
      <c r="VOR745"/>
      <c r="VOS745"/>
      <c r="VOT745"/>
      <c r="VOU745"/>
      <c r="VOV745"/>
      <c r="VOW745"/>
      <c r="VOX745"/>
      <c r="VOY745"/>
      <c r="VOZ745"/>
      <c r="VPA745"/>
      <c r="VPB745"/>
      <c r="VPC745"/>
      <c r="VPD745"/>
      <c r="VPE745"/>
      <c r="VPF745"/>
      <c r="VPG745"/>
      <c r="VPH745"/>
      <c r="VPI745"/>
      <c r="VPJ745"/>
      <c r="VPK745"/>
      <c r="VPL745"/>
      <c r="VPM745"/>
      <c r="VPN745"/>
      <c r="VPO745"/>
      <c r="VPP745"/>
      <c r="VPQ745"/>
      <c r="VPR745"/>
      <c r="VPS745"/>
      <c r="VPT745"/>
      <c r="VPU745"/>
      <c r="VPV745"/>
      <c r="VPW745"/>
      <c r="VPX745"/>
      <c r="VPY745"/>
      <c r="VPZ745"/>
      <c r="VQA745"/>
      <c r="VQB745"/>
      <c r="VQC745"/>
      <c r="VQD745"/>
      <c r="VQE745"/>
      <c r="VQF745"/>
      <c r="VQG745"/>
      <c r="VQH745"/>
      <c r="VQI745"/>
      <c r="VQJ745"/>
      <c r="VQK745"/>
      <c r="VQL745"/>
      <c r="VQM745"/>
      <c r="VQN745"/>
      <c r="VQO745"/>
      <c r="VQP745"/>
      <c r="VQQ745"/>
      <c r="VQR745"/>
      <c r="VQS745"/>
      <c r="VQT745"/>
      <c r="VQU745"/>
      <c r="VQV745"/>
      <c r="VQW745"/>
      <c r="VQX745"/>
      <c r="VQY745"/>
      <c r="VQZ745"/>
      <c r="VRA745"/>
      <c r="VRB745"/>
      <c r="VRC745"/>
      <c r="VRD745"/>
      <c r="VRE745"/>
      <c r="VRF745"/>
      <c r="VRG745"/>
      <c r="VRH745"/>
      <c r="VRI745"/>
      <c r="VRJ745"/>
      <c r="VRK745"/>
      <c r="VRL745"/>
      <c r="VRM745"/>
      <c r="VRN745"/>
      <c r="VRO745"/>
      <c r="VRP745"/>
      <c r="VRQ745"/>
      <c r="VRR745"/>
      <c r="VRS745"/>
      <c r="VRT745"/>
      <c r="VRU745"/>
      <c r="VRV745"/>
      <c r="VRW745"/>
      <c r="VRX745"/>
      <c r="VRY745"/>
      <c r="VRZ745"/>
      <c r="VSA745"/>
      <c r="VSB745"/>
      <c r="VSC745"/>
      <c r="VSD745"/>
      <c r="VSE745"/>
      <c r="VSF745"/>
      <c r="VSG745"/>
      <c r="VSH745"/>
      <c r="VSI745"/>
      <c r="VSJ745"/>
      <c r="VSK745"/>
      <c r="VSL745"/>
      <c r="VSM745"/>
      <c r="VSN745"/>
      <c r="VSO745"/>
      <c r="VSP745"/>
      <c r="VSQ745"/>
      <c r="VSR745"/>
      <c r="VSS745"/>
      <c r="VST745"/>
      <c r="VSU745"/>
      <c r="VSV745"/>
      <c r="VSW745"/>
      <c r="VSX745"/>
      <c r="VSY745"/>
      <c r="VSZ745"/>
      <c r="VTA745"/>
      <c r="VTB745"/>
      <c r="VTC745"/>
      <c r="VTD745"/>
      <c r="VTE745"/>
      <c r="VTF745"/>
      <c r="VTG745"/>
      <c r="VTH745"/>
      <c r="VTI745"/>
      <c r="VTJ745"/>
      <c r="VTK745"/>
      <c r="VTL745"/>
      <c r="VTM745"/>
      <c r="VTN745"/>
      <c r="VTO745"/>
      <c r="VTP745"/>
      <c r="VTQ745"/>
      <c r="VTR745"/>
      <c r="VTS745"/>
      <c r="VTT745"/>
      <c r="VTU745"/>
      <c r="VTV745"/>
      <c r="VTW745"/>
      <c r="VTX745"/>
      <c r="VTY745"/>
      <c r="VTZ745"/>
      <c r="VUA745"/>
      <c r="VUB745"/>
      <c r="VUC745"/>
      <c r="VUD745"/>
      <c r="VUE745"/>
      <c r="VUF745"/>
      <c r="VUG745"/>
      <c r="VUH745"/>
      <c r="VUI745"/>
      <c r="VUJ745"/>
      <c r="VUK745"/>
      <c r="VUL745"/>
      <c r="VUM745"/>
      <c r="VUN745"/>
      <c r="VUO745"/>
      <c r="VUP745"/>
      <c r="VUQ745"/>
      <c r="VUR745"/>
      <c r="VUS745"/>
      <c r="VUT745"/>
      <c r="VUU745"/>
      <c r="VUV745"/>
      <c r="VUW745"/>
      <c r="VUX745"/>
      <c r="VUY745"/>
      <c r="VUZ745"/>
      <c r="VVA745"/>
      <c r="VVB745"/>
      <c r="VVC745"/>
      <c r="VVD745"/>
      <c r="VVE745"/>
      <c r="VVF745"/>
      <c r="VVG745"/>
      <c r="VVH745"/>
      <c r="VVI745"/>
      <c r="VVJ745"/>
      <c r="VVK745"/>
      <c r="VVL745"/>
      <c r="VVM745"/>
      <c r="VVN745"/>
      <c r="VVO745"/>
      <c r="VVP745"/>
      <c r="VVQ745"/>
      <c r="VVR745"/>
      <c r="VVS745"/>
      <c r="VVT745"/>
      <c r="VVU745"/>
      <c r="VVV745"/>
      <c r="VVW745"/>
      <c r="VVX745"/>
      <c r="VVY745"/>
      <c r="VVZ745"/>
      <c r="VWA745"/>
      <c r="VWB745"/>
      <c r="VWC745"/>
      <c r="VWD745"/>
      <c r="VWE745"/>
      <c r="VWF745"/>
      <c r="VWG745"/>
      <c r="VWH745"/>
      <c r="VWI745"/>
      <c r="VWJ745"/>
      <c r="VWK745"/>
      <c r="VWL745"/>
      <c r="VWM745"/>
      <c r="VWN745"/>
      <c r="VWO745"/>
      <c r="VWP745"/>
      <c r="VWQ745"/>
      <c r="VWR745"/>
      <c r="VWS745"/>
      <c r="VWT745"/>
      <c r="VWU745"/>
      <c r="VWV745"/>
      <c r="VWW745"/>
      <c r="VWX745"/>
      <c r="VWY745"/>
      <c r="VWZ745"/>
      <c r="VXA745"/>
      <c r="VXB745"/>
      <c r="VXC745"/>
      <c r="VXD745"/>
      <c r="VXE745"/>
      <c r="VXF745"/>
      <c r="VXG745"/>
      <c r="VXH745"/>
      <c r="VXI745"/>
      <c r="VXJ745"/>
      <c r="VXK745"/>
      <c r="VXL745"/>
      <c r="VXM745"/>
      <c r="VXN745"/>
      <c r="VXO745"/>
      <c r="VXP745"/>
      <c r="VXQ745"/>
      <c r="VXR745"/>
      <c r="VXS745"/>
      <c r="VXT745"/>
      <c r="VXU745"/>
      <c r="VXV745"/>
      <c r="VXW745"/>
      <c r="VXX745"/>
      <c r="VXY745"/>
      <c r="VXZ745"/>
      <c r="VYA745"/>
      <c r="VYB745"/>
      <c r="VYC745"/>
      <c r="VYD745"/>
      <c r="VYE745"/>
      <c r="VYF745"/>
      <c r="VYG745"/>
      <c r="VYH745"/>
      <c r="VYI745"/>
      <c r="VYJ745"/>
      <c r="VYK745"/>
      <c r="VYL745"/>
      <c r="VYM745"/>
      <c r="VYN745"/>
      <c r="VYO745"/>
      <c r="VYP745"/>
      <c r="VYQ745"/>
      <c r="VYR745"/>
      <c r="VYS745"/>
      <c r="VYT745"/>
      <c r="VYU745"/>
      <c r="VYV745"/>
      <c r="VYW745"/>
      <c r="VYX745"/>
      <c r="VYY745"/>
      <c r="VYZ745"/>
      <c r="VZA745"/>
      <c r="VZB745"/>
      <c r="VZC745"/>
      <c r="VZD745"/>
      <c r="VZE745"/>
      <c r="VZF745"/>
      <c r="VZG745"/>
      <c r="VZH745"/>
      <c r="VZI745"/>
      <c r="VZJ745"/>
      <c r="VZK745"/>
      <c r="VZL745"/>
      <c r="VZM745"/>
      <c r="VZN745"/>
      <c r="VZO745"/>
      <c r="VZP745"/>
      <c r="VZQ745"/>
      <c r="VZR745"/>
      <c r="VZS745"/>
      <c r="VZT745"/>
      <c r="VZU745"/>
      <c r="VZV745"/>
      <c r="VZW745"/>
      <c r="VZX745"/>
      <c r="VZY745"/>
      <c r="VZZ745"/>
      <c r="WAA745"/>
      <c r="WAB745"/>
      <c r="WAC745"/>
      <c r="WAD745"/>
      <c r="WAE745"/>
      <c r="WAF745"/>
      <c r="WAG745"/>
      <c r="WAH745"/>
      <c r="WAI745"/>
      <c r="WAJ745"/>
      <c r="WAK745"/>
      <c r="WAL745"/>
      <c r="WAM745"/>
      <c r="WAN745"/>
      <c r="WAO745"/>
      <c r="WAP745"/>
      <c r="WAQ745"/>
      <c r="WAR745"/>
      <c r="WAS745"/>
      <c r="WAT745"/>
      <c r="WAU745"/>
      <c r="WAV745"/>
      <c r="WAW745"/>
      <c r="WAX745"/>
      <c r="WAY745"/>
      <c r="WAZ745"/>
      <c r="WBA745"/>
      <c r="WBB745"/>
      <c r="WBC745"/>
      <c r="WBD745"/>
      <c r="WBE745"/>
      <c r="WBF745"/>
      <c r="WBG745"/>
      <c r="WBH745"/>
      <c r="WBI745"/>
      <c r="WBJ745"/>
      <c r="WBK745"/>
      <c r="WBL745"/>
      <c r="WBM745"/>
      <c r="WBN745"/>
      <c r="WBO745"/>
      <c r="WBP745"/>
      <c r="WBQ745"/>
      <c r="WBR745"/>
      <c r="WBS745"/>
      <c r="WBT745"/>
      <c r="WBU745"/>
      <c r="WBV745"/>
      <c r="WBW745"/>
      <c r="WBX745"/>
      <c r="WBY745"/>
      <c r="WBZ745"/>
      <c r="WCA745"/>
      <c r="WCB745"/>
      <c r="WCC745"/>
      <c r="WCD745"/>
      <c r="WCE745"/>
      <c r="WCF745"/>
      <c r="WCG745"/>
      <c r="WCH745"/>
      <c r="WCI745"/>
      <c r="WCJ745"/>
      <c r="WCK745"/>
      <c r="WCL745"/>
      <c r="WCM745"/>
      <c r="WCN745"/>
      <c r="WCO745"/>
      <c r="WCP745"/>
      <c r="WCQ745"/>
      <c r="WCR745"/>
      <c r="WCS745"/>
      <c r="WCT745"/>
      <c r="WCU745"/>
      <c r="WCV745"/>
      <c r="WCW745"/>
      <c r="WCX745"/>
      <c r="WCY745"/>
      <c r="WCZ745"/>
      <c r="WDA745"/>
      <c r="WDB745"/>
      <c r="WDC745"/>
      <c r="WDD745"/>
      <c r="WDE745"/>
      <c r="WDF745"/>
      <c r="WDG745"/>
      <c r="WDH745"/>
      <c r="WDI745"/>
      <c r="WDJ745"/>
      <c r="WDK745"/>
      <c r="WDL745"/>
      <c r="WDM745"/>
      <c r="WDN745"/>
      <c r="WDO745"/>
      <c r="WDP745"/>
      <c r="WDQ745"/>
      <c r="WDR745"/>
      <c r="WDS745"/>
      <c r="WDT745"/>
      <c r="WDU745"/>
      <c r="WDV745"/>
      <c r="WDW745"/>
      <c r="WDX745"/>
      <c r="WDY745"/>
      <c r="WDZ745"/>
      <c r="WEA745"/>
      <c r="WEB745"/>
      <c r="WEC745"/>
      <c r="WED745"/>
      <c r="WEE745"/>
      <c r="WEF745"/>
      <c r="WEG745"/>
      <c r="WEH745"/>
      <c r="WEI745"/>
      <c r="WEJ745"/>
      <c r="WEK745"/>
      <c r="WEL745"/>
      <c r="WEM745"/>
      <c r="WEN745"/>
      <c r="WEO745"/>
      <c r="WEP745"/>
      <c r="WEQ745"/>
      <c r="WER745"/>
      <c r="WES745"/>
      <c r="WET745"/>
      <c r="WEU745"/>
      <c r="WEV745"/>
      <c r="WEW745"/>
      <c r="WEX745"/>
      <c r="WEY745"/>
      <c r="WEZ745"/>
      <c r="WFA745"/>
      <c r="WFB745"/>
      <c r="WFC745"/>
      <c r="WFD745"/>
      <c r="WFE745"/>
      <c r="WFF745"/>
      <c r="WFG745"/>
      <c r="WFH745"/>
      <c r="WFI745"/>
      <c r="WFJ745"/>
      <c r="WFK745"/>
      <c r="WFL745"/>
      <c r="WFM745"/>
      <c r="WFN745"/>
      <c r="WFO745"/>
      <c r="WFP745"/>
      <c r="WFQ745"/>
      <c r="WFR745"/>
      <c r="WFS745"/>
      <c r="WFT745"/>
      <c r="WFU745"/>
      <c r="WFV745"/>
      <c r="WFW745"/>
      <c r="WFX745"/>
      <c r="WFY745"/>
      <c r="WFZ745"/>
      <c r="WGA745"/>
      <c r="WGB745"/>
      <c r="WGC745"/>
      <c r="WGD745"/>
      <c r="WGE745"/>
      <c r="WGF745"/>
      <c r="WGG745"/>
      <c r="WGH745"/>
      <c r="WGI745"/>
      <c r="WGJ745"/>
      <c r="WGK745"/>
      <c r="WGL745"/>
      <c r="WGM745"/>
      <c r="WGN745"/>
      <c r="WGO745"/>
      <c r="WGP745"/>
      <c r="WGQ745"/>
      <c r="WGR745"/>
      <c r="WGS745"/>
      <c r="WGT745"/>
      <c r="WGU745"/>
      <c r="WGV745"/>
      <c r="WGW745"/>
      <c r="WGX745"/>
      <c r="WGY745"/>
      <c r="WGZ745"/>
      <c r="WHA745"/>
      <c r="WHB745"/>
      <c r="WHC745"/>
      <c r="WHD745"/>
      <c r="WHE745"/>
      <c r="WHF745"/>
      <c r="WHG745"/>
      <c r="WHH745"/>
      <c r="WHI745"/>
      <c r="WHJ745"/>
      <c r="WHK745"/>
      <c r="WHL745"/>
      <c r="WHM745"/>
      <c r="WHN745"/>
      <c r="WHO745"/>
      <c r="WHP745"/>
      <c r="WHQ745"/>
      <c r="WHR745"/>
      <c r="WHS745"/>
      <c r="WHT745"/>
      <c r="WHU745"/>
      <c r="WHV745"/>
      <c r="WHW745"/>
      <c r="WHX745"/>
      <c r="WHY745"/>
      <c r="WHZ745"/>
      <c r="WIA745"/>
      <c r="WIB745"/>
      <c r="WIC745"/>
      <c r="WID745"/>
      <c r="WIE745"/>
      <c r="WIF745"/>
      <c r="WIG745"/>
      <c r="WIH745"/>
      <c r="WII745"/>
      <c r="WIJ745"/>
      <c r="WIK745"/>
      <c r="WIL745"/>
      <c r="WIM745"/>
      <c r="WIN745"/>
      <c r="WIO745"/>
      <c r="WIP745"/>
      <c r="WIQ745"/>
      <c r="WIR745"/>
      <c r="WIS745"/>
      <c r="WIT745"/>
      <c r="WIU745"/>
      <c r="WIV745"/>
      <c r="WIW745"/>
      <c r="WIX745"/>
      <c r="WIY745"/>
      <c r="WIZ745"/>
      <c r="WJA745"/>
      <c r="WJB745"/>
      <c r="WJC745"/>
      <c r="WJD745"/>
      <c r="WJE745"/>
      <c r="WJF745"/>
      <c r="WJG745"/>
      <c r="WJH745"/>
      <c r="WJI745"/>
      <c r="WJJ745"/>
      <c r="WJK745"/>
      <c r="WJL745"/>
      <c r="WJM745"/>
      <c r="WJN745"/>
      <c r="WJO745"/>
      <c r="WJP745"/>
      <c r="WJQ745"/>
      <c r="WJR745"/>
      <c r="WJS745"/>
      <c r="WJT745"/>
      <c r="WJU745"/>
      <c r="WJV745"/>
      <c r="WJW745"/>
      <c r="WJX745"/>
      <c r="WJY745"/>
      <c r="WJZ745"/>
      <c r="WKA745"/>
      <c r="WKB745"/>
      <c r="WKC745"/>
      <c r="WKD745"/>
      <c r="WKE745"/>
      <c r="WKF745"/>
      <c r="WKG745"/>
      <c r="WKH745"/>
      <c r="WKI745"/>
      <c r="WKJ745"/>
      <c r="WKK745"/>
      <c r="WKL745"/>
      <c r="WKM745"/>
      <c r="WKN745"/>
      <c r="WKO745"/>
      <c r="WKP745"/>
      <c r="WKQ745"/>
      <c r="WKR745"/>
      <c r="WKS745"/>
      <c r="WKT745"/>
      <c r="WKU745"/>
      <c r="WKV745"/>
      <c r="WKW745"/>
      <c r="WKX745"/>
      <c r="WKY745"/>
      <c r="WKZ745"/>
      <c r="WLA745"/>
      <c r="WLB745"/>
      <c r="WLC745"/>
      <c r="WLD745"/>
      <c r="WLE745"/>
      <c r="WLF745"/>
      <c r="WLG745"/>
      <c r="WLH745"/>
      <c r="WLI745"/>
      <c r="WLJ745"/>
      <c r="WLK745"/>
      <c r="WLL745"/>
      <c r="WLM745"/>
      <c r="WLN745"/>
      <c r="WLO745"/>
      <c r="WLP745"/>
      <c r="WLQ745"/>
      <c r="WLR745"/>
      <c r="WLS745"/>
      <c r="WLT745"/>
      <c r="WLU745"/>
      <c r="WLV745"/>
      <c r="WLW745"/>
      <c r="WLX745"/>
      <c r="WLY745"/>
      <c r="WLZ745"/>
      <c r="WMA745"/>
      <c r="WMB745"/>
      <c r="WMC745"/>
      <c r="WMD745"/>
      <c r="WME745"/>
      <c r="WMF745"/>
      <c r="WMG745"/>
      <c r="WMH745"/>
      <c r="WMI745"/>
      <c r="WMJ745"/>
      <c r="WMK745"/>
      <c r="WML745"/>
      <c r="WMM745"/>
      <c r="WMN745"/>
      <c r="WMO745"/>
      <c r="WMP745"/>
      <c r="WMQ745"/>
      <c r="WMR745"/>
      <c r="WMS745"/>
      <c r="WMT745"/>
      <c r="WMU745"/>
      <c r="WMV745"/>
      <c r="WMW745"/>
      <c r="WMX745"/>
      <c r="WMY745"/>
      <c r="WMZ745"/>
      <c r="WNA745"/>
      <c r="WNB745"/>
      <c r="WNC745"/>
      <c r="WND745"/>
      <c r="WNE745"/>
      <c r="WNF745"/>
      <c r="WNG745"/>
      <c r="WNH745"/>
      <c r="WNI745"/>
      <c r="WNJ745"/>
      <c r="WNK745"/>
      <c r="WNL745"/>
      <c r="WNM745"/>
      <c r="WNN745"/>
      <c r="WNO745"/>
      <c r="WNP745"/>
      <c r="WNQ745"/>
      <c r="WNR745"/>
      <c r="WNS745"/>
      <c r="WNT745"/>
      <c r="WNU745"/>
      <c r="WNV745"/>
      <c r="WNW745"/>
      <c r="WNX745"/>
      <c r="WNY745"/>
      <c r="WNZ745"/>
      <c r="WOA745"/>
      <c r="WOB745"/>
      <c r="WOC745"/>
      <c r="WOD745"/>
      <c r="WOE745"/>
      <c r="WOF745"/>
      <c r="WOG745"/>
      <c r="WOH745"/>
      <c r="WOI745"/>
      <c r="WOJ745"/>
      <c r="WOK745"/>
      <c r="WOL745"/>
      <c r="WOM745"/>
      <c r="WON745"/>
      <c r="WOO745"/>
      <c r="WOP745"/>
      <c r="WOQ745"/>
      <c r="WOR745"/>
      <c r="WOS745"/>
      <c r="WOT745"/>
      <c r="WOU745"/>
      <c r="WOV745"/>
      <c r="WOW745"/>
      <c r="WOX745"/>
      <c r="WOY745"/>
      <c r="WOZ745"/>
      <c r="WPA745"/>
      <c r="WPB745"/>
      <c r="WPC745"/>
      <c r="WPD745"/>
      <c r="WPE745"/>
      <c r="WPF745"/>
      <c r="WPG745"/>
      <c r="WPH745"/>
      <c r="WPI745"/>
      <c r="WPJ745"/>
      <c r="WPK745"/>
      <c r="WPL745"/>
      <c r="WPM745"/>
      <c r="WPN745"/>
      <c r="WPO745"/>
      <c r="WPP745"/>
      <c r="WPQ745"/>
      <c r="WPR745"/>
      <c r="WPS745"/>
      <c r="WPT745"/>
      <c r="WPU745"/>
      <c r="WPV745"/>
      <c r="WPW745"/>
      <c r="WPX745"/>
      <c r="WPY745"/>
      <c r="WPZ745"/>
      <c r="WQA745"/>
      <c r="WQB745"/>
      <c r="WQC745"/>
      <c r="WQD745"/>
      <c r="WQE745"/>
      <c r="WQF745"/>
      <c r="WQG745"/>
      <c r="WQH745"/>
      <c r="WQI745"/>
      <c r="WQJ745"/>
      <c r="WQK745"/>
      <c r="WQL745"/>
      <c r="WQM745"/>
      <c r="WQN745"/>
      <c r="WQO745"/>
      <c r="WQP745"/>
      <c r="WQQ745"/>
      <c r="WQR745"/>
      <c r="WQS745"/>
      <c r="WQT745"/>
      <c r="WQU745"/>
      <c r="WQV745"/>
      <c r="WQW745"/>
      <c r="WQX745"/>
      <c r="WQY745"/>
      <c r="WQZ745"/>
      <c r="WRA745"/>
      <c r="WRB745"/>
      <c r="WRC745"/>
      <c r="WRD745"/>
      <c r="WRE745"/>
      <c r="WRF745"/>
      <c r="WRG745"/>
      <c r="WRH745"/>
      <c r="WRI745"/>
      <c r="WRJ745"/>
      <c r="WRK745"/>
      <c r="WRL745"/>
      <c r="WRM745"/>
      <c r="WRN745"/>
      <c r="WRO745"/>
      <c r="WRP745"/>
      <c r="WRQ745"/>
      <c r="WRR745"/>
      <c r="WRS745"/>
      <c r="WRT745"/>
      <c r="WRU745"/>
      <c r="WRV745"/>
      <c r="WRW745"/>
      <c r="WRX745"/>
      <c r="WRY745"/>
      <c r="WRZ745"/>
      <c r="WSA745"/>
      <c r="WSB745"/>
      <c r="WSC745"/>
      <c r="WSD745"/>
      <c r="WSE745"/>
      <c r="WSF745"/>
      <c r="WSG745"/>
      <c r="WSH745"/>
      <c r="WSI745"/>
      <c r="WSJ745"/>
      <c r="WSK745"/>
      <c r="WSL745"/>
      <c r="WSM745"/>
      <c r="WSN745"/>
      <c r="WSO745"/>
      <c r="WSP745"/>
      <c r="WSQ745"/>
      <c r="WSR745"/>
      <c r="WSS745"/>
      <c r="WST745"/>
      <c r="WSU745"/>
      <c r="WSV745"/>
      <c r="WSW745"/>
      <c r="WSX745"/>
      <c r="WSY745"/>
      <c r="WSZ745"/>
      <c r="WTA745"/>
      <c r="WTB745"/>
      <c r="WTC745"/>
      <c r="WTD745"/>
      <c r="WTE745"/>
      <c r="WTF745"/>
      <c r="WTG745"/>
      <c r="WTH745"/>
      <c r="WTI745"/>
      <c r="WTJ745"/>
      <c r="WTK745"/>
      <c r="WTL745"/>
      <c r="WTM745"/>
      <c r="WTN745"/>
      <c r="WTO745"/>
      <c r="WTP745"/>
      <c r="WTQ745"/>
      <c r="WTR745"/>
      <c r="WTS745"/>
      <c r="WTT745"/>
      <c r="WTU745"/>
      <c r="WTV745"/>
      <c r="WTW745"/>
      <c r="WTX745"/>
      <c r="WTY745"/>
      <c r="WTZ745"/>
      <c r="WUA745"/>
      <c r="WUB745"/>
      <c r="WUC745"/>
      <c r="WUD745"/>
      <c r="WUE745"/>
      <c r="WUF745"/>
      <c r="WUG745"/>
      <c r="WUH745"/>
      <c r="WUI745"/>
      <c r="WUJ745"/>
      <c r="WUK745"/>
      <c r="WUL745"/>
      <c r="WUM745"/>
      <c r="WUN745"/>
      <c r="WUO745"/>
      <c r="WUP745"/>
      <c r="WUQ745"/>
      <c r="WUR745"/>
      <c r="WUS745"/>
      <c r="WUT745"/>
      <c r="WUU745"/>
      <c r="WUV745"/>
      <c r="WUW745"/>
      <c r="WUX745"/>
      <c r="WUY745"/>
      <c r="WUZ745"/>
      <c r="WVA745"/>
      <c r="WVB745"/>
      <c r="WVC745"/>
      <c r="WVD745"/>
      <c r="WVE745"/>
      <c r="WVF745"/>
      <c r="WVG745"/>
      <c r="WVH745"/>
      <c r="WVI745"/>
      <c r="WVJ745"/>
      <c r="WVK745"/>
      <c r="WVL745"/>
      <c r="WVM745"/>
      <c r="WVN745"/>
      <c r="WVO745"/>
      <c r="WVP745"/>
      <c r="WVQ745"/>
      <c r="WVR745"/>
      <c r="WVS745"/>
      <c r="WVT745"/>
      <c r="WVU745"/>
      <c r="WVV745"/>
      <c r="WVW745"/>
      <c r="WVX745"/>
      <c r="WVY745"/>
      <c r="WVZ745"/>
      <c r="WWA745"/>
      <c r="WWB745"/>
      <c r="WWC745"/>
      <c r="WWD745"/>
      <c r="WWE745"/>
      <c r="WWF745"/>
      <c r="WWG745"/>
      <c r="WWH745"/>
      <c r="WWI745"/>
      <c r="WWJ745"/>
      <c r="WWK745"/>
      <c r="WWL745"/>
      <c r="WWM745"/>
      <c r="WWN745"/>
      <c r="WWO745"/>
      <c r="WWP745"/>
      <c r="WWQ745"/>
      <c r="WWR745"/>
      <c r="WWS745"/>
      <c r="WWT745"/>
      <c r="WWU745"/>
      <c r="WWV745"/>
      <c r="WWW745"/>
      <c r="WWX745"/>
      <c r="WWY745"/>
      <c r="WWZ745"/>
      <c r="WXA745"/>
      <c r="WXB745"/>
      <c r="WXC745"/>
      <c r="WXD745"/>
      <c r="WXE745"/>
      <c r="WXF745"/>
      <c r="WXG745"/>
      <c r="WXH745"/>
      <c r="WXI745"/>
      <c r="WXJ745"/>
      <c r="WXK745"/>
      <c r="WXL745"/>
      <c r="WXM745"/>
      <c r="WXN745"/>
      <c r="WXO745"/>
      <c r="WXP745"/>
      <c r="WXQ745"/>
      <c r="WXR745"/>
      <c r="WXS745"/>
      <c r="WXT745"/>
      <c r="WXU745"/>
      <c r="WXV745"/>
      <c r="WXW745"/>
      <c r="WXX745"/>
      <c r="WXY745"/>
      <c r="WXZ745"/>
      <c r="WYA745"/>
      <c r="WYB745"/>
      <c r="WYC745"/>
      <c r="WYD745"/>
      <c r="WYE745"/>
      <c r="WYF745"/>
      <c r="WYG745"/>
      <c r="WYH745"/>
      <c r="WYI745"/>
      <c r="WYJ745"/>
      <c r="WYK745"/>
      <c r="WYL745"/>
      <c r="WYM745"/>
      <c r="WYN745"/>
      <c r="WYO745"/>
      <c r="WYP745"/>
      <c r="WYQ745"/>
      <c r="WYR745"/>
      <c r="WYS745"/>
      <c r="WYT745"/>
      <c r="WYU745"/>
      <c r="WYV745"/>
      <c r="WYW745"/>
      <c r="WYX745"/>
      <c r="WYY745"/>
      <c r="WYZ745"/>
      <c r="WZA745"/>
      <c r="WZB745"/>
      <c r="WZC745"/>
      <c r="WZD745"/>
      <c r="WZE745"/>
      <c r="WZF745"/>
      <c r="WZG745"/>
      <c r="WZH745"/>
      <c r="WZI745"/>
      <c r="WZJ745"/>
      <c r="WZK745"/>
      <c r="WZL745"/>
      <c r="WZM745"/>
      <c r="WZN745"/>
      <c r="WZO745"/>
      <c r="WZP745"/>
      <c r="WZQ745"/>
      <c r="WZR745"/>
      <c r="WZS745"/>
      <c r="WZT745"/>
      <c r="WZU745"/>
      <c r="WZV745"/>
      <c r="WZW745"/>
      <c r="WZX745"/>
      <c r="WZY745"/>
      <c r="WZZ745"/>
      <c r="XAA745"/>
      <c r="XAB745"/>
      <c r="XAC745"/>
      <c r="XAD745"/>
      <c r="XAE745"/>
      <c r="XAF745"/>
      <c r="XAG745"/>
      <c r="XAH745"/>
      <c r="XAI745"/>
      <c r="XAJ745"/>
      <c r="XAK745"/>
      <c r="XAL745"/>
      <c r="XAM745"/>
      <c r="XAN745"/>
      <c r="XAO745"/>
      <c r="XAP745"/>
      <c r="XAQ745"/>
      <c r="XAR745"/>
      <c r="XAS745"/>
      <c r="XAT745"/>
      <c r="XAU745"/>
      <c r="XAV745"/>
      <c r="XAW745"/>
      <c r="XAX745"/>
      <c r="XAY745"/>
      <c r="XAZ745"/>
      <c r="XBA745"/>
      <c r="XBB745"/>
      <c r="XBC745"/>
      <c r="XBD745"/>
      <c r="XBE745"/>
      <c r="XBF745"/>
      <c r="XBG745"/>
      <c r="XBH745"/>
      <c r="XBI745"/>
      <c r="XBJ745"/>
      <c r="XBK745"/>
      <c r="XBL745"/>
      <c r="XBM745"/>
      <c r="XBN745"/>
      <c r="XBO745"/>
      <c r="XBP745"/>
      <c r="XBQ745"/>
      <c r="XBR745"/>
      <c r="XBS745"/>
      <c r="XBT745"/>
      <c r="XBU745"/>
      <c r="XBV745"/>
      <c r="XBW745"/>
      <c r="XBX745"/>
      <c r="XBY745"/>
      <c r="XBZ745"/>
      <c r="XCA745"/>
      <c r="XCB745"/>
      <c r="XCC745"/>
      <c r="XCD745"/>
      <c r="XCE745"/>
      <c r="XCF745"/>
      <c r="XCG745"/>
      <c r="XCH745"/>
      <c r="XCI745"/>
      <c r="XCJ745"/>
      <c r="XCK745"/>
      <c r="XCL745"/>
      <c r="XCM745"/>
      <c r="XCN745"/>
      <c r="XCO745"/>
      <c r="XCP745"/>
      <c r="XCQ745"/>
      <c r="XCR745"/>
      <c r="XCS745"/>
      <c r="XCT745"/>
      <c r="XCU745"/>
      <c r="XCV745"/>
      <c r="XCW745"/>
      <c r="XCX745"/>
      <c r="XCY745"/>
      <c r="XCZ745"/>
      <c r="XDA745"/>
      <c r="XDB745"/>
      <c r="XDC745"/>
      <c r="XDD745"/>
      <c r="XDE745"/>
      <c r="XDF745"/>
      <c r="XDG745"/>
      <c r="XDH745"/>
      <c r="XDI745"/>
      <c r="XDJ745"/>
      <c r="XDK745"/>
      <c r="XDL745"/>
      <c r="XDM745"/>
      <c r="XDN745"/>
      <c r="XDO745"/>
      <c r="XDP745"/>
      <c r="XDQ745"/>
      <c r="XDR745"/>
      <c r="XDS745"/>
      <c r="XDT745"/>
      <c r="XDU745"/>
      <c r="XDV745"/>
      <c r="XDW745"/>
    </row>
    <row r="746" spans="1:16351" ht="24.75" customHeight="1" x14ac:dyDescent="0.25">
      <c r="A746" s="6">
        <v>738</v>
      </c>
      <c r="B746" t="s">
        <v>1322</v>
      </c>
      <c r="C746" s="6" t="s">
        <v>818</v>
      </c>
      <c r="D746" s="6" t="s">
        <v>119</v>
      </c>
      <c r="E746" s="6" t="s">
        <v>36</v>
      </c>
      <c r="F746" s="6" t="s">
        <v>29</v>
      </c>
      <c r="G746" s="7">
        <v>18000</v>
      </c>
      <c r="H746" s="7">
        <v>0</v>
      </c>
      <c r="I746" s="7">
        <v>18000</v>
      </c>
      <c r="J746" s="7">
        <v>516.6</v>
      </c>
      <c r="K746" s="7">
        <v>0</v>
      </c>
      <c r="L746" s="7">
        <v>547.20000000000005</v>
      </c>
      <c r="M746" s="7">
        <v>25</v>
      </c>
      <c r="N746" s="7">
        <f t="shared" si="35"/>
        <v>1088.8000000000002</v>
      </c>
      <c r="O746" s="7">
        <f t="shared" si="36"/>
        <v>16911.2</v>
      </c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  <c r="IU746"/>
      <c r="IV746"/>
      <c r="IW746"/>
      <c r="IX746"/>
      <c r="IY746"/>
      <c r="IZ746"/>
      <c r="JA746"/>
      <c r="JB746"/>
      <c r="JC746"/>
      <c r="JD746"/>
      <c r="JE746"/>
      <c r="JF746"/>
      <c r="JG746"/>
      <c r="JH746"/>
      <c r="JI746"/>
      <c r="JJ746"/>
      <c r="JK746"/>
      <c r="JL746"/>
      <c r="JM746"/>
      <c r="JN746"/>
      <c r="JO746"/>
      <c r="JP746"/>
      <c r="JQ746"/>
      <c r="JR746"/>
      <c r="JS746"/>
      <c r="JT746"/>
      <c r="JU746"/>
      <c r="JV746"/>
      <c r="JW746"/>
      <c r="JX746"/>
      <c r="JY746"/>
      <c r="JZ746"/>
      <c r="KA746"/>
      <c r="KB746"/>
      <c r="KC746"/>
      <c r="KD746"/>
      <c r="KE746"/>
      <c r="KF746"/>
      <c r="KG746"/>
      <c r="KH746"/>
      <c r="KI746"/>
      <c r="KJ746"/>
      <c r="KK746"/>
      <c r="KL746"/>
      <c r="KM746"/>
      <c r="KN746"/>
      <c r="KO746"/>
      <c r="KP746"/>
      <c r="KQ746"/>
      <c r="KR746"/>
      <c r="KS746"/>
      <c r="KT746"/>
      <c r="KU746"/>
      <c r="KV746"/>
      <c r="KW746"/>
      <c r="KX746"/>
      <c r="KY746"/>
      <c r="KZ746"/>
      <c r="LA746"/>
      <c r="LB746"/>
      <c r="LC746"/>
      <c r="LD746"/>
      <c r="LE746"/>
      <c r="LF746"/>
      <c r="LG746"/>
      <c r="LH746"/>
      <c r="LI746"/>
      <c r="LJ746"/>
      <c r="LK746"/>
      <c r="LL746"/>
      <c r="LM746"/>
      <c r="LN746"/>
      <c r="LO746"/>
      <c r="LP746"/>
      <c r="LQ746"/>
      <c r="LR746"/>
      <c r="LS746"/>
      <c r="LT746"/>
      <c r="LU746"/>
      <c r="LV746"/>
      <c r="LW746"/>
      <c r="LX746"/>
      <c r="LY746"/>
      <c r="LZ746"/>
      <c r="MA746"/>
      <c r="MB746"/>
      <c r="MC746"/>
      <c r="MD746"/>
      <c r="ME746"/>
      <c r="MF746"/>
      <c r="MG746"/>
      <c r="MH746"/>
      <c r="MI746"/>
      <c r="MJ746"/>
      <c r="MK746"/>
      <c r="ML746"/>
      <c r="MM746"/>
      <c r="MN746"/>
      <c r="MO746"/>
      <c r="MP746"/>
      <c r="MQ746"/>
      <c r="MR746"/>
      <c r="MS746"/>
      <c r="MT746"/>
      <c r="MU746"/>
      <c r="MV746"/>
      <c r="MW746"/>
      <c r="MX746"/>
      <c r="MY746"/>
      <c r="MZ746"/>
      <c r="NA746"/>
      <c r="NB746"/>
      <c r="NC746"/>
      <c r="ND746"/>
      <c r="NE746"/>
      <c r="NF746"/>
      <c r="NG746"/>
      <c r="NH746"/>
      <c r="NI746"/>
      <c r="NJ746"/>
      <c r="NK746"/>
      <c r="NL746"/>
      <c r="NM746"/>
      <c r="NN746"/>
      <c r="NO746"/>
      <c r="NP746"/>
      <c r="NQ746"/>
      <c r="NR746"/>
      <c r="NS746"/>
      <c r="NT746"/>
      <c r="NU746"/>
      <c r="NV746"/>
      <c r="NW746"/>
      <c r="NX746"/>
      <c r="NY746"/>
      <c r="NZ746"/>
      <c r="OA746"/>
      <c r="OB746"/>
      <c r="OC746"/>
      <c r="OD746"/>
      <c r="OE746"/>
      <c r="OF746"/>
      <c r="OG746"/>
      <c r="OH746"/>
      <c r="OI746"/>
      <c r="OJ746"/>
      <c r="OK746"/>
      <c r="OL746"/>
      <c r="OM746"/>
      <c r="ON746"/>
      <c r="OO746"/>
      <c r="OP746"/>
      <c r="OQ746"/>
      <c r="OR746"/>
      <c r="OS746"/>
      <c r="OT746"/>
      <c r="OU746"/>
      <c r="OV746"/>
      <c r="OW746"/>
      <c r="OX746"/>
      <c r="OY746"/>
      <c r="OZ746"/>
      <c r="PA746"/>
      <c r="PB746"/>
      <c r="PC746"/>
      <c r="PD746"/>
      <c r="PE746"/>
      <c r="PF746"/>
      <c r="PG746"/>
      <c r="PH746"/>
      <c r="PI746"/>
      <c r="PJ746"/>
      <c r="PK746"/>
      <c r="PL746"/>
      <c r="PM746"/>
      <c r="PN746"/>
      <c r="PO746"/>
      <c r="PP746"/>
      <c r="PQ746"/>
      <c r="PR746"/>
      <c r="PS746"/>
      <c r="PT746"/>
      <c r="PU746"/>
      <c r="PV746"/>
      <c r="PW746"/>
      <c r="PX746"/>
      <c r="PY746"/>
      <c r="PZ746"/>
      <c r="QA746"/>
      <c r="QB746"/>
      <c r="QC746"/>
      <c r="QD746"/>
      <c r="QE746"/>
      <c r="QF746"/>
      <c r="QG746"/>
      <c r="QH746"/>
      <c r="QI746"/>
      <c r="QJ746"/>
      <c r="QK746"/>
      <c r="QL746"/>
      <c r="QM746"/>
      <c r="QN746"/>
      <c r="QO746"/>
      <c r="QP746"/>
      <c r="QQ746"/>
      <c r="QR746"/>
      <c r="QS746"/>
      <c r="QT746"/>
      <c r="QU746"/>
      <c r="QV746"/>
      <c r="QW746"/>
      <c r="QX746"/>
      <c r="QY746"/>
      <c r="QZ746"/>
      <c r="RA746"/>
      <c r="RB746"/>
      <c r="RC746"/>
      <c r="RD746"/>
      <c r="RE746"/>
      <c r="RF746"/>
      <c r="RG746"/>
      <c r="RH746"/>
      <c r="RI746"/>
      <c r="RJ746"/>
      <c r="RK746"/>
      <c r="RL746"/>
      <c r="RM746"/>
      <c r="RN746"/>
      <c r="RO746"/>
      <c r="RP746"/>
      <c r="RQ746"/>
      <c r="RR746"/>
      <c r="RS746"/>
      <c r="RT746"/>
      <c r="RU746"/>
      <c r="RV746"/>
      <c r="RW746"/>
      <c r="RX746"/>
      <c r="RY746"/>
      <c r="RZ746"/>
      <c r="SA746"/>
      <c r="SB746"/>
      <c r="SC746"/>
      <c r="SD746"/>
      <c r="SE746"/>
      <c r="SF746"/>
      <c r="SG746"/>
      <c r="SH746"/>
      <c r="SI746"/>
      <c r="SJ746"/>
      <c r="SK746"/>
      <c r="SL746"/>
      <c r="SM746"/>
      <c r="SN746"/>
      <c r="SO746"/>
      <c r="SP746"/>
      <c r="SQ746"/>
      <c r="SR746"/>
      <c r="SS746"/>
      <c r="ST746"/>
      <c r="SU746"/>
      <c r="SV746"/>
      <c r="SW746"/>
      <c r="SX746"/>
      <c r="SY746"/>
      <c r="SZ746"/>
      <c r="TA746"/>
      <c r="TB746"/>
      <c r="TC746"/>
      <c r="TD746"/>
      <c r="TE746"/>
      <c r="TF746"/>
      <c r="TG746"/>
      <c r="TH746"/>
      <c r="TI746"/>
      <c r="TJ746"/>
      <c r="TK746"/>
      <c r="TL746"/>
      <c r="TM746"/>
      <c r="TN746"/>
      <c r="TO746"/>
      <c r="TP746"/>
      <c r="TQ746"/>
      <c r="TR746"/>
      <c r="TS746"/>
      <c r="TT746"/>
      <c r="TU746"/>
      <c r="TV746"/>
      <c r="TW746"/>
      <c r="TX746"/>
      <c r="TY746"/>
      <c r="TZ746"/>
      <c r="UA746"/>
      <c r="UB746"/>
      <c r="UC746"/>
      <c r="UD746"/>
      <c r="UE746"/>
      <c r="UF746"/>
      <c r="UG746"/>
      <c r="UH746"/>
      <c r="UI746"/>
      <c r="UJ746"/>
      <c r="UK746"/>
      <c r="UL746"/>
      <c r="UM746"/>
      <c r="UN746"/>
      <c r="UO746"/>
      <c r="UP746"/>
      <c r="UQ746"/>
      <c r="UR746"/>
      <c r="US746"/>
      <c r="UT746"/>
      <c r="UU746"/>
      <c r="UV746"/>
      <c r="UW746"/>
      <c r="UX746"/>
      <c r="UY746"/>
      <c r="UZ746"/>
      <c r="VA746"/>
      <c r="VB746"/>
      <c r="VC746"/>
      <c r="VD746"/>
      <c r="VE746"/>
      <c r="VF746"/>
      <c r="VG746"/>
      <c r="VH746"/>
      <c r="VI746"/>
      <c r="VJ746"/>
      <c r="VK746"/>
      <c r="VL746"/>
      <c r="VM746"/>
      <c r="VN746"/>
      <c r="VO746"/>
      <c r="VP746"/>
      <c r="VQ746"/>
      <c r="VR746"/>
      <c r="VS746"/>
      <c r="VT746"/>
      <c r="VU746"/>
      <c r="VV746"/>
      <c r="VW746"/>
      <c r="VX746"/>
      <c r="VY746"/>
      <c r="VZ746"/>
      <c r="WA746"/>
      <c r="WB746"/>
      <c r="WC746"/>
      <c r="WD746"/>
      <c r="WE746"/>
      <c r="WF746"/>
      <c r="WG746"/>
      <c r="WH746"/>
      <c r="WI746"/>
      <c r="WJ746"/>
      <c r="WK746"/>
      <c r="WL746"/>
      <c r="WM746"/>
      <c r="WN746"/>
      <c r="WO746"/>
      <c r="WP746"/>
      <c r="WQ746"/>
      <c r="WR746"/>
      <c r="WS746"/>
      <c r="WT746"/>
      <c r="WU746"/>
      <c r="WV746"/>
      <c r="WW746"/>
      <c r="WX746"/>
      <c r="WY746"/>
      <c r="WZ746"/>
      <c r="XA746"/>
      <c r="XB746"/>
      <c r="XC746"/>
      <c r="XD746"/>
      <c r="XE746"/>
      <c r="XF746"/>
      <c r="XG746"/>
      <c r="XH746"/>
      <c r="XI746"/>
      <c r="XJ746"/>
      <c r="XK746"/>
      <c r="XL746"/>
      <c r="XM746"/>
      <c r="XN746"/>
      <c r="XO746"/>
      <c r="XP746"/>
      <c r="XQ746"/>
      <c r="XR746"/>
      <c r="XS746"/>
      <c r="XT746"/>
      <c r="XU746"/>
      <c r="XV746"/>
      <c r="XW746"/>
      <c r="XX746"/>
      <c r="XY746"/>
      <c r="XZ746"/>
      <c r="YA746"/>
      <c r="YB746"/>
      <c r="YC746"/>
      <c r="YD746"/>
      <c r="YE746"/>
      <c r="YF746"/>
      <c r="YG746"/>
      <c r="YH746"/>
      <c r="YI746"/>
      <c r="YJ746"/>
      <c r="YK746"/>
      <c r="YL746"/>
      <c r="YM746"/>
      <c r="YN746"/>
      <c r="YO746"/>
      <c r="YP746"/>
      <c r="YQ746"/>
      <c r="YR746"/>
      <c r="YS746"/>
      <c r="YT746"/>
      <c r="YU746"/>
      <c r="YV746"/>
      <c r="YW746"/>
      <c r="YX746"/>
      <c r="YY746"/>
      <c r="YZ746"/>
      <c r="ZA746"/>
      <c r="ZB746"/>
      <c r="ZC746"/>
      <c r="ZD746"/>
      <c r="ZE746"/>
      <c r="ZF746"/>
      <c r="ZG746"/>
      <c r="ZH746"/>
      <c r="ZI746"/>
      <c r="ZJ746"/>
      <c r="ZK746"/>
      <c r="ZL746"/>
      <c r="ZM746"/>
      <c r="ZN746"/>
      <c r="ZO746"/>
      <c r="ZP746"/>
      <c r="ZQ746"/>
      <c r="ZR746"/>
      <c r="ZS746"/>
      <c r="ZT746"/>
      <c r="ZU746"/>
      <c r="ZV746"/>
      <c r="ZW746"/>
      <c r="ZX746"/>
      <c r="ZY746"/>
      <c r="ZZ746"/>
      <c r="AAA746"/>
      <c r="AAB746"/>
      <c r="AAC746"/>
      <c r="AAD746"/>
      <c r="AAE746"/>
      <c r="AAF746"/>
      <c r="AAG746"/>
      <c r="AAH746"/>
      <c r="AAI746"/>
      <c r="AAJ746"/>
      <c r="AAK746"/>
      <c r="AAL746"/>
      <c r="AAM746"/>
      <c r="AAN746"/>
      <c r="AAO746"/>
      <c r="AAP746"/>
      <c r="AAQ746"/>
      <c r="AAR746"/>
      <c r="AAS746"/>
      <c r="AAT746"/>
      <c r="AAU746"/>
      <c r="AAV746"/>
      <c r="AAW746"/>
      <c r="AAX746"/>
      <c r="AAY746"/>
      <c r="AAZ746"/>
      <c r="ABA746"/>
      <c r="ABB746"/>
      <c r="ABC746"/>
      <c r="ABD746"/>
      <c r="ABE746"/>
      <c r="ABF746"/>
      <c r="ABG746"/>
      <c r="ABH746"/>
      <c r="ABI746"/>
      <c r="ABJ746"/>
      <c r="ABK746"/>
      <c r="ABL746"/>
      <c r="ABM746"/>
      <c r="ABN746"/>
      <c r="ABO746"/>
      <c r="ABP746"/>
      <c r="ABQ746"/>
      <c r="ABR746"/>
      <c r="ABS746"/>
      <c r="ABT746"/>
      <c r="ABU746"/>
      <c r="ABV746"/>
      <c r="ABW746"/>
      <c r="ABX746"/>
      <c r="ABY746"/>
      <c r="ABZ746"/>
      <c r="ACA746"/>
      <c r="ACB746"/>
      <c r="ACC746"/>
      <c r="ACD746"/>
      <c r="ACE746"/>
      <c r="ACF746"/>
      <c r="ACG746"/>
      <c r="ACH746"/>
      <c r="ACI746"/>
      <c r="ACJ746"/>
      <c r="ACK746"/>
      <c r="ACL746"/>
      <c r="ACM746"/>
      <c r="ACN746"/>
      <c r="ACO746"/>
      <c r="ACP746"/>
      <c r="ACQ746"/>
      <c r="ACR746"/>
      <c r="ACS746"/>
      <c r="ACT746"/>
      <c r="ACU746"/>
      <c r="ACV746"/>
      <c r="ACW746"/>
      <c r="ACX746"/>
      <c r="ACY746"/>
      <c r="ACZ746"/>
      <c r="ADA746"/>
      <c r="ADB746"/>
      <c r="ADC746"/>
      <c r="ADD746"/>
      <c r="ADE746"/>
      <c r="ADF746"/>
      <c r="ADG746"/>
      <c r="ADH746"/>
      <c r="ADI746"/>
      <c r="ADJ746"/>
      <c r="ADK746"/>
      <c r="ADL746"/>
      <c r="ADM746"/>
      <c r="ADN746"/>
      <c r="ADO746"/>
      <c r="ADP746"/>
      <c r="ADQ746"/>
      <c r="ADR746"/>
      <c r="ADS746"/>
      <c r="ADT746"/>
      <c r="ADU746"/>
      <c r="ADV746"/>
      <c r="ADW746"/>
      <c r="ADX746"/>
      <c r="ADY746"/>
      <c r="ADZ746"/>
      <c r="AEA746"/>
      <c r="AEB746"/>
      <c r="AEC746"/>
      <c r="AED746"/>
      <c r="AEE746"/>
      <c r="AEF746"/>
      <c r="AEG746"/>
      <c r="AEH746"/>
      <c r="AEI746"/>
      <c r="AEJ746"/>
      <c r="AEK746"/>
      <c r="AEL746"/>
      <c r="AEM746"/>
      <c r="AEN746"/>
      <c r="AEO746"/>
      <c r="AEP746"/>
      <c r="AEQ746"/>
      <c r="AER746"/>
      <c r="AES746"/>
      <c r="AET746"/>
      <c r="AEU746"/>
      <c r="AEV746"/>
      <c r="AEW746"/>
      <c r="AEX746"/>
      <c r="AEY746"/>
      <c r="AEZ746"/>
      <c r="AFA746"/>
      <c r="AFB746"/>
      <c r="AFC746"/>
      <c r="AFD746"/>
      <c r="AFE746"/>
      <c r="AFF746"/>
      <c r="AFG746"/>
      <c r="AFH746"/>
      <c r="AFI746"/>
      <c r="AFJ746"/>
      <c r="AFK746"/>
      <c r="AFL746"/>
      <c r="AFM746"/>
      <c r="AFN746"/>
      <c r="AFO746"/>
      <c r="AFP746"/>
      <c r="AFQ746"/>
      <c r="AFR746"/>
      <c r="AFS746"/>
      <c r="AFT746"/>
      <c r="AFU746"/>
      <c r="AFV746"/>
      <c r="AFW746"/>
      <c r="AFX746"/>
      <c r="AFY746"/>
      <c r="AFZ746"/>
      <c r="AGA746"/>
      <c r="AGB746"/>
      <c r="AGC746"/>
      <c r="AGD746"/>
      <c r="AGE746"/>
      <c r="AGF746"/>
      <c r="AGG746"/>
      <c r="AGH746"/>
      <c r="AGI746"/>
      <c r="AGJ746"/>
      <c r="AGK746"/>
      <c r="AGL746"/>
      <c r="AGM746"/>
      <c r="AGN746"/>
      <c r="AGO746"/>
      <c r="AGP746"/>
      <c r="AGQ746"/>
      <c r="AGR746"/>
      <c r="AGS746"/>
      <c r="AGT746"/>
      <c r="AGU746"/>
      <c r="AGV746"/>
      <c r="AGW746"/>
      <c r="AGX746"/>
      <c r="AGY746"/>
      <c r="AGZ746"/>
      <c r="AHA746"/>
      <c r="AHB746"/>
      <c r="AHC746"/>
      <c r="AHD746"/>
      <c r="AHE746"/>
      <c r="AHF746"/>
      <c r="AHG746"/>
      <c r="AHH746"/>
      <c r="AHI746"/>
      <c r="AHJ746"/>
      <c r="AHK746"/>
      <c r="AHL746"/>
      <c r="AHM746"/>
      <c r="AHN746"/>
      <c r="AHO746"/>
      <c r="AHP746"/>
      <c r="AHQ746"/>
      <c r="AHR746"/>
      <c r="AHS746"/>
      <c r="AHT746"/>
      <c r="AHU746"/>
      <c r="AHV746"/>
      <c r="AHW746"/>
      <c r="AHX746"/>
      <c r="AHY746"/>
      <c r="AHZ746"/>
      <c r="AIA746"/>
      <c r="AIB746"/>
      <c r="AIC746"/>
      <c r="AID746"/>
      <c r="AIE746"/>
      <c r="AIF746"/>
      <c r="AIG746"/>
      <c r="AIH746"/>
      <c r="AII746"/>
      <c r="AIJ746"/>
      <c r="AIK746"/>
      <c r="AIL746"/>
      <c r="AIM746"/>
      <c r="AIN746"/>
      <c r="AIO746"/>
      <c r="AIP746"/>
      <c r="AIQ746"/>
      <c r="AIR746"/>
      <c r="AIS746"/>
      <c r="AIT746"/>
      <c r="AIU746"/>
      <c r="AIV746"/>
      <c r="AIW746"/>
      <c r="AIX746"/>
      <c r="AIY746"/>
      <c r="AIZ746"/>
      <c r="AJA746"/>
      <c r="AJB746"/>
      <c r="AJC746"/>
      <c r="AJD746"/>
      <c r="AJE746"/>
      <c r="AJF746"/>
      <c r="AJG746"/>
      <c r="AJH746"/>
      <c r="AJI746"/>
      <c r="AJJ746"/>
      <c r="AJK746"/>
      <c r="AJL746"/>
      <c r="AJM746"/>
      <c r="AJN746"/>
      <c r="AJO746"/>
      <c r="AJP746"/>
      <c r="AJQ746"/>
      <c r="AJR746"/>
      <c r="AJS746"/>
      <c r="AJT746"/>
      <c r="AJU746"/>
      <c r="AJV746"/>
      <c r="AJW746"/>
      <c r="AJX746"/>
      <c r="AJY746"/>
      <c r="AJZ746"/>
      <c r="AKA746"/>
      <c r="AKB746"/>
      <c r="AKC746"/>
      <c r="AKD746"/>
      <c r="AKE746"/>
      <c r="AKF746"/>
      <c r="AKG746"/>
      <c r="AKH746"/>
      <c r="AKI746"/>
      <c r="AKJ746"/>
      <c r="AKK746"/>
      <c r="AKL746"/>
      <c r="AKM746"/>
      <c r="AKN746"/>
      <c r="AKO746"/>
      <c r="AKP746"/>
      <c r="AKQ746"/>
      <c r="AKR746"/>
      <c r="AKS746"/>
      <c r="AKT746"/>
      <c r="AKU746"/>
      <c r="AKV746"/>
      <c r="AKW746"/>
      <c r="AKX746"/>
      <c r="AKY746"/>
      <c r="AKZ746"/>
      <c r="ALA746"/>
      <c r="ALB746"/>
      <c r="ALC746"/>
      <c r="ALD746"/>
      <c r="ALE746"/>
      <c r="ALF746"/>
      <c r="ALG746"/>
      <c r="ALH746"/>
      <c r="ALI746"/>
      <c r="ALJ746"/>
      <c r="ALK746"/>
      <c r="ALL746"/>
      <c r="ALM746"/>
      <c r="ALN746"/>
      <c r="ALO746"/>
      <c r="ALP746"/>
      <c r="ALQ746"/>
      <c r="ALR746"/>
      <c r="ALS746"/>
      <c r="ALT746"/>
      <c r="ALU746"/>
      <c r="ALV746"/>
      <c r="ALW746"/>
      <c r="ALX746"/>
      <c r="ALY746"/>
      <c r="ALZ746"/>
      <c r="AMA746"/>
      <c r="AMB746"/>
      <c r="AMC746"/>
      <c r="AMD746"/>
      <c r="AME746"/>
      <c r="AMF746"/>
      <c r="AMG746"/>
      <c r="AMH746"/>
      <c r="AMI746"/>
      <c r="AMJ746"/>
      <c r="AMK746"/>
      <c r="AML746"/>
      <c r="AMM746"/>
      <c r="AMN746"/>
      <c r="AMO746"/>
      <c r="AMP746"/>
      <c r="AMQ746"/>
      <c r="AMR746"/>
      <c r="AMS746"/>
      <c r="AMT746"/>
      <c r="AMU746"/>
      <c r="AMV746"/>
      <c r="AMW746"/>
      <c r="AMX746"/>
      <c r="AMY746"/>
      <c r="AMZ746"/>
      <c r="ANA746"/>
      <c r="ANB746"/>
      <c r="ANC746"/>
      <c r="AND746"/>
      <c r="ANE746"/>
      <c r="ANF746"/>
      <c r="ANG746"/>
      <c r="ANH746"/>
      <c r="ANI746"/>
      <c r="ANJ746"/>
      <c r="ANK746"/>
      <c r="ANL746"/>
      <c r="ANM746"/>
      <c r="ANN746"/>
      <c r="ANO746"/>
      <c r="ANP746"/>
      <c r="ANQ746"/>
      <c r="ANR746"/>
      <c r="ANS746"/>
      <c r="ANT746"/>
      <c r="ANU746"/>
      <c r="ANV746"/>
      <c r="ANW746"/>
      <c r="ANX746"/>
      <c r="ANY746"/>
      <c r="ANZ746"/>
      <c r="AOA746"/>
      <c r="AOB746"/>
      <c r="AOC746"/>
      <c r="AOD746"/>
      <c r="AOE746"/>
      <c r="AOF746"/>
      <c r="AOG746"/>
      <c r="AOH746"/>
      <c r="AOI746"/>
      <c r="AOJ746"/>
      <c r="AOK746"/>
      <c r="AOL746"/>
      <c r="AOM746"/>
      <c r="AON746"/>
      <c r="AOO746"/>
      <c r="AOP746"/>
      <c r="AOQ746"/>
      <c r="AOR746"/>
      <c r="AOS746"/>
      <c r="AOT746"/>
      <c r="AOU746"/>
      <c r="AOV746"/>
      <c r="AOW746"/>
      <c r="AOX746"/>
      <c r="AOY746"/>
      <c r="AOZ746"/>
      <c r="APA746"/>
      <c r="APB746"/>
      <c r="APC746"/>
      <c r="APD746"/>
      <c r="APE746"/>
      <c r="APF746"/>
      <c r="APG746"/>
      <c r="APH746"/>
      <c r="API746"/>
      <c r="APJ746"/>
      <c r="APK746"/>
      <c r="APL746"/>
      <c r="APM746"/>
      <c r="APN746"/>
      <c r="APO746"/>
      <c r="APP746"/>
      <c r="APQ746"/>
      <c r="APR746"/>
      <c r="APS746"/>
      <c r="APT746"/>
      <c r="APU746"/>
      <c r="APV746"/>
      <c r="APW746"/>
      <c r="APX746"/>
      <c r="APY746"/>
      <c r="APZ746"/>
      <c r="AQA746"/>
      <c r="AQB746"/>
      <c r="AQC746"/>
      <c r="AQD746"/>
      <c r="AQE746"/>
      <c r="AQF746"/>
      <c r="AQG746"/>
      <c r="AQH746"/>
      <c r="AQI746"/>
      <c r="AQJ746"/>
      <c r="AQK746"/>
      <c r="AQL746"/>
      <c r="AQM746"/>
      <c r="AQN746"/>
      <c r="AQO746"/>
      <c r="AQP746"/>
      <c r="AQQ746"/>
      <c r="AQR746"/>
      <c r="AQS746"/>
      <c r="AQT746"/>
      <c r="AQU746"/>
      <c r="AQV746"/>
      <c r="AQW746"/>
      <c r="AQX746"/>
      <c r="AQY746"/>
      <c r="AQZ746"/>
      <c r="ARA746"/>
      <c r="ARB746"/>
      <c r="ARC746"/>
      <c r="ARD746"/>
      <c r="ARE746"/>
      <c r="ARF746"/>
      <c r="ARG746"/>
      <c r="ARH746"/>
      <c r="ARI746"/>
      <c r="ARJ746"/>
      <c r="ARK746"/>
      <c r="ARL746"/>
      <c r="ARM746"/>
      <c r="ARN746"/>
      <c r="ARO746"/>
      <c r="ARP746"/>
      <c r="ARQ746"/>
      <c r="ARR746"/>
      <c r="ARS746"/>
      <c r="ART746"/>
      <c r="ARU746"/>
      <c r="ARV746"/>
      <c r="ARW746"/>
      <c r="ARX746"/>
      <c r="ARY746"/>
      <c r="ARZ746"/>
      <c r="ASA746"/>
      <c r="ASB746"/>
      <c r="ASC746"/>
      <c r="ASD746"/>
      <c r="ASE746"/>
      <c r="ASF746"/>
      <c r="ASG746"/>
      <c r="ASH746"/>
      <c r="ASI746"/>
      <c r="ASJ746"/>
      <c r="ASK746"/>
      <c r="ASL746"/>
      <c r="ASM746"/>
      <c r="ASN746"/>
      <c r="ASO746"/>
      <c r="ASP746"/>
      <c r="ASQ746"/>
      <c r="ASR746"/>
      <c r="ASS746"/>
      <c r="AST746"/>
      <c r="ASU746"/>
      <c r="ASV746"/>
      <c r="ASW746"/>
      <c r="ASX746"/>
      <c r="ASY746"/>
      <c r="ASZ746"/>
      <c r="ATA746"/>
      <c r="ATB746"/>
      <c r="ATC746"/>
      <c r="ATD746"/>
      <c r="ATE746"/>
      <c r="ATF746"/>
      <c r="ATG746"/>
      <c r="ATH746"/>
      <c r="ATI746"/>
      <c r="ATJ746"/>
      <c r="ATK746"/>
      <c r="ATL746"/>
      <c r="ATM746"/>
      <c r="ATN746"/>
      <c r="ATO746"/>
      <c r="ATP746"/>
      <c r="ATQ746"/>
      <c r="ATR746"/>
      <c r="ATS746"/>
      <c r="ATT746"/>
      <c r="ATU746"/>
      <c r="ATV746"/>
      <c r="ATW746"/>
      <c r="ATX746"/>
      <c r="ATY746"/>
      <c r="ATZ746"/>
      <c r="AUA746"/>
      <c r="AUB746"/>
      <c r="AUC746"/>
      <c r="AUD746"/>
      <c r="AUE746"/>
      <c r="AUF746"/>
      <c r="AUG746"/>
      <c r="AUH746"/>
      <c r="AUI746"/>
      <c r="AUJ746"/>
      <c r="AUK746"/>
      <c r="AUL746"/>
      <c r="AUM746"/>
      <c r="AUN746"/>
      <c r="AUO746"/>
      <c r="AUP746"/>
      <c r="AUQ746"/>
      <c r="AUR746"/>
      <c r="AUS746"/>
      <c r="AUT746"/>
      <c r="AUU746"/>
      <c r="AUV746"/>
      <c r="AUW746"/>
      <c r="AUX746"/>
      <c r="AUY746"/>
      <c r="AUZ746"/>
      <c r="AVA746"/>
      <c r="AVB746"/>
      <c r="AVC746"/>
      <c r="AVD746"/>
      <c r="AVE746"/>
      <c r="AVF746"/>
      <c r="AVG746"/>
      <c r="AVH746"/>
      <c r="AVI746"/>
      <c r="AVJ746"/>
      <c r="AVK746"/>
      <c r="AVL746"/>
      <c r="AVM746"/>
      <c r="AVN746"/>
      <c r="AVO746"/>
      <c r="AVP746"/>
      <c r="AVQ746"/>
      <c r="AVR746"/>
      <c r="AVS746"/>
      <c r="AVT746"/>
      <c r="AVU746"/>
      <c r="AVV746"/>
      <c r="AVW746"/>
      <c r="AVX746"/>
      <c r="AVY746"/>
      <c r="AVZ746"/>
      <c r="AWA746"/>
      <c r="AWB746"/>
      <c r="AWC746"/>
      <c r="AWD746"/>
      <c r="AWE746"/>
      <c r="AWF746"/>
      <c r="AWG746"/>
      <c r="AWH746"/>
      <c r="AWI746"/>
      <c r="AWJ746"/>
      <c r="AWK746"/>
      <c r="AWL746"/>
      <c r="AWM746"/>
      <c r="AWN746"/>
      <c r="AWO746"/>
      <c r="AWP746"/>
      <c r="AWQ746"/>
      <c r="AWR746"/>
      <c r="AWS746"/>
      <c r="AWT746"/>
      <c r="AWU746"/>
      <c r="AWV746"/>
      <c r="AWW746"/>
      <c r="AWX746"/>
      <c r="AWY746"/>
      <c r="AWZ746"/>
      <c r="AXA746"/>
      <c r="AXB746"/>
      <c r="AXC746"/>
      <c r="AXD746"/>
      <c r="AXE746"/>
      <c r="AXF746"/>
      <c r="AXG746"/>
      <c r="AXH746"/>
      <c r="AXI746"/>
      <c r="AXJ746"/>
      <c r="AXK746"/>
      <c r="AXL746"/>
      <c r="AXM746"/>
      <c r="AXN746"/>
      <c r="AXO746"/>
      <c r="AXP746"/>
      <c r="AXQ746"/>
      <c r="AXR746"/>
      <c r="AXS746"/>
      <c r="AXT746"/>
      <c r="AXU746"/>
      <c r="AXV746"/>
      <c r="AXW746"/>
      <c r="AXX746"/>
      <c r="AXY746"/>
      <c r="AXZ746"/>
      <c r="AYA746"/>
      <c r="AYB746"/>
      <c r="AYC746"/>
      <c r="AYD746"/>
      <c r="AYE746"/>
      <c r="AYF746"/>
      <c r="AYG746"/>
      <c r="AYH746"/>
      <c r="AYI746"/>
      <c r="AYJ746"/>
      <c r="AYK746"/>
      <c r="AYL746"/>
      <c r="AYM746"/>
      <c r="AYN746"/>
      <c r="AYO746"/>
      <c r="AYP746"/>
      <c r="AYQ746"/>
      <c r="AYR746"/>
      <c r="AYS746"/>
      <c r="AYT746"/>
      <c r="AYU746"/>
      <c r="AYV746"/>
      <c r="AYW746"/>
      <c r="AYX746"/>
      <c r="AYY746"/>
      <c r="AYZ746"/>
      <c r="AZA746"/>
      <c r="AZB746"/>
      <c r="AZC746"/>
      <c r="AZD746"/>
      <c r="AZE746"/>
      <c r="AZF746"/>
      <c r="AZG746"/>
      <c r="AZH746"/>
      <c r="AZI746"/>
      <c r="AZJ746"/>
      <c r="AZK746"/>
      <c r="AZL746"/>
      <c r="AZM746"/>
      <c r="AZN746"/>
      <c r="AZO746"/>
      <c r="AZP746"/>
      <c r="AZQ746"/>
      <c r="AZR746"/>
      <c r="AZS746"/>
      <c r="AZT746"/>
      <c r="AZU746"/>
      <c r="AZV746"/>
      <c r="AZW746"/>
      <c r="AZX746"/>
      <c r="AZY746"/>
      <c r="AZZ746"/>
      <c r="BAA746"/>
      <c r="BAB746"/>
      <c r="BAC746"/>
      <c r="BAD746"/>
      <c r="BAE746"/>
      <c r="BAF746"/>
      <c r="BAG746"/>
      <c r="BAH746"/>
      <c r="BAI746"/>
      <c r="BAJ746"/>
      <c r="BAK746"/>
      <c r="BAL746"/>
      <c r="BAM746"/>
      <c r="BAN746"/>
      <c r="BAO746"/>
      <c r="BAP746"/>
      <c r="BAQ746"/>
      <c r="BAR746"/>
      <c r="BAS746"/>
      <c r="BAT746"/>
      <c r="BAU746"/>
      <c r="BAV746"/>
      <c r="BAW746"/>
      <c r="BAX746"/>
      <c r="BAY746"/>
      <c r="BAZ746"/>
      <c r="BBA746"/>
      <c r="BBB746"/>
      <c r="BBC746"/>
      <c r="BBD746"/>
      <c r="BBE746"/>
      <c r="BBF746"/>
      <c r="BBG746"/>
      <c r="BBH746"/>
      <c r="BBI746"/>
      <c r="BBJ746"/>
      <c r="BBK746"/>
      <c r="BBL746"/>
      <c r="BBM746"/>
      <c r="BBN746"/>
      <c r="BBO746"/>
      <c r="BBP746"/>
      <c r="BBQ746"/>
      <c r="BBR746"/>
      <c r="BBS746"/>
      <c r="BBT746"/>
      <c r="BBU746"/>
      <c r="BBV746"/>
      <c r="BBW746"/>
      <c r="BBX746"/>
      <c r="BBY746"/>
      <c r="BBZ746"/>
      <c r="BCA746"/>
      <c r="BCB746"/>
      <c r="BCC746"/>
      <c r="BCD746"/>
      <c r="BCE746"/>
      <c r="BCF746"/>
      <c r="BCG746"/>
      <c r="BCH746"/>
      <c r="BCI746"/>
      <c r="BCJ746"/>
      <c r="BCK746"/>
      <c r="BCL746"/>
      <c r="BCM746"/>
      <c r="BCN746"/>
      <c r="BCO746"/>
      <c r="BCP746"/>
      <c r="BCQ746"/>
      <c r="BCR746"/>
      <c r="BCS746"/>
      <c r="BCT746"/>
      <c r="BCU746"/>
      <c r="BCV746"/>
      <c r="BCW746"/>
      <c r="BCX746"/>
      <c r="BCY746"/>
      <c r="BCZ746"/>
      <c r="BDA746"/>
      <c r="BDB746"/>
      <c r="BDC746"/>
      <c r="BDD746"/>
      <c r="BDE746"/>
      <c r="BDF746"/>
      <c r="BDG746"/>
      <c r="BDH746"/>
      <c r="BDI746"/>
      <c r="BDJ746"/>
      <c r="BDK746"/>
      <c r="BDL746"/>
      <c r="BDM746"/>
      <c r="BDN746"/>
      <c r="BDO746"/>
      <c r="BDP746"/>
      <c r="BDQ746"/>
      <c r="BDR746"/>
      <c r="BDS746"/>
      <c r="BDT746"/>
      <c r="BDU746"/>
      <c r="BDV746"/>
      <c r="BDW746"/>
      <c r="BDX746"/>
      <c r="BDY746"/>
      <c r="BDZ746"/>
      <c r="BEA746"/>
      <c r="BEB746"/>
      <c r="BEC746"/>
      <c r="BED746"/>
      <c r="BEE746"/>
      <c r="BEF746"/>
      <c r="BEG746"/>
      <c r="BEH746"/>
      <c r="BEI746"/>
      <c r="BEJ746"/>
      <c r="BEK746"/>
      <c r="BEL746"/>
      <c r="BEM746"/>
      <c r="BEN746"/>
      <c r="BEO746"/>
      <c r="BEP746"/>
      <c r="BEQ746"/>
      <c r="BER746"/>
      <c r="BES746"/>
      <c r="BET746"/>
      <c r="BEU746"/>
      <c r="BEV746"/>
      <c r="BEW746"/>
      <c r="BEX746"/>
      <c r="BEY746"/>
      <c r="BEZ746"/>
      <c r="BFA746"/>
      <c r="BFB746"/>
      <c r="BFC746"/>
      <c r="BFD746"/>
      <c r="BFE746"/>
      <c r="BFF746"/>
      <c r="BFG746"/>
      <c r="BFH746"/>
      <c r="BFI746"/>
      <c r="BFJ746"/>
      <c r="BFK746"/>
      <c r="BFL746"/>
      <c r="BFM746"/>
      <c r="BFN746"/>
      <c r="BFO746"/>
      <c r="BFP746"/>
      <c r="BFQ746"/>
      <c r="BFR746"/>
      <c r="BFS746"/>
      <c r="BFT746"/>
      <c r="BFU746"/>
      <c r="BFV746"/>
      <c r="BFW746"/>
      <c r="BFX746"/>
      <c r="BFY746"/>
      <c r="BFZ746"/>
      <c r="BGA746"/>
      <c r="BGB746"/>
      <c r="BGC746"/>
      <c r="BGD746"/>
      <c r="BGE746"/>
      <c r="BGF746"/>
      <c r="BGG746"/>
      <c r="BGH746"/>
      <c r="BGI746"/>
      <c r="BGJ746"/>
      <c r="BGK746"/>
      <c r="BGL746"/>
      <c r="BGM746"/>
      <c r="BGN746"/>
      <c r="BGO746"/>
      <c r="BGP746"/>
      <c r="BGQ746"/>
      <c r="BGR746"/>
      <c r="BGS746"/>
      <c r="BGT746"/>
      <c r="BGU746"/>
      <c r="BGV746"/>
      <c r="BGW746"/>
      <c r="BGX746"/>
      <c r="BGY746"/>
      <c r="BGZ746"/>
      <c r="BHA746"/>
      <c r="BHB746"/>
      <c r="BHC746"/>
      <c r="BHD746"/>
      <c r="BHE746"/>
      <c r="BHF746"/>
      <c r="BHG746"/>
      <c r="BHH746"/>
      <c r="BHI746"/>
      <c r="BHJ746"/>
      <c r="BHK746"/>
      <c r="BHL746"/>
      <c r="BHM746"/>
      <c r="BHN746"/>
      <c r="BHO746"/>
      <c r="BHP746"/>
      <c r="BHQ746"/>
      <c r="BHR746"/>
      <c r="BHS746"/>
      <c r="BHT746"/>
      <c r="BHU746"/>
      <c r="BHV746"/>
      <c r="BHW746"/>
      <c r="BHX746"/>
      <c r="BHY746"/>
      <c r="BHZ746"/>
      <c r="BIA746"/>
      <c r="BIB746"/>
      <c r="BIC746"/>
      <c r="BID746"/>
      <c r="BIE746"/>
      <c r="BIF746"/>
      <c r="BIG746"/>
      <c r="BIH746"/>
      <c r="BII746"/>
      <c r="BIJ746"/>
      <c r="BIK746"/>
      <c r="BIL746"/>
      <c r="BIM746"/>
      <c r="BIN746"/>
      <c r="BIO746"/>
      <c r="BIP746"/>
      <c r="BIQ746"/>
      <c r="BIR746"/>
      <c r="BIS746"/>
      <c r="BIT746"/>
      <c r="BIU746"/>
      <c r="BIV746"/>
      <c r="BIW746"/>
      <c r="BIX746"/>
      <c r="BIY746"/>
      <c r="BIZ746"/>
      <c r="BJA746"/>
      <c r="BJB746"/>
      <c r="BJC746"/>
      <c r="BJD746"/>
      <c r="BJE746"/>
      <c r="BJF746"/>
      <c r="BJG746"/>
      <c r="BJH746"/>
      <c r="BJI746"/>
      <c r="BJJ746"/>
      <c r="BJK746"/>
      <c r="BJL746"/>
      <c r="BJM746"/>
      <c r="BJN746"/>
      <c r="BJO746"/>
      <c r="BJP746"/>
      <c r="BJQ746"/>
      <c r="BJR746"/>
      <c r="BJS746"/>
      <c r="BJT746"/>
      <c r="BJU746"/>
      <c r="BJV746"/>
      <c r="BJW746"/>
      <c r="BJX746"/>
      <c r="BJY746"/>
      <c r="BJZ746"/>
      <c r="BKA746"/>
      <c r="BKB746"/>
      <c r="BKC746"/>
      <c r="BKD746"/>
      <c r="BKE746"/>
      <c r="BKF746"/>
      <c r="BKG746"/>
      <c r="BKH746"/>
      <c r="BKI746"/>
      <c r="BKJ746"/>
      <c r="BKK746"/>
      <c r="BKL746"/>
      <c r="BKM746"/>
      <c r="BKN746"/>
      <c r="BKO746"/>
      <c r="BKP746"/>
      <c r="BKQ746"/>
      <c r="BKR746"/>
      <c r="BKS746"/>
      <c r="BKT746"/>
      <c r="BKU746"/>
      <c r="BKV746"/>
      <c r="BKW746"/>
      <c r="BKX746"/>
      <c r="BKY746"/>
      <c r="BKZ746"/>
      <c r="BLA746"/>
      <c r="BLB746"/>
      <c r="BLC746"/>
      <c r="BLD746"/>
      <c r="BLE746"/>
      <c r="BLF746"/>
      <c r="BLG746"/>
      <c r="BLH746"/>
      <c r="BLI746"/>
      <c r="BLJ746"/>
      <c r="BLK746"/>
      <c r="BLL746"/>
      <c r="BLM746"/>
      <c r="BLN746"/>
      <c r="BLO746"/>
      <c r="BLP746"/>
      <c r="BLQ746"/>
      <c r="BLR746"/>
      <c r="BLS746"/>
      <c r="BLT746"/>
      <c r="BLU746"/>
      <c r="BLV746"/>
      <c r="BLW746"/>
      <c r="BLX746"/>
      <c r="BLY746"/>
      <c r="BLZ746"/>
      <c r="BMA746"/>
      <c r="BMB746"/>
      <c r="BMC746"/>
      <c r="BMD746"/>
      <c r="BME746"/>
      <c r="BMF746"/>
      <c r="BMG746"/>
      <c r="BMH746"/>
      <c r="BMI746"/>
      <c r="BMJ746"/>
      <c r="BMK746"/>
      <c r="BML746"/>
      <c r="BMM746"/>
      <c r="BMN746"/>
      <c r="BMO746"/>
      <c r="BMP746"/>
      <c r="BMQ746"/>
      <c r="BMR746"/>
      <c r="BMS746"/>
      <c r="BMT746"/>
      <c r="BMU746"/>
      <c r="BMV746"/>
      <c r="BMW746"/>
      <c r="BMX746"/>
      <c r="BMY746"/>
      <c r="BMZ746"/>
      <c r="BNA746"/>
      <c r="BNB746"/>
      <c r="BNC746"/>
      <c r="BND746"/>
      <c r="BNE746"/>
      <c r="BNF746"/>
      <c r="BNG746"/>
      <c r="BNH746"/>
      <c r="BNI746"/>
      <c r="BNJ746"/>
      <c r="BNK746"/>
      <c r="BNL746"/>
      <c r="BNM746"/>
      <c r="BNN746"/>
      <c r="BNO746"/>
      <c r="BNP746"/>
      <c r="BNQ746"/>
      <c r="BNR746"/>
      <c r="BNS746"/>
      <c r="BNT746"/>
      <c r="BNU746"/>
      <c r="BNV746"/>
      <c r="BNW746"/>
      <c r="BNX746"/>
      <c r="BNY746"/>
      <c r="BNZ746"/>
      <c r="BOA746"/>
      <c r="BOB746"/>
      <c r="BOC746"/>
      <c r="BOD746"/>
      <c r="BOE746"/>
      <c r="BOF746"/>
      <c r="BOG746"/>
      <c r="BOH746"/>
      <c r="BOI746"/>
      <c r="BOJ746"/>
      <c r="BOK746"/>
      <c r="BOL746"/>
      <c r="BOM746"/>
      <c r="BON746"/>
      <c r="BOO746"/>
      <c r="BOP746"/>
      <c r="BOQ746"/>
      <c r="BOR746"/>
      <c r="BOS746"/>
      <c r="BOT746"/>
      <c r="BOU746"/>
      <c r="BOV746"/>
      <c r="BOW746"/>
      <c r="BOX746"/>
      <c r="BOY746"/>
      <c r="BOZ746"/>
      <c r="BPA746"/>
      <c r="BPB746"/>
      <c r="BPC746"/>
      <c r="BPD746"/>
      <c r="BPE746"/>
      <c r="BPF746"/>
      <c r="BPG746"/>
      <c r="BPH746"/>
      <c r="BPI746"/>
      <c r="BPJ746"/>
      <c r="BPK746"/>
      <c r="BPL746"/>
      <c r="BPM746"/>
      <c r="BPN746"/>
      <c r="BPO746"/>
      <c r="BPP746"/>
      <c r="BPQ746"/>
      <c r="BPR746"/>
      <c r="BPS746"/>
      <c r="BPT746"/>
      <c r="BPU746"/>
      <c r="BPV746"/>
      <c r="BPW746"/>
      <c r="BPX746"/>
      <c r="BPY746"/>
      <c r="BPZ746"/>
      <c r="BQA746"/>
      <c r="BQB746"/>
      <c r="BQC746"/>
      <c r="BQD746"/>
      <c r="BQE746"/>
      <c r="BQF746"/>
      <c r="BQG746"/>
      <c r="BQH746"/>
      <c r="BQI746"/>
      <c r="BQJ746"/>
      <c r="BQK746"/>
      <c r="BQL746"/>
      <c r="BQM746"/>
      <c r="BQN746"/>
      <c r="BQO746"/>
      <c r="BQP746"/>
      <c r="BQQ746"/>
      <c r="BQR746"/>
      <c r="BQS746"/>
      <c r="BQT746"/>
      <c r="BQU746"/>
      <c r="BQV746"/>
      <c r="BQW746"/>
      <c r="BQX746"/>
      <c r="BQY746"/>
      <c r="BQZ746"/>
      <c r="BRA746"/>
      <c r="BRB746"/>
      <c r="BRC746"/>
      <c r="BRD746"/>
      <c r="BRE746"/>
      <c r="BRF746"/>
      <c r="BRG746"/>
      <c r="BRH746"/>
      <c r="BRI746"/>
      <c r="BRJ746"/>
      <c r="BRK746"/>
      <c r="BRL746"/>
      <c r="BRM746"/>
      <c r="BRN746"/>
      <c r="BRO746"/>
      <c r="BRP746"/>
      <c r="BRQ746"/>
      <c r="BRR746"/>
      <c r="BRS746"/>
      <c r="BRT746"/>
      <c r="BRU746"/>
      <c r="BRV746"/>
      <c r="BRW746"/>
      <c r="BRX746"/>
      <c r="BRY746"/>
      <c r="BRZ746"/>
      <c r="BSA746"/>
      <c r="BSB746"/>
      <c r="BSC746"/>
      <c r="BSD746"/>
      <c r="BSE746"/>
      <c r="BSF746"/>
      <c r="BSG746"/>
      <c r="BSH746"/>
      <c r="BSI746"/>
      <c r="BSJ746"/>
      <c r="BSK746"/>
      <c r="BSL746"/>
      <c r="BSM746"/>
      <c r="BSN746"/>
      <c r="BSO746"/>
      <c r="BSP746"/>
      <c r="BSQ746"/>
      <c r="BSR746"/>
      <c r="BSS746"/>
      <c r="BST746"/>
      <c r="BSU746"/>
      <c r="BSV746"/>
      <c r="BSW746"/>
      <c r="BSX746"/>
      <c r="BSY746"/>
      <c r="BSZ746"/>
      <c r="BTA746"/>
      <c r="BTB746"/>
      <c r="BTC746"/>
      <c r="BTD746"/>
      <c r="BTE746"/>
      <c r="BTF746"/>
      <c r="BTG746"/>
      <c r="BTH746"/>
      <c r="BTI746"/>
      <c r="BTJ746"/>
      <c r="BTK746"/>
      <c r="BTL746"/>
      <c r="BTM746"/>
      <c r="BTN746"/>
      <c r="BTO746"/>
      <c r="BTP746"/>
      <c r="BTQ746"/>
      <c r="BTR746"/>
      <c r="BTS746"/>
      <c r="BTT746"/>
      <c r="BTU746"/>
      <c r="BTV746"/>
      <c r="BTW746"/>
      <c r="BTX746"/>
      <c r="BTY746"/>
      <c r="BTZ746"/>
      <c r="BUA746"/>
      <c r="BUB746"/>
      <c r="BUC746"/>
      <c r="BUD746"/>
      <c r="BUE746"/>
      <c r="BUF746"/>
      <c r="BUG746"/>
      <c r="BUH746"/>
      <c r="BUI746"/>
      <c r="BUJ746"/>
      <c r="BUK746"/>
      <c r="BUL746"/>
      <c r="BUM746"/>
      <c r="BUN746"/>
      <c r="BUO746"/>
      <c r="BUP746"/>
      <c r="BUQ746"/>
      <c r="BUR746"/>
      <c r="BUS746"/>
      <c r="BUT746"/>
      <c r="BUU746"/>
      <c r="BUV746"/>
      <c r="BUW746"/>
      <c r="BUX746"/>
      <c r="BUY746"/>
      <c r="BUZ746"/>
      <c r="BVA746"/>
      <c r="BVB746"/>
      <c r="BVC746"/>
      <c r="BVD746"/>
      <c r="BVE746"/>
      <c r="BVF746"/>
      <c r="BVG746"/>
      <c r="BVH746"/>
      <c r="BVI746"/>
      <c r="BVJ746"/>
      <c r="BVK746"/>
      <c r="BVL746"/>
      <c r="BVM746"/>
      <c r="BVN746"/>
      <c r="BVO746"/>
      <c r="BVP746"/>
      <c r="BVQ746"/>
      <c r="BVR746"/>
      <c r="BVS746"/>
      <c r="BVT746"/>
      <c r="BVU746"/>
      <c r="BVV746"/>
      <c r="BVW746"/>
      <c r="BVX746"/>
      <c r="BVY746"/>
      <c r="BVZ746"/>
      <c r="BWA746"/>
      <c r="BWB746"/>
      <c r="BWC746"/>
      <c r="BWD746"/>
      <c r="BWE746"/>
      <c r="BWF746"/>
      <c r="BWG746"/>
      <c r="BWH746"/>
      <c r="BWI746"/>
      <c r="BWJ746"/>
      <c r="BWK746"/>
      <c r="BWL746"/>
      <c r="BWM746"/>
      <c r="BWN746"/>
      <c r="BWO746"/>
      <c r="BWP746"/>
      <c r="BWQ746"/>
      <c r="BWR746"/>
      <c r="BWS746"/>
      <c r="BWT746"/>
      <c r="BWU746"/>
      <c r="BWV746"/>
      <c r="BWW746"/>
      <c r="BWX746"/>
      <c r="BWY746"/>
      <c r="BWZ746"/>
      <c r="BXA746"/>
      <c r="BXB746"/>
      <c r="BXC746"/>
      <c r="BXD746"/>
      <c r="BXE746"/>
      <c r="BXF746"/>
      <c r="BXG746"/>
      <c r="BXH746"/>
      <c r="BXI746"/>
      <c r="BXJ746"/>
      <c r="BXK746"/>
      <c r="BXL746"/>
      <c r="BXM746"/>
      <c r="BXN746"/>
      <c r="BXO746"/>
      <c r="BXP746"/>
      <c r="BXQ746"/>
      <c r="BXR746"/>
      <c r="BXS746"/>
      <c r="BXT746"/>
      <c r="BXU746"/>
      <c r="BXV746"/>
      <c r="BXW746"/>
      <c r="BXX746"/>
      <c r="BXY746"/>
      <c r="BXZ746"/>
      <c r="BYA746"/>
      <c r="BYB746"/>
      <c r="BYC746"/>
      <c r="BYD746"/>
      <c r="BYE746"/>
      <c r="BYF746"/>
      <c r="BYG746"/>
      <c r="BYH746"/>
      <c r="BYI746"/>
      <c r="BYJ746"/>
      <c r="BYK746"/>
      <c r="BYL746"/>
      <c r="BYM746"/>
      <c r="BYN746"/>
      <c r="BYO746"/>
      <c r="BYP746"/>
      <c r="BYQ746"/>
      <c r="BYR746"/>
      <c r="BYS746"/>
      <c r="BYT746"/>
      <c r="BYU746"/>
      <c r="BYV746"/>
      <c r="BYW746"/>
      <c r="BYX746"/>
      <c r="BYY746"/>
      <c r="BYZ746"/>
      <c r="BZA746"/>
      <c r="BZB746"/>
      <c r="BZC746"/>
      <c r="BZD746"/>
      <c r="BZE746"/>
      <c r="BZF746"/>
      <c r="BZG746"/>
      <c r="BZH746"/>
      <c r="BZI746"/>
      <c r="BZJ746"/>
      <c r="BZK746"/>
      <c r="BZL746"/>
      <c r="BZM746"/>
      <c r="BZN746"/>
      <c r="BZO746"/>
      <c r="BZP746"/>
      <c r="BZQ746"/>
      <c r="BZR746"/>
      <c r="BZS746"/>
      <c r="BZT746"/>
      <c r="BZU746"/>
      <c r="BZV746"/>
      <c r="BZW746"/>
      <c r="BZX746"/>
      <c r="BZY746"/>
      <c r="BZZ746"/>
      <c r="CAA746"/>
      <c r="CAB746"/>
      <c r="CAC746"/>
      <c r="CAD746"/>
      <c r="CAE746"/>
      <c r="CAF746"/>
      <c r="CAG746"/>
      <c r="CAH746"/>
      <c r="CAI746"/>
      <c r="CAJ746"/>
      <c r="CAK746"/>
      <c r="CAL746"/>
      <c r="CAM746"/>
      <c r="CAN746"/>
      <c r="CAO746"/>
      <c r="CAP746"/>
      <c r="CAQ746"/>
      <c r="CAR746"/>
      <c r="CAS746"/>
      <c r="CAT746"/>
      <c r="CAU746"/>
      <c r="CAV746"/>
      <c r="CAW746"/>
      <c r="CAX746"/>
      <c r="CAY746"/>
      <c r="CAZ746"/>
      <c r="CBA746"/>
      <c r="CBB746"/>
      <c r="CBC746"/>
      <c r="CBD746"/>
      <c r="CBE746"/>
      <c r="CBF746"/>
      <c r="CBG746"/>
      <c r="CBH746"/>
      <c r="CBI746"/>
      <c r="CBJ746"/>
      <c r="CBK746"/>
      <c r="CBL746"/>
      <c r="CBM746"/>
      <c r="CBN746"/>
      <c r="CBO746"/>
      <c r="CBP746"/>
      <c r="CBQ746"/>
      <c r="CBR746"/>
      <c r="CBS746"/>
      <c r="CBT746"/>
      <c r="CBU746"/>
      <c r="CBV746"/>
      <c r="CBW746"/>
      <c r="CBX746"/>
      <c r="CBY746"/>
      <c r="CBZ746"/>
      <c r="CCA746"/>
      <c r="CCB746"/>
      <c r="CCC746"/>
      <c r="CCD746"/>
      <c r="CCE746"/>
      <c r="CCF746"/>
      <c r="CCG746"/>
      <c r="CCH746"/>
      <c r="CCI746"/>
      <c r="CCJ746"/>
      <c r="CCK746"/>
      <c r="CCL746"/>
      <c r="CCM746"/>
      <c r="CCN746"/>
      <c r="CCO746"/>
      <c r="CCP746"/>
      <c r="CCQ746"/>
      <c r="CCR746"/>
      <c r="CCS746"/>
      <c r="CCT746"/>
      <c r="CCU746"/>
      <c r="CCV746"/>
      <c r="CCW746"/>
      <c r="CCX746"/>
      <c r="CCY746"/>
      <c r="CCZ746"/>
      <c r="CDA746"/>
      <c r="CDB746"/>
      <c r="CDC746"/>
      <c r="CDD746"/>
      <c r="CDE746"/>
      <c r="CDF746"/>
      <c r="CDG746"/>
      <c r="CDH746"/>
      <c r="CDI746"/>
      <c r="CDJ746"/>
      <c r="CDK746"/>
      <c r="CDL746"/>
      <c r="CDM746"/>
      <c r="CDN746"/>
      <c r="CDO746"/>
      <c r="CDP746"/>
      <c r="CDQ746"/>
      <c r="CDR746"/>
      <c r="CDS746"/>
      <c r="CDT746"/>
      <c r="CDU746"/>
      <c r="CDV746"/>
      <c r="CDW746"/>
      <c r="CDX746"/>
      <c r="CDY746"/>
      <c r="CDZ746"/>
      <c r="CEA746"/>
      <c r="CEB746"/>
      <c r="CEC746"/>
      <c r="CED746"/>
      <c r="CEE746"/>
      <c r="CEF746"/>
      <c r="CEG746"/>
      <c r="CEH746"/>
      <c r="CEI746"/>
      <c r="CEJ746"/>
      <c r="CEK746"/>
      <c r="CEL746"/>
      <c r="CEM746"/>
      <c r="CEN746"/>
      <c r="CEO746"/>
      <c r="CEP746"/>
      <c r="CEQ746"/>
      <c r="CER746"/>
      <c r="CES746"/>
      <c r="CET746"/>
      <c r="CEU746"/>
      <c r="CEV746"/>
      <c r="CEW746"/>
      <c r="CEX746"/>
      <c r="CEY746"/>
      <c r="CEZ746"/>
      <c r="CFA746"/>
      <c r="CFB746"/>
      <c r="CFC746"/>
      <c r="CFD746"/>
      <c r="CFE746"/>
      <c r="CFF746"/>
      <c r="CFG746"/>
      <c r="CFH746"/>
      <c r="CFI746"/>
      <c r="CFJ746"/>
      <c r="CFK746"/>
      <c r="CFL746"/>
      <c r="CFM746"/>
      <c r="CFN746"/>
      <c r="CFO746"/>
      <c r="CFP746"/>
      <c r="CFQ746"/>
      <c r="CFR746"/>
      <c r="CFS746"/>
      <c r="CFT746"/>
      <c r="CFU746"/>
      <c r="CFV746"/>
      <c r="CFW746"/>
      <c r="CFX746"/>
      <c r="CFY746"/>
      <c r="CFZ746"/>
      <c r="CGA746"/>
      <c r="CGB746"/>
      <c r="CGC746"/>
      <c r="CGD746"/>
      <c r="CGE746"/>
      <c r="CGF746"/>
      <c r="CGG746"/>
      <c r="CGH746"/>
      <c r="CGI746"/>
      <c r="CGJ746"/>
      <c r="CGK746"/>
      <c r="CGL746"/>
      <c r="CGM746"/>
      <c r="CGN746"/>
      <c r="CGO746"/>
      <c r="CGP746"/>
      <c r="CGQ746"/>
      <c r="CGR746"/>
      <c r="CGS746"/>
      <c r="CGT746"/>
      <c r="CGU746"/>
      <c r="CGV746"/>
      <c r="CGW746"/>
      <c r="CGX746"/>
      <c r="CGY746"/>
      <c r="CGZ746"/>
      <c r="CHA746"/>
      <c r="CHB746"/>
      <c r="CHC746"/>
      <c r="CHD746"/>
      <c r="CHE746"/>
      <c r="CHF746"/>
      <c r="CHG746"/>
      <c r="CHH746"/>
      <c r="CHI746"/>
      <c r="CHJ746"/>
      <c r="CHK746"/>
      <c r="CHL746"/>
      <c r="CHM746"/>
      <c r="CHN746"/>
      <c r="CHO746"/>
      <c r="CHP746"/>
      <c r="CHQ746"/>
      <c r="CHR746"/>
      <c r="CHS746"/>
      <c r="CHT746"/>
      <c r="CHU746"/>
      <c r="CHV746"/>
      <c r="CHW746"/>
      <c r="CHX746"/>
      <c r="CHY746"/>
      <c r="CHZ746"/>
      <c r="CIA746"/>
      <c r="CIB746"/>
      <c r="CIC746"/>
      <c r="CID746"/>
      <c r="CIE746"/>
      <c r="CIF746"/>
      <c r="CIG746"/>
      <c r="CIH746"/>
      <c r="CII746"/>
      <c r="CIJ746"/>
      <c r="CIK746"/>
      <c r="CIL746"/>
      <c r="CIM746"/>
      <c r="CIN746"/>
      <c r="CIO746"/>
      <c r="CIP746"/>
      <c r="CIQ746"/>
      <c r="CIR746"/>
      <c r="CIS746"/>
      <c r="CIT746"/>
      <c r="CIU746"/>
      <c r="CIV746"/>
      <c r="CIW746"/>
      <c r="CIX746"/>
      <c r="CIY746"/>
      <c r="CIZ746"/>
      <c r="CJA746"/>
      <c r="CJB746"/>
      <c r="CJC746"/>
      <c r="CJD746"/>
      <c r="CJE746"/>
      <c r="CJF746"/>
      <c r="CJG746"/>
      <c r="CJH746"/>
      <c r="CJI746"/>
      <c r="CJJ746"/>
      <c r="CJK746"/>
      <c r="CJL746"/>
      <c r="CJM746"/>
      <c r="CJN746"/>
      <c r="CJO746"/>
      <c r="CJP746"/>
      <c r="CJQ746"/>
      <c r="CJR746"/>
      <c r="CJS746"/>
      <c r="CJT746"/>
      <c r="CJU746"/>
      <c r="CJV746"/>
      <c r="CJW746"/>
      <c r="CJX746"/>
      <c r="CJY746"/>
      <c r="CJZ746"/>
      <c r="CKA746"/>
      <c r="CKB746"/>
      <c r="CKC746"/>
      <c r="CKD746"/>
      <c r="CKE746"/>
      <c r="CKF746"/>
      <c r="CKG746"/>
      <c r="CKH746"/>
      <c r="CKI746"/>
      <c r="CKJ746"/>
      <c r="CKK746"/>
      <c r="CKL746"/>
      <c r="CKM746"/>
      <c r="CKN746"/>
      <c r="CKO746"/>
      <c r="CKP746"/>
      <c r="CKQ746"/>
      <c r="CKR746"/>
      <c r="CKS746"/>
      <c r="CKT746"/>
      <c r="CKU746"/>
      <c r="CKV746"/>
      <c r="CKW746"/>
      <c r="CKX746"/>
      <c r="CKY746"/>
      <c r="CKZ746"/>
      <c r="CLA746"/>
      <c r="CLB746"/>
      <c r="CLC746"/>
      <c r="CLD746"/>
      <c r="CLE746"/>
      <c r="CLF746"/>
      <c r="CLG746"/>
      <c r="CLH746"/>
      <c r="CLI746"/>
      <c r="CLJ746"/>
      <c r="CLK746"/>
      <c r="CLL746"/>
      <c r="CLM746"/>
      <c r="CLN746"/>
      <c r="CLO746"/>
      <c r="CLP746"/>
      <c r="CLQ746"/>
      <c r="CLR746"/>
      <c r="CLS746"/>
      <c r="CLT746"/>
      <c r="CLU746"/>
      <c r="CLV746"/>
      <c r="CLW746"/>
      <c r="CLX746"/>
      <c r="CLY746"/>
      <c r="CLZ746"/>
      <c r="CMA746"/>
      <c r="CMB746"/>
      <c r="CMC746"/>
      <c r="CMD746"/>
      <c r="CME746"/>
      <c r="CMF746"/>
      <c r="CMG746"/>
      <c r="CMH746"/>
      <c r="CMI746"/>
      <c r="CMJ746"/>
      <c r="CMK746"/>
      <c r="CML746"/>
      <c r="CMM746"/>
      <c r="CMN746"/>
      <c r="CMO746"/>
      <c r="CMP746"/>
      <c r="CMQ746"/>
      <c r="CMR746"/>
      <c r="CMS746"/>
      <c r="CMT746"/>
      <c r="CMU746"/>
      <c r="CMV746"/>
      <c r="CMW746"/>
      <c r="CMX746"/>
      <c r="CMY746"/>
      <c r="CMZ746"/>
      <c r="CNA746"/>
      <c r="CNB746"/>
      <c r="CNC746"/>
      <c r="CND746"/>
      <c r="CNE746"/>
      <c r="CNF746"/>
      <c r="CNG746"/>
      <c r="CNH746"/>
      <c r="CNI746"/>
      <c r="CNJ746"/>
      <c r="CNK746"/>
      <c r="CNL746"/>
      <c r="CNM746"/>
      <c r="CNN746"/>
      <c r="CNO746"/>
      <c r="CNP746"/>
      <c r="CNQ746"/>
      <c r="CNR746"/>
      <c r="CNS746"/>
      <c r="CNT746"/>
      <c r="CNU746"/>
      <c r="CNV746"/>
      <c r="CNW746"/>
      <c r="CNX746"/>
      <c r="CNY746"/>
      <c r="CNZ746"/>
      <c r="COA746"/>
      <c r="COB746"/>
      <c r="COC746"/>
      <c r="COD746"/>
      <c r="COE746"/>
      <c r="COF746"/>
      <c r="COG746"/>
      <c r="COH746"/>
      <c r="COI746"/>
      <c r="COJ746"/>
      <c r="COK746"/>
      <c r="COL746"/>
      <c r="COM746"/>
      <c r="CON746"/>
      <c r="COO746"/>
      <c r="COP746"/>
      <c r="COQ746"/>
      <c r="COR746"/>
      <c r="COS746"/>
      <c r="COT746"/>
      <c r="COU746"/>
      <c r="COV746"/>
      <c r="COW746"/>
      <c r="COX746"/>
      <c r="COY746"/>
      <c r="COZ746"/>
      <c r="CPA746"/>
      <c r="CPB746"/>
      <c r="CPC746"/>
      <c r="CPD746"/>
      <c r="CPE746"/>
      <c r="CPF746"/>
      <c r="CPG746"/>
      <c r="CPH746"/>
      <c r="CPI746"/>
      <c r="CPJ746"/>
      <c r="CPK746"/>
      <c r="CPL746"/>
      <c r="CPM746"/>
      <c r="CPN746"/>
      <c r="CPO746"/>
      <c r="CPP746"/>
      <c r="CPQ746"/>
      <c r="CPR746"/>
      <c r="CPS746"/>
      <c r="CPT746"/>
      <c r="CPU746"/>
      <c r="CPV746"/>
      <c r="CPW746"/>
      <c r="CPX746"/>
      <c r="CPY746"/>
      <c r="CPZ746"/>
      <c r="CQA746"/>
      <c r="CQB746"/>
      <c r="CQC746"/>
      <c r="CQD746"/>
      <c r="CQE746"/>
      <c r="CQF746"/>
      <c r="CQG746"/>
      <c r="CQH746"/>
      <c r="CQI746"/>
      <c r="CQJ746"/>
      <c r="CQK746"/>
      <c r="CQL746"/>
      <c r="CQM746"/>
      <c r="CQN746"/>
      <c r="CQO746"/>
      <c r="CQP746"/>
      <c r="CQQ746"/>
      <c r="CQR746"/>
      <c r="CQS746"/>
      <c r="CQT746"/>
      <c r="CQU746"/>
      <c r="CQV746"/>
      <c r="CQW746"/>
      <c r="CQX746"/>
      <c r="CQY746"/>
      <c r="CQZ746"/>
      <c r="CRA746"/>
      <c r="CRB746"/>
      <c r="CRC746"/>
      <c r="CRD746"/>
      <c r="CRE746"/>
      <c r="CRF746"/>
      <c r="CRG746"/>
      <c r="CRH746"/>
      <c r="CRI746"/>
      <c r="CRJ746"/>
      <c r="CRK746"/>
      <c r="CRL746"/>
      <c r="CRM746"/>
      <c r="CRN746"/>
      <c r="CRO746"/>
      <c r="CRP746"/>
      <c r="CRQ746"/>
      <c r="CRR746"/>
      <c r="CRS746"/>
      <c r="CRT746"/>
      <c r="CRU746"/>
      <c r="CRV746"/>
      <c r="CRW746"/>
      <c r="CRX746"/>
      <c r="CRY746"/>
      <c r="CRZ746"/>
      <c r="CSA746"/>
      <c r="CSB746"/>
      <c r="CSC746"/>
      <c r="CSD746"/>
      <c r="CSE746"/>
      <c r="CSF746"/>
      <c r="CSG746"/>
      <c r="CSH746"/>
      <c r="CSI746"/>
      <c r="CSJ746"/>
      <c r="CSK746"/>
      <c r="CSL746"/>
      <c r="CSM746"/>
      <c r="CSN746"/>
      <c r="CSO746"/>
      <c r="CSP746"/>
      <c r="CSQ746"/>
      <c r="CSR746"/>
      <c r="CSS746"/>
      <c r="CST746"/>
      <c r="CSU746"/>
      <c r="CSV746"/>
      <c r="CSW746"/>
      <c r="CSX746"/>
      <c r="CSY746"/>
      <c r="CSZ746"/>
      <c r="CTA746"/>
      <c r="CTB746"/>
      <c r="CTC746"/>
      <c r="CTD746"/>
      <c r="CTE746"/>
      <c r="CTF746"/>
      <c r="CTG746"/>
      <c r="CTH746"/>
      <c r="CTI746"/>
      <c r="CTJ746"/>
      <c r="CTK746"/>
      <c r="CTL746"/>
      <c r="CTM746"/>
      <c r="CTN746"/>
      <c r="CTO746"/>
      <c r="CTP746"/>
      <c r="CTQ746"/>
      <c r="CTR746"/>
      <c r="CTS746"/>
      <c r="CTT746"/>
      <c r="CTU746"/>
      <c r="CTV746"/>
      <c r="CTW746"/>
      <c r="CTX746"/>
      <c r="CTY746"/>
      <c r="CTZ746"/>
      <c r="CUA746"/>
      <c r="CUB746"/>
      <c r="CUC746"/>
      <c r="CUD746"/>
      <c r="CUE746"/>
      <c r="CUF746"/>
      <c r="CUG746"/>
      <c r="CUH746"/>
      <c r="CUI746"/>
      <c r="CUJ746"/>
      <c r="CUK746"/>
      <c r="CUL746"/>
      <c r="CUM746"/>
      <c r="CUN746"/>
      <c r="CUO746"/>
      <c r="CUP746"/>
      <c r="CUQ746"/>
      <c r="CUR746"/>
      <c r="CUS746"/>
      <c r="CUT746"/>
      <c r="CUU746"/>
      <c r="CUV746"/>
      <c r="CUW746"/>
      <c r="CUX746"/>
      <c r="CUY746"/>
      <c r="CUZ746"/>
      <c r="CVA746"/>
      <c r="CVB746"/>
      <c r="CVC746"/>
      <c r="CVD746"/>
      <c r="CVE746"/>
      <c r="CVF746"/>
      <c r="CVG746"/>
      <c r="CVH746"/>
      <c r="CVI746"/>
      <c r="CVJ746"/>
      <c r="CVK746"/>
      <c r="CVL746"/>
      <c r="CVM746"/>
      <c r="CVN746"/>
      <c r="CVO746"/>
      <c r="CVP746"/>
      <c r="CVQ746"/>
      <c r="CVR746"/>
      <c r="CVS746"/>
      <c r="CVT746"/>
      <c r="CVU746"/>
      <c r="CVV746"/>
      <c r="CVW746"/>
      <c r="CVX746"/>
      <c r="CVY746"/>
      <c r="CVZ746"/>
      <c r="CWA746"/>
      <c r="CWB746"/>
      <c r="CWC746"/>
      <c r="CWD746"/>
      <c r="CWE746"/>
      <c r="CWF746"/>
      <c r="CWG746"/>
      <c r="CWH746"/>
      <c r="CWI746"/>
      <c r="CWJ746"/>
      <c r="CWK746"/>
      <c r="CWL746"/>
      <c r="CWM746"/>
      <c r="CWN746"/>
      <c r="CWO746"/>
      <c r="CWP746"/>
      <c r="CWQ746"/>
      <c r="CWR746"/>
      <c r="CWS746"/>
      <c r="CWT746"/>
      <c r="CWU746"/>
      <c r="CWV746"/>
      <c r="CWW746"/>
      <c r="CWX746"/>
      <c r="CWY746"/>
      <c r="CWZ746"/>
      <c r="CXA746"/>
      <c r="CXB746"/>
      <c r="CXC746"/>
      <c r="CXD746"/>
      <c r="CXE746"/>
      <c r="CXF746"/>
      <c r="CXG746"/>
      <c r="CXH746"/>
      <c r="CXI746"/>
      <c r="CXJ746"/>
      <c r="CXK746"/>
      <c r="CXL746"/>
      <c r="CXM746"/>
      <c r="CXN746"/>
      <c r="CXO746"/>
      <c r="CXP746"/>
      <c r="CXQ746"/>
      <c r="CXR746"/>
      <c r="CXS746"/>
      <c r="CXT746"/>
      <c r="CXU746"/>
      <c r="CXV746"/>
      <c r="CXW746"/>
      <c r="CXX746"/>
      <c r="CXY746"/>
      <c r="CXZ746"/>
      <c r="CYA746"/>
      <c r="CYB746"/>
      <c r="CYC746"/>
      <c r="CYD746"/>
      <c r="CYE746"/>
      <c r="CYF746"/>
      <c r="CYG746"/>
      <c r="CYH746"/>
      <c r="CYI746"/>
      <c r="CYJ746"/>
      <c r="CYK746"/>
      <c r="CYL746"/>
      <c r="CYM746"/>
      <c r="CYN746"/>
      <c r="CYO746"/>
      <c r="CYP746"/>
      <c r="CYQ746"/>
      <c r="CYR746"/>
      <c r="CYS746"/>
      <c r="CYT746"/>
      <c r="CYU746"/>
      <c r="CYV746"/>
      <c r="CYW746"/>
      <c r="CYX746"/>
      <c r="CYY746"/>
      <c r="CYZ746"/>
      <c r="CZA746"/>
      <c r="CZB746"/>
      <c r="CZC746"/>
      <c r="CZD746"/>
      <c r="CZE746"/>
      <c r="CZF746"/>
      <c r="CZG746"/>
      <c r="CZH746"/>
      <c r="CZI746"/>
      <c r="CZJ746"/>
      <c r="CZK746"/>
      <c r="CZL746"/>
      <c r="CZM746"/>
      <c r="CZN746"/>
      <c r="CZO746"/>
      <c r="CZP746"/>
      <c r="CZQ746"/>
      <c r="CZR746"/>
      <c r="CZS746"/>
      <c r="CZT746"/>
      <c r="CZU746"/>
      <c r="CZV746"/>
      <c r="CZW746"/>
      <c r="CZX746"/>
      <c r="CZY746"/>
      <c r="CZZ746"/>
      <c r="DAA746"/>
      <c r="DAB746"/>
      <c r="DAC746"/>
      <c r="DAD746"/>
      <c r="DAE746"/>
      <c r="DAF746"/>
      <c r="DAG746"/>
      <c r="DAH746"/>
      <c r="DAI746"/>
      <c r="DAJ746"/>
      <c r="DAK746"/>
      <c r="DAL746"/>
      <c r="DAM746"/>
      <c r="DAN746"/>
      <c r="DAO746"/>
      <c r="DAP746"/>
      <c r="DAQ746"/>
      <c r="DAR746"/>
      <c r="DAS746"/>
      <c r="DAT746"/>
      <c r="DAU746"/>
      <c r="DAV746"/>
      <c r="DAW746"/>
      <c r="DAX746"/>
      <c r="DAY746"/>
      <c r="DAZ746"/>
      <c r="DBA746"/>
      <c r="DBB746"/>
      <c r="DBC746"/>
      <c r="DBD746"/>
      <c r="DBE746"/>
      <c r="DBF746"/>
      <c r="DBG746"/>
      <c r="DBH746"/>
      <c r="DBI746"/>
      <c r="DBJ746"/>
      <c r="DBK746"/>
      <c r="DBL746"/>
      <c r="DBM746"/>
      <c r="DBN746"/>
      <c r="DBO746"/>
      <c r="DBP746"/>
      <c r="DBQ746"/>
      <c r="DBR746"/>
      <c r="DBS746"/>
      <c r="DBT746"/>
      <c r="DBU746"/>
      <c r="DBV746"/>
      <c r="DBW746"/>
      <c r="DBX746"/>
      <c r="DBY746"/>
      <c r="DBZ746"/>
      <c r="DCA746"/>
      <c r="DCB746"/>
      <c r="DCC746"/>
      <c r="DCD746"/>
      <c r="DCE746"/>
      <c r="DCF746"/>
      <c r="DCG746"/>
      <c r="DCH746"/>
      <c r="DCI746"/>
      <c r="DCJ746"/>
      <c r="DCK746"/>
      <c r="DCL746"/>
      <c r="DCM746"/>
      <c r="DCN746"/>
      <c r="DCO746"/>
      <c r="DCP746"/>
      <c r="DCQ746"/>
      <c r="DCR746"/>
      <c r="DCS746"/>
      <c r="DCT746"/>
      <c r="DCU746"/>
      <c r="DCV746"/>
      <c r="DCW746"/>
      <c r="DCX746"/>
      <c r="DCY746"/>
      <c r="DCZ746"/>
      <c r="DDA746"/>
      <c r="DDB746"/>
      <c r="DDC746"/>
      <c r="DDD746"/>
      <c r="DDE746"/>
      <c r="DDF746"/>
      <c r="DDG746"/>
      <c r="DDH746"/>
      <c r="DDI746"/>
      <c r="DDJ746"/>
      <c r="DDK746"/>
      <c r="DDL746"/>
      <c r="DDM746"/>
      <c r="DDN746"/>
      <c r="DDO746"/>
      <c r="DDP746"/>
      <c r="DDQ746"/>
      <c r="DDR746"/>
      <c r="DDS746"/>
      <c r="DDT746"/>
      <c r="DDU746"/>
      <c r="DDV746"/>
      <c r="DDW746"/>
      <c r="DDX746"/>
      <c r="DDY746"/>
      <c r="DDZ746"/>
      <c r="DEA746"/>
      <c r="DEB746"/>
      <c r="DEC746"/>
      <c r="DED746"/>
      <c r="DEE746"/>
      <c r="DEF746"/>
      <c r="DEG746"/>
      <c r="DEH746"/>
      <c r="DEI746"/>
      <c r="DEJ746"/>
      <c r="DEK746"/>
      <c r="DEL746"/>
      <c r="DEM746"/>
      <c r="DEN746"/>
      <c r="DEO746"/>
      <c r="DEP746"/>
      <c r="DEQ746"/>
      <c r="DER746"/>
      <c r="DES746"/>
      <c r="DET746"/>
      <c r="DEU746"/>
      <c r="DEV746"/>
      <c r="DEW746"/>
      <c r="DEX746"/>
      <c r="DEY746"/>
      <c r="DEZ746"/>
      <c r="DFA746"/>
      <c r="DFB746"/>
      <c r="DFC746"/>
      <c r="DFD746"/>
      <c r="DFE746"/>
      <c r="DFF746"/>
      <c r="DFG746"/>
      <c r="DFH746"/>
      <c r="DFI746"/>
      <c r="DFJ746"/>
      <c r="DFK746"/>
      <c r="DFL746"/>
      <c r="DFM746"/>
      <c r="DFN746"/>
      <c r="DFO746"/>
      <c r="DFP746"/>
      <c r="DFQ746"/>
      <c r="DFR746"/>
      <c r="DFS746"/>
      <c r="DFT746"/>
      <c r="DFU746"/>
      <c r="DFV746"/>
      <c r="DFW746"/>
      <c r="DFX746"/>
      <c r="DFY746"/>
      <c r="DFZ746"/>
      <c r="DGA746"/>
      <c r="DGB746"/>
      <c r="DGC746"/>
      <c r="DGD746"/>
      <c r="DGE746"/>
      <c r="DGF746"/>
      <c r="DGG746"/>
      <c r="DGH746"/>
      <c r="DGI746"/>
      <c r="DGJ746"/>
      <c r="DGK746"/>
      <c r="DGL746"/>
      <c r="DGM746"/>
      <c r="DGN746"/>
      <c r="DGO746"/>
      <c r="DGP746"/>
      <c r="DGQ746"/>
      <c r="DGR746"/>
      <c r="DGS746"/>
      <c r="DGT746"/>
      <c r="DGU746"/>
      <c r="DGV746"/>
      <c r="DGW746"/>
      <c r="DGX746"/>
      <c r="DGY746"/>
      <c r="DGZ746"/>
      <c r="DHA746"/>
      <c r="DHB746"/>
      <c r="DHC746"/>
      <c r="DHD746"/>
      <c r="DHE746"/>
      <c r="DHF746"/>
      <c r="DHG746"/>
      <c r="DHH746"/>
      <c r="DHI746"/>
      <c r="DHJ746"/>
      <c r="DHK746"/>
      <c r="DHL746"/>
      <c r="DHM746"/>
      <c r="DHN746"/>
      <c r="DHO746"/>
      <c r="DHP746"/>
      <c r="DHQ746"/>
      <c r="DHR746"/>
      <c r="DHS746"/>
      <c r="DHT746"/>
      <c r="DHU746"/>
      <c r="DHV746"/>
      <c r="DHW746"/>
      <c r="DHX746"/>
      <c r="DHY746"/>
      <c r="DHZ746"/>
      <c r="DIA746"/>
      <c r="DIB746"/>
      <c r="DIC746"/>
      <c r="DID746"/>
      <c r="DIE746"/>
      <c r="DIF746"/>
      <c r="DIG746"/>
      <c r="DIH746"/>
      <c r="DII746"/>
      <c r="DIJ746"/>
      <c r="DIK746"/>
      <c r="DIL746"/>
      <c r="DIM746"/>
      <c r="DIN746"/>
      <c r="DIO746"/>
      <c r="DIP746"/>
      <c r="DIQ746"/>
      <c r="DIR746"/>
      <c r="DIS746"/>
      <c r="DIT746"/>
      <c r="DIU746"/>
      <c r="DIV746"/>
      <c r="DIW746"/>
      <c r="DIX746"/>
      <c r="DIY746"/>
      <c r="DIZ746"/>
      <c r="DJA746"/>
      <c r="DJB746"/>
      <c r="DJC746"/>
      <c r="DJD746"/>
      <c r="DJE746"/>
      <c r="DJF746"/>
      <c r="DJG746"/>
      <c r="DJH746"/>
      <c r="DJI746"/>
      <c r="DJJ746"/>
      <c r="DJK746"/>
      <c r="DJL746"/>
      <c r="DJM746"/>
      <c r="DJN746"/>
      <c r="DJO746"/>
      <c r="DJP746"/>
      <c r="DJQ746"/>
      <c r="DJR746"/>
      <c r="DJS746"/>
      <c r="DJT746"/>
      <c r="DJU746"/>
      <c r="DJV746"/>
      <c r="DJW746"/>
      <c r="DJX746"/>
      <c r="DJY746"/>
      <c r="DJZ746"/>
      <c r="DKA746"/>
      <c r="DKB746"/>
      <c r="DKC746"/>
      <c r="DKD746"/>
      <c r="DKE746"/>
      <c r="DKF746"/>
      <c r="DKG746"/>
      <c r="DKH746"/>
      <c r="DKI746"/>
      <c r="DKJ746"/>
      <c r="DKK746"/>
      <c r="DKL746"/>
      <c r="DKM746"/>
      <c r="DKN746"/>
      <c r="DKO746"/>
      <c r="DKP746"/>
      <c r="DKQ746"/>
      <c r="DKR746"/>
      <c r="DKS746"/>
      <c r="DKT746"/>
      <c r="DKU746"/>
      <c r="DKV746"/>
      <c r="DKW746"/>
      <c r="DKX746"/>
      <c r="DKY746"/>
      <c r="DKZ746"/>
      <c r="DLA746"/>
      <c r="DLB746"/>
      <c r="DLC746"/>
      <c r="DLD746"/>
      <c r="DLE746"/>
      <c r="DLF746"/>
      <c r="DLG746"/>
      <c r="DLH746"/>
      <c r="DLI746"/>
      <c r="DLJ746"/>
      <c r="DLK746"/>
      <c r="DLL746"/>
      <c r="DLM746"/>
      <c r="DLN746"/>
      <c r="DLO746"/>
      <c r="DLP746"/>
      <c r="DLQ746"/>
      <c r="DLR746"/>
      <c r="DLS746"/>
      <c r="DLT746"/>
      <c r="DLU746"/>
      <c r="DLV746"/>
      <c r="DLW746"/>
      <c r="DLX746"/>
      <c r="DLY746"/>
      <c r="DLZ746"/>
      <c r="DMA746"/>
      <c r="DMB746"/>
      <c r="DMC746"/>
      <c r="DMD746"/>
      <c r="DME746"/>
      <c r="DMF746"/>
      <c r="DMG746"/>
      <c r="DMH746"/>
      <c r="DMI746"/>
      <c r="DMJ746"/>
      <c r="DMK746"/>
      <c r="DML746"/>
      <c r="DMM746"/>
      <c r="DMN746"/>
      <c r="DMO746"/>
      <c r="DMP746"/>
      <c r="DMQ746"/>
      <c r="DMR746"/>
      <c r="DMS746"/>
      <c r="DMT746"/>
      <c r="DMU746"/>
      <c r="DMV746"/>
      <c r="DMW746"/>
      <c r="DMX746"/>
      <c r="DMY746"/>
      <c r="DMZ746"/>
      <c r="DNA746"/>
      <c r="DNB746"/>
      <c r="DNC746"/>
      <c r="DND746"/>
      <c r="DNE746"/>
      <c r="DNF746"/>
      <c r="DNG746"/>
      <c r="DNH746"/>
      <c r="DNI746"/>
      <c r="DNJ746"/>
      <c r="DNK746"/>
      <c r="DNL746"/>
      <c r="DNM746"/>
      <c r="DNN746"/>
      <c r="DNO746"/>
      <c r="DNP746"/>
      <c r="DNQ746"/>
      <c r="DNR746"/>
      <c r="DNS746"/>
      <c r="DNT746"/>
      <c r="DNU746"/>
      <c r="DNV746"/>
      <c r="DNW746"/>
      <c r="DNX746"/>
      <c r="DNY746"/>
      <c r="DNZ746"/>
      <c r="DOA746"/>
      <c r="DOB746"/>
      <c r="DOC746"/>
      <c r="DOD746"/>
      <c r="DOE746"/>
      <c r="DOF746"/>
      <c r="DOG746"/>
      <c r="DOH746"/>
      <c r="DOI746"/>
      <c r="DOJ746"/>
      <c r="DOK746"/>
      <c r="DOL746"/>
      <c r="DOM746"/>
      <c r="DON746"/>
      <c r="DOO746"/>
      <c r="DOP746"/>
      <c r="DOQ746"/>
      <c r="DOR746"/>
      <c r="DOS746"/>
      <c r="DOT746"/>
      <c r="DOU746"/>
      <c r="DOV746"/>
      <c r="DOW746"/>
      <c r="DOX746"/>
      <c r="DOY746"/>
      <c r="DOZ746"/>
      <c r="DPA746"/>
      <c r="DPB746"/>
      <c r="DPC746"/>
      <c r="DPD746"/>
      <c r="DPE746"/>
      <c r="DPF746"/>
      <c r="DPG746"/>
      <c r="DPH746"/>
      <c r="DPI746"/>
      <c r="DPJ746"/>
      <c r="DPK746"/>
      <c r="DPL746"/>
      <c r="DPM746"/>
      <c r="DPN746"/>
      <c r="DPO746"/>
      <c r="DPP746"/>
      <c r="DPQ746"/>
      <c r="DPR746"/>
      <c r="DPS746"/>
      <c r="DPT746"/>
      <c r="DPU746"/>
      <c r="DPV746"/>
      <c r="DPW746"/>
      <c r="DPX746"/>
      <c r="DPY746"/>
      <c r="DPZ746"/>
      <c r="DQA746"/>
      <c r="DQB746"/>
      <c r="DQC746"/>
      <c r="DQD746"/>
      <c r="DQE746"/>
      <c r="DQF746"/>
      <c r="DQG746"/>
      <c r="DQH746"/>
      <c r="DQI746"/>
      <c r="DQJ746"/>
      <c r="DQK746"/>
      <c r="DQL746"/>
      <c r="DQM746"/>
      <c r="DQN746"/>
      <c r="DQO746"/>
      <c r="DQP746"/>
      <c r="DQQ746"/>
      <c r="DQR746"/>
      <c r="DQS746"/>
      <c r="DQT746"/>
      <c r="DQU746"/>
      <c r="DQV746"/>
      <c r="DQW746"/>
      <c r="DQX746"/>
      <c r="DQY746"/>
      <c r="DQZ746"/>
      <c r="DRA746"/>
      <c r="DRB746"/>
      <c r="DRC746"/>
      <c r="DRD746"/>
      <c r="DRE746"/>
      <c r="DRF746"/>
      <c r="DRG746"/>
      <c r="DRH746"/>
      <c r="DRI746"/>
      <c r="DRJ746"/>
      <c r="DRK746"/>
      <c r="DRL746"/>
      <c r="DRM746"/>
      <c r="DRN746"/>
      <c r="DRO746"/>
      <c r="DRP746"/>
      <c r="DRQ746"/>
      <c r="DRR746"/>
      <c r="DRS746"/>
      <c r="DRT746"/>
      <c r="DRU746"/>
      <c r="DRV746"/>
      <c r="DRW746"/>
      <c r="DRX746"/>
      <c r="DRY746"/>
      <c r="DRZ746"/>
      <c r="DSA746"/>
      <c r="DSB746"/>
      <c r="DSC746"/>
      <c r="DSD746"/>
      <c r="DSE746"/>
      <c r="DSF746"/>
      <c r="DSG746"/>
      <c r="DSH746"/>
      <c r="DSI746"/>
      <c r="DSJ746"/>
      <c r="DSK746"/>
      <c r="DSL746"/>
      <c r="DSM746"/>
      <c r="DSN746"/>
      <c r="DSO746"/>
      <c r="DSP746"/>
      <c r="DSQ746"/>
      <c r="DSR746"/>
      <c r="DSS746"/>
      <c r="DST746"/>
      <c r="DSU746"/>
      <c r="DSV746"/>
      <c r="DSW746"/>
      <c r="DSX746"/>
      <c r="DSY746"/>
      <c r="DSZ746"/>
      <c r="DTA746"/>
      <c r="DTB746"/>
      <c r="DTC746"/>
      <c r="DTD746"/>
      <c r="DTE746"/>
      <c r="DTF746"/>
      <c r="DTG746"/>
      <c r="DTH746"/>
      <c r="DTI746"/>
      <c r="DTJ746"/>
      <c r="DTK746"/>
      <c r="DTL746"/>
      <c r="DTM746"/>
      <c r="DTN746"/>
      <c r="DTO746"/>
      <c r="DTP746"/>
      <c r="DTQ746"/>
      <c r="DTR746"/>
      <c r="DTS746"/>
      <c r="DTT746"/>
      <c r="DTU746"/>
      <c r="DTV746"/>
      <c r="DTW746"/>
      <c r="DTX746"/>
      <c r="DTY746"/>
      <c r="DTZ746"/>
      <c r="DUA746"/>
      <c r="DUB746"/>
      <c r="DUC746"/>
      <c r="DUD746"/>
      <c r="DUE746"/>
      <c r="DUF746"/>
      <c r="DUG746"/>
      <c r="DUH746"/>
      <c r="DUI746"/>
      <c r="DUJ746"/>
      <c r="DUK746"/>
      <c r="DUL746"/>
      <c r="DUM746"/>
      <c r="DUN746"/>
      <c r="DUO746"/>
      <c r="DUP746"/>
      <c r="DUQ746"/>
      <c r="DUR746"/>
      <c r="DUS746"/>
      <c r="DUT746"/>
      <c r="DUU746"/>
      <c r="DUV746"/>
      <c r="DUW746"/>
      <c r="DUX746"/>
      <c r="DUY746"/>
      <c r="DUZ746"/>
      <c r="DVA746"/>
      <c r="DVB746"/>
      <c r="DVC746"/>
      <c r="DVD746"/>
      <c r="DVE746"/>
      <c r="DVF746"/>
      <c r="DVG746"/>
      <c r="DVH746"/>
      <c r="DVI746"/>
      <c r="DVJ746"/>
      <c r="DVK746"/>
      <c r="DVL746"/>
      <c r="DVM746"/>
      <c r="DVN746"/>
      <c r="DVO746"/>
      <c r="DVP746"/>
      <c r="DVQ746"/>
      <c r="DVR746"/>
      <c r="DVS746"/>
      <c r="DVT746"/>
      <c r="DVU746"/>
      <c r="DVV746"/>
      <c r="DVW746"/>
      <c r="DVX746"/>
      <c r="DVY746"/>
      <c r="DVZ746"/>
      <c r="DWA746"/>
      <c r="DWB746"/>
      <c r="DWC746"/>
      <c r="DWD746"/>
      <c r="DWE746"/>
      <c r="DWF746"/>
      <c r="DWG746"/>
      <c r="DWH746"/>
      <c r="DWI746"/>
      <c r="DWJ746"/>
      <c r="DWK746"/>
      <c r="DWL746"/>
      <c r="DWM746"/>
      <c r="DWN746"/>
      <c r="DWO746"/>
      <c r="DWP746"/>
      <c r="DWQ746"/>
      <c r="DWR746"/>
      <c r="DWS746"/>
      <c r="DWT746"/>
      <c r="DWU746"/>
      <c r="DWV746"/>
      <c r="DWW746"/>
      <c r="DWX746"/>
      <c r="DWY746"/>
      <c r="DWZ746"/>
      <c r="DXA746"/>
      <c r="DXB746"/>
      <c r="DXC746"/>
      <c r="DXD746"/>
      <c r="DXE746"/>
      <c r="DXF746"/>
      <c r="DXG746"/>
      <c r="DXH746"/>
      <c r="DXI746"/>
      <c r="DXJ746"/>
      <c r="DXK746"/>
      <c r="DXL746"/>
      <c r="DXM746"/>
      <c r="DXN746"/>
      <c r="DXO746"/>
      <c r="DXP746"/>
      <c r="DXQ746"/>
      <c r="DXR746"/>
      <c r="DXS746"/>
      <c r="DXT746"/>
      <c r="DXU746"/>
      <c r="DXV746"/>
      <c r="DXW746"/>
      <c r="DXX746"/>
      <c r="DXY746"/>
      <c r="DXZ746"/>
      <c r="DYA746"/>
      <c r="DYB746"/>
      <c r="DYC746"/>
      <c r="DYD746"/>
      <c r="DYE746"/>
      <c r="DYF746"/>
      <c r="DYG746"/>
      <c r="DYH746"/>
      <c r="DYI746"/>
      <c r="DYJ746"/>
      <c r="DYK746"/>
      <c r="DYL746"/>
      <c r="DYM746"/>
      <c r="DYN746"/>
      <c r="DYO746"/>
      <c r="DYP746"/>
      <c r="DYQ746"/>
      <c r="DYR746"/>
      <c r="DYS746"/>
      <c r="DYT746"/>
      <c r="DYU746"/>
      <c r="DYV746"/>
      <c r="DYW746"/>
      <c r="DYX746"/>
      <c r="DYY746"/>
      <c r="DYZ746"/>
      <c r="DZA746"/>
      <c r="DZB746"/>
      <c r="DZC746"/>
      <c r="DZD746"/>
      <c r="DZE746"/>
      <c r="DZF746"/>
      <c r="DZG746"/>
      <c r="DZH746"/>
      <c r="DZI746"/>
      <c r="DZJ746"/>
      <c r="DZK746"/>
      <c r="DZL746"/>
      <c r="DZM746"/>
      <c r="DZN746"/>
      <c r="DZO746"/>
      <c r="DZP746"/>
      <c r="DZQ746"/>
      <c r="DZR746"/>
      <c r="DZS746"/>
      <c r="DZT746"/>
      <c r="DZU746"/>
      <c r="DZV746"/>
      <c r="DZW746"/>
      <c r="DZX746"/>
      <c r="DZY746"/>
      <c r="DZZ746"/>
      <c r="EAA746"/>
      <c r="EAB746"/>
      <c r="EAC746"/>
      <c r="EAD746"/>
      <c r="EAE746"/>
      <c r="EAF746"/>
      <c r="EAG746"/>
      <c r="EAH746"/>
      <c r="EAI746"/>
      <c r="EAJ746"/>
      <c r="EAK746"/>
      <c r="EAL746"/>
      <c r="EAM746"/>
      <c r="EAN746"/>
      <c r="EAO746"/>
      <c r="EAP746"/>
      <c r="EAQ746"/>
      <c r="EAR746"/>
      <c r="EAS746"/>
      <c r="EAT746"/>
      <c r="EAU746"/>
      <c r="EAV746"/>
      <c r="EAW746"/>
      <c r="EAX746"/>
      <c r="EAY746"/>
      <c r="EAZ746"/>
      <c r="EBA746"/>
      <c r="EBB746"/>
      <c r="EBC746"/>
      <c r="EBD746"/>
      <c r="EBE746"/>
      <c r="EBF746"/>
      <c r="EBG746"/>
      <c r="EBH746"/>
      <c r="EBI746"/>
      <c r="EBJ746"/>
      <c r="EBK746"/>
      <c r="EBL746"/>
      <c r="EBM746"/>
      <c r="EBN746"/>
      <c r="EBO746"/>
      <c r="EBP746"/>
      <c r="EBQ746"/>
      <c r="EBR746"/>
      <c r="EBS746"/>
      <c r="EBT746"/>
      <c r="EBU746"/>
      <c r="EBV746"/>
      <c r="EBW746"/>
      <c r="EBX746"/>
      <c r="EBY746"/>
      <c r="EBZ746"/>
      <c r="ECA746"/>
      <c r="ECB746"/>
      <c r="ECC746"/>
      <c r="ECD746"/>
      <c r="ECE746"/>
      <c r="ECF746"/>
      <c r="ECG746"/>
      <c r="ECH746"/>
      <c r="ECI746"/>
      <c r="ECJ746"/>
      <c r="ECK746"/>
      <c r="ECL746"/>
      <c r="ECM746"/>
      <c r="ECN746"/>
      <c r="ECO746"/>
      <c r="ECP746"/>
      <c r="ECQ746"/>
      <c r="ECR746"/>
      <c r="ECS746"/>
      <c r="ECT746"/>
      <c r="ECU746"/>
      <c r="ECV746"/>
      <c r="ECW746"/>
      <c r="ECX746"/>
      <c r="ECY746"/>
      <c r="ECZ746"/>
      <c r="EDA746"/>
      <c r="EDB746"/>
      <c r="EDC746"/>
      <c r="EDD746"/>
      <c r="EDE746"/>
      <c r="EDF746"/>
      <c r="EDG746"/>
      <c r="EDH746"/>
      <c r="EDI746"/>
      <c r="EDJ746"/>
      <c r="EDK746"/>
      <c r="EDL746"/>
      <c r="EDM746"/>
      <c r="EDN746"/>
      <c r="EDO746"/>
      <c r="EDP746"/>
      <c r="EDQ746"/>
      <c r="EDR746"/>
      <c r="EDS746"/>
      <c r="EDT746"/>
      <c r="EDU746"/>
      <c r="EDV746"/>
      <c r="EDW746"/>
      <c r="EDX746"/>
      <c r="EDY746"/>
      <c r="EDZ746"/>
      <c r="EEA746"/>
      <c r="EEB746"/>
      <c r="EEC746"/>
      <c r="EED746"/>
      <c r="EEE746"/>
      <c r="EEF746"/>
      <c r="EEG746"/>
      <c r="EEH746"/>
      <c r="EEI746"/>
      <c r="EEJ746"/>
      <c r="EEK746"/>
      <c r="EEL746"/>
      <c r="EEM746"/>
      <c r="EEN746"/>
      <c r="EEO746"/>
      <c r="EEP746"/>
      <c r="EEQ746"/>
      <c r="EER746"/>
      <c r="EES746"/>
      <c r="EET746"/>
      <c r="EEU746"/>
      <c r="EEV746"/>
      <c r="EEW746"/>
      <c r="EEX746"/>
      <c r="EEY746"/>
      <c r="EEZ746"/>
      <c r="EFA746"/>
      <c r="EFB746"/>
      <c r="EFC746"/>
      <c r="EFD746"/>
      <c r="EFE746"/>
      <c r="EFF746"/>
      <c r="EFG746"/>
      <c r="EFH746"/>
      <c r="EFI746"/>
      <c r="EFJ746"/>
      <c r="EFK746"/>
      <c r="EFL746"/>
      <c r="EFM746"/>
      <c r="EFN746"/>
      <c r="EFO746"/>
      <c r="EFP746"/>
      <c r="EFQ746"/>
      <c r="EFR746"/>
      <c r="EFS746"/>
      <c r="EFT746"/>
      <c r="EFU746"/>
      <c r="EFV746"/>
      <c r="EFW746"/>
      <c r="EFX746"/>
      <c r="EFY746"/>
      <c r="EFZ746"/>
      <c r="EGA746"/>
      <c r="EGB746"/>
      <c r="EGC746"/>
      <c r="EGD746"/>
      <c r="EGE746"/>
      <c r="EGF746"/>
      <c r="EGG746"/>
      <c r="EGH746"/>
      <c r="EGI746"/>
      <c r="EGJ746"/>
      <c r="EGK746"/>
      <c r="EGL746"/>
      <c r="EGM746"/>
      <c r="EGN746"/>
      <c r="EGO746"/>
      <c r="EGP746"/>
      <c r="EGQ746"/>
      <c r="EGR746"/>
      <c r="EGS746"/>
      <c r="EGT746"/>
      <c r="EGU746"/>
      <c r="EGV746"/>
      <c r="EGW746"/>
      <c r="EGX746"/>
      <c r="EGY746"/>
      <c r="EGZ746"/>
      <c r="EHA746"/>
      <c r="EHB746"/>
      <c r="EHC746"/>
      <c r="EHD746"/>
      <c r="EHE746"/>
      <c r="EHF746"/>
      <c r="EHG746"/>
      <c r="EHH746"/>
      <c r="EHI746"/>
      <c r="EHJ746"/>
      <c r="EHK746"/>
      <c r="EHL746"/>
      <c r="EHM746"/>
      <c r="EHN746"/>
      <c r="EHO746"/>
      <c r="EHP746"/>
      <c r="EHQ746"/>
      <c r="EHR746"/>
      <c r="EHS746"/>
      <c r="EHT746"/>
      <c r="EHU746"/>
      <c r="EHV746"/>
      <c r="EHW746"/>
      <c r="EHX746"/>
      <c r="EHY746"/>
      <c r="EHZ746"/>
      <c r="EIA746"/>
      <c r="EIB746"/>
      <c r="EIC746"/>
      <c r="EID746"/>
      <c r="EIE746"/>
      <c r="EIF746"/>
      <c r="EIG746"/>
      <c r="EIH746"/>
      <c r="EII746"/>
      <c r="EIJ746"/>
      <c r="EIK746"/>
      <c r="EIL746"/>
      <c r="EIM746"/>
      <c r="EIN746"/>
      <c r="EIO746"/>
      <c r="EIP746"/>
      <c r="EIQ746"/>
      <c r="EIR746"/>
      <c r="EIS746"/>
      <c r="EIT746"/>
      <c r="EIU746"/>
      <c r="EIV746"/>
      <c r="EIW746"/>
      <c r="EIX746"/>
      <c r="EIY746"/>
      <c r="EIZ746"/>
      <c r="EJA746"/>
      <c r="EJB746"/>
      <c r="EJC746"/>
      <c r="EJD746"/>
      <c r="EJE746"/>
      <c r="EJF746"/>
      <c r="EJG746"/>
      <c r="EJH746"/>
      <c r="EJI746"/>
      <c r="EJJ746"/>
      <c r="EJK746"/>
      <c r="EJL746"/>
      <c r="EJM746"/>
      <c r="EJN746"/>
      <c r="EJO746"/>
      <c r="EJP746"/>
      <c r="EJQ746"/>
      <c r="EJR746"/>
      <c r="EJS746"/>
      <c r="EJT746"/>
      <c r="EJU746"/>
      <c r="EJV746"/>
      <c r="EJW746"/>
      <c r="EJX746"/>
      <c r="EJY746"/>
      <c r="EJZ746"/>
      <c r="EKA746"/>
      <c r="EKB746"/>
      <c r="EKC746"/>
      <c r="EKD746"/>
      <c r="EKE746"/>
      <c r="EKF746"/>
      <c r="EKG746"/>
      <c r="EKH746"/>
      <c r="EKI746"/>
      <c r="EKJ746"/>
      <c r="EKK746"/>
      <c r="EKL746"/>
      <c r="EKM746"/>
      <c r="EKN746"/>
      <c r="EKO746"/>
      <c r="EKP746"/>
      <c r="EKQ746"/>
      <c r="EKR746"/>
      <c r="EKS746"/>
      <c r="EKT746"/>
      <c r="EKU746"/>
      <c r="EKV746"/>
      <c r="EKW746"/>
      <c r="EKX746"/>
      <c r="EKY746"/>
      <c r="EKZ746"/>
      <c r="ELA746"/>
      <c r="ELB746"/>
      <c r="ELC746"/>
      <c r="ELD746"/>
      <c r="ELE746"/>
      <c r="ELF746"/>
      <c r="ELG746"/>
      <c r="ELH746"/>
      <c r="ELI746"/>
      <c r="ELJ746"/>
      <c r="ELK746"/>
      <c r="ELL746"/>
      <c r="ELM746"/>
      <c r="ELN746"/>
      <c r="ELO746"/>
      <c r="ELP746"/>
      <c r="ELQ746"/>
      <c r="ELR746"/>
      <c r="ELS746"/>
      <c r="ELT746"/>
      <c r="ELU746"/>
      <c r="ELV746"/>
      <c r="ELW746"/>
      <c r="ELX746"/>
      <c r="ELY746"/>
      <c r="ELZ746"/>
      <c r="EMA746"/>
      <c r="EMB746"/>
      <c r="EMC746"/>
      <c r="EMD746"/>
      <c r="EME746"/>
      <c r="EMF746"/>
      <c r="EMG746"/>
      <c r="EMH746"/>
      <c r="EMI746"/>
      <c r="EMJ746"/>
      <c r="EMK746"/>
      <c r="EML746"/>
      <c r="EMM746"/>
      <c r="EMN746"/>
      <c r="EMO746"/>
      <c r="EMP746"/>
      <c r="EMQ746"/>
      <c r="EMR746"/>
      <c r="EMS746"/>
      <c r="EMT746"/>
      <c r="EMU746"/>
      <c r="EMV746"/>
      <c r="EMW746"/>
      <c r="EMX746"/>
      <c r="EMY746"/>
      <c r="EMZ746"/>
      <c r="ENA746"/>
      <c r="ENB746"/>
      <c r="ENC746"/>
      <c r="END746"/>
      <c r="ENE746"/>
      <c r="ENF746"/>
      <c r="ENG746"/>
      <c r="ENH746"/>
      <c r="ENI746"/>
      <c r="ENJ746"/>
      <c r="ENK746"/>
      <c r="ENL746"/>
      <c r="ENM746"/>
      <c r="ENN746"/>
      <c r="ENO746"/>
      <c r="ENP746"/>
      <c r="ENQ746"/>
      <c r="ENR746"/>
      <c r="ENS746"/>
      <c r="ENT746"/>
      <c r="ENU746"/>
      <c r="ENV746"/>
      <c r="ENW746"/>
      <c r="ENX746"/>
      <c r="ENY746"/>
      <c r="ENZ746"/>
      <c r="EOA746"/>
      <c r="EOB746"/>
      <c r="EOC746"/>
      <c r="EOD746"/>
      <c r="EOE746"/>
      <c r="EOF746"/>
      <c r="EOG746"/>
      <c r="EOH746"/>
      <c r="EOI746"/>
      <c r="EOJ746"/>
      <c r="EOK746"/>
      <c r="EOL746"/>
      <c r="EOM746"/>
      <c r="EON746"/>
      <c r="EOO746"/>
      <c r="EOP746"/>
      <c r="EOQ746"/>
      <c r="EOR746"/>
      <c r="EOS746"/>
      <c r="EOT746"/>
      <c r="EOU746"/>
      <c r="EOV746"/>
      <c r="EOW746"/>
      <c r="EOX746"/>
      <c r="EOY746"/>
      <c r="EOZ746"/>
      <c r="EPA746"/>
      <c r="EPB746"/>
      <c r="EPC746"/>
      <c r="EPD746"/>
      <c r="EPE746"/>
      <c r="EPF746"/>
      <c r="EPG746"/>
      <c r="EPH746"/>
      <c r="EPI746"/>
      <c r="EPJ746"/>
      <c r="EPK746"/>
      <c r="EPL746"/>
      <c r="EPM746"/>
      <c r="EPN746"/>
      <c r="EPO746"/>
      <c r="EPP746"/>
      <c r="EPQ746"/>
      <c r="EPR746"/>
      <c r="EPS746"/>
      <c r="EPT746"/>
      <c r="EPU746"/>
      <c r="EPV746"/>
      <c r="EPW746"/>
      <c r="EPX746"/>
      <c r="EPY746"/>
      <c r="EPZ746"/>
      <c r="EQA746"/>
      <c r="EQB746"/>
      <c r="EQC746"/>
      <c r="EQD746"/>
      <c r="EQE746"/>
      <c r="EQF746"/>
      <c r="EQG746"/>
      <c r="EQH746"/>
      <c r="EQI746"/>
      <c r="EQJ746"/>
      <c r="EQK746"/>
      <c r="EQL746"/>
      <c r="EQM746"/>
      <c r="EQN746"/>
      <c r="EQO746"/>
      <c r="EQP746"/>
      <c r="EQQ746"/>
      <c r="EQR746"/>
      <c r="EQS746"/>
      <c r="EQT746"/>
      <c r="EQU746"/>
      <c r="EQV746"/>
      <c r="EQW746"/>
      <c r="EQX746"/>
      <c r="EQY746"/>
      <c r="EQZ746"/>
      <c r="ERA746"/>
      <c r="ERB746"/>
      <c r="ERC746"/>
      <c r="ERD746"/>
      <c r="ERE746"/>
      <c r="ERF746"/>
      <c r="ERG746"/>
      <c r="ERH746"/>
      <c r="ERI746"/>
      <c r="ERJ746"/>
      <c r="ERK746"/>
      <c r="ERL746"/>
      <c r="ERM746"/>
      <c r="ERN746"/>
      <c r="ERO746"/>
      <c r="ERP746"/>
      <c r="ERQ746"/>
      <c r="ERR746"/>
      <c r="ERS746"/>
      <c r="ERT746"/>
      <c r="ERU746"/>
      <c r="ERV746"/>
      <c r="ERW746"/>
      <c r="ERX746"/>
      <c r="ERY746"/>
      <c r="ERZ746"/>
      <c r="ESA746"/>
      <c r="ESB746"/>
      <c r="ESC746"/>
      <c r="ESD746"/>
      <c r="ESE746"/>
      <c r="ESF746"/>
      <c r="ESG746"/>
      <c r="ESH746"/>
      <c r="ESI746"/>
      <c r="ESJ746"/>
      <c r="ESK746"/>
      <c r="ESL746"/>
      <c r="ESM746"/>
      <c r="ESN746"/>
      <c r="ESO746"/>
      <c r="ESP746"/>
      <c r="ESQ746"/>
      <c r="ESR746"/>
      <c r="ESS746"/>
      <c r="EST746"/>
      <c r="ESU746"/>
      <c r="ESV746"/>
      <c r="ESW746"/>
      <c r="ESX746"/>
      <c r="ESY746"/>
      <c r="ESZ746"/>
      <c r="ETA746"/>
      <c r="ETB746"/>
      <c r="ETC746"/>
      <c r="ETD746"/>
      <c r="ETE746"/>
      <c r="ETF746"/>
      <c r="ETG746"/>
      <c r="ETH746"/>
      <c r="ETI746"/>
      <c r="ETJ746"/>
      <c r="ETK746"/>
      <c r="ETL746"/>
      <c r="ETM746"/>
      <c r="ETN746"/>
      <c r="ETO746"/>
      <c r="ETP746"/>
      <c r="ETQ746"/>
      <c r="ETR746"/>
      <c r="ETS746"/>
      <c r="ETT746"/>
      <c r="ETU746"/>
      <c r="ETV746"/>
      <c r="ETW746"/>
      <c r="ETX746"/>
      <c r="ETY746"/>
      <c r="ETZ746"/>
      <c r="EUA746"/>
      <c r="EUB746"/>
      <c r="EUC746"/>
      <c r="EUD746"/>
      <c r="EUE746"/>
      <c r="EUF746"/>
      <c r="EUG746"/>
      <c r="EUH746"/>
      <c r="EUI746"/>
      <c r="EUJ746"/>
      <c r="EUK746"/>
      <c r="EUL746"/>
      <c r="EUM746"/>
      <c r="EUN746"/>
      <c r="EUO746"/>
      <c r="EUP746"/>
      <c r="EUQ746"/>
      <c r="EUR746"/>
      <c r="EUS746"/>
      <c r="EUT746"/>
      <c r="EUU746"/>
      <c r="EUV746"/>
      <c r="EUW746"/>
      <c r="EUX746"/>
      <c r="EUY746"/>
      <c r="EUZ746"/>
      <c r="EVA746"/>
      <c r="EVB746"/>
      <c r="EVC746"/>
      <c r="EVD746"/>
      <c r="EVE746"/>
      <c r="EVF746"/>
      <c r="EVG746"/>
      <c r="EVH746"/>
      <c r="EVI746"/>
      <c r="EVJ746"/>
      <c r="EVK746"/>
      <c r="EVL746"/>
      <c r="EVM746"/>
      <c r="EVN746"/>
      <c r="EVO746"/>
      <c r="EVP746"/>
      <c r="EVQ746"/>
      <c r="EVR746"/>
      <c r="EVS746"/>
      <c r="EVT746"/>
      <c r="EVU746"/>
      <c r="EVV746"/>
      <c r="EVW746"/>
      <c r="EVX746"/>
      <c r="EVY746"/>
      <c r="EVZ746"/>
      <c r="EWA746"/>
      <c r="EWB746"/>
      <c r="EWC746"/>
      <c r="EWD746"/>
      <c r="EWE746"/>
      <c r="EWF746"/>
      <c r="EWG746"/>
      <c r="EWH746"/>
      <c r="EWI746"/>
      <c r="EWJ746"/>
      <c r="EWK746"/>
      <c r="EWL746"/>
      <c r="EWM746"/>
      <c r="EWN746"/>
      <c r="EWO746"/>
      <c r="EWP746"/>
      <c r="EWQ746"/>
      <c r="EWR746"/>
      <c r="EWS746"/>
      <c r="EWT746"/>
      <c r="EWU746"/>
      <c r="EWV746"/>
      <c r="EWW746"/>
      <c r="EWX746"/>
      <c r="EWY746"/>
      <c r="EWZ746"/>
      <c r="EXA746"/>
      <c r="EXB746"/>
      <c r="EXC746"/>
      <c r="EXD746"/>
      <c r="EXE746"/>
      <c r="EXF746"/>
      <c r="EXG746"/>
      <c r="EXH746"/>
      <c r="EXI746"/>
      <c r="EXJ746"/>
      <c r="EXK746"/>
      <c r="EXL746"/>
      <c r="EXM746"/>
      <c r="EXN746"/>
      <c r="EXO746"/>
      <c r="EXP746"/>
      <c r="EXQ746"/>
      <c r="EXR746"/>
      <c r="EXS746"/>
      <c r="EXT746"/>
      <c r="EXU746"/>
      <c r="EXV746"/>
      <c r="EXW746"/>
      <c r="EXX746"/>
      <c r="EXY746"/>
      <c r="EXZ746"/>
      <c r="EYA746"/>
      <c r="EYB746"/>
      <c r="EYC746"/>
      <c r="EYD746"/>
      <c r="EYE746"/>
      <c r="EYF746"/>
      <c r="EYG746"/>
      <c r="EYH746"/>
      <c r="EYI746"/>
      <c r="EYJ746"/>
      <c r="EYK746"/>
      <c r="EYL746"/>
      <c r="EYM746"/>
      <c r="EYN746"/>
      <c r="EYO746"/>
      <c r="EYP746"/>
      <c r="EYQ746"/>
      <c r="EYR746"/>
      <c r="EYS746"/>
      <c r="EYT746"/>
      <c r="EYU746"/>
      <c r="EYV746"/>
      <c r="EYW746"/>
      <c r="EYX746"/>
      <c r="EYY746"/>
      <c r="EYZ746"/>
      <c r="EZA746"/>
      <c r="EZB746"/>
      <c r="EZC746"/>
      <c r="EZD746"/>
      <c r="EZE746"/>
      <c r="EZF746"/>
      <c r="EZG746"/>
      <c r="EZH746"/>
      <c r="EZI746"/>
      <c r="EZJ746"/>
      <c r="EZK746"/>
      <c r="EZL746"/>
      <c r="EZM746"/>
      <c r="EZN746"/>
      <c r="EZO746"/>
      <c r="EZP746"/>
      <c r="EZQ746"/>
      <c r="EZR746"/>
      <c r="EZS746"/>
      <c r="EZT746"/>
      <c r="EZU746"/>
      <c r="EZV746"/>
      <c r="EZW746"/>
      <c r="EZX746"/>
      <c r="EZY746"/>
      <c r="EZZ746"/>
      <c r="FAA746"/>
      <c r="FAB746"/>
      <c r="FAC746"/>
      <c r="FAD746"/>
      <c r="FAE746"/>
      <c r="FAF746"/>
      <c r="FAG746"/>
      <c r="FAH746"/>
      <c r="FAI746"/>
      <c r="FAJ746"/>
      <c r="FAK746"/>
      <c r="FAL746"/>
      <c r="FAM746"/>
      <c r="FAN746"/>
      <c r="FAO746"/>
      <c r="FAP746"/>
      <c r="FAQ746"/>
      <c r="FAR746"/>
      <c r="FAS746"/>
      <c r="FAT746"/>
      <c r="FAU746"/>
      <c r="FAV746"/>
      <c r="FAW746"/>
      <c r="FAX746"/>
      <c r="FAY746"/>
      <c r="FAZ746"/>
      <c r="FBA746"/>
      <c r="FBB746"/>
      <c r="FBC746"/>
      <c r="FBD746"/>
      <c r="FBE746"/>
      <c r="FBF746"/>
      <c r="FBG746"/>
      <c r="FBH746"/>
      <c r="FBI746"/>
      <c r="FBJ746"/>
      <c r="FBK746"/>
      <c r="FBL746"/>
      <c r="FBM746"/>
      <c r="FBN746"/>
      <c r="FBO746"/>
      <c r="FBP746"/>
      <c r="FBQ746"/>
      <c r="FBR746"/>
      <c r="FBS746"/>
      <c r="FBT746"/>
      <c r="FBU746"/>
      <c r="FBV746"/>
      <c r="FBW746"/>
      <c r="FBX746"/>
      <c r="FBY746"/>
      <c r="FBZ746"/>
      <c r="FCA746"/>
      <c r="FCB746"/>
      <c r="FCC746"/>
      <c r="FCD746"/>
      <c r="FCE746"/>
      <c r="FCF746"/>
      <c r="FCG746"/>
      <c r="FCH746"/>
      <c r="FCI746"/>
      <c r="FCJ746"/>
      <c r="FCK746"/>
      <c r="FCL746"/>
      <c r="FCM746"/>
      <c r="FCN746"/>
      <c r="FCO746"/>
      <c r="FCP746"/>
      <c r="FCQ746"/>
      <c r="FCR746"/>
      <c r="FCS746"/>
      <c r="FCT746"/>
      <c r="FCU746"/>
      <c r="FCV746"/>
      <c r="FCW746"/>
      <c r="FCX746"/>
      <c r="FCY746"/>
      <c r="FCZ746"/>
      <c r="FDA746"/>
      <c r="FDB746"/>
      <c r="FDC746"/>
      <c r="FDD746"/>
      <c r="FDE746"/>
      <c r="FDF746"/>
      <c r="FDG746"/>
      <c r="FDH746"/>
      <c r="FDI746"/>
      <c r="FDJ746"/>
      <c r="FDK746"/>
      <c r="FDL746"/>
      <c r="FDM746"/>
      <c r="FDN746"/>
      <c r="FDO746"/>
      <c r="FDP746"/>
      <c r="FDQ746"/>
      <c r="FDR746"/>
      <c r="FDS746"/>
      <c r="FDT746"/>
      <c r="FDU746"/>
      <c r="FDV746"/>
      <c r="FDW746"/>
      <c r="FDX746"/>
      <c r="FDY746"/>
      <c r="FDZ746"/>
      <c r="FEA746"/>
      <c r="FEB746"/>
      <c r="FEC746"/>
      <c r="FED746"/>
      <c r="FEE746"/>
      <c r="FEF746"/>
      <c r="FEG746"/>
      <c r="FEH746"/>
      <c r="FEI746"/>
      <c r="FEJ746"/>
      <c r="FEK746"/>
      <c r="FEL746"/>
      <c r="FEM746"/>
      <c r="FEN746"/>
      <c r="FEO746"/>
      <c r="FEP746"/>
      <c r="FEQ746"/>
      <c r="FER746"/>
      <c r="FES746"/>
      <c r="FET746"/>
      <c r="FEU746"/>
      <c r="FEV746"/>
      <c r="FEW746"/>
      <c r="FEX746"/>
      <c r="FEY746"/>
      <c r="FEZ746"/>
      <c r="FFA746"/>
      <c r="FFB746"/>
      <c r="FFC746"/>
      <c r="FFD746"/>
      <c r="FFE746"/>
      <c r="FFF746"/>
      <c r="FFG746"/>
      <c r="FFH746"/>
      <c r="FFI746"/>
      <c r="FFJ746"/>
      <c r="FFK746"/>
      <c r="FFL746"/>
      <c r="FFM746"/>
      <c r="FFN746"/>
      <c r="FFO746"/>
      <c r="FFP746"/>
      <c r="FFQ746"/>
      <c r="FFR746"/>
      <c r="FFS746"/>
      <c r="FFT746"/>
      <c r="FFU746"/>
      <c r="FFV746"/>
      <c r="FFW746"/>
      <c r="FFX746"/>
      <c r="FFY746"/>
      <c r="FFZ746"/>
      <c r="FGA746"/>
      <c r="FGB746"/>
      <c r="FGC746"/>
      <c r="FGD746"/>
      <c r="FGE746"/>
      <c r="FGF746"/>
      <c r="FGG746"/>
      <c r="FGH746"/>
      <c r="FGI746"/>
      <c r="FGJ746"/>
      <c r="FGK746"/>
      <c r="FGL746"/>
      <c r="FGM746"/>
      <c r="FGN746"/>
      <c r="FGO746"/>
      <c r="FGP746"/>
      <c r="FGQ746"/>
      <c r="FGR746"/>
      <c r="FGS746"/>
      <c r="FGT746"/>
      <c r="FGU746"/>
      <c r="FGV746"/>
      <c r="FGW746"/>
      <c r="FGX746"/>
      <c r="FGY746"/>
      <c r="FGZ746"/>
      <c r="FHA746"/>
      <c r="FHB746"/>
      <c r="FHC746"/>
      <c r="FHD746"/>
      <c r="FHE746"/>
      <c r="FHF746"/>
      <c r="FHG746"/>
      <c r="FHH746"/>
      <c r="FHI746"/>
      <c r="FHJ746"/>
      <c r="FHK746"/>
      <c r="FHL746"/>
      <c r="FHM746"/>
      <c r="FHN746"/>
      <c r="FHO746"/>
      <c r="FHP746"/>
      <c r="FHQ746"/>
      <c r="FHR746"/>
      <c r="FHS746"/>
      <c r="FHT746"/>
      <c r="FHU746"/>
      <c r="FHV746"/>
      <c r="FHW746"/>
      <c r="FHX746"/>
      <c r="FHY746"/>
      <c r="FHZ746"/>
      <c r="FIA746"/>
      <c r="FIB746"/>
      <c r="FIC746"/>
      <c r="FID746"/>
      <c r="FIE746"/>
      <c r="FIF746"/>
      <c r="FIG746"/>
      <c r="FIH746"/>
      <c r="FII746"/>
      <c r="FIJ746"/>
      <c r="FIK746"/>
      <c r="FIL746"/>
      <c r="FIM746"/>
      <c r="FIN746"/>
      <c r="FIO746"/>
      <c r="FIP746"/>
      <c r="FIQ746"/>
      <c r="FIR746"/>
      <c r="FIS746"/>
      <c r="FIT746"/>
      <c r="FIU746"/>
      <c r="FIV746"/>
      <c r="FIW746"/>
      <c r="FIX746"/>
      <c r="FIY746"/>
      <c r="FIZ746"/>
      <c r="FJA746"/>
      <c r="FJB746"/>
      <c r="FJC746"/>
      <c r="FJD746"/>
      <c r="FJE746"/>
      <c r="FJF746"/>
      <c r="FJG746"/>
      <c r="FJH746"/>
      <c r="FJI746"/>
      <c r="FJJ746"/>
      <c r="FJK746"/>
      <c r="FJL746"/>
      <c r="FJM746"/>
      <c r="FJN746"/>
      <c r="FJO746"/>
      <c r="FJP746"/>
      <c r="FJQ746"/>
      <c r="FJR746"/>
      <c r="FJS746"/>
      <c r="FJT746"/>
      <c r="FJU746"/>
      <c r="FJV746"/>
      <c r="FJW746"/>
      <c r="FJX746"/>
      <c r="FJY746"/>
      <c r="FJZ746"/>
      <c r="FKA746"/>
      <c r="FKB746"/>
      <c r="FKC746"/>
      <c r="FKD746"/>
      <c r="FKE746"/>
      <c r="FKF746"/>
      <c r="FKG746"/>
      <c r="FKH746"/>
      <c r="FKI746"/>
      <c r="FKJ746"/>
      <c r="FKK746"/>
      <c r="FKL746"/>
      <c r="FKM746"/>
      <c r="FKN746"/>
      <c r="FKO746"/>
      <c r="FKP746"/>
      <c r="FKQ746"/>
      <c r="FKR746"/>
      <c r="FKS746"/>
      <c r="FKT746"/>
      <c r="FKU746"/>
      <c r="FKV746"/>
      <c r="FKW746"/>
      <c r="FKX746"/>
      <c r="FKY746"/>
      <c r="FKZ746"/>
      <c r="FLA746"/>
      <c r="FLB746"/>
      <c r="FLC746"/>
      <c r="FLD746"/>
      <c r="FLE746"/>
      <c r="FLF746"/>
      <c r="FLG746"/>
      <c r="FLH746"/>
      <c r="FLI746"/>
      <c r="FLJ746"/>
      <c r="FLK746"/>
      <c r="FLL746"/>
      <c r="FLM746"/>
      <c r="FLN746"/>
      <c r="FLO746"/>
      <c r="FLP746"/>
      <c r="FLQ746"/>
      <c r="FLR746"/>
      <c r="FLS746"/>
      <c r="FLT746"/>
      <c r="FLU746"/>
      <c r="FLV746"/>
      <c r="FLW746"/>
      <c r="FLX746"/>
      <c r="FLY746"/>
      <c r="FLZ746"/>
      <c r="FMA746"/>
      <c r="FMB746"/>
      <c r="FMC746"/>
      <c r="FMD746"/>
      <c r="FME746"/>
      <c r="FMF746"/>
      <c r="FMG746"/>
      <c r="FMH746"/>
      <c r="FMI746"/>
      <c r="FMJ746"/>
      <c r="FMK746"/>
      <c r="FML746"/>
      <c r="FMM746"/>
      <c r="FMN746"/>
      <c r="FMO746"/>
      <c r="FMP746"/>
      <c r="FMQ746"/>
      <c r="FMR746"/>
      <c r="FMS746"/>
      <c r="FMT746"/>
      <c r="FMU746"/>
      <c r="FMV746"/>
      <c r="FMW746"/>
      <c r="FMX746"/>
      <c r="FMY746"/>
      <c r="FMZ746"/>
      <c r="FNA746"/>
      <c r="FNB746"/>
      <c r="FNC746"/>
      <c r="FND746"/>
      <c r="FNE746"/>
      <c r="FNF746"/>
      <c r="FNG746"/>
      <c r="FNH746"/>
      <c r="FNI746"/>
      <c r="FNJ746"/>
      <c r="FNK746"/>
      <c r="FNL746"/>
      <c r="FNM746"/>
      <c r="FNN746"/>
      <c r="FNO746"/>
      <c r="FNP746"/>
      <c r="FNQ746"/>
      <c r="FNR746"/>
      <c r="FNS746"/>
      <c r="FNT746"/>
      <c r="FNU746"/>
      <c r="FNV746"/>
      <c r="FNW746"/>
      <c r="FNX746"/>
      <c r="FNY746"/>
      <c r="FNZ746"/>
      <c r="FOA746"/>
      <c r="FOB746"/>
      <c r="FOC746"/>
      <c r="FOD746"/>
      <c r="FOE746"/>
      <c r="FOF746"/>
      <c r="FOG746"/>
      <c r="FOH746"/>
      <c r="FOI746"/>
      <c r="FOJ746"/>
      <c r="FOK746"/>
      <c r="FOL746"/>
      <c r="FOM746"/>
      <c r="FON746"/>
      <c r="FOO746"/>
      <c r="FOP746"/>
      <c r="FOQ746"/>
      <c r="FOR746"/>
      <c r="FOS746"/>
      <c r="FOT746"/>
      <c r="FOU746"/>
      <c r="FOV746"/>
      <c r="FOW746"/>
      <c r="FOX746"/>
      <c r="FOY746"/>
      <c r="FOZ746"/>
      <c r="FPA746"/>
      <c r="FPB746"/>
      <c r="FPC746"/>
      <c r="FPD746"/>
      <c r="FPE746"/>
      <c r="FPF746"/>
      <c r="FPG746"/>
      <c r="FPH746"/>
      <c r="FPI746"/>
      <c r="FPJ746"/>
      <c r="FPK746"/>
      <c r="FPL746"/>
      <c r="FPM746"/>
      <c r="FPN746"/>
      <c r="FPO746"/>
      <c r="FPP746"/>
      <c r="FPQ746"/>
      <c r="FPR746"/>
      <c r="FPS746"/>
      <c r="FPT746"/>
      <c r="FPU746"/>
      <c r="FPV746"/>
      <c r="FPW746"/>
      <c r="FPX746"/>
      <c r="FPY746"/>
      <c r="FPZ746"/>
      <c r="FQA746"/>
      <c r="FQB746"/>
      <c r="FQC746"/>
      <c r="FQD746"/>
      <c r="FQE746"/>
      <c r="FQF746"/>
      <c r="FQG746"/>
      <c r="FQH746"/>
      <c r="FQI746"/>
      <c r="FQJ746"/>
      <c r="FQK746"/>
      <c r="FQL746"/>
      <c r="FQM746"/>
      <c r="FQN746"/>
      <c r="FQO746"/>
      <c r="FQP746"/>
      <c r="FQQ746"/>
      <c r="FQR746"/>
      <c r="FQS746"/>
      <c r="FQT746"/>
      <c r="FQU746"/>
      <c r="FQV746"/>
      <c r="FQW746"/>
      <c r="FQX746"/>
      <c r="FQY746"/>
      <c r="FQZ746"/>
      <c r="FRA746"/>
      <c r="FRB746"/>
      <c r="FRC746"/>
      <c r="FRD746"/>
      <c r="FRE746"/>
      <c r="FRF746"/>
      <c r="FRG746"/>
      <c r="FRH746"/>
      <c r="FRI746"/>
      <c r="FRJ746"/>
      <c r="FRK746"/>
      <c r="FRL746"/>
      <c r="FRM746"/>
      <c r="FRN746"/>
      <c r="FRO746"/>
      <c r="FRP746"/>
      <c r="FRQ746"/>
      <c r="FRR746"/>
      <c r="FRS746"/>
      <c r="FRT746"/>
      <c r="FRU746"/>
      <c r="FRV746"/>
      <c r="FRW746"/>
      <c r="FRX746"/>
      <c r="FRY746"/>
      <c r="FRZ746"/>
      <c r="FSA746"/>
      <c r="FSB746"/>
      <c r="FSC746"/>
      <c r="FSD746"/>
      <c r="FSE746"/>
      <c r="FSF746"/>
      <c r="FSG746"/>
      <c r="FSH746"/>
      <c r="FSI746"/>
      <c r="FSJ746"/>
      <c r="FSK746"/>
      <c r="FSL746"/>
      <c r="FSM746"/>
      <c r="FSN746"/>
      <c r="FSO746"/>
      <c r="FSP746"/>
      <c r="FSQ746"/>
      <c r="FSR746"/>
      <c r="FSS746"/>
      <c r="FST746"/>
      <c r="FSU746"/>
      <c r="FSV746"/>
      <c r="FSW746"/>
      <c r="FSX746"/>
      <c r="FSY746"/>
      <c r="FSZ746"/>
      <c r="FTA746"/>
      <c r="FTB746"/>
      <c r="FTC746"/>
      <c r="FTD746"/>
      <c r="FTE746"/>
      <c r="FTF746"/>
      <c r="FTG746"/>
      <c r="FTH746"/>
      <c r="FTI746"/>
      <c r="FTJ746"/>
      <c r="FTK746"/>
      <c r="FTL746"/>
      <c r="FTM746"/>
      <c r="FTN746"/>
      <c r="FTO746"/>
      <c r="FTP746"/>
      <c r="FTQ746"/>
      <c r="FTR746"/>
      <c r="FTS746"/>
      <c r="FTT746"/>
      <c r="FTU746"/>
      <c r="FTV746"/>
      <c r="FTW746"/>
      <c r="FTX746"/>
      <c r="FTY746"/>
      <c r="FTZ746"/>
      <c r="FUA746"/>
      <c r="FUB746"/>
      <c r="FUC746"/>
      <c r="FUD746"/>
      <c r="FUE746"/>
      <c r="FUF746"/>
      <c r="FUG746"/>
      <c r="FUH746"/>
      <c r="FUI746"/>
      <c r="FUJ746"/>
      <c r="FUK746"/>
      <c r="FUL746"/>
      <c r="FUM746"/>
      <c r="FUN746"/>
      <c r="FUO746"/>
      <c r="FUP746"/>
      <c r="FUQ746"/>
      <c r="FUR746"/>
      <c r="FUS746"/>
      <c r="FUT746"/>
      <c r="FUU746"/>
      <c r="FUV746"/>
      <c r="FUW746"/>
      <c r="FUX746"/>
      <c r="FUY746"/>
      <c r="FUZ746"/>
      <c r="FVA746"/>
      <c r="FVB746"/>
      <c r="FVC746"/>
      <c r="FVD746"/>
      <c r="FVE746"/>
      <c r="FVF746"/>
      <c r="FVG746"/>
      <c r="FVH746"/>
      <c r="FVI746"/>
      <c r="FVJ746"/>
      <c r="FVK746"/>
      <c r="FVL746"/>
      <c r="FVM746"/>
      <c r="FVN746"/>
      <c r="FVO746"/>
      <c r="FVP746"/>
      <c r="FVQ746"/>
      <c r="FVR746"/>
      <c r="FVS746"/>
      <c r="FVT746"/>
      <c r="FVU746"/>
      <c r="FVV746"/>
      <c r="FVW746"/>
      <c r="FVX746"/>
      <c r="FVY746"/>
      <c r="FVZ746"/>
      <c r="FWA746"/>
      <c r="FWB746"/>
      <c r="FWC746"/>
      <c r="FWD746"/>
      <c r="FWE746"/>
      <c r="FWF746"/>
      <c r="FWG746"/>
      <c r="FWH746"/>
      <c r="FWI746"/>
      <c r="FWJ746"/>
      <c r="FWK746"/>
      <c r="FWL746"/>
      <c r="FWM746"/>
      <c r="FWN746"/>
      <c r="FWO746"/>
      <c r="FWP746"/>
      <c r="FWQ746"/>
      <c r="FWR746"/>
      <c r="FWS746"/>
      <c r="FWT746"/>
      <c r="FWU746"/>
      <c r="FWV746"/>
      <c r="FWW746"/>
      <c r="FWX746"/>
      <c r="FWY746"/>
      <c r="FWZ746"/>
      <c r="FXA746"/>
      <c r="FXB746"/>
      <c r="FXC746"/>
      <c r="FXD746"/>
      <c r="FXE746"/>
      <c r="FXF746"/>
      <c r="FXG746"/>
      <c r="FXH746"/>
      <c r="FXI746"/>
      <c r="FXJ746"/>
      <c r="FXK746"/>
      <c r="FXL746"/>
      <c r="FXM746"/>
      <c r="FXN746"/>
      <c r="FXO746"/>
      <c r="FXP746"/>
      <c r="FXQ746"/>
      <c r="FXR746"/>
      <c r="FXS746"/>
      <c r="FXT746"/>
      <c r="FXU746"/>
      <c r="FXV746"/>
      <c r="FXW746"/>
      <c r="FXX746"/>
      <c r="FXY746"/>
      <c r="FXZ746"/>
      <c r="FYA746"/>
      <c r="FYB746"/>
      <c r="FYC746"/>
      <c r="FYD746"/>
      <c r="FYE746"/>
      <c r="FYF746"/>
      <c r="FYG746"/>
      <c r="FYH746"/>
      <c r="FYI746"/>
      <c r="FYJ746"/>
      <c r="FYK746"/>
      <c r="FYL746"/>
      <c r="FYM746"/>
      <c r="FYN746"/>
      <c r="FYO746"/>
      <c r="FYP746"/>
      <c r="FYQ746"/>
      <c r="FYR746"/>
      <c r="FYS746"/>
      <c r="FYT746"/>
      <c r="FYU746"/>
      <c r="FYV746"/>
      <c r="FYW746"/>
      <c r="FYX746"/>
      <c r="FYY746"/>
      <c r="FYZ746"/>
      <c r="FZA746"/>
      <c r="FZB746"/>
      <c r="FZC746"/>
      <c r="FZD746"/>
      <c r="FZE746"/>
      <c r="FZF746"/>
      <c r="FZG746"/>
      <c r="FZH746"/>
      <c r="FZI746"/>
      <c r="FZJ746"/>
      <c r="FZK746"/>
      <c r="FZL746"/>
      <c r="FZM746"/>
      <c r="FZN746"/>
      <c r="FZO746"/>
      <c r="FZP746"/>
      <c r="FZQ746"/>
      <c r="FZR746"/>
      <c r="FZS746"/>
      <c r="FZT746"/>
      <c r="FZU746"/>
      <c r="FZV746"/>
      <c r="FZW746"/>
      <c r="FZX746"/>
      <c r="FZY746"/>
      <c r="FZZ746"/>
      <c r="GAA746"/>
      <c r="GAB746"/>
      <c r="GAC746"/>
      <c r="GAD746"/>
      <c r="GAE746"/>
      <c r="GAF746"/>
      <c r="GAG746"/>
      <c r="GAH746"/>
      <c r="GAI746"/>
      <c r="GAJ746"/>
      <c r="GAK746"/>
      <c r="GAL746"/>
      <c r="GAM746"/>
      <c r="GAN746"/>
      <c r="GAO746"/>
      <c r="GAP746"/>
      <c r="GAQ746"/>
      <c r="GAR746"/>
      <c r="GAS746"/>
      <c r="GAT746"/>
      <c r="GAU746"/>
      <c r="GAV746"/>
      <c r="GAW746"/>
      <c r="GAX746"/>
      <c r="GAY746"/>
      <c r="GAZ746"/>
      <c r="GBA746"/>
      <c r="GBB746"/>
      <c r="GBC746"/>
      <c r="GBD746"/>
      <c r="GBE746"/>
      <c r="GBF746"/>
      <c r="GBG746"/>
      <c r="GBH746"/>
      <c r="GBI746"/>
      <c r="GBJ746"/>
      <c r="GBK746"/>
      <c r="GBL746"/>
      <c r="GBM746"/>
      <c r="GBN746"/>
      <c r="GBO746"/>
      <c r="GBP746"/>
      <c r="GBQ746"/>
      <c r="GBR746"/>
      <c r="GBS746"/>
      <c r="GBT746"/>
      <c r="GBU746"/>
      <c r="GBV746"/>
      <c r="GBW746"/>
      <c r="GBX746"/>
      <c r="GBY746"/>
      <c r="GBZ746"/>
      <c r="GCA746"/>
      <c r="GCB746"/>
      <c r="GCC746"/>
      <c r="GCD746"/>
      <c r="GCE746"/>
      <c r="GCF746"/>
      <c r="GCG746"/>
      <c r="GCH746"/>
      <c r="GCI746"/>
      <c r="GCJ746"/>
      <c r="GCK746"/>
      <c r="GCL746"/>
      <c r="GCM746"/>
      <c r="GCN746"/>
      <c r="GCO746"/>
      <c r="GCP746"/>
      <c r="GCQ746"/>
      <c r="GCR746"/>
      <c r="GCS746"/>
      <c r="GCT746"/>
      <c r="GCU746"/>
      <c r="GCV746"/>
      <c r="GCW746"/>
      <c r="GCX746"/>
      <c r="GCY746"/>
      <c r="GCZ746"/>
      <c r="GDA746"/>
      <c r="GDB746"/>
      <c r="GDC746"/>
      <c r="GDD746"/>
      <c r="GDE746"/>
      <c r="GDF746"/>
      <c r="GDG746"/>
      <c r="GDH746"/>
      <c r="GDI746"/>
      <c r="GDJ746"/>
      <c r="GDK746"/>
      <c r="GDL746"/>
      <c r="GDM746"/>
      <c r="GDN746"/>
      <c r="GDO746"/>
      <c r="GDP746"/>
      <c r="GDQ746"/>
      <c r="GDR746"/>
      <c r="GDS746"/>
      <c r="GDT746"/>
      <c r="GDU746"/>
      <c r="GDV746"/>
      <c r="GDW746"/>
      <c r="GDX746"/>
      <c r="GDY746"/>
      <c r="GDZ746"/>
      <c r="GEA746"/>
      <c r="GEB746"/>
      <c r="GEC746"/>
      <c r="GED746"/>
      <c r="GEE746"/>
      <c r="GEF746"/>
      <c r="GEG746"/>
      <c r="GEH746"/>
      <c r="GEI746"/>
      <c r="GEJ746"/>
      <c r="GEK746"/>
      <c r="GEL746"/>
      <c r="GEM746"/>
      <c r="GEN746"/>
      <c r="GEO746"/>
      <c r="GEP746"/>
      <c r="GEQ746"/>
      <c r="GER746"/>
      <c r="GES746"/>
      <c r="GET746"/>
      <c r="GEU746"/>
      <c r="GEV746"/>
      <c r="GEW746"/>
      <c r="GEX746"/>
      <c r="GEY746"/>
      <c r="GEZ746"/>
      <c r="GFA746"/>
      <c r="GFB746"/>
      <c r="GFC746"/>
      <c r="GFD746"/>
      <c r="GFE746"/>
      <c r="GFF746"/>
      <c r="GFG746"/>
      <c r="GFH746"/>
      <c r="GFI746"/>
      <c r="GFJ746"/>
      <c r="GFK746"/>
      <c r="GFL746"/>
      <c r="GFM746"/>
      <c r="GFN746"/>
      <c r="GFO746"/>
      <c r="GFP746"/>
      <c r="GFQ746"/>
      <c r="GFR746"/>
      <c r="GFS746"/>
      <c r="GFT746"/>
      <c r="GFU746"/>
      <c r="GFV746"/>
      <c r="GFW746"/>
      <c r="GFX746"/>
      <c r="GFY746"/>
      <c r="GFZ746"/>
      <c r="GGA746"/>
      <c r="GGB746"/>
      <c r="GGC746"/>
      <c r="GGD746"/>
      <c r="GGE746"/>
      <c r="GGF746"/>
      <c r="GGG746"/>
      <c r="GGH746"/>
      <c r="GGI746"/>
      <c r="GGJ746"/>
      <c r="GGK746"/>
      <c r="GGL746"/>
      <c r="GGM746"/>
      <c r="GGN746"/>
      <c r="GGO746"/>
      <c r="GGP746"/>
      <c r="GGQ746"/>
      <c r="GGR746"/>
      <c r="GGS746"/>
      <c r="GGT746"/>
      <c r="GGU746"/>
      <c r="GGV746"/>
      <c r="GGW746"/>
      <c r="GGX746"/>
      <c r="GGY746"/>
      <c r="GGZ746"/>
      <c r="GHA746"/>
      <c r="GHB746"/>
      <c r="GHC746"/>
      <c r="GHD746"/>
      <c r="GHE746"/>
      <c r="GHF746"/>
      <c r="GHG746"/>
      <c r="GHH746"/>
      <c r="GHI746"/>
      <c r="GHJ746"/>
      <c r="GHK746"/>
      <c r="GHL746"/>
      <c r="GHM746"/>
      <c r="GHN746"/>
      <c r="GHO746"/>
      <c r="GHP746"/>
      <c r="GHQ746"/>
      <c r="GHR746"/>
      <c r="GHS746"/>
      <c r="GHT746"/>
      <c r="GHU746"/>
      <c r="GHV746"/>
      <c r="GHW746"/>
      <c r="GHX746"/>
      <c r="GHY746"/>
      <c r="GHZ746"/>
      <c r="GIA746"/>
      <c r="GIB746"/>
      <c r="GIC746"/>
      <c r="GID746"/>
      <c r="GIE746"/>
      <c r="GIF746"/>
      <c r="GIG746"/>
      <c r="GIH746"/>
      <c r="GII746"/>
      <c r="GIJ746"/>
      <c r="GIK746"/>
      <c r="GIL746"/>
      <c r="GIM746"/>
      <c r="GIN746"/>
      <c r="GIO746"/>
      <c r="GIP746"/>
      <c r="GIQ746"/>
      <c r="GIR746"/>
      <c r="GIS746"/>
      <c r="GIT746"/>
      <c r="GIU746"/>
      <c r="GIV746"/>
      <c r="GIW746"/>
      <c r="GIX746"/>
      <c r="GIY746"/>
      <c r="GIZ746"/>
      <c r="GJA746"/>
      <c r="GJB746"/>
      <c r="GJC746"/>
      <c r="GJD746"/>
      <c r="GJE746"/>
      <c r="GJF746"/>
      <c r="GJG746"/>
      <c r="GJH746"/>
      <c r="GJI746"/>
      <c r="GJJ746"/>
      <c r="GJK746"/>
      <c r="GJL746"/>
      <c r="GJM746"/>
      <c r="GJN746"/>
      <c r="GJO746"/>
      <c r="GJP746"/>
      <c r="GJQ746"/>
      <c r="GJR746"/>
      <c r="GJS746"/>
      <c r="GJT746"/>
      <c r="GJU746"/>
      <c r="GJV746"/>
      <c r="GJW746"/>
      <c r="GJX746"/>
      <c r="GJY746"/>
      <c r="GJZ746"/>
      <c r="GKA746"/>
      <c r="GKB746"/>
      <c r="GKC746"/>
      <c r="GKD746"/>
      <c r="GKE746"/>
      <c r="GKF746"/>
      <c r="GKG746"/>
      <c r="GKH746"/>
      <c r="GKI746"/>
      <c r="GKJ746"/>
      <c r="GKK746"/>
      <c r="GKL746"/>
      <c r="GKM746"/>
      <c r="GKN746"/>
      <c r="GKO746"/>
      <c r="GKP746"/>
      <c r="GKQ746"/>
      <c r="GKR746"/>
      <c r="GKS746"/>
      <c r="GKT746"/>
      <c r="GKU746"/>
      <c r="GKV746"/>
      <c r="GKW746"/>
      <c r="GKX746"/>
      <c r="GKY746"/>
      <c r="GKZ746"/>
      <c r="GLA746"/>
      <c r="GLB746"/>
      <c r="GLC746"/>
      <c r="GLD746"/>
      <c r="GLE746"/>
      <c r="GLF746"/>
      <c r="GLG746"/>
      <c r="GLH746"/>
      <c r="GLI746"/>
      <c r="GLJ746"/>
      <c r="GLK746"/>
      <c r="GLL746"/>
      <c r="GLM746"/>
      <c r="GLN746"/>
      <c r="GLO746"/>
      <c r="GLP746"/>
      <c r="GLQ746"/>
      <c r="GLR746"/>
      <c r="GLS746"/>
      <c r="GLT746"/>
      <c r="GLU746"/>
      <c r="GLV746"/>
      <c r="GLW746"/>
      <c r="GLX746"/>
      <c r="GLY746"/>
      <c r="GLZ746"/>
      <c r="GMA746"/>
      <c r="GMB746"/>
      <c r="GMC746"/>
      <c r="GMD746"/>
      <c r="GME746"/>
      <c r="GMF746"/>
      <c r="GMG746"/>
      <c r="GMH746"/>
      <c r="GMI746"/>
      <c r="GMJ746"/>
      <c r="GMK746"/>
      <c r="GML746"/>
      <c r="GMM746"/>
      <c r="GMN746"/>
      <c r="GMO746"/>
      <c r="GMP746"/>
      <c r="GMQ746"/>
      <c r="GMR746"/>
      <c r="GMS746"/>
      <c r="GMT746"/>
      <c r="GMU746"/>
      <c r="GMV746"/>
      <c r="GMW746"/>
      <c r="GMX746"/>
      <c r="GMY746"/>
      <c r="GMZ746"/>
      <c r="GNA746"/>
      <c r="GNB746"/>
      <c r="GNC746"/>
      <c r="GND746"/>
      <c r="GNE746"/>
      <c r="GNF746"/>
      <c r="GNG746"/>
      <c r="GNH746"/>
      <c r="GNI746"/>
      <c r="GNJ746"/>
      <c r="GNK746"/>
      <c r="GNL746"/>
      <c r="GNM746"/>
      <c r="GNN746"/>
      <c r="GNO746"/>
      <c r="GNP746"/>
      <c r="GNQ746"/>
      <c r="GNR746"/>
      <c r="GNS746"/>
      <c r="GNT746"/>
      <c r="GNU746"/>
      <c r="GNV746"/>
      <c r="GNW746"/>
      <c r="GNX746"/>
      <c r="GNY746"/>
      <c r="GNZ746"/>
      <c r="GOA746"/>
      <c r="GOB746"/>
      <c r="GOC746"/>
      <c r="GOD746"/>
      <c r="GOE746"/>
      <c r="GOF746"/>
      <c r="GOG746"/>
      <c r="GOH746"/>
      <c r="GOI746"/>
      <c r="GOJ746"/>
      <c r="GOK746"/>
      <c r="GOL746"/>
      <c r="GOM746"/>
      <c r="GON746"/>
      <c r="GOO746"/>
      <c r="GOP746"/>
      <c r="GOQ746"/>
      <c r="GOR746"/>
      <c r="GOS746"/>
      <c r="GOT746"/>
      <c r="GOU746"/>
      <c r="GOV746"/>
      <c r="GOW746"/>
      <c r="GOX746"/>
      <c r="GOY746"/>
      <c r="GOZ746"/>
      <c r="GPA746"/>
      <c r="GPB746"/>
      <c r="GPC746"/>
      <c r="GPD746"/>
      <c r="GPE746"/>
      <c r="GPF746"/>
      <c r="GPG746"/>
      <c r="GPH746"/>
      <c r="GPI746"/>
      <c r="GPJ746"/>
      <c r="GPK746"/>
      <c r="GPL746"/>
      <c r="GPM746"/>
      <c r="GPN746"/>
      <c r="GPO746"/>
      <c r="GPP746"/>
      <c r="GPQ746"/>
      <c r="GPR746"/>
      <c r="GPS746"/>
      <c r="GPT746"/>
      <c r="GPU746"/>
      <c r="GPV746"/>
      <c r="GPW746"/>
      <c r="GPX746"/>
      <c r="GPY746"/>
      <c r="GPZ746"/>
      <c r="GQA746"/>
      <c r="GQB746"/>
      <c r="GQC746"/>
      <c r="GQD746"/>
      <c r="GQE746"/>
      <c r="GQF746"/>
      <c r="GQG746"/>
      <c r="GQH746"/>
      <c r="GQI746"/>
      <c r="GQJ746"/>
      <c r="GQK746"/>
      <c r="GQL746"/>
      <c r="GQM746"/>
      <c r="GQN746"/>
      <c r="GQO746"/>
      <c r="GQP746"/>
      <c r="GQQ746"/>
      <c r="GQR746"/>
      <c r="GQS746"/>
      <c r="GQT746"/>
      <c r="GQU746"/>
      <c r="GQV746"/>
      <c r="GQW746"/>
      <c r="GQX746"/>
      <c r="GQY746"/>
      <c r="GQZ746"/>
      <c r="GRA746"/>
      <c r="GRB746"/>
      <c r="GRC746"/>
      <c r="GRD746"/>
      <c r="GRE746"/>
      <c r="GRF746"/>
      <c r="GRG746"/>
      <c r="GRH746"/>
      <c r="GRI746"/>
      <c r="GRJ746"/>
      <c r="GRK746"/>
      <c r="GRL746"/>
      <c r="GRM746"/>
      <c r="GRN746"/>
      <c r="GRO746"/>
      <c r="GRP746"/>
      <c r="GRQ746"/>
      <c r="GRR746"/>
      <c r="GRS746"/>
      <c r="GRT746"/>
      <c r="GRU746"/>
      <c r="GRV746"/>
      <c r="GRW746"/>
      <c r="GRX746"/>
      <c r="GRY746"/>
      <c r="GRZ746"/>
      <c r="GSA746"/>
      <c r="GSB746"/>
      <c r="GSC746"/>
      <c r="GSD746"/>
      <c r="GSE746"/>
      <c r="GSF746"/>
      <c r="GSG746"/>
      <c r="GSH746"/>
      <c r="GSI746"/>
      <c r="GSJ746"/>
      <c r="GSK746"/>
      <c r="GSL746"/>
      <c r="GSM746"/>
      <c r="GSN746"/>
      <c r="GSO746"/>
      <c r="GSP746"/>
      <c r="GSQ746"/>
      <c r="GSR746"/>
      <c r="GSS746"/>
      <c r="GST746"/>
      <c r="GSU746"/>
      <c r="GSV746"/>
      <c r="GSW746"/>
      <c r="GSX746"/>
      <c r="GSY746"/>
      <c r="GSZ746"/>
      <c r="GTA746"/>
      <c r="GTB746"/>
      <c r="GTC746"/>
      <c r="GTD746"/>
      <c r="GTE746"/>
      <c r="GTF746"/>
      <c r="GTG746"/>
      <c r="GTH746"/>
      <c r="GTI746"/>
      <c r="GTJ746"/>
      <c r="GTK746"/>
      <c r="GTL746"/>
      <c r="GTM746"/>
      <c r="GTN746"/>
      <c r="GTO746"/>
      <c r="GTP746"/>
      <c r="GTQ746"/>
      <c r="GTR746"/>
      <c r="GTS746"/>
      <c r="GTT746"/>
      <c r="GTU746"/>
      <c r="GTV746"/>
      <c r="GTW746"/>
      <c r="GTX746"/>
      <c r="GTY746"/>
      <c r="GTZ746"/>
      <c r="GUA746"/>
      <c r="GUB746"/>
      <c r="GUC746"/>
      <c r="GUD746"/>
      <c r="GUE746"/>
      <c r="GUF746"/>
      <c r="GUG746"/>
      <c r="GUH746"/>
      <c r="GUI746"/>
      <c r="GUJ746"/>
      <c r="GUK746"/>
      <c r="GUL746"/>
      <c r="GUM746"/>
      <c r="GUN746"/>
      <c r="GUO746"/>
      <c r="GUP746"/>
      <c r="GUQ746"/>
      <c r="GUR746"/>
      <c r="GUS746"/>
      <c r="GUT746"/>
      <c r="GUU746"/>
      <c r="GUV746"/>
      <c r="GUW746"/>
      <c r="GUX746"/>
      <c r="GUY746"/>
      <c r="GUZ746"/>
      <c r="GVA746"/>
      <c r="GVB746"/>
      <c r="GVC746"/>
      <c r="GVD746"/>
      <c r="GVE746"/>
      <c r="GVF746"/>
      <c r="GVG746"/>
      <c r="GVH746"/>
      <c r="GVI746"/>
      <c r="GVJ746"/>
      <c r="GVK746"/>
      <c r="GVL746"/>
      <c r="GVM746"/>
      <c r="GVN746"/>
      <c r="GVO746"/>
      <c r="GVP746"/>
      <c r="GVQ746"/>
      <c r="GVR746"/>
      <c r="GVS746"/>
      <c r="GVT746"/>
      <c r="GVU746"/>
      <c r="GVV746"/>
      <c r="GVW746"/>
      <c r="GVX746"/>
      <c r="GVY746"/>
      <c r="GVZ746"/>
      <c r="GWA746"/>
      <c r="GWB746"/>
      <c r="GWC746"/>
      <c r="GWD746"/>
      <c r="GWE746"/>
      <c r="GWF746"/>
      <c r="GWG746"/>
      <c r="GWH746"/>
      <c r="GWI746"/>
      <c r="GWJ746"/>
      <c r="GWK746"/>
      <c r="GWL746"/>
      <c r="GWM746"/>
      <c r="GWN746"/>
      <c r="GWO746"/>
      <c r="GWP746"/>
      <c r="GWQ746"/>
      <c r="GWR746"/>
      <c r="GWS746"/>
      <c r="GWT746"/>
      <c r="GWU746"/>
      <c r="GWV746"/>
      <c r="GWW746"/>
      <c r="GWX746"/>
      <c r="GWY746"/>
      <c r="GWZ746"/>
      <c r="GXA746"/>
      <c r="GXB746"/>
      <c r="GXC746"/>
      <c r="GXD746"/>
      <c r="GXE746"/>
      <c r="GXF746"/>
      <c r="GXG746"/>
      <c r="GXH746"/>
      <c r="GXI746"/>
      <c r="GXJ746"/>
      <c r="GXK746"/>
      <c r="GXL746"/>
      <c r="GXM746"/>
      <c r="GXN746"/>
      <c r="GXO746"/>
      <c r="GXP746"/>
      <c r="GXQ746"/>
      <c r="GXR746"/>
      <c r="GXS746"/>
      <c r="GXT746"/>
      <c r="GXU746"/>
      <c r="GXV746"/>
      <c r="GXW746"/>
      <c r="GXX746"/>
      <c r="GXY746"/>
      <c r="GXZ746"/>
      <c r="GYA746"/>
      <c r="GYB746"/>
      <c r="GYC746"/>
      <c r="GYD746"/>
      <c r="GYE746"/>
      <c r="GYF746"/>
      <c r="GYG746"/>
      <c r="GYH746"/>
      <c r="GYI746"/>
      <c r="GYJ746"/>
      <c r="GYK746"/>
      <c r="GYL746"/>
      <c r="GYM746"/>
      <c r="GYN746"/>
      <c r="GYO746"/>
      <c r="GYP746"/>
      <c r="GYQ746"/>
      <c r="GYR746"/>
      <c r="GYS746"/>
      <c r="GYT746"/>
      <c r="GYU746"/>
      <c r="GYV746"/>
      <c r="GYW746"/>
      <c r="GYX746"/>
      <c r="GYY746"/>
      <c r="GYZ746"/>
      <c r="GZA746"/>
      <c r="GZB746"/>
      <c r="GZC746"/>
      <c r="GZD746"/>
      <c r="GZE746"/>
      <c r="GZF746"/>
      <c r="GZG746"/>
      <c r="GZH746"/>
      <c r="GZI746"/>
      <c r="GZJ746"/>
      <c r="GZK746"/>
      <c r="GZL746"/>
      <c r="GZM746"/>
      <c r="GZN746"/>
      <c r="GZO746"/>
      <c r="GZP746"/>
      <c r="GZQ746"/>
      <c r="GZR746"/>
      <c r="GZS746"/>
      <c r="GZT746"/>
      <c r="GZU746"/>
      <c r="GZV746"/>
      <c r="GZW746"/>
      <c r="GZX746"/>
      <c r="GZY746"/>
      <c r="GZZ746"/>
      <c r="HAA746"/>
      <c r="HAB746"/>
      <c r="HAC746"/>
      <c r="HAD746"/>
      <c r="HAE746"/>
      <c r="HAF746"/>
      <c r="HAG746"/>
      <c r="HAH746"/>
      <c r="HAI746"/>
      <c r="HAJ746"/>
      <c r="HAK746"/>
      <c r="HAL746"/>
      <c r="HAM746"/>
      <c r="HAN746"/>
      <c r="HAO746"/>
      <c r="HAP746"/>
      <c r="HAQ746"/>
      <c r="HAR746"/>
      <c r="HAS746"/>
      <c r="HAT746"/>
      <c r="HAU746"/>
      <c r="HAV746"/>
      <c r="HAW746"/>
      <c r="HAX746"/>
      <c r="HAY746"/>
      <c r="HAZ746"/>
      <c r="HBA746"/>
      <c r="HBB746"/>
      <c r="HBC746"/>
      <c r="HBD746"/>
      <c r="HBE746"/>
      <c r="HBF746"/>
      <c r="HBG746"/>
      <c r="HBH746"/>
      <c r="HBI746"/>
      <c r="HBJ746"/>
      <c r="HBK746"/>
      <c r="HBL746"/>
      <c r="HBM746"/>
      <c r="HBN746"/>
      <c r="HBO746"/>
      <c r="HBP746"/>
      <c r="HBQ746"/>
      <c r="HBR746"/>
      <c r="HBS746"/>
      <c r="HBT746"/>
      <c r="HBU746"/>
      <c r="HBV746"/>
      <c r="HBW746"/>
      <c r="HBX746"/>
      <c r="HBY746"/>
      <c r="HBZ746"/>
      <c r="HCA746"/>
      <c r="HCB746"/>
      <c r="HCC746"/>
      <c r="HCD746"/>
      <c r="HCE746"/>
      <c r="HCF746"/>
      <c r="HCG746"/>
      <c r="HCH746"/>
      <c r="HCI746"/>
      <c r="HCJ746"/>
      <c r="HCK746"/>
      <c r="HCL746"/>
      <c r="HCM746"/>
      <c r="HCN746"/>
      <c r="HCO746"/>
      <c r="HCP746"/>
      <c r="HCQ746"/>
      <c r="HCR746"/>
      <c r="HCS746"/>
      <c r="HCT746"/>
      <c r="HCU746"/>
      <c r="HCV746"/>
      <c r="HCW746"/>
      <c r="HCX746"/>
      <c r="HCY746"/>
      <c r="HCZ746"/>
      <c r="HDA746"/>
      <c r="HDB746"/>
      <c r="HDC746"/>
      <c r="HDD746"/>
      <c r="HDE746"/>
      <c r="HDF746"/>
      <c r="HDG746"/>
      <c r="HDH746"/>
      <c r="HDI746"/>
      <c r="HDJ746"/>
      <c r="HDK746"/>
      <c r="HDL746"/>
      <c r="HDM746"/>
      <c r="HDN746"/>
      <c r="HDO746"/>
      <c r="HDP746"/>
      <c r="HDQ746"/>
      <c r="HDR746"/>
      <c r="HDS746"/>
      <c r="HDT746"/>
      <c r="HDU746"/>
      <c r="HDV746"/>
      <c r="HDW746"/>
      <c r="HDX746"/>
      <c r="HDY746"/>
      <c r="HDZ746"/>
      <c r="HEA746"/>
      <c r="HEB746"/>
      <c r="HEC746"/>
      <c r="HED746"/>
      <c r="HEE746"/>
      <c r="HEF746"/>
      <c r="HEG746"/>
      <c r="HEH746"/>
      <c r="HEI746"/>
      <c r="HEJ746"/>
      <c r="HEK746"/>
      <c r="HEL746"/>
      <c r="HEM746"/>
      <c r="HEN746"/>
      <c r="HEO746"/>
      <c r="HEP746"/>
      <c r="HEQ746"/>
      <c r="HER746"/>
      <c r="HES746"/>
      <c r="HET746"/>
      <c r="HEU746"/>
      <c r="HEV746"/>
      <c r="HEW746"/>
      <c r="HEX746"/>
      <c r="HEY746"/>
      <c r="HEZ746"/>
      <c r="HFA746"/>
      <c r="HFB746"/>
      <c r="HFC746"/>
      <c r="HFD746"/>
      <c r="HFE746"/>
      <c r="HFF746"/>
      <c r="HFG746"/>
      <c r="HFH746"/>
      <c r="HFI746"/>
      <c r="HFJ746"/>
      <c r="HFK746"/>
      <c r="HFL746"/>
      <c r="HFM746"/>
      <c r="HFN746"/>
      <c r="HFO746"/>
      <c r="HFP746"/>
      <c r="HFQ746"/>
      <c r="HFR746"/>
      <c r="HFS746"/>
      <c r="HFT746"/>
      <c r="HFU746"/>
      <c r="HFV746"/>
      <c r="HFW746"/>
      <c r="HFX746"/>
      <c r="HFY746"/>
      <c r="HFZ746"/>
      <c r="HGA746"/>
      <c r="HGB746"/>
      <c r="HGC746"/>
      <c r="HGD746"/>
      <c r="HGE746"/>
      <c r="HGF746"/>
      <c r="HGG746"/>
      <c r="HGH746"/>
      <c r="HGI746"/>
      <c r="HGJ746"/>
      <c r="HGK746"/>
      <c r="HGL746"/>
      <c r="HGM746"/>
      <c r="HGN746"/>
      <c r="HGO746"/>
      <c r="HGP746"/>
      <c r="HGQ746"/>
      <c r="HGR746"/>
      <c r="HGS746"/>
      <c r="HGT746"/>
      <c r="HGU746"/>
      <c r="HGV746"/>
      <c r="HGW746"/>
      <c r="HGX746"/>
      <c r="HGY746"/>
      <c r="HGZ746"/>
      <c r="HHA746"/>
      <c r="HHB746"/>
      <c r="HHC746"/>
      <c r="HHD746"/>
      <c r="HHE746"/>
      <c r="HHF746"/>
      <c r="HHG746"/>
      <c r="HHH746"/>
      <c r="HHI746"/>
      <c r="HHJ746"/>
      <c r="HHK746"/>
      <c r="HHL746"/>
      <c r="HHM746"/>
      <c r="HHN746"/>
      <c r="HHO746"/>
      <c r="HHP746"/>
      <c r="HHQ746"/>
      <c r="HHR746"/>
      <c r="HHS746"/>
      <c r="HHT746"/>
      <c r="HHU746"/>
      <c r="HHV746"/>
      <c r="HHW746"/>
      <c r="HHX746"/>
      <c r="HHY746"/>
      <c r="HHZ746"/>
      <c r="HIA746"/>
      <c r="HIB746"/>
      <c r="HIC746"/>
      <c r="HID746"/>
      <c r="HIE746"/>
      <c r="HIF746"/>
      <c r="HIG746"/>
      <c r="HIH746"/>
      <c r="HII746"/>
      <c r="HIJ746"/>
      <c r="HIK746"/>
      <c r="HIL746"/>
      <c r="HIM746"/>
      <c r="HIN746"/>
      <c r="HIO746"/>
      <c r="HIP746"/>
      <c r="HIQ746"/>
      <c r="HIR746"/>
      <c r="HIS746"/>
      <c r="HIT746"/>
      <c r="HIU746"/>
      <c r="HIV746"/>
      <c r="HIW746"/>
      <c r="HIX746"/>
      <c r="HIY746"/>
      <c r="HIZ746"/>
      <c r="HJA746"/>
      <c r="HJB746"/>
      <c r="HJC746"/>
      <c r="HJD746"/>
      <c r="HJE746"/>
      <c r="HJF746"/>
      <c r="HJG746"/>
      <c r="HJH746"/>
      <c r="HJI746"/>
      <c r="HJJ746"/>
      <c r="HJK746"/>
      <c r="HJL746"/>
      <c r="HJM746"/>
      <c r="HJN746"/>
      <c r="HJO746"/>
      <c r="HJP746"/>
      <c r="HJQ746"/>
      <c r="HJR746"/>
      <c r="HJS746"/>
      <c r="HJT746"/>
      <c r="HJU746"/>
      <c r="HJV746"/>
      <c r="HJW746"/>
      <c r="HJX746"/>
      <c r="HJY746"/>
      <c r="HJZ746"/>
      <c r="HKA746"/>
      <c r="HKB746"/>
      <c r="HKC746"/>
      <c r="HKD746"/>
      <c r="HKE746"/>
      <c r="HKF746"/>
      <c r="HKG746"/>
      <c r="HKH746"/>
      <c r="HKI746"/>
      <c r="HKJ746"/>
      <c r="HKK746"/>
      <c r="HKL746"/>
      <c r="HKM746"/>
      <c r="HKN746"/>
      <c r="HKO746"/>
      <c r="HKP746"/>
      <c r="HKQ746"/>
      <c r="HKR746"/>
      <c r="HKS746"/>
      <c r="HKT746"/>
      <c r="HKU746"/>
      <c r="HKV746"/>
      <c r="HKW746"/>
      <c r="HKX746"/>
      <c r="HKY746"/>
      <c r="HKZ746"/>
      <c r="HLA746"/>
      <c r="HLB746"/>
      <c r="HLC746"/>
      <c r="HLD746"/>
      <c r="HLE746"/>
      <c r="HLF746"/>
      <c r="HLG746"/>
      <c r="HLH746"/>
      <c r="HLI746"/>
      <c r="HLJ746"/>
      <c r="HLK746"/>
      <c r="HLL746"/>
      <c r="HLM746"/>
      <c r="HLN746"/>
      <c r="HLO746"/>
      <c r="HLP746"/>
      <c r="HLQ746"/>
      <c r="HLR746"/>
      <c r="HLS746"/>
      <c r="HLT746"/>
      <c r="HLU746"/>
      <c r="HLV746"/>
      <c r="HLW746"/>
      <c r="HLX746"/>
      <c r="HLY746"/>
      <c r="HLZ746"/>
      <c r="HMA746"/>
      <c r="HMB746"/>
      <c r="HMC746"/>
      <c r="HMD746"/>
      <c r="HME746"/>
      <c r="HMF746"/>
      <c r="HMG746"/>
      <c r="HMH746"/>
      <c r="HMI746"/>
      <c r="HMJ746"/>
      <c r="HMK746"/>
      <c r="HML746"/>
      <c r="HMM746"/>
      <c r="HMN746"/>
      <c r="HMO746"/>
      <c r="HMP746"/>
      <c r="HMQ746"/>
      <c r="HMR746"/>
      <c r="HMS746"/>
      <c r="HMT746"/>
      <c r="HMU746"/>
      <c r="HMV746"/>
      <c r="HMW746"/>
      <c r="HMX746"/>
      <c r="HMY746"/>
      <c r="HMZ746"/>
      <c r="HNA746"/>
      <c r="HNB746"/>
      <c r="HNC746"/>
      <c r="HND746"/>
      <c r="HNE746"/>
      <c r="HNF746"/>
      <c r="HNG746"/>
      <c r="HNH746"/>
      <c r="HNI746"/>
      <c r="HNJ746"/>
      <c r="HNK746"/>
      <c r="HNL746"/>
      <c r="HNM746"/>
      <c r="HNN746"/>
      <c r="HNO746"/>
      <c r="HNP746"/>
      <c r="HNQ746"/>
      <c r="HNR746"/>
      <c r="HNS746"/>
      <c r="HNT746"/>
      <c r="HNU746"/>
      <c r="HNV746"/>
      <c r="HNW746"/>
      <c r="HNX746"/>
      <c r="HNY746"/>
      <c r="HNZ746"/>
      <c r="HOA746"/>
      <c r="HOB746"/>
      <c r="HOC746"/>
      <c r="HOD746"/>
      <c r="HOE746"/>
      <c r="HOF746"/>
      <c r="HOG746"/>
      <c r="HOH746"/>
      <c r="HOI746"/>
      <c r="HOJ746"/>
      <c r="HOK746"/>
      <c r="HOL746"/>
      <c r="HOM746"/>
      <c r="HON746"/>
      <c r="HOO746"/>
      <c r="HOP746"/>
      <c r="HOQ746"/>
      <c r="HOR746"/>
      <c r="HOS746"/>
      <c r="HOT746"/>
      <c r="HOU746"/>
      <c r="HOV746"/>
      <c r="HOW746"/>
      <c r="HOX746"/>
      <c r="HOY746"/>
      <c r="HOZ746"/>
      <c r="HPA746"/>
      <c r="HPB746"/>
      <c r="HPC746"/>
      <c r="HPD746"/>
      <c r="HPE746"/>
      <c r="HPF746"/>
      <c r="HPG746"/>
      <c r="HPH746"/>
      <c r="HPI746"/>
      <c r="HPJ746"/>
      <c r="HPK746"/>
      <c r="HPL746"/>
      <c r="HPM746"/>
      <c r="HPN746"/>
      <c r="HPO746"/>
      <c r="HPP746"/>
      <c r="HPQ746"/>
      <c r="HPR746"/>
      <c r="HPS746"/>
      <c r="HPT746"/>
      <c r="HPU746"/>
      <c r="HPV746"/>
      <c r="HPW746"/>
      <c r="HPX746"/>
      <c r="HPY746"/>
      <c r="HPZ746"/>
      <c r="HQA746"/>
      <c r="HQB746"/>
      <c r="HQC746"/>
      <c r="HQD746"/>
      <c r="HQE746"/>
      <c r="HQF746"/>
      <c r="HQG746"/>
      <c r="HQH746"/>
      <c r="HQI746"/>
      <c r="HQJ746"/>
      <c r="HQK746"/>
      <c r="HQL746"/>
      <c r="HQM746"/>
      <c r="HQN746"/>
      <c r="HQO746"/>
      <c r="HQP746"/>
      <c r="HQQ746"/>
      <c r="HQR746"/>
      <c r="HQS746"/>
      <c r="HQT746"/>
      <c r="HQU746"/>
      <c r="HQV746"/>
      <c r="HQW746"/>
      <c r="HQX746"/>
      <c r="HQY746"/>
      <c r="HQZ746"/>
      <c r="HRA746"/>
      <c r="HRB746"/>
      <c r="HRC746"/>
      <c r="HRD746"/>
      <c r="HRE746"/>
      <c r="HRF746"/>
      <c r="HRG746"/>
      <c r="HRH746"/>
      <c r="HRI746"/>
      <c r="HRJ746"/>
      <c r="HRK746"/>
      <c r="HRL746"/>
      <c r="HRM746"/>
      <c r="HRN746"/>
      <c r="HRO746"/>
      <c r="HRP746"/>
      <c r="HRQ746"/>
      <c r="HRR746"/>
      <c r="HRS746"/>
      <c r="HRT746"/>
      <c r="HRU746"/>
      <c r="HRV746"/>
      <c r="HRW746"/>
      <c r="HRX746"/>
      <c r="HRY746"/>
      <c r="HRZ746"/>
      <c r="HSA746"/>
      <c r="HSB746"/>
      <c r="HSC746"/>
      <c r="HSD746"/>
      <c r="HSE746"/>
      <c r="HSF746"/>
      <c r="HSG746"/>
      <c r="HSH746"/>
      <c r="HSI746"/>
      <c r="HSJ746"/>
      <c r="HSK746"/>
      <c r="HSL746"/>
      <c r="HSM746"/>
      <c r="HSN746"/>
      <c r="HSO746"/>
      <c r="HSP746"/>
      <c r="HSQ746"/>
      <c r="HSR746"/>
      <c r="HSS746"/>
      <c r="HST746"/>
      <c r="HSU746"/>
      <c r="HSV746"/>
      <c r="HSW746"/>
      <c r="HSX746"/>
      <c r="HSY746"/>
      <c r="HSZ746"/>
      <c r="HTA746"/>
      <c r="HTB746"/>
      <c r="HTC746"/>
      <c r="HTD746"/>
      <c r="HTE746"/>
      <c r="HTF746"/>
      <c r="HTG746"/>
      <c r="HTH746"/>
      <c r="HTI746"/>
      <c r="HTJ746"/>
      <c r="HTK746"/>
      <c r="HTL746"/>
      <c r="HTM746"/>
      <c r="HTN746"/>
      <c r="HTO746"/>
      <c r="HTP746"/>
      <c r="HTQ746"/>
      <c r="HTR746"/>
      <c r="HTS746"/>
      <c r="HTT746"/>
      <c r="HTU746"/>
      <c r="HTV746"/>
      <c r="HTW746"/>
      <c r="HTX746"/>
      <c r="HTY746"/>
      <c r="HTZ746"/>
      <c r="HUA746"/>
      <c r="HUB746"/>
      <c r="HUC746"/>
      <c r="HUD746"/>
      <c r="HUE746"/>
      <c r="HUF746"/>
      <c r="HUG746"/>
      <c r="HUH746"/>
      <c r="HUI746"/>
      <c r="HUJ746"/>
      <c r="HUK746"/>
      <c r="HUL746"/>
      <c r="HUM746"/>
      <c r="HUN746"/>
      <c r="HUO746"/>
      <c r="HUP746"/>
      <c r="HUQ746"/>
      <c r="HUR746"/>
      <c r="HUS746"/>
      <c r="HUT746"/>
      <c r="HUU746"/>
      <c r="HUV746"/>
      <c r="HUW746"/>
      <c r="HUX746"/>
      <c r="HUY746"/>
      <c r="HUZ746"/>
      <c r="HVA746"/>
      <c r="HVB746"/>
      <c r="HVC746"/>
      <c r="HVD746"/>
      <c r="HVE746"/>
      <c r="HVF746"/>
      <c r="HVG746"/>
      <c r="HVH746"/>
      <c r="HVI746"/>
      <c r="HVJ746"/>
      <c r="HVK746"/>
      <c r="HVL746"/>
      <c r="HVM746"/>
      <c r="HVN746"/>
      <c r="HVO746"/>
      <c r="HVP746"/>
      <c r="HVQ746"/>
      <c r="HVR746"/>
      <c r="HVS746"/>
      <c r="HVT746"/>
      <c r="HVU746"/>
      <c r="HVV746"/>
      <c r="HVW746"/>
      <c r="HVX746"/>
      <c r="HVY746"/>
      <c r="HVZ746"/>
      <c r="HWA746"/>
      <c r="HWB746"/>
      <c r="HWC746"/>
      <c r="HWD746"/>
      <c r="HWE746"/>
      <c r="HWF746"/>
      <c r="HWG746"/>
      <c r="HWH746"/>
      <c r="HWI746"/>
      <c r="HWJ746"/>
      <c r="HWK746"/>
      <c r="HWL746"/>
      <c r="HWM746"/>
      <c r="HWN746"/>
      <c r="HWO746"/>
      <c r="HWP746"/>
      <c r="HWQ746"/>
      <c r="HWR746"/>
      <c r="HWS746"/>
      <c r="HWT746"/>
      <c r="HWU746"/>
      <c r="HWV746"/>
      <c r="HWW746"/>
      <c r="HWX746"/>
      <c r="HWY746"/>
      <c r="HWZ746"/>
      <c r="HXA746"/>
      <c r="HXB746"/>
      <c r="HXC746"/>
      <c r="HXD746"/>
      <c r="HXE746"/>
      <c r="HXF746"/>
      <c r="HXG746"/>
      <c r="HXH746"/>
      <c r="HXI746"/>
      <c r="HXJ746"/>
      <c r="HXK746"/>
      <c r="HXL746"/>
      <c r="HXM746"/>
      <c r="HXN746"/>
      <c r="HXO746"/>
      <c r="HXP746"/>
      <c r="HXQ746"/>
      <c r="HXR746"/>
      <c r="HXS746"/>
      <c r="HXT746"/>
      <c r="HXU746"/>
      <c r="HXV746"/>
      <c r="HXW746"/>
      <c r="HXX746"/>
      <c r="HXY746"/>
      <c r="HXZ746"/>
      <c r="HYA746"/>
      <c r="HYB746"/>
      <c r="HYC746"/>
      <c r="HYD746"/>
      <c r="HYE746"/>
      <c r="HYF746"/>
      <c r="HYG746"/>
      <c r="HYH746"/>
      <c r="HYI746"/>
      <c r="HYJ746"/>
      <c r="HYK746"/>
      <c r="HYL746"/>
      <c r="HYM746"/>
      <c r="HYN746"/>
      <c r="HYO746"/>
      <c r="HYP746"/>
      <c r="HYQ746"/>
      <c r="HYR746"/>
      <c r="HYS746"/>
      <c r="HYT746"/>
      <c r="HYU746"/>
      <c r="HYV746"/>
      <c r="HYW746"/>
      <c r="HYX746"/>
      <c r="HYY746"/>
      <c r="HYZ746"/>
      <c r="HZA746"/>
      <c r="HZB746"/>
      <c r="HZC746"/>
      <c r="HZD746"/>
      <c r="HZE746"/>
      <c r="HZF746"/>
      <c r="HZG746"/>
      <c r="HZH746"/>
      <c r="HZI746"/>
      <c r="HZJ746"/>
      <c r="HZK746"/>
      <c r="HZL746"/>
      <c r="HZM746"/>
      <c r="HZN746"/>
      <c r="HZO746"/>
      <c r="HZP746"/>
      <c r="HZQ746"/>
      <c r="HZR746"/>
      <c r="HZS746"/>
      <c r="HZT746"/>
      <c r="HZU746"/>
      <c r="HZV746"/>
      <c r="HZW746"/>
      <c r="HZX746"/>
      <c r="HZY746"/>
      <c r="HZZ746"/>
      <c r="IAA746"/>
      <c r="IAB746"/>
      <c r="IAC746"/>
      <c r="IAD746"/>
      <c r="IAE746"/>
      <c r="IAF746"/>
      <c r="IAG746"/>
      <c r="IAH746"/>
      <c r="IAI746"/>
      <c r="IAJ746"/>
      <c r="IAK746"/>
      <c r="IAL746"/>
      <c r="IAM746"/>
      <c r="IAN746"/>
      <c r="IAO746"/>
      <c r="IAP746"/>
      <c r="IAQ746"/>
      <c r="IAR746"/>
      <c r="IAS746"/>
      <c r="IAT746"/>
      <c r="IAU746"/>
      <c r="IAV746"/>
      <c r="IAW746"/>
      <c r="IAX746"/>
      <c r="IAY746"/>
      <c r="IAZ746"/>
      <c r="IBA746"/>
      <c r="IBB746"/>
      <c r="IBC746"/>
      <c r="IBD746"/>
      <c r="IBE746"/>
      <c r="IBF746"/>
      <c r="IBG746"/>
      <c r="IBH746"/>
      <c r="IBI746"/>
      <c r="IBJ746"/>
      <c r="IBK746"/>
      <c r="IBL746"/>
      <c r="IBM746"/>
      <c r="IBN746"/>
      <c r="IBO746"/>
      <c r="IBP746"/>
      <c r="IBQ746"/>
      <c r="IBR746"/>
      <c r="IBS746"/>
      <c r="IBT746"/>
      <c r="IBU746"/>
      <c r="IBV746"/>
      <c r="IBW746"/>
      <c r="IBX746"/>
      <c r="IBY746"/>
      <c r="IBZ746"/>
      <c r="ICA746"/>
      <c r="ICB746"/>
      <c r="ICC746"/>
      <c r="ICD746"/>
      <c r="ICE746"/>
      <c r="ICF746"/>
      <c r="ICG746"/>
      <c r="ICH746"/>
      <c r="ICI746"/>
      <c r="ICJ746"/>
      <c r="ICK746"/>
      <c r="ICL746"/>
      <c r="ICM746"/>
      <c r="ICN746"/>
      <c r="ICO746"/>
      <c r="ICP746"/>
      <c r="ICQ746"/>
      <c r="ICR746"/>
      <c r="ICS746"/>
      <c r="ICT746"/>
      <c r="ICU746"/>
      <c r="ICV746"/>
      <c r="ICW746"/>
      <c r="ICX746"/>
      <c r="ICY746"/>
      <c r="ICZ746"/>
      <c r="IDA746"/>
      <c r="IDB746"/>
      <c r="IDC746"/>
      <c r="IDD746"/>
      <c r="IDE746"/>
      <c r="IDF746"/>
      <c r="IDG746"/>
      <c r="IDH746"/>
      <c r="IDI746"/>
      <c r="IDJ746"/>
      <c r="IDK746"/>
      <c r="IDL746"/>
      <c r="IDM746"/>
      <c r="IDN746"/>
      <c r="IDO746"/>
      <c r="IDP746"/>
      <c r="IDQ746"/>
      <c r="IDR746"/>
      <c r="IDS746"/>
      <c r="IDT746"/>
      <c r="IDU746"/>
      <c r="IDV746"/>
      <c r="IDW746"/>
      <c r="IDX746"/>
      <c r="IDY746"/>
      <c r="IDZ746"/>
      <c r="IEA746"/>
      <c r="IEB746"/>
      <c r="IEC746"/>
      <c r="IED746"/>
      <c r="IEE746"/>
      <c r="IEF746"/>
      <c r="IEG746"/>
      <c r="IEH746"/>
      <c r="IEI746"/>
      <c r="IEJ746"/>
      <c r="IEK746"/>
      <c r="IEL746"/>
      <c r="IEM746"/>
      <c r="IEN746"/>
      <c r="IEO746"/>
      <c r="IEP746"/>
      <c r="IEQ746"/>
      <c r="IER746"/>
      <c r="IES746"/>
      <c r="IET746"/>
      <c r="IEU746"/>
      <c r="IEV746"/>
      <c r="IEW746"/>
      <c r="IEX746"/>
      <c r="IEY746"/>
      <c r="IEZ746"/>
      <c r="IFA746"/>
      <c r="IFB746"/>
      <c r="IFC746"/>
      <c r="IFD746"/>
      <c r="IFE746"/>
      <c r="IFF746"/>
      <c r="IFG746"/>
      <c r="IFH746"/>
      <c r="IFI746"/>
      <c r="IFJ746"/>
      <c r="IFK746"/>
      <c r="IFL746"/>
      <c r="IFM746"/>
      <c r="IFN746"/>
      <c r="IFO746"/>
      <c r="IFP746"/>
      <c r="IFQ746"/>
      <c r="IFR746"/>
      <c r="IFS746"/>
      <c r="IFT746"/>
      <c r="IFU746"/>
      <c r="IFV746"/>
      <c r="IFW746"/>
      <c r="IFX746"/>
      <c r="IFY746"/>
      <c r="IFZ746"/>
      <c r="IGA746"/>
      <c r="IGB746"/>
      <c r="IGC746"/>
      <c r="IGD746"/>
      <c r="IGE746"/>
      <c r="IGF746"/>
      <c r="IGG746"/>
      <c r="IGH746"/>
      <c r="IGI746"/>
      <c r="IGJ746"/>
      <c r="IGK746"/>
      <c r="IGL746"/>
      <c r="IGM746"/>
      <c r="IGN746"/>
      <c r="IGO746"/>
      <c r="IGP746"/>
      <c r="IGQ746"/>
      <c r="IGR746"/>
      <c r="IGS746"/>
      <c r="IGT746"/>
      <c r="IGU746"/>
      <c r="IGV746"/>
      <c r="IGW746"/>
      <c r="IGX746"/>
      <c r="IGY746"/>
      <c r="IGZ746"/>
      <c r="IHA746"/>
      <c r="IHB746"/>
      <c r="IHC746"/>
      <c r="IHD746"/>
      <c r="IHE746"/>
      <c r="IHF746"/>
      <c r="IHG746"/>
      <c r="IHH746"/>
      <c r="IHI746"/>
      <c r="IHJ746"/>
      <c r="IHK746"/>
      <c r="IHL746"/>
      <c r="IHM746"/>
      <c r="IHN746"/>
      <c r="IHO746"/>
      <c r="IHP746"/>
      <c r="IHQ746"/>
      <c r="IHR746"/>
      <c r="IHS746"/>
      <c r="IHT746"/>
      <c r="IHU746"/>
      <c r="IHV746"/>
      <c r="IHW746"/>
      <c r="IHX746"/>
      <c r="IHY746"/>
      <c r="IHZ746"/>
      <c r="IIA746"/>
      <c r="IIB746"/>
      <c r="IIC746"/>
      <c r="IID746"/>
      <c r="IIE746"/>
      <c r="IIF746"/>
      <c r="IIG746"/>
      <c r="IIH746"/>
      <c r="III746"/>
      <c r="IIJ746"/>
      <c r="IIK746"/>
      <c r="IIL746"/>
      <c r="IIM746"/>
      <c r="IIN746"/>
      <c r="IIO746"/>
      <c r="IIP746"/>
      <c r="IIQ746"/>
      <c r="IIR746"/>
      <c r="IIS746"/>
      <c r="IIT746"/>
      <c r="IIU746"/>
      <c r="IIV746"/>
      <c r="IIW746"/>
      <c r="IIX746"/>
      <c r="IIY746"/>
      <c r="IIZ746"/>
      <c r="IJA746"/>
      <c r="IJB746"/>
      <c r="IJC746"/>
      <c r="IJD746"/>
      <c r="IJE746"/>
      <c r="IJF746"/>
      <c r="IJG746"/>
      <c r="IJH746"/>
      <c r="IJI746"/>
      <c r="IJJ746"/>
      <c r="IJK746"/>
      <c r="IJL746"/>
      <c r="IJM746"/>
      <c r="IJN746"/>
      <c r="IJO746"/>
      <c r="IJP746"/>
      <c r="IJQ746"/>
      <c r="IJR746"/>
      <c r="IJS746"/>
      <c r="IJT746"/>
      <c r="IJU746"/>
      <c r="IJV746"/>
      <c r="IJW746"/>
      <c r="IJX746"/>
      <c r="IJY746"/>
      <c r="IJZ746"/>
      <c r="IKA746"/>
      <c r="IKB746"/>
      <c r="IKC746"/>
      <c r="IKD746"/>
      <c r="IKE746"/>
      <c r="IKF746"/>
      <c r="IKG746"/>
      <c r="IKH746"/>
      <c r="IKI746"/>
      <c r="IKJ746"/>
      <c r="IKK746"/>
      <c r="IKL746"/>
      <c r="IKM746"/>
      <c r="IKN746"/>
      <c r="IKO746"/>
      <c r="IKP746"/>
      <c r="IKQ746"/>
      <c r="IKR746"/>
      <c r="IKS746"/>
      <c r="IKT746"/>
      <c r="IKU746"/>
      <c r="IKV746"/>
      <c r="IKW746"/>
      <c r="IKX746"/>
      <c r="IKY746"/>
      <c r="IKZ746"/>
      <c r="ILA746"/>
      <c r="ILB746"/>
      <c r="ILC746"/>
      <c r="ILD746"/>
      <c r="ILE746"/>
      <c r="ILF746"/>
      <c r="ILG746"/>
      <c r="ILH746"/>
      <c r="ILI746"/>
      <c r="ILJ746"/>
      <c r="ILK746"/>
      <c r="ILL746"/>
      <c r="ILM746"/>
      <c r="ILN746"/>
      <c r="ILO746"/>
      <c r="ILP746"/>
      <c r="ILQ746"/>
      <c r="ILR746"/>
      <c r="ILS746"/>
      <c r="ILT746"/>
      <c r="ILU746"/>
      <c r="ILV746"/>
      <c r="ILW746"/>
      <c r="ILX746"/>
      <c r="ILY746"/>
      <c r="ILZ746"/>
      <c r="IMA746"/>
      <c r="IMB746"/>
      <c r="IMC746"/>
      <c r="IMD746"/>
      <c r="IME746"/>
      <c r="IMF746"/>
      <c r="IMG746"/>
      <c r="IMH746"/>
      <c r="IMI746"/>
      <c r="IMJ746"/>
      <c r="IMK746"/>
      <c r="IML746"/>
      <c r="IMM746"/>
      <c r="IMN746"/>
      <c r="IMO746"/>
      <c r="IMP746"/>
      <c r="IMQ746"/>
      <c r="IMR746"/>
      <c r="IMS746"/>
      <c r="IMT746"/>
      <c r="IMU746"/>
      <c r="IMV746"/>
      <c r="IMW746"/>
      <c r="IMX746"/>
      <c r="IMY746"/>
      <c r="IMZ746"/>
      <c r="INA746"/>
      <c r="INB746"/>
      <c r="INC746"/>
      <c r="IND746"/>
      <c r="INE746"/>
      <c r="INF746"/>
      <c r="ING746"/>
      <c r="INH746"/>
      <c r="INI746"/>
      <c r="INJ746"/>
      <c r="INK746"/>
      <c r="INL746"/>
      <c r="INM746"/>
      <c r="INN746"/>
      <c r="INO746"/>
      <c r="INP746"/>
      <c r="INQ746"/>
      <c r="INR746"/>
      <c r="INS746"/>
      <c r="INT746"/>
      <c r="INU746"/>
      <c r="INV746"/>
      <c r="INW746"/>
      <c r="INX746"/>
      <c r="INY746"/>
      <c r="INZ746"/>
      <c r="IOA746"/>
      <c r="IOB746"/>
      <c r="IOC746"/>
      <c r="IOD746"/>
      <c r="IOE746"/>
      <c r="IOF746"/>
      <c r="IOG746"/>
      <c r="IOH746"/>
      <c r="IOI746"/>
      <c r="IOJ746"/>
      <c r="IOK746"/>
      <c r="IOL746"/>
      <c r="IOM746"/>
      <c r="ION746"/>
      <c r="IOO746"/>
      <c r="IOP746"/>
      <c r="IOQ746"/>
      <c r="IOR746"/>
      <c r="IOS746"/>
      <c r="IOT746"/>
      <c r="IOU746"/>
      <c r="IOV746"/>
      <c r="IOW746"/>
      <c r="IOX746"/>
      <c r="IOY746"/>
      <c r="IOZ746"/>
      <c r="IPA746"/>
      <c r="IPB746"/>
      <c r="IPC746"/>
      <c r="IPD746"/>
      <c r="IPE746"/>
      <c r="IPF746"/>
      <c r="IPG746"/>
      <c r="IPH746"/>
      <c r="IPI746"/>
      <c r="IPJ746"/>
      <c r="IPK746"/>
      <c r="IPL746"/>
      <c r="IPM746"/>
      <c r="IPN746"/>
      <c r="IPO746"/>
      <c r="IPP746"/>
      <c r="IPQ746"/>
      <c r="IPR746"/>
      <c r="IPS746"/>
      <c r="IPT746"/>
      <c r="IPU746"/>
      <c r="IPV746"/>
      <c r="IPW746"/>
      <c r="IPX746"/>
      <c r="IPY746"/>
      <c r="IPZ746"/>
      <c r="IQA746"/>
      <c r="IQB746"/>
      <c r="IQC746"/>
      <c r="IQD746"/>
      <c r="IQE746"/>
      <c r="IQF746"/>
      <c r="IQG746"/>
      <c r="IQH746"/>
      <c r="IQI746"/>
      <c r="IQJ746"/>
      <c r="IQK746"/>
      <c r="IQL746"/>
      <c r="IQM746"/>
      <c r="IQN746"/>
      <c r="IQO746"/>
      <c r="IQP746"/>
      <c r="IQQ746"/>
      <c r="IQR746"/>
      <c r="IQS746"/>
      <c r="IQT746"/>
      <c r="IQU746"/>
      <c r="IQV746"/>
      <c r="IQW746"/>
      <c r="IQX746"/>
      <c r="IQY746"/>
      <c r="IQZ746"/>
      <c r="IRA746"/>
      <c r="IRB746"/>
      <c r="IRC746"/>
      <c r="IRD746"/>
      <c r="IRE746"/>
      <c r="IRF746"/>
      <c r="IRG746"/>
      <c r="IRH746"/>
      <c r="IRI746"/>
      <c r="IRJ746"/>
      <c r="IRK746"/>
      <c r="IRL746"/>
      <c r="IRM746"/>
      <c r="IRN746"/>
      <c r="IRO746"/>
      <c r="IRP746"/>
      <c r="IRQ746"/>
      <c r="IRR746"/>
      <c r="IRS746"/>
      <c r="IRT746"/>
      <c r="IRU746"/>
      <c r="IRV746"/>
      <c r="IRW746"/>
      <c r="IRX746"/>
      <c r="IRY746"/>
      <c r="IRZ746"/>
      <c r="ISA746"/>
      <c r="ISB746"/>
      <c r="ISC746"/>
      <c r="ISD746"/>
      <c r="ISE746"/>
      <c r="ISF746"/>
      <c r="ISG746"/>
      <c r="ISH746"/>
      <c r="ISI746"/>
      <c r="ISJ746"/>
      <c r="ISK746"/>
      <c r="ISL746"/>
      <c r="ISM746"/>
      <c r="ISN746"/>
      <c r="ISO746"/>
      <c r="ISP746"/>
      <c r="ISQ746"/>
      <c r="ISR746"/>
      <c r="ISS746"/>
      <c r="IST746"/>
      <c r="ISU746"/>
      <c r="ISV746"/>
      <c r="ISW746"/>
      <c r="ISX746"/>
      <c r="ISY746"/>
      <c r="ISZ746"/>
      <c r="ITA746"/>
      <c r="ITB746"/>
      <c r="ITC746"/>
      <c r="ITD746"/>
      <c r="ITE746"/>
      <c r="ITF746"/>
      <c r="ITG746"/>
      <c r="ITH746"/>
      <c r="ITI746"/>
      <c r="ITJ746"/>
      <c r="ITK746"/>
      <c r="ITL746"/>
      <c r="ITM746"/>
      <c r="ITN746"/>
      <c r="ITO746"/>
      <c r="ITP746"/>
      <c r="ITQ746"/>
      <c r="ITR746"/>
      <c r="ITS746"/>
      <c r="ITT746"/>
      <c r="ITU746"/>
      <c r="ITV746"/>
      <c r="ITW746"/>
      <c r="ITX746"/>
      <c r="ITY746"/>
      <c r="ITZ746"/>
      <c r="IUA746"/>
      <c r="IUB746"/>
      <c r="IUC746"/>
      <c r="IUD746"/>
      <c r="IUE746"/>
      <c r="IUF746"/>
      <c r="IUG746"/>
      <c r="IUH746"/>
      <c r="IUI746"/>
      <c r="IUJ746"/>
      <c r="IUK746"/>
      <c r="IUL746"/>
      <c r="IUM746"/>
      <c r="IUN746"/>
      <c r="IUO746"/>
      <c r="IUP746"/>
      <c r="IUQ746"/>
      <c r="IUR746"/>
      <c r="IUS746"/>
      <c r="IUT746"/>
      <c r="IUU746"/>
      <c r="IUV746"/>
      <c r="IUW746"/>
      <c r="IUX746"/>
      <c r="IUY746"/>
      <c r="IUZ746"/>
      <c r="IVA746"/>
      <c r="IVB746"/>
      <c r="IVC746"/>
      <c r="IVD746"/>
      <c r="IVE746"/>
      <c r="IVF746"/>
      <c r="IVG746"/>
      <c r="IVH746"/>
      <c r="IVI746"/>
      <c r="IVJ746"/>
      <c r="IVK746"/>
      <c r="IVL746"/>
      <c r="IVM746"/>
      <c r="IVN746"/>
      <c r="IVO746"/>
      <c r="IVP746"/>
      <c r="IVQ746"/>
      <c r="IVR746"/>
      <c r="IVS746"/>
      <c r="IVT746"/>
      <c r="IVU746"/>
      <c r="IVV746"/>
      <c r="IVW746"/>
      <c r="IVX746"/>
      <c r="IVY746"/>
      <c r="IVZ746"/>
      <c r="IWA746"/>
      <c r="IWB746"/>
      <c r="IWC746"/>
      <c r="IWD746"/>
      <c r="IWE746"/>
      <c r="IWF746"/>
      <c r="IWG746"/>
      <c r="IWH746"/>
      <c r="IWI746"/>
      <c r="IWJ746"/>
      <c r="IWK746"/>
      <c r="IWL746"/>
      <c r="IWM746"/>
      <c r="IWN746"/>
      <c r="IWO746"/>
      <c r="IWP746"/>
      <c r="IWQ746"/>
      <c r="IWR746"/>
      <c r="IWS746"/>
      <c r="IWT746"/>
      <c r="IWU746"/>
      <c r="IWV746"/>
      <c r="IWW746"/>
      <c r="IWX746"/>
      <c r="IWY746"/>
      <c r="IWZ746"/>
      <c r="IXA746"/>
      <c r="IXB746"/>
      <c r="IXC746"/>
      <c r="IXD746"/>
      <c r="IXE746"/>
      <c r="IXF746"/>
      <c r="IXG746"/>
      <c r="IXH746"/>
      <c r="IXI746"/>
      <c r="IXJ746"/>
      <c r="IXK746"/>
      <c r="IXL746"/>
      <c r="IXM746"/>
      <c r="IXN746"/>
      <c r="IXO746"/>
      <c r="IXP746"/>
      <c r="IXQ746"/>
      <c r="IXR746"/>
      <c r="IXS746"/>
      <c r="IXT746"/>
      <c r="IXU746"/>
      <c r="IXV746"/>
      <c r="IXW746"/>
      <c r="IXX746"/>
      <c r="IXY746"/>
      <c r="IXZ746"/>
      <c r="IYA746"/>
      <c r="IYB746"/>
      <c r="IYC746"/>
      <c r="IYD746"/>
      <c r="IYE746"/>
      <c r="IYF746"/>
      <c r="IYG746"/>
      <c r="IYH746"/>
      <c r="IYI746"/>
      <c r="IYJ746"/>
      <c r="IYK746"/>
      <c r="IYL746"/>
      <c r="IYM746"/>
      <c r="IYN746"/>
      <c r="IYO746"/>
      <c r="IYP746"/>
      <c r="IYQ746"/>
      <c r="IYR746"/>
      <c r="IYS746"/>
      <c r="IYT746"/>
      <c r="IYU746"/>
      <c r="IYV746"/>
      <c r="IYW746"/>
      <c r="IYX746"/>
      <c r="IYY746"/>
      <c r="IYZ746"/>
      <c r="IZA746"/>
      <c r="IZB746"/>
      <c r="IZC746"/>
      <c r="IZD746"/>
      <c r="IZE746"/>
      <c r="IZF746"/>
      <c r="IZG746"/>
      <c r="IZH746"/>
      <c r="IZI746"/>
      <c r="IZJ746"/>
      <c r="IZK746"/>
      <c r="IZL746"/>
      <c r="IZM746"/>
      <c r="IZN746"/>
      <c r="IZO746"/>
      <c r="IZP746"/>
      <c r="IZQ746"/>
      <c r="IZR746"/>
      <c r="IZS746"/>
      <c r="IZT746"/>
      <c r="IZU746"/>
      <c r="IZV746"/>
      <c r="IZW746"/>
      <c r="IZX746"/>
      <c r="IZY746"/>
      <c r="IZZ746"/>
      <c r="JAA746"/>
      <c r="JAB746"/>
      <c r="JAC746"/>
      <c r="JAD746"/>
      <c r="JAE746"/>
      <c r="JAF746"/>
      <c r="JAG746"/>
      <c r="JAH746"/>
      <c r="JAI746"/>
      <c r="JAJ746"/>
      <c r="JAK746"/>
      <c r="JAL746"/>
      <c r="JAM746"/>
      <c r="JAN746"/>
      <c r="JAO746"/>
      <c r="JAP746"/>
      <c r="JAQ746"/>
      <c r="JAR746"/>
      <c r="JAS746"/>
      <c r="JAT746"/>
      <c r="JAU746"/>
      <c r="JAV746"/>
      <c r="JAW746"/>
      <c r="JAX746"/>
      <c r="JAY746"/>
      <c r="JAZ746"/>
      <c r="JBA746"/>
      <c r="JBB746"/>
      <c r="JBC746"/>
      <c r="JBD746"/>
      <c r="JBE746"/>
      <c r="JBF746"/>
      <c r="JBG746"/>
      <c r="JBH746"/>
      <c r="JBI746"/>
      <c r="JBJ746"/>
      <c r="JBK746"/>
      <c r="JBL746"/>
      <c r="JBM746"/>
      <c r="JBN746"/>
      <c r="JBO746"/>
      <c r="JBP746"/>
      <c r="JBQ746"/>
      <c r="JBR746"/>
      <c r="JBS746"/>
      <c r="JBT746"/>
      <c r="JBU746"/>
      <c r="JBV746"/>
      <c r="JBW746"/>
      <c r="JBX746"/>
      <c r="JBY746"/>
      <c r="JBZ746"/>
      <c r="JCA746"/>
      <c r="JCB746"/>
      <c r="JCC746"/>
      <c r="JCD746"/>
      <c r="JCE746"/>
      <c r="JCF746"/>
      <c r="JCG746"/>
      <c r="JCH746"/>
      <c r="JCI746"/>
      <c r="JCJ746"/>
      <c r="JCK746"/>
      <c r="JCL746"/>
      <c r="JCM746"/>
      <c r="JCN746"/>
      <c r="JCO746"/>
      <c r="JCP746"/>
      <c r="JCQ746"/>
      <c r="JCR746"/>
      <c r="JCS746"/>
      <c r="JCT746"/>
      <c r="JCU746"/>
      <c r="JCV746"/>
      <c r="JCW746"/>
      <c r="JCX746"/>
      <c r="JCY746"/>
      <c r="JCZ746"/>
      <c r="JDA746"/>
      <c r="JDB746"/>
      <c r="JDC746"/>
      <c r="JDD746"/>
      <c r="JDE746"/>
      <c r="JDF746"/>
      <c r="JDG746"/>
      <c r="JDH746"/>
      <c r="JDI746"/>
      <c r="JDJ746"/>
      <c r="JDK746"/>
      <c r="JDL746"/>
      <c r="JDM746"/>
      <c r="JDN746"/>
      <c r="JDO746"/>
      <c r="JDP746"/>
      <c r="JDQ746"/>
      <c r="JDR746"/>
      <c r="JDS746"/>
      <c r="JDT746"/>
      <c r="JDU746"/>
      <c r="JDV746"/>
      <c r="JDW746"/>
      <c r="JDX746"/>
      <c r="JDY746"/>
      <c r="JDZ746"/>
      <c r="JEA746"/>
      <c r="JEB746"/>
      <c r="JEC746"/>
      <c r="JED746"/>
      <c r="JEE746"/>
      <c r="JEF746"/>
      <c r="JEG746"/>
      <c r="JEH746"/>
      <c r="JEI746"/>
      <c r="JEJ746"/>
      <c r="JEK746"/>
      <c r="JEL746"/>
      <c r="JEM746"/>
      <c r="JEN746"/>
      <c r="JEO746"/>
      <c r="JEP746"/>
      <c r="JEQ746"/>
      <c r="JER746"/>
      <c r="JES746"/>
      <c r="JET746"/>
      <c r="JEU746"/>
      <c r="JEV746"/>
      <c r="JEW746"/>
      <c r="JEX746"/>
      <c r="JEY746"/>
      <c r="JEZ746"/>
      <c r="JFA746"/>
      <c r="JFB746"/>
      <c r="JFC746"/>
      <c r="JFD746"/>
      <c r="JFE746"/>
      <c r="JFF746"/>
      <c r="JFG746"/>
      <c r="JFH746"/>
      <c r="JFI746"/>
      <c r="JFJ746"/>
      <c r="JFK746"/>
      <c r="JFL746"/>
      <c r="JFM746"/>
      <c r="JFN746"/>
      <c r="JFO746"/>
      <c r="JFP746"/>
      <c r="JFQ746"/>
      <c r="JFR746"/>
      <c r="JFS746"/>
      <c r="JFT746"/>
      <c r="JFU746"/>
      <c r="JFV746"/>
      <c r="JFW746"/>
      <c r="JFX746"/>
      <c r="JFY746"/>
      <c r="JFZ746"/>
      <c r="JGA746"/>
      <c r="JGB746"/>
      <c r="JGC746"/>
      <c r="JGD746"/>
      <c r="JGE746"/>
      <c r="JGF746"/>
      <c r="JGG746"/>
      <c r="JGH746"/>
      <c r="JGI746"/>
      <c r="JGJ746"/>
      <c r="JGK746"/>
      <c r="JGL746"/>
      <c r="JGM746"/>
      <c r="JGN746"/>
      <c r="JGO746"/>
      <c r="JGP746"/>
      <c r="JGQ746"/>
      <c r="JGR746"/>
      <c r="JGS746"/>
      <c r="JGT746"/>
      <c r="JGU746"/>
      <c r="JGV746"/>
      <c r="JGW746"/>
      <c r="JGX746"/>
      <c r="JGY746"/>
      <c r="JGZ746"/>
      <c r="JHA746"/>
      <c r="JHB746"/>
      <c r="JHC746"/>
      <c r="JHD746"/>
      <c r="JHE746"/>
      <c r="JHF746"/>
      <c r="JHG746"/>
      <c r="JHH746"/>
      <c r="JHI746"/>
      <c r="JHJ746"/>
      <c r="JHK746"/>
      <c r="JHL746"/>
      <c r="JHM746"/>
      <c r="JHN746"/>
      <c r="JHO746"/>
      <c r="JHP746"/>
      <c r="JHQ746"/>
      <c r="JHR746"/>
      <c r="JHS746"/>
      <c r="JHT746"/>
      <c r="JHU746"/>
      <c r="JHV746"/>
      <c r="JHW746"/>
      <c r="JHX746"/>
      <c r="JHY746"/>
      <c r="JHZ746"/>
      <c r="JIA746"/>
      <c r="JIB746"/>
      <c r="JIC746"/>
      <c r="JID746"/>
      <c r="JIE746"/>
      <c r="JIF746"/>
      <c r="JIG746"/>
      <c r="JIH746"/>
      <c r="JII746"/>
      <c r="JIJ746"/>
      <c r="JIK746"/>
      <c r="JIL746"/>
      <c r="JIM746"/>
      <c r="JIN746"/>
      <c r="JIO746"/>
      <c r="JIP746"/>
      <c r="JIQ746"/>
      <c r="JIR746"/>
      <c r="JIS746"/>
      <c r="JIT746"/>
      <c r="JIU746"/>
      <c r="JIV746"/>
      <c r="JIW746"/>
      <c r="JIX746"/>
      <c r="JIY746"/>
      <c r="JIZ746"/>
      <c r="JJA746"/>
      <c r="JJB746"/>
      <c r="JJC746"/>
      <c r="JJD746"/>
      <c r="JJE746"/>
      <c r="JJF746"/>
      <c r="JJG746"/>
      <c r="JJH746"/>
      <c r="JJI746"/>
      <c r="JJJ746"/>
      <c r="JJK746"/>
      <c r="JJL746"/>
      <c r="JJM746"/>
      <c r="JJN746"/>
      <c r="JJO746"/>
      <c r="JJP746"/>
      <c r="JJQ746"/>
      <c r="JJR746"/>
      <c r="JJS746"/>
      <c r="JJT746"/>
      <c r="JJU746"/>
      <c r="JJV746"/>
      <c r="JJW746"/>
      <c r="JJX746"/>
      <c r="JJY746"/>
      <c r="JJZ746"/>
      <c r="JKA746"/>
      <c r="JKB746"/>
      <c r="JKC746"/>
      <c r="JKD746"/>
      <c r="JKE746"/>
      <c r="JKF746"/>
      <c r="JKG746"/>
      <c r="JKH746"/>
      <c r="JKI746"/>
      <c r="JKJ746"/>
      <c r="JKK746"/>
      <c r="JKL746"/>
      <c r="JKM746"/>
      <c r="JKN746"/>
      <c r="JKO746"/>
      <c r="JKP746"/>
      <c r="JKQ746"/>
      <c r="JKR746"/>
      <c r="JKS746"/>
      <c r="JKT746"/>
      <c r="JKU746"/>
      <c r="JKV746"/>
      <c r="JKW746"/>
      <c r="JKX746"/>
      <c r="JKY746"/>
      <c r="JKZ746"/>
      <c r="JLA746"/>
      <c r="JLB746"/>
      <c r="JLC746"/>
      <c r="JLD746"/>
      <c r="JLE746"/>
      <c r="JLF746"/>
      <c r="JLG746"/>
      <c r="JLH746"/>
      <c r="JLI746"/>
      <c r="JLJ746"/>
      <c r="JLK746"/>
      <c r="JLL746"/>
      <c r="JLM746"/>
      <c r="JLN746"/>
      <c r="JLO746"/>
      <c r="JLP746"/>
      <c r="JLQ746"/>
      <c r="JLR746"/>
      <c r="JLS746"/>
      <c r="JLT746"/>
      <c r="JLU746"/>
      <c r="JLV746"/>
      <c r="JLW746"/>
      <c r="JLX746"/>
      <c r="JLY746"/>
      <c r="JLZ746"/>
      <c r="JMA746"/>
      <c r="JMB746"/>
      <c r="JMC746"/>
      <c r="JMD746"/>
      <c r="JME746"/>
      <c r="JMF746"/>
      <c r="JMG746"/>
      <c r="JMH746"/>
      <c r="JMI746"/>
      <c r="JMJ746"/>
      <c r="JMK746"/>
      <c r="JML746"/>
      <c r="JMM746"/>
      <c r="JMN746"/>
      <c r="JMO746"/>
      <c r="JMP746"/>
      <c r="JMQ746"/>
      <c r="JMR746"/>
      <c r="JMS746"/>
      <c r="JMT746"/>
      <c r="JMU746"/>
      <c r="JMV746"/>
      <c r="JMW746"/>
      <c r="JMX746"/>
      <c r="JMY746"/>
      <c r="JMZ746"/>
      <c r="JNA746"/>
      <c r="JNB746"/>
      <c r="JNC746"/>
      <c r="JND746"/>
      <c r="JNE746"/>
      <c r="JNF746"/>
      <c r="JNG746"/>
      <c r="JNH746"/>
      <c r="JNI746"/>
      <c r="JNJ746"/>
      <c r="JNK746"/>
      <c r="JNL746"/>
      <c r="JNM746"/>
      <c r="JNN746"/>
      <c r="JNO746"/>
      <c r="JNP746"/>
      <c r="JNQ746"/>
      <c r="JNR746"/>
      <c r="JNS746"/>
      <c r="JNT746"/>
      <c r="JNU746"/>
      <c r="JNV746"/>
      <c r="JNW746"/>
      <c r="JNX746"/>
      <c r="JNY746"/>
      <c r="JNZ746"/>
      <c r="JOA746"/>
      <c r="JOB746"/>
      <c r="JOC746"/>
      <c r="JOD746"/>
      <c r="JOE746"/>
      <c r="JOF746"/>
      <c r="JOG746"/>
      <c r="JOH746"/>
      <c r="JOI746"/>
      <c r="JOJ746"/>
      <c r="JOK746"/>
      <c r="JOL746"/>
      <c r="JOM746"/>
      <c r="JON746"/>
      <c r="JOO746"/>
      <c r="JOP746"/>
      <c r="JOQ746"/>
      <c r="JOR746"/>
      <c r="JOS746"/>
      <c r="JOT746"/>
      <c r="JOU746"/>
      <c r="JOV746"/>
      <c r="JOW746"/>
      <c r="JOX746"/>
      <c r="JOY746"/>
      <c r="JOZ746"/>
      <c r="JPA746"/>
      <c r="JPB746"/>
      <c r="JPC746"/>
      <c r="JPD746"/>
      <c r="JPE746"/>
      <c r="JPF746"/>
      <c r="JPG746"/>
      <c r="JPH746"/>
      <c r="JPI746"/>
      <c r="JPJ746"/>
      <c r="JPK746"/>
      <c r="JPL746"/>
      <c r="JPM746"/>
      <c r="JPN746"/>
      <c r="JPO746"/>
      <c r="JPP746"/>
      <c r="JPQ746"/>
      <c r="JPR746"/>
      <c r="JPS746"/>
      <c r="JPT746"/>
      <c r="JPU746"/>
      <c r="JPV746"/>
      <c r="JPW746"/>
      <c r="JPX746"/>
      <c r="JPY746"/>
      <c r="JPZ746"/>
      <c r="JQA746"/>
      <c r="JQB746"/>
      <c r="JQC746"/>
      <c r="JQD746"/>
      <c r="JQE746"/>
      <c r="JQF746"/>
      <c r="JQG746"/>
      <c r="JQH746"/>
      <c r="JQI746"/>
      <c r="JQJ746"/>
      <c r="JQK746"/>
      <c r="JQL746"/>
      <c r="JQM746"/>
      <c r="JQN746"/>
      <c r="JQO746"/>
      <c r="JQP746"/>
      <c r="JQQ746"/>
      <c r="JQR746"/>
      <c r="JQS746"/>
      <c r="JQT746"/>
      <c r="JQU746"/>
      <c r="JQV746"/>
      <c r="JQW746"/>
      <c r="JQX746"/>
      <c r="JQY746"/>
      <c r="JQZ746"/>
      <c r="JRA746"/>
      <c r="JRB746"/>
      <c r="JRC746"/>
      <c r="JRD746"/>
      <c r="JRE746"/>
      <c r="JRF746"/>
      <c r="JRG746"/>
      <c r="JRH746"/>
      <c r="JRI746"/>
      <c r="JRJ746"/>
      <c r="JRK746"/>
      <c r="JRL746"/>
      <c r="JRM746"/>
      <c r="JRN746"/>
      <c r="JRO746"/>
      <c r="JRP746"/>
      <c r="JRQ746"/>
      <c r="JRR746"/>
      <c r="JRS746"/>
      <c r="JRT746"/>
      <c r="JRU746"/>
      <c r="JRV746"/>
      <c r="JRW746"/>
      <c r="JRX746"/>
      <c r="JRY746"/>
      <c r="JRZ746"/>
      <c r="JSA746"/>
      <c r="JSB746"/>
      <c r="JSC746"/>
      <c r="JSD746"/>
      <c r="JSE746"/>
      <c r="JSF746"/>
      <c r="JSG746"/>
      <c r="JSH746"/>
      <c r="JSI746"/>
      <c r="JSJ746"/>
      <c r="JSK746"/>
      <c r="JSL746"/>
      <c r="JSM746"/>
      <c r="JSN746"/>
      <c r="JSO746"/>
      <c r="JSP746"/>
      <c r="JSQ746"/>
      <c r="JSR746"/>
      <c r="JSS746"/>
      <c r="JST746"/>
      <c r="JSU746"/>
      <c r="JSV746"/>
      <c r="JSW746"/>
      <c r="JSX746"/>
      <c r="JSY746"/>
      <c r="JSZ746"/>
      <c r="JTA746"/>
      <c r="JTB746"/>
      <c r="JTC746"/>
      <c r="JTD746"/>
      <c r="JTE746"/>
      <c r="JTF746"/>
      <c r="JTG746"/>
      <c r="JTH746"/>
      <c r="JTI746"/>
      <c r="JTJ746"/>
      <c r="JTK746"/>
      <c r="JTL746"/>
      <c r="JTM746"/>
      <c r="JTN746"/>
      <c r="JTO746"/>
      <c r="JTP746"/>
      <c r="JTQ746"/>
      <c r="JTR746"/>
      <c r="JTS746"/>
      <c r="JTT746"/>
      <c r="JTU746"/>
      <c r="JTV746"/>
      <c r="JTW746"/>
      <c r="JTX746"/>
      <c r="JTY746"/>
      <c r="JTZ746"/>
      <c r="JUA746"/>
      <c r="JUB746"/>
      <c r="JUC746"/>
      <c r="JUD746"/>
      <c r="JUE746"/>
      <c r="JUF746"/>
      <c r="JUG746"/>
      <c r="JUH746"/>
      <c r="JUI746"/>
      <c r="JUJ746"/>
      <c r="JUK746"/>
      <c r="JUL746"/>
      <c r="JUM746"/>
      <c r="JUN746"/>
      <c r="JUO746"/>
      <c r="JUP746"/>
      <c r="JUQ746"/>
      <c r="JUR746"/>
      <c r="JUS746"/>
      <c r="JUT746"/>
      <c r="JUU746"/>
      <c r="JUV746"/>
      <c r="JUW746"/>
      <c r="JUX746"/>
      <c r="JUY746"/>
      <c r="JUZ746"/>
      <c r="JVA746"/>
      <c r="JVB746"/>
      <c r="JVC746"/>
      <c r="JVD746"/>
      <c r="JVE746"/>
      <c r="JVF746"/>
      <c r="JVG746"/>
      <c r="JVH746"/>
      <c r="JVI746"/>
      <c r="JVJ746"/>
      <c r="JVK746"/>
      <c r="JVL746"/>
      <c r="JVM746"/>
      <c r="JVN746"/>
      <c r="JVO746"/>
      <c r="JVP746"/>
      <c r="JVQ746"/>
      <c r="JVR746"/>
      <c r="JVS746"/>
      <c r="JVT746"/>
      <c r="JVU746"/>
      <c r="JVV746"/>
      <c r="JVW746"/>
      <c r="JVX746"/>
      <c r="JVY746"/>
      <c r="JVZ746"/>
      <c r="JWA746"/>
      <c r="JWB746"/>
      <c r="JWC746"/>
      <c r="JWD746"/>
      <c r="JWE746"/>
      <c r="JWF746"/>
      <c r="JWG746"/>
      <c r="JWH746"/>
      <c r="JWI746"/>
      <c r="JWJ746"/>
      <c r="JWK746"/>
      <c r="JWL746"/>
      <c r="JWM746"/>
      <c r="JWN746"/>
      <c r="JWO746"/>
      <c r="JWP746"/>
      <c r="JWQ746"/>
      <c r="JWR746"/>
      <c r="JWS746"/>
      <c r="JWT746"/>
      <c r="JWU746"/>
      <c r="JWV746"/>
      <c r="JWW746"/>
      <c r="JWX746"/>
      <c r="JWY746"/>
      <c r="JWZ746"/>
      <c r="JXA746"/>
      <c r="JXB746"/>
      <c r="JXC746"/>
      <c r="JXD746"/>
      <c r="JXE746"/>
      <c r="JXF746"/>
      <c r="JXG746"/>
      <c r="JXH746"/>
      <c r="JXI746"/>
      <c r="JXJ746"/>
      <c r="JXK746"/>
      <c r="JXL746"/>
      <c r="JXM746"/>
      <c r="JXN746"/>
      <c r="JXO746"/>
      <c r="JXP746"/>
      <c r="JXQ746"/>
      <c r="JXR746"/>
      <c r="JXS746"/>
      <c r="JXT746"/>
      <c r="JXU746"/>
      <c r="JXV746"/>
      <c r="JXW746"/>
      <c r="JXX746"/>
      <c r="JXY746"/>
      <c r="JXZ746"/>
      <c r="JYA746"/>
      <c r="JYB746"/>
      <c r="JYC746"/>
      <c r="JYD746"/>
      <c r="JYE746"/>
      <c r="JYF746"/>
      <c r="JYG746"/>
      <c r="JYH746"/>
      <c r="JYI746"/>
      <c r="JYJ746"/>
      <c r="JYK746"/>
      <c r="JYL746"/>
      <c r="JYM746"/>
      <c r="JYN746"/>
      <c r="JYO746"/>
      <c r="JYP746"/>
      <c r="JYQ746"/>
      <c r="JYR746"/>
      <c r="JYS746"/>
      <c r="JYT746"/>
      <c r="JYU746"/>
      <c r="JYV746"/>
      <c r="JYW746"/>
      <c r="JYX746"/>
      <c r="JYY746"/>
      <c r="JYZ746"/>
      <c r="JZA746"/>
      <c r="JZB746"/>
      <c r="JZC746"/>
      <c r="JZD746"/>
      <c r="JZE746"/>
      <c r="JZF746"/>
      <c r="JZG746"/>
      <c r="JZH746"/>
      <c r="JZI746"/>
      <c r="JZJ746"/>
      <c r="JZK746"/>
      <c r="JZL746"/>
      <c r="JZM746"/>
      <c r="JZN746"/>
      <c r="JZO746"/>
      <c r="JZP746"/>
      <c r="JZQ746"/>
      <c r="JZR746"/>
      <c r="JZS746"/>
      <c r="JZT746"/>
      <c r="JZU746"/>
      <c r="JZV746"/>
      <c r="JZW746"/>
      <c r="JZX746"/>
      <c r="JZY746"/>
      <c r="JZZ746"/>
      <c r="KAA746"/>
      <c r="KAB746"/>
      <c r="KAC746"/>
      <c r="KAD746"/>
      <c r="KAE746"/>
      <c r="KAF746"/>
      <c r="KAG746"/>
      <c r="KAH746"/>
      <c r="KAI746"/>
      <c r="KAJ746"/>
      <c r="KAK746"/>
      <c r="KAL746"/>
      <c r="KAM746"/>
      <c r="KAN746"/>
      <c r="KAO746"/>
      <c r="KAP746"/>
      <c r="KAQ746"/>
      <c r="KAR746"/>
      <c r="KAS746"/>
      <c r="KAT746"/>
      <c r="KAU746"/>
      <c r="KAV746"/>
      <c r="KAW746"/>
      <c r="KAX746"/>
      <c r="KAY746"/>
      <c r="KAZ746"/>
      <c r="KBA746"/>
      <c r="KBB746"/>
      <c r="KBC746"/>
      <c r="KBD746"/>
      <c r="KBE746"/>
      <c r="KBF746"/>
      <c r="KBG746"/>
      <c r="KBH746"/>
      <c r="KBI746"/>
      <c r="KBJ746"/>
      <c r="KBK746"/>
      <c r="KBL746"/>
      <c r="KBM746"/>
      <c r="KBN746"/>
      <c r="KBO746"/>
      <c r="KBP746"/>
      <c r="KBQ746"/>
      <c r="KBR746"/>
      <c r="KBS746"/>
      <c r="KBT746"/>
      <c r="KBU746"/>
      <c r="KBV746"/>
      <c r="KBW746"/>
      <c r="KBX746"/>
      <c r="KBY746"/>
      <c r="KBZ746"/>
      <c r="KCA746"/>
      <c r="KCB746"/>
      <c r="KCC746"/>
      <c r="KCD746"/>
      <c r="KCE746"/>
      <c r="KCF746"/>
      <c r="KCG746"/>
      <c r="KCH746"/>
      <c r="KCI746"/>
      <c r="KCJ746"/>
      <c r="KCK746"/>
      <c r="KCL746"/>
      <c r="KCM746"/>
      <c r="KCN746"/>
      <c r="KCO746"/>
      <c r="KCP746"/>
      <c r="KCQ746"/>
      <c r="KCR746"/>
      <c r="KCS746"/>
      <c r="KCT746"/>
      <c r="KCU746"/>
      <c r="KCV746"/>
      <c r="KCW746"/>
      <c r="KCX746"/>
      <c r="KCY746"/>
      <c r="KCZ746"/>
      <c r="KDA746"/>
      <c r="KDB746"/>
      <c r="KDC746"/>
      <c r="KDD746"/>
      <c r="KDE746"/>
      <c r="KDF746"/>
      <c r="KDG746"/>
      <c r="KDH746"/>
      <c r="KDI746"/>
      <c r="KDJ746"/>
      <c r="KDK746"/>
      <c r="KDL746"/>
      <c r="KDM746"/>
      <c r="KDN746"/>
      <c r="KDO746"/>
      <c r="KDP746"/>
      <c r="KDQ746"/>
      <c r="KDR746"/>
      <c r="KDS746"/>
      <c r="KDT746"/>
      <c r="KDU746"/>
      <c r="KDV746"/>
      <c r="KDW746"/>
      <c r="KDX746"/>
      <c r="KDY746"/>
      <c r="KDZ746"/>
      <c r="KEA746"/>
      <c r="KEB746"/>
      <c r="KEC746"/>
      <c r="KED746"/>
      <c r="KEE746"/>
      <c r="KEF746"/>
      <c r="KEG746"/>
      <c r="KEH746"/>
      <c r="KEI746"/>
      <c r="KEJ746"/>
      <c r="KEK746"/>
      <c r="KEL746"/>
      <c r="KEM746"/>
      <c r="KEN746"/>
      <c r="KEO746"/>
      <c r="KEP746"/>
      <c r="KEQ746"/>
      <c r="KER746"/>
      <c r="KES746"/>
      <c r="KET746"/>
      <c r="KEU746"/>
      <c r="KEV746"/>
      <c r="KEW746"/>
      <c r="KEX746"/>
      <c r="KEY746"/>
      <c r="KEZ746"/>
      <c r="KFA746"/>
      <c r="KFB746"/>
      <c r="KFC746"/>
      <c r="KFD746"/>
      <c r="KFE746"/>
      <c r="KFF746"/>
      <c r="KFG746"/>
      <c r="KFH746"/>
      <c r="KFI746"/>
      <c r="KFJ746"/>
      <c r="KFK746"/>
      <c r="KFL746"/>
      <c r="KFM746"/>
      <c r="KFN746"/>
      <c r="KFO746"/>
      <c r="KFP746"/>
      <c r="KFQ746"/>
      <c r="KFR746"/>
      <c r="KFS746"/>
      <c r="KFT746"/>
      <c r="KFU746"/>
      <c r="KFV746"/>
      <c r="KFW746"/>
      <c r="KFX746"/>
      <c r="KFY746"/>
      <c r="KFZ746"/>
      <c r="KGA746"/>
      <c r="KGB746"/>
      <c r="KGC746"/>
      <c r="KGD746"/>
      <c r="KGE746"/>
      <c r="KGF746"/>
      <c r="KGG746"/>
      <c r="KGH746"/>
      <c r="KGI746"/>
      <c r="KGJ746"/>
      <c r="KGK746"/>
      <c r="KGL746"/>
      <c r="KGM746"/>
      <c r="KGN746"/>
      <c r="KGO746"/>
      <c r="KGP746"/>
      <c r="KGQ746"/>
      <c r="KGR746"/>
      <c r="KGS746"/>
      <c r="KGT746"/>
      <c r="KGU746"/>
      <c r="KGV746"/>
      <c r="KGW746"/>
      <c r="KGX746"/>
      <c r="KGY746"/>
      <c r="KGZ746"/>
      <c r="KHA746"/>
      <c r="KHB746"/>
      <c r="KHC746"/>
      <c r="KHD746"/>
      <c r="KHE746"/>
      <c r="KHF746"/>
      <c r="KHG746"/>
      <c r="KHH746"/>
      <c r="KHI746"/>
      <c r="KHJ746"/>
      <c r="KHK746"/>
      <c r="KHL746"/>
      <c r="KHM746"/>
      <c r="KHN746"/>
      <c r="KHO746"/>
      <c r="KHP746"/>
      <c r="KHQ746"/>
      <c r="KHR746"/>
      <c r="KHS746"/>
      <c r="KHT746"/>
      <c r="KHU746"/>
      <c r="KHV746"/>
      <c r="KHW746"/>
      <c r="KHX746"/>
      <c r="KHY746"/>
      <c r="KHZ746"/>
      <c r="KIA746"/>
      <c r="KIB746"/>
      <c r="KIC746"/>
      <c r="KID746"/>
      <c r="KIE746"/>
      <c r="KIF746"/>
      <c r="KIG746"/>
      <c r="KIH746"/>
      <c r="KII746"/>
      <c r="KIJ746"/>
      <c r="KIK746"/>
      <c r="KIL746"/>
      <c r="KIM746"/>
      <c r="KIN746"/>
      <c r="KIO746"/>
      <c r="KIP746"/>
      <c r="KIQ746"/>
      <c r="KIR746"/>
      <c r="KIS746"/>
      <c r="KIT746"/>
      <c r="KIU746"/>
      <c r="KIV746"/>
      <c r="KIW746"/>
      <c r="KIX746"/>
      <c r="KIY746"/>
      <c r="KIZ746"/>
      <c r="KJA746"/>
      <c r="KJB746"/>
      <c r="KJC746"/>
      <c r="KJD746"/>
      <c r="KJE746"/>
      <c r="KJF746"/>
      <c r="KJG746"/>
      <c r="KJH746"/>
      <c r="KJI746"/>
      <c r="KJJ746"/>
      <c r="KJK746"/>
      <c r="KJL746"/>
      <c r="KJM746"/>
      <c r="KJN746"/>
      <c r="KJO746"/>
      <c r="KJP746"/>
      <c r="KJQ746"/>
      <c r="KJR746"/>
      <c r="KJS746"/>
      <c r="KJT746"/>
      <c r="KJU746"/>
      <c r="KJV746"/>
      <c r="KJW746"/>
      <c r="KJX746"/>
      <c r="KJY746"/>
      <c r="KJZ746"/>
      <c r="KKA746"/>
      <c r="KKB746"/>
      <c r="KKC746"/>
      <c r="KKD746"/>
      <c r="KKE746"/>
      <c r="KKF746"/>
      <c r="KKG746"/>
      <c r="KKH746"/>
      <c r="KKI746"/>
      <c r="KKJ746"/>
      <c r="KKK746"/>
      <c r="KKL746"/>
      <c r="KKM746"/>
      <c r="KKN746"/>
      <c r="KKO746"/>
      <c r="KKP746"/>
      <c r="KKQ746"/>
      <c r="KKR746"/>
      <c r="KKS746"/>
      <c r="KKT746"/>
      <c r="KKU746"/>
      <c r="KKV746"/>
      <c r="KKW746"/>
      <c r="KKX746"/>
      <c r="KKY746"/>
      <c r="KKZ746"/>
      <c r="KLA746"/>
      <c r="KLB746"/>
      <c r="KLC746"/>
      <c r="KLD746"/>
      <c r="KLE746"/>
      <c r="KLF746"/>
      <c r="KLG746"/>
      <c r="KLH746"/>
      <c r="KLI746"/>
      <c r="KLJ746"/>
      <c r="KLK746"/>
      <c r="KLL746"/>
      <c r="KLM746"/>
      <c r="KLN746"/>
      <c r="KLO746"/>
      <c r="KLP746"/>
      <c r="KLQ746"/>
      <c r="KLR746"/>
      <c r="KLS746"/>
      <c r="KLT746"/>
      <c r="KLU746"/>
      <c r="KLV746"/>
      <c r="KLW746"/>
      <c r="KLX746"/>
      <c r="KLY746"/>
      <c r="KLZ746"/>
      <c r="KMA746"/>
      <c r="KMB746"/>
      <c r="KMC746"/>
      <c r="KMD746"/>
      <c r="KME746"/>
      <c r="KMF746"/>
      <c r="KMG746"/>
      <c r="KMH746"/>
      <c r="KMI746"/>
      <c r="KMJ746"/>
      <c r="KMK746"/>
      <c r="KML746"/>
      <c r="KMM746"/>
      <c r="KMN746"/>
      <c r="KMO746"/>
      <c r="KMP746"/>
      <c r="KMQ746"/>
      <c r="KMR746"/>
      <c r="KMS746"/>
      <c r="KMT746"/>
      <c r="KMU746"/>
      <c r="KMV746"/>
      <c r="KMW746"/>
      <c r="KMX746"/>
      <c r="KMY746"/>
      <c r="KMZ746"/>
      <c r="KNA746"/>
      <c r="KNB746"/>
      <c r="KNC746"/>
      <c r="KND746"/>
      <c r="KNE746"/>
      <c r="KNF746"/>
      <c r="KNG746"/>
      <c r="KNH746"/>
      <c r="KNI746"/>
      <c r="KNJ746"/>
      <c r="KNK746"/>
      <c r="KNL746"/>
      <c r="KNM746"/>
      <c r="KNN746"/>
      <c r="KNO746"/>
      <c r="KNP746"/>
      <c r="KNQ746"/>
      <c r="KNR746"/>
      <c r="KNS746"/>
      <c r="KNT746"/>
      <c r="KNU746"/>
      <c r="KNV746"/>
      <c r="KNW746"/>
      <c r="KNX746"/>
      <c r="KNY746"/>
      <c r="KNZ746"/>
      <c r="KOA746"/>
      <c r="KOB746"/>
      <c r="KOC746"/>
      <c r="KOD746"/>
      <c r="KOE746"/>
      <c r="KOF746"/>
      <c r="KOG746"/>
      <c r="KOH746"/>
      <c r="KOI746"/>
      <c r="KOJ746"/>
      <c r="KOK746"/>
      <c r="KOL746"/>
      <c r="KOM746"/>
      <c r="KON746"/>
      <c r="KOO746"/>
      <c r="KOP746"/>
      <c r="KOQ746"/>
      <c r="KOR746"/>
      <c r="KOS746"/>
      <c r="KOT746"/>
      <c r="KOU746"/>
      <c r="KOV746"/>
      <c r="KOW746"/>
      <c r="KOX746"/>
      <c r="KOY746"/>
      <c r="KOZ746"/>
      <c r="KPA746"/>
      <c r="KPB746"/>
      <c r="KPC746"/>
      <c r="KPD746"/>
      <c r="KPE746"/>
      <c r="KPF746"/>
      <c r="KPG746"/>
      <c r="KPH746"/>
      <c r="KPI746"/>
      <c r="KPJ746"/>
      <c r="KPK746"/>
      <c r="KPL746"/>
      <c r="KPM746"/>
      <c r="KPN746"/>
      <c r="KPO746"/>
      <c r="KPP746"/>
      <c r="KPQ746"/>
      <c r="KPR746"/>
      <c r="KPS746"/>
      <c r="KPT746"/>
      <c r="KPU746"/>
      <c r="KPV746"/>
      <c r="KPW746"/>
      <c r="KPX746"/>
      <c r="KPY746"/>
      <c r="KPZ746"/>
      <c r="KQA746"/>
      <c r="KQB746"/>
      <c r="KQC746"/>
      <c r="KQD746"/>
      <c r="KQE746"/>
      <c r="KQF746"/>
      <c r="KQG746"/>
      <c r="KQH746"/>
      <c r="KQI746"/>
      <c r="KQJ746"/>
      <c r="KQK746"/>
      <c r="KQL746"/>
      <c r="KQM746"/>
      <c r="KQN746"/>
      <c r="KQO746"/>
      <c r="KQP746"/>
      <c r="KQQ746"/>
      <c r="KQR746"/>
      <c r="KQS746"/>
      <c r="KQT746"/>
      <c r="KQU746"/>
      <c r="KQV746"/>
      <c r="KQW746"/>
      <c r="KQX746"/>
      <c r="KQY746"/>
      <c r="KQZ746"/>
      <c r="KRA746"/>
      <c r="KRB746"/>
      <c r="KRC746"/>
      <c r="KRD746"/>
      <c r="KRE746"/>
      <c r="KRF746"/>
      <c r="KRG746"/>
      <c r="KRH746"/>
      <c r="KRI746"/>
      <c r="KRJ746"/>
      <c r="KRK746"/>
      <c r="KRL746"/>
      <c r="KRM746"/>
      <c r="KRN746"/>
      <c r="KRO746"/>
      <c r="KRP746"/>
      <c r="KRQ746"/>
      <c r="KRR746"/>
      <c r="KRS746"/>
      <c r="KRT746"/>
      <c r="KRU746"/>
      <c r="KRV746"/>
      <c r="KRW746"/>
      <c r="KRX746"/>
      <c r="KRY746"/>
      <c r="KRZ746"/>
      <c r="KSA746"/>
      <c r="KSB746"/>
      <c r="KSC746"/>
      <c r="KSD746"/>
      <c r="KSE746"/>
      <c r="KSF746"/>
      <c r="KSG746"/>
      <c r="KSH746"/>
      <c r="KSI746"/>
      <c r="KSJ746"/>
      <c r="KSK746"/>
      <c r="KSL746"/>
      <c r="KSM746"/>
      <c r="KSN746"/>
      <c r="KSO746"/>
      <c r="KSP746"/>
      <c r="KSQ746"/>
      <c r="KSR746"/>
      <c r="KSS746"/>
      <c r="KST746"/>
      <c r="KSU746"/>
      <c r="KSV746"/>
      <c r="KSW746"/>
      <c r="KSX746"/>
      <c r="KSY746"/>
      <c r="KSZ746"/>
      <c r="KTA746"/>
      <c r="KTB746"/>
      <c r="KTC746"/>
      <c r="KTD746"/>
      <c r="KTE746"/>
      <c r="KTF746"/>
      <c r="KTG746"/>
      <c r="KTH746"/>
      <c r="KTI746"/>
      <c r="KTJ746"/>
      <c r="KTK746"/>
      <c r="KTL746"/>
      <c r="KTM746"/>
      <c r="KTN746"/>
      <c r="KTO746"/>
      <c r="KTP746"/>
      <c r="KTQ746"/>
      <c r="KTR746"/>
      <c r="KTS746"/>
      <c r="KTT746"/>
      <c r="KTU746"/>
      <c r="KTV746"/>
      <c r="KTW746"/>
      <c r="KTX746"/>
      <c r="KTY746"/>
      <c r="KTZ746"/>
      <c r="KUA746"/>
      <c r="KUB746"/>
      <c r="KUC746"/>
      <c r="KUD746"/>
      <c r="KUE746"/>
      <c r="KUF746"/>
      <c r="KUG746"/>
      <c r="KUH746"/>
      <c r="KUI746"/>
      <c r="KUJ746"/>
      <c r="KUK746"/>
      <c r="KUL746"/>
      <c r="KUM746"/>
      <c r="KUN746"/>
      <c r="KUO746"/>
      <c r="KUP746"/>
      <c r="KUQ746"/>
      <c r="KUR746"/>
      <c r="KUS746"/>
      <c r="KUT746"/>
      <c r="KUU746"/>
      <c r="KUV746"/>
      <c r="KUW746"/>
      <c r="KUX746"/>
      <c r="KUY746"/>
      <c r="KUZ746"/>
      <c r="KVA746"/>
      <c r="KVB746"/>
      <c r="KVC746"/>
      <c r="KVD746"/>
      <c r="KVE746"/>
      <c r="KVF746"/>
      <c r="KVG746"/>
      <c r="KVH746"/>
      <c r="KVI746"/>
      <c r="KVJ746"/>
      <c r="KVK746"/>
      <c r="KVL746"/>
      <c r="KVM746"/>
      <c r="KVN746"/>
      <c r="KVO746"/>
      <c r="KVP746"/>
      <c r="KVQ746"/>
      <c r="KVR746"/>
      <c r="KVS746"/>
      <c r="KVT746"/>
      <c r="KVU746"/>
      <c r="KVV746"/>
      <c r="KVW746"/>
      <c r="KVX746"/>
      <c r="KVY746"/>
      <c r="KVZ746"/>
      <c r="KWA746"/>
      <c r="KWB746"/>
      <c r="KWC746"/>
      <c r="KWD746"/>
      <c r="KWE746"/>
      <c r="KWF746"/>
      <c r="KWG746"/>
      <c r="KWH746"/>
      <c r="KWI746"/>
      <c r="KWJ746"/>
      <c r="KWK746"/>
      <c r="KWL746"/>
      <c r="KWM746"/>
      <c r="KWN746"/>
      <c r="KWO746"/>
      <c r="KWP746"/>
      <c r="KWQ746"/>
      <c r="KWR746"/>
      <c r="KWS746"/>
      <c r="KWT746"/>
      <c r="KWU746"/>
      <c r="KWV746"/>
      <c r="KWW746"/>
      <c r="KWX746"/>
      <c r="KWY746"/>
      <c r="KWZ746"/>
      <c r="KXA746"/>
      <c r="KXB746"/>
      <c r="KXC746"/>
      <c r="KXD746"/>
      <c r="KXE746"/>
      <c r="KXF746"/>
      <c r="KXG746"/>
      <c r="KXH746"/>
      <c r="KXI746"/>
      <c r="KXJ746"/>
      <c r="KXK746"/>
      <c r="KXL746"/>
      <c r="KXM746"/>
      <c r="KXN746"/>
      <c r="KXO746"/>
      <c r="KXP746"/>
      <c r="KXQ746"/>
      <c r="KXR746"/>
      <c r="KXS746"/>
      <c r="KXT746"/>
      <c r="KXU746"/>
      <c r="KXV746"/>
      <c r="KXW746"/>
      <c r="KXX746"/>
      <c r="KXY746"/>
      <c r="KXZ746"/>
      <c r="KYA746"/>
      <c r="KYB746"/>
      <c r="KYC746"/>
      <c r="KYD746"/>
      <c r="KYE746"/>
      <c r="KYF746"/>
      <c r="KYG746"/>
      <c r="KYH746"/>
      <c r="KYI746"/>
      <c r="KYJ746"/>
      <c r="KYK746"/>
      <c r="KYL746"/>
      <c r="KYM746"/>
      <c r="KYN746"/>
      <c r="KYO746"/>
      <c r="KYP746"/>
      <c r="KYQ746"/>
      <c r="KYR746"/>
      <c r="KYS746"/>
      <c r="KYT746"/>
      <c r="KYU746"/>
      <c r="KYV746"/>
      <c r="KYW746"/>
      <c r="KYX746"/>
      <c r="KYY746"/>
      <c r="KYZ746"/>
      <c r="KZA746"/>
      <c r="KZB746"/>
      <c r="KZC746"/>
      <c r="KZD746"/>
      <c r="KZE746"/>
      <c r="KZF746"/>
      <c r="KZG746"/>
      <c r="KZH746"/>
      <c r="KZI746"/>
      <c r="KZJ746"/>
      <c r="KZK746"/>
      <c r="KZL746"/>
      <c r="KZM746"/>
      <c r="KZN746"/>
      <c r="KZO746"/>
      <c r="KZP746"/>
      <c r="KZQ746"/>
      <c r="KZR746"/>
      <c r="KZS746"/>
      <c r="KZT746"/>
      <c r="KZU746"/>
      <c r="KZV746"/>
      <c r="KZW746"/>
      <c r="KZX746"/>
      <c r="KZY746"/>
      <c r="KZZ746"/>
      <c r="LAA746"/>
      <c r="LAB746"/>
      <c r="LAC746"/>
      <c r="LAD746"/>
      <c r="LAE746"/>
      <c r="LAF746"/>
      <c r="LAG746"/>
      <c r="LAH746"/>
      <c r="LAI746"/>
      <c r="LAJ746"/>
      <c r="LAK746"/>
      <c r="LAL746"/>
      <c r="LAM746"/>
      <c r="LAN746"/>
      <c r="LAO746"/>
      <c r="LAP746"/>
      <c r="LAQ746"/>
      <c r="LAR746"/>
      <c r="LAS746"/>
      <c r="LAT746"/>
      <c r="LAU746"/>
      <c r="LAV746"/>
      <c r="LAW746"/>
      <c r="LAX746"/>
      <c r="LAY746"/>
      <c r="LAZ746"/>
      <c r="LBA746"/>
      <c r="LBB746"/>
      <c r="LBC746"/>
      <c r="LBD746"/>
      <c r="LBE746"/>
      <c r="LBF746"/>
      <c r="LBG746"/>
      <c r="LBH746"/>
      <c r="LBI746"/>
      <c r="LBJ746"/>
      <c r="LBK746"/>
      <c r="LBL746"/>
      <c r="LBM746"/>
      <c r="LBN746"/>
      <c r="LBO746"/>
      <c r="LBP746"/>
      <c r="LBQ746"/>
      <c r="LBR746"/>
      <c r="LBS746"/>
      <c r="LBT746"/>
      <c r="LBU746"/>
      <c r="LBV746"/>
      <c r="LBW746"/>
      <c r="LBX746"/>
      <c r="LBY746"/>
      <c r="LBZ746"/>
      <c r="LCA746"/>
      <c r="LCB746"/>
      <c r="LCC746"/>
      <c r="LCD746"/>
      <c r="LCE746"/>
      <c r="LCF746"/>
      <c r="LCG746"/>
      <c r="LCH746"/>
      <c r="LCI746"/>
      <c r="LCJ746"/>
      <c r="LCK746"/>
      <c r="LCL746"/>
      <c r="LCM746"/>
      <c r="LCN746"/>
      <c r="LCO746"/>
      <c r="LCP746"/>
      <c r="LCQ746"/>
      <c r="LCR746"/>
      <c r="LCS746"/>
      <c r="LCT746"/>
      <c r="LCU746"/>
      <c r="LCV746"/>
      <c r="LCW746"/>
      <c r="LCX746"/>
      <c r="LCY746"/>
      <c r="LCZ746"/>
      <c r="LDA746"/>
      <c r="LDB746"/>
      <c r="LDC746"/>
      <c r="LDD746"/>
      <c r="LDE746"/>
      <c r="LDF746"/>
      <c r="LDG746"/>
      <c r="LDH746"/>
      <c r="LDI746"/>
      <c r="LDJ746"/>
      <c r="LDK746"/>
      <c r="LDL746"/>
      <c r="LDM746"/>
      <c r="LDN746"/>
      <c r="LDO746"/>
      <c r="LDP746"/>
      <c r="LDQ746"/>
      <c r="LDR746"/>
      <c r="LDS746"/>
      <c r="LDT746"/>
      <c r="LDU746"/>
      <c r="LDV746"/>
      <c r="LDW746"/>
      <c r="LDX746"/>
      <c r="LDY746"/>
      <c r="LDZ746"/>
      <c r="LEA746"/>
      <c r="LEB746"/>
      <c r="LEC746"/>
      <c r="LED746"/>
      <c r="LEE746"/>
      <c r="LEF746"/>
      <c r="LEG746"/>
      <c r="LEH746"/>
      <c r="LEI746"/>
      <c r="LEJ746"/>
      <c r="LEK746"/>
      <c r="LEL746"/>
      <c r="LEM746"/>
      <c r="LEN746"/>
      <c r="LEO746"/>
      <c r="LEP746"/>
      <c r="LEQ746"/>
      <c r="LER746"/>
      <c r="LES746"/>
      <c r="LET746"/>
      <c r="LEU746"/>
      <c r="LEV746"/>
      <c r="LEW746"/>
      <c r="LEX746"/>
      <c r="LEY746"/>
      <c r="LEZ746"/>
      <c r="LFA746"/>
      <c r="LFB746"/>
      <c r="LFC746"/>
      <c r="LFD746"/>
      <c r="LFE746"/>
      <c r="LFF746"/>
      <c r="LFG746"/>
      <c r="LFH746"/>
      <c r="LFI746"/>
      <c r="LFJ746"/>
      <c r="LFK746"/>
      <c r="LFL746"/>
      <c r="LFM746"/>
      <c r="LFN746"/>
      <c r="LFO746"/>
      <c r="LFP746"/>
      <c r="LFQ746"/>
      <c r="LFR746"/>
      <c r="LFS746"/>
      <c r="LFT746"/>
      <c r="LFU746"/>
      <c r="LFV746"/>
      <c r="LFW746"/>
      <c r="LFX746"/>
      <c r="LFY746"/>
      <c r="LFZ746"/>
      <c r="LGA746"/>
      <c r="LGB746"/>
      <c r="LGC746"/>
      <c r="LGD746"/>
      <c r="LGE746"/>
      <c r="LGF746"/>
      <c r="LGG746"/>
      <c r="LGH746"/>
      <c r="LGI746"/>
      <c r="LGJ746"/>
      <c r="LGK746"/>
      <c r="LGL746"/>
      <c r="LGM746"/>
      <c r="LGN746"/>
      <c r="LGO746"/>
      <c r="LGP746"/>
      <c r="LGQ746"/>
      <c r="LGR746"/>
      <c r="LGS746"/>
      <c r="LGT746"/>
      <c r="LGU746"/>
      <c r="LGV746"/>
      <c r="LGW746"/>
      <c r="LGX746"/>
      <c r="LGY746"/>
      <c r="LGZ746"/>
      <c r="LHA746"/>
      <c r="LHB746"/>
      <c r="LHC746"/>
      <c r="LHD746"/>
      <c r="LHE746"/>
      <c r="LHF746"/>
      <c r="LHG746"/>
      <c r="LHH746"/>
      <c r="LHI746"/>
      <c r="LHJ746"/>
      <c r="LHK746"/>
      <c r="LHL746"/>
      <c r="LHM746"/>
      <c r="LHN746"/>
      <c r="LHO746"/>
      <c r="LHP746"/>
      <c r="LHQ746"/>
      <c r="LHR746"/>
      <c r="LHS746"/>
      <c r="LHT746"/>
      <c r="LHU746"/>
      <c r="LHV746"/>
      <c r="LHW746"/>
      <c r="LHX746"/>
      <c r="LHY746"/>
      <c r="LHZ746"/>
      <c r="LIA746"/>
      <c r="LIB746"/>
      <c r="LIC746"/>
      <c r="LID746"/>
      <c r="LIE746"/>
      <c r="LIF746"/>
      <c r="LIG746"/>
      <c r="LIH746"/>
      <c r="LII746"/>
      <c r="LIJ746"/>
      <c r="LIK746"/>
      <c r="LIL746"/>
      <c r="LIM746"/>
      <c r="LIN746"/>
      <c r="LIO746"/>
      <c r="LIP746"/>
      <c r="LIQ746"/>
      <c r="LIR746"/>
      <c r="LIS746"/>
      <c r="LIT746"/>
      <c r="LIU746"/>
      <c r="LIV746"/>
      <c r="LIW746"/>
      <c r="LIX746"/>
      <c r="LIY746"/>
      <c r="LIZ746"/>
      <c r="LJA746"/>
      <c r="LJB746"/>
      <c r="LJC746"/>
      <c r="LJD746"/>
      <c r="LJE746"/>
      <c r="LJF746"/>
      <c r="LJG746"/>
      <c r="LJH746"/>
      <c r="LJI746"/>
      <c r="LJJ746"/>
      <c r="LJK746"/>
      <c r="LJL746"/>
      <c r="LJM746"/>
      <c r="LJN746"/>
      <c r="LJO746"/>
      <c r="LJP746"/>
      <c r="LJQ746"/>
      <c r="LJR746"/>
      <c r="LJS746"/>
      <c r="LJT746"/>
      <c r="LJU746"/>
      <c r="LJV746"/>
      <c r="LJW746"/>
      <c r="LJX746"/>
      <c r="LJY746"/>
      <c r="LJZ746"/>
      <c r="LKA746"/>
      <c r="LKB746"/>
      <c r="LKC746"/>
      <c r="LKD746"/>
      <c r="LKE746"/>
      <c r="LKF746"/>
      <c r="LKG746"/>
      <c r="LKH746"/>
      <c r="LKI746"/>
      <c r="LKJ746"/>
      <c r="LKK746"/>
      <c r="LKL746"/>
      <c r="LKM746"/>
      <c r="LKN746"/>
      <c r="LKO746"/>
      <c r="LKP746"/>
      <c r="LKQ746"/>
      <c r="LKR746"/>
      <c r="LKS746"/>
      <c r="LKT746"/>
      <c r="LKU746"/>
      <c r="LKV746"/>
      <c r="LKW746"/>
      <c r="LKX746"/>
      <c r="LKY746"/>
      <c r="LKZ746"/>
      <c r="LLA746"/>
      <c r="LLB746"/>
      <c r="LLC746"/>
      <c r="LLD746"/>
      <c r="LLE746"/>
      <c r="LLF746"/>
      <c r="LLG746"/>
      <c r="LLH746"/>
      <c r="LLI746"/>
      <c r="LLJ746"/>
      <c r="LLK746"/>
      <c r="LLL746"/>
      <c r="LLM746"/>
      <c r="LLN746"/>
      <c r="LLO746"/>
      <c r="LLP746"/>
      <c r="LLQ746"/>
      <c r="LLR746"/>
      <c r="LLS746"/>
      <c r="LLT746"/>
      <c r="LLU746"/>
      <c r="LLV746"/>
      <c r="LLW746"/>
      <c r="LLX746"/>
      <c r="LLY746"/>
      <c r="LLZ746"/>
      <c r="LMA746"/>
      <c r="LMB746"/>
      <c r="LMC746"/>
      <c r="LMD746"/>
      <c r="LME746"/>
      <c r="LMF746"/>
      <c r="LMG746"/>
      <c r="LMH746"/>
      <c r="LMI746"/>
      <c r="LMJ746"/>
      <c r="LMK746"/>
      <c r="LML746"/>
      <c r="LMM746"/>
      <c r="LMN746"/>
      <c r="LMO746"/>
      <c r="LMP746"/>
      <c r="LMQ746"/>
      <c r="LMR746"/>
      <c r="LMS746"/>
      <c r="LMT746"/>
      <c r="LMU746"/>
      <c r="LMV746"/>
      <c r="LMW746"/>
      <c r="LMX746"/>
      <c r="LMY746"/>
      <c r="LMZ746"/>
      <c r="LNA746"/>
      <c r="LNB746"/>
      <c r="LNC746"/>
      <c r="LND746"/>
      <c r="LNE746"/>
      <c r="LNF746"/>
      <c r="LNG746"/>
      <c r="LNH746"/>
      <c r="LNI746"/>
      <c r="LNJ746"/>
      <c r="LNK746"/>
      <c r="LNL746"/>
      <c r="LNM746"/>
      <c r="LNN746"/>
      <c r="LNO746"/>
      <c r="LNP746"/>
      <c r="LNQ746"/>
      <c r="LNR746"/>
      <c r="LNS746"/>
      <c r="LNT746"/>
      <c r="LNU746"/>
      <c r="LNV746"/>
      <c r="LNW746"/>
      <c r="LNX746"/>
      <c r="LNY746"/>
      <c r="LNZ746"/>
      <c r="LOA746"/>
      <c r="LOB746"/>
      <c r="LOC746"/>
      <c r="LOD746"/>
      <c r="LOE746"/>
      <c r="LOF746"/>
      <c r="LOG746"/>
      <c r="LOH746"/>
      <c r="LOI746"/>
      <c r="LOJ746"/>
      <c r="LOK746"/>
      <c r="LOL746"/>
      <c r="LOM746"/>
      <c r="LON746"/>
      <c r="LOO746"/>
      <c r="LOP746"/>
      <c r="LOQ746"/>
      <c r="LOR746"/>
      <c r="LOS746"/>
      <c r="LOT746"/>
      <c r="LOU746"/>
      <c r="LOV746"/>
      <c r="LOW746"/>
      <c r="LOX746"/>
      <c r="LOY746"/>
      <c r="LOZ746"/>
      <c r="LPA746"/>
      <c r="LPB746"/>
      <c r="LPC746"/>
      <c r="LPD746"/>
      <c r="LPE746"/>
      <c r="LPF746"/>
      <c r="LPG746"/>
      <c r="LPH746"/>
      <c r="LPI746"/>
      <c r="LPJ746"/>
      <c r="LPK746"/>
      <c r="LPL746"/>
      <c r="LPM746"/>
      <c r="LPN746"/>
      <c r="LPO746"/>
      <c r="LPP746"/>
      <c r="LPQ746"/>
      <c r="LPR746"/>
      <c r="LPS746"/>
      <c r="LPT746"/>
      <c r="LPU746"/>
      <c r="LPV746"/>
      <c r="LPW746"/>
      <c r="LPX746"/>
      <c r="LPY746"/>
      <c r="LPZ746"/>
      <c r="LQA746"/>
      <c r="LQB746"/>
      <c r="LQC746"/>
      <c r="LQD746"/>
      <c r="LQE746"/>
      <c r="LQF746"/>
      <c r="LQG746"/>
      <c r="LQH746"/>
      <c r="LQI746"/>
      <c r="LQJ746"/>
      <c r="LQK746"/>
      <c r="LQL746"/>
      <c r="LQM746"/>
      <c r="LQN746"/>
      <c r="LQO746"/>
      <c r="LQP746"/>
      <c r="LQQ746"/>
      <c r="LQR746"/>
      <c r="LQS746"/>
      <c r="LQT746"/>
      <c r="LQU746"/>
      <c r="LQV746"/>
      <c r="LQW746"/>
      <c r="LQX746"/>
      <c r="LQY746"/>
      <c r="LQZ746"/>
      <c r="LRA746"/>
      <c r="LRB746"/>
      <c r="LRC746"/>
      <c r="LRD746"/>
      <c r="LRE746"/>
      <c r="LRF746"/>
      <c r="LRG746"/>
      <c r="LRH746"/>
      <c r="LRI746"/>
      <c r="LRJ746"/>
      <c r="LRK746"/>
      <c r="LRL746"/>
      <c r="LRM746"/>
      <c r="LRN746"/>
      <c r="LRO746"/>
      <c r="LRP746"/>
      <c r="LRQ746"/>
      <c r="LRR746"/>
      <c r="LRS746"/>
      <c r="LRT746"/>
      <c r="LRU746"/>
      <c r="LRV746"/>
      <c r="LRW746"/>
      <c r="LRX746"/>
      <c r="LRY746"/>
      <c r="LRZ746"/>
      <c r="LSA746"/>
      <c r="LSB746"/>
      <c r="LSC746"/>
      <c r="LSD746"/>
      <c r="LSE746"/>
      <c r="LSF746"/>
      <c r="LSG746"/>
      <c r="LSH746"/>
      <c r="LSI746"/>
      <c r="LSJ746"/>
      <c r="LSK746"/>
      <c r="LSL746"/>
      <c r="LSM746"/>
      <c r="LSN746"/>
      <c r="LSO746"/>
      <c r="LSP746"/>
      <c r="LSQ746"/>
      <c r="LSR746"/>
      <c r="LSS746"/>
      <c r="LST746"/>
      <c r="LSU746"/>
      <c r="LSV746"/>
      <c r="LSW746"/>
      <c r="LSX746"/>
      <c r="LSY746"/>
      <c r="LSZ746"/>
      <c r="LTA746"/>
      <c r="LTB746"/>
      <c r="LTC746"/>
      <c r="LTD746"/>
      <c r="LTE746"/>
      <c r="LTF746"/>
      <c r="LTG746"/>
      <c r="LTH746"/>
      <c r="LTI746"/>
      <c r="LTJ746"/>
      <c r="LTK746"/>
      <c r="LTL746"/>
      <c r="LTM746"/>
      <c r="LTN746"/>
      <c r="LTO746"/>
      <c r="LTP746"/>
      <c r="LTQ746"/>
      <c r="LTR746"/>
      <c r="LTS746"/>
      <c r="LTT746"/>
      <c r="LTU746"/>
      <c r="LTV746"/>
      <c r="LTW746"/>
      <c r="LTX746"/>
      <c r="LTY746"/>
      <c r="LTZ746"/>
      <c r="LUA746"/>
      <c r="LUB746"/>
      <c r="LUC746"/>
      <c r="LUD746"/>
      <c r="LUE746"/>
      <c r="LUF746"/>
      <c r="LUG746"/>
      <c r="LUH746"/>
      <c r="LUI746"/>
      <c r="LUJ746"/>
      <c r="LUK746"/>
      <c r="LUL746"/>
      <c r="LUM746"/>
      <c r="LUN746"/>
      <c r="LUO746"/>
      <c r="LUP746"/>
      <c r="LUQ746"/>
      <c r="LUR746"/>
      <c r="LUS746"/>
      <c r="LUT746"/>
      <c r="LUU746"/>
      <c r="LUV746"/>
      <c r="LUW746"/>
      <c r="LUX746"/>
      <c r="LUY746"/>
      <c r="LUZ746"/>
      <c r="LVA746"/>
      <c r="LVB746"/>
      <c r="LVC746"/>
      <c r="LVD746"/>
      <c r="LVE746"/>
      <c r="LVF746"/>
      <c r="LVG746"/>
      <c r="LVH746"/>
      <c r="LVI746"/>
      <c r="LVJ746"/>
      <c r="LVK746"/>
      <c r="LVL746"/>
      <c r="LVM746"/>
      <c r="LVN746"/>
      <c r="LVO746"/>
      <c r="LVP746"/>
      <c r="LVQ746"/>
      <c r="LVR746"/>
      <c r="LVS746"/>
      <c r="LVT746"/>
      <c r="LVU746"/>
      <c r="LVV746"/>
      <c r="LVW746"/>
      <c r="LVX746"/>
      <c r="LVY746"/>
      <c r="LVZ746"/>
      <c r="LWA746"/>
      <c r="LWB746"/>
      <c r="LWC746"/>
      <c r="LWD746"/>
      <c r="LWE746"/>
      <c r="LWF746"/>
      <c r="LWG746"/>
      <c r="LWH746"/>
      <c r="LWI746"/>
      <c r="LWJ746"/>
      <c r="LWK746"/>
      <c r="LWL746"/>
      <c r="LWM746"/>
      <c r="LWN746"/>
      <c r="LWO746"/>
      <c r="LWP746"/>
      <c r="LWQ746"/>
      <c r="LWR746"/>
      <c r="LWS746"/>
      <c r="LWT746"/>
      <c r="LWU746"/>
      <c r="LWV746"/>
      <c r="LWW746"/>
      <c r="LWX746"/>
      <c r="LWY746"/>
      <c r="LWZ746"/>
      <c r="LXA746"/>
      <c r="LXB746"/>
      <c r="LXC746"/>
      <c r="LXD746"/>
      <c r="LXE746"/>
      <c r="LXF746"/>
      <c r="LXG746"/>
      <c r="LXH746"/>
      <c r="LXI746"/>
      <c r="LXJ746"/>
      <c r="LXK746"/>
      <c r="LXL746"/>
      <c r="LXM746"/>
      <c r="LXN746"/>
      <c r="LXO746"/>
      <c r="LXP746"/>
      <c r="LXQ746"/>
      <c r="LXR746"/>
      <c r="LXS746"/>
      <c r="LXT746"/>
      <c r="LXU746"/>
      <c r="LXV746"/>
      <c r="LXW746"/>
      <c r="LXX746"/>
      <c r="LXY746"/>
      <c r="LXZ746"/>
      <c r="LYA746"/>
      <c r="LYB746"/>
      <c r="LYC746"/>
      <c r="LYD746"/>
      <c r="LYE746"/>
      <c r="LYF746"/>
      <c r="LYG746"/>
      <c r="LYH746"/>
      <c r="LYI746"/>
      <c r="LYJ746"/>
      <c r="LYK746"/>
      <c r="LYL746"/>
      <c r="LYM746"/>
      <c r="LYN746"/>
      <c r="LYO746"/>
      <c r="LYP746"/>
      <c r="LYQ746"/>
      <c r="LYR746"/>
      <c r="LYS746"/>
      <c r="LYT746"/>
      <c r="LYU746"/>
      <c r="LYV746"/>
      <c r="LYW746"/>
      <c r="LYX746"/>
      <c r="LYY746"/>
      <c r="LYZ746"/>
      <c r="LZA746"/>
      <c r="LZB746"/>
      <c r="LZC746"/>
      <c r="LZD746"/>
      <c r="LZE746"/>
      <c r="LZF746"/>
      <c r="LZG746"/>
      <c r="LZH746"/>
      <c r="LZI746"/>
      <c r="LZJ746"/>
      <c r="LZK746"/>
      <c r="LZL746"/>
      <c r="LZM746"/>
      <c r="LZN746"/>
      <c r="LZO746"/>
      <c r="LZP746"/>
      <c r="LZQ746"/>
      <c r="LZR746"/>
      <c r="LZS746"/>
      <c r="LZT746"/>
      <c r="LZU746"/>
      <c r="LZV746"/>
      <c r="LZW746"/>
      <c r="LZX746"/>
      <c r="LZY746"/>
      <c r="LZZ746"/>
      <c r="MAA746"/>
      <c r="MAB746"/>
      <c r="MAC746"/>
      <c r="MAD746"/>
      <c r="MAE746"/>
      <c r="MAF746"/>
      <c r="MAG746"/>
      <c r="MAH746"/>
      <c r="MAI746"/>
      <c r="MAJ746"/>
      <c r="MAK746"/>
      <c r="MAL746"/>
      <c r="MAM746"/>
      <c r="MAN746"/>
      <c r="MAO746"/>
      <c r="MAP746"/>
      <c r="MAQ746"/>
      <c r="MAR746"/>
      <c r="MAS746"/>
      <c r="MAT746"/>
      <c r="MAU746"/>
      <c r="MAV746"/>
      <c r="MAW746"/>
      <c r="MAX746"/>
      <c r="MAY746"/>
      <c r="MAZ746"/>
      <c r="MBA746"/>
      <c r="MBB746"/>
      <c r="MBC746"/>
      <c r="MBD746"/>
      <c r="MBE746"/>
      <c r="MBF746"/>
      <c r="MBG746"/>
      <c r="MBH746"/>
      <c r="MBI746"/>
      <c r="MBJ746"/>
      <c r="MBK746"/>
      <c r="MBL746"/>
      <c r="MBM746"/>
      <c r="MBN746"/>
      <c r="MBO746"/>
      <c r="MBP746"/>
      <c r="MBQ746"/>
      <c r="MBR746"/>
      <c r="MBS746"/>
      <c r="MBT746"/>
      <c r="MBU746"/>
      <c r="MBV746"/>
      <c r="MBW746"/>
      <c r="MBX746"/>
      <c r="MBY746"/>
      <c r="MBZ746"/>
      <c r="MCA746"/>
      <c r="MCB746"/>
      <c r="MCC746"/>
      <c r="MCD746"/>
      <c r="MCE746"/>
      <c r="MCF746"/>
      <c r="MCG746"/>
      <c r="MCH746"/>
      <c r="MCI746"/>
      <c r="MCJ746"/>
      <c r="MCK746"/>
      <c r="MCL746"/>
      <c r="MCM746"/>
      <c r="MCN746"/>
      <c r="MCO746"/>
      <c r="MCP746"/>
      <c r="MCQ746"/>
      <c r="MCR746"/>
      <c r="MCS746"/>
      <c r="MCT746"/>
      <c r="MCU746"/>
      <c r="MCV746"/>
      <c r="MCW746"/>
      <c r="MCX746"/>
      <c r="MCY746"/>
      <c r="MCZ746"/>
      <c r="MDA746"/>
      <c r="MDB746"/>
      <c r="MDC746"/>
      <c r="MDD746"/>
      <c r="MDE746"/>
      <c r="MDF746"/>
      <c r="MDG746"/>
      <c r="MDH746"/>
      <c r="MDI746"/>
      <c r="MDJ746"/>
      <c r="MDK746"/>
      <c r="MDL746"/>
      <c r="MDM746"/>
      <c r="MDN746"/>
      <c r="MDO746"/>
      <c r="MDP746"/>
      <c r="MDQ746"/>
      <c r="MDR746"/>
      <c r="MDS746"/>
      <c r="MDT746"/>
      <c r="MDU746"/>
      <c r="MDV746"/>
      <c r="MDW746"/>
      <c r="MDX746"/>
      <c r="MDY746"/>
      <c r="MDZ746"/>
      <c r="MEA746"/>
      <c r="MEB746"/>
      <c r="MEC746"/>
      <c r="MED746"/>
      <c r="MEE746"/>
      <c r="MEF746"/>
      <c r="MEG746"/>
      <c r="MEH746"/>
      <c r="MEI746"/>
      <c r="MEJ746"/>
      <c r="MEK746"/>
      <c r="MEL746"/>
      <c r="MEM746"/>
      <c r="MEN746"/>
      <c r="MEO746"/>
      <c r="MEP746"/>
      <c r="MEQ746"/>
      <c r="MER746"/>
      <c r="MES746"/>
      <c r="MET746"/>
      <c r="MEU746"/>
      <c r="MEV746"/>
      <c r="MEW746"/>
      <c r="MEX746"/>
      <c r="MEY746"/>
      <c r="MEZ746"/>
      <c r="MFA746"/>
      <c r="MFB746"/>
      <c r="MFC746"/>
      <c r="MFD746"/>
      <c r="MFE746"/>
      <c r="MFF746"/>
      <c r="MFG746"/>
      <c r="MFH746"/>
      <c r="MFI746"/>
      <c r="MFJ746"/>
      <c r="MFK746"/>
      <c r="MFL746"/>
      <c r="MFM746"/>
      <c r="MFN746"/>
      <c r="MFO746"/>
      <c r="MFP746"/>
      <c r="MFQ746"/>
      <c r="MFR746"/>
      <c r="MFS746"/>
      <c r="MFT746"/>
      <c r="MFU746"/>
      <c r="MFV746"/>
      <c r="MFW746"/>
      <c r="MFX746"/>
      <c r="MFY746"/>
      <c r="MFZ746"/>
      <c r="MGA746"/>
      <c r="MGB746"/>
      <c r="MGC746"/>
      <c r="MGD746"/>
      <c r="MGE746"/>
      <c r="MGF746"/>
      <c r="MGG746"/>
      <c r="MGH746"/>
      <c r="MGI746"/>
      <c r="MGJ746"/>
      <c r="MGK746"/>
      <c r="MGL746"/>
      <c r="MGM746"/>
      <c r="MGN746"/>
      <c r="MGO746"/>
      <c r="MGP746"/>
      <c r="MGQ746"/>
      <c r="MGR746"/>
      <c r="MGS746"/>
      <c r="MGT746"/>
      <c r="MGU746"/>
      <c r="MGV746"/>
      <c r="MGW746"/>
      <c r="MGX746"/>
      <c r="MGY746"/>
      <c r="MGZ746"/>
      <c r="MHA746"/>
      <c r="MHB746"/>
      <c r="MHC746"/>
      <c r="MHD746"/>
      <c r="MHE746"/>
      <c r="MHF746"/>
      <c r="MHG746"/>
      <c r="MHH746"/>
      <c r="MHI746"/>
      <c r="MHJ746"/>
      <c r="MHK746"/>
      <c r="MHL746"/>
      <c r="MHM746"/>
      <c r="MHN746"/>
      <c r="MHO746"/>
      <c r="MHP746"/>
      <c r="MHQ746"/>
      <c r="MHR746"/>
      <c r="MHS746"/>
      <c r="MHT746"/>
      <c r="MHU746"/>
      <c r="MHV746"/>
      <c r="MHW746"/>
      <c r="MHX746"/>
      <c r="MHY746"/>
      <c r="MHZ746"/>
      <c r="MIA746"/>
      <c r="MIB746"/>
      <c r="MIC746"/>
      <c r="MID746"/>
      <c r="MIE746"/>
      <c r="MIF746"/>
      <c r="MIG746"/>
      <c r="MIH746"/>
      <c r="MII746"/>
      <c r="MIJ746"/>
      <c r="MIK746"/>
      <c r="MIL746"/>
      <c r="MIM746"/>
      <c r="MIN746"/>
      <c r="MIO746"/>
      <c r="MIP746"/>
      <c r="MIQ746"/>
      <c r="MIR746"/>
      <c r="MIS746"/>
      <c r="MIT746"/>
      <c r="MIU746"/>
      <c r="MIV746"/>
      <c r="MIW746"/>
      <c r="MIX746"/>
      <c r="MIY746"/>
      <c r="MIZ746"/>
      <c r="MJA746"/>
      <c r="MJB746"/>
      <c r="MJC746"/>
      <c r="MJD746"/>
      <c r="MJE746"/>
      <c r="MJF746"/>
      <c r="MJG746"/>
      <c r="MJH746"/>
      <c r="MJI746"/>
      <c r="MJJ746"/>
      <c r="MJK746"/>
      <c r="MJL746"/>
      <c r="MJM746"/>
      <c r="MJN746"/>
      <c r="MJO746"/>
      <c r="MJP746"/>
      <c r="MJQ746"/>
      <c r="MJR746"/>
      <c r="MJS746"/>
      <c r="MJT746"/>
      <c r="MJU746"/>
      <c r="MJV746"/>
      <c r="MJW746"/>
      <c r="MJX746"/>
      <c r="MJY746"/>
      <c r="MJZ746"/>
      <c r="MKA746"/>
      <c r="MKB746"/>
      <c r="MKC746"/>
      <c r="MKD746"/>
      <c r="MKE746"/>
      <c r="MKF746"/>
      <c r="MKG746"/>
      <c r="MKH746"/>
      <c r="MKI746"/>
      <c r="MKJ746"/>
      <c r="MKK746"/>
      <c r="MKL746"/>
      <c r="MKM746"/>
      <c r="MKN746"/>
      <c r="MKO746"/>
      <c r="MKP746"/>
      <c r="MKQ746"/>
      <c r="MKR746"/>
      <c r="MKS746"/>
      <c r="MKT746"/>
      <c r="MKU746"/>
      <c r="MKV746"/>
      <c r="MKW746"/>
      <c r="MKX746"/>
      <c r="MKY746"/>
      <c r="MKZ746"/>
      <c r="MLA746"/>
      <c r="MLB746"/>
      <c r="MLC746"/>
      <c r="MLD746"/>
      <c r="MLE746"/>
      <c r="MLF746"/>
      <c r="MLG746"/>
      <c r="MLH746"/>
      <c r="MLI746"/>
      <c r="MLJ746"/>
      <c r="MLK746"/>
      <c r="MLL746"/>
      <c r="MLM746"/>
      <c r="MLN746"/>
      <c r="MLO746"/>
      <c r="MLP746"/>
      <c r="MLQ746"/>
      <c r="MLR746"/>
      <c r="MLS746"/>
      <c r="MLT746"/>
      <c r="MLU746"/>
      <c r="MLV746"/>
      <c r="MLW746"/>
      <c r="MLX746"/>
      <c r="MLY746"/>
      <c r="MLZ746"/>
      <c r="MMA746"/>
      <c r="MMB746"/>
      <c r="MMC746"/>
      <c r="MMD746"/>
      <c r="MME746"/>
      <c r="MMF746"/>
      <c r="MMG746"/>
      <c r="MMH746"/>
      <c r="MMI746"/>
      <c r="MMJ746"/>
      <c r="MMK746"/>
      <c r="MML746"/>
      <c r="MMM746"/>
      <c r="MMN746"/>
      <c r="MMO746"/>
      <c r="MMP746"/>
      <c r="MMQ746"/>
      <c r="MMR746"/>
      <c r="MMS746"/>
      <c r="MMT746"/>
      <c r="MMU746"/>
      <c r="MMV746"/>
      <c r="MMW746"/>
      <c r="MMX746"/>
      <c r="MMY746"/>
      <c r="MMZ746"/>
      <c r="MNA746"/>
      <c r="MNB746"/>
      <c r="MNC746"/>
      <c r="MND746"/>
      <c r="MNE746"/>
      <c r="MNF746"/>
      <c r="MNG746"/>
      <c r="MNH746"/>
      <c r="MNI746"/>
      <c r="MNJ746"/>
      <c r="MNK746"/>
      <c r="MNL746"/>
      <c r="MNM746"/>
      <c r="MNN746"/>
      <c r="MNO746"/>
      <c r="MNP746"/>
      <c r="MNQ746"/>
      <c r="MNR746"/>
      <c r="MNS746"/>
      <c r="MNT746"/>
      <c r="MNU746"/>
      <c r="MNV746"/>
      <c r="MNW746"/>
      <c r="MNX746"/>
      <c r="MNY746"/>
      <c r="MNZ746"/>
      <c r="MOA746"/>
      <c r="MOB746"/>
      <c r="MOC746"/>
      <c r="MOD746"/>
      <c r="MOE746"/>
      <c r="MOF746"/>
      <c r="MOG746"/>
      <c r="MOH746"/>
      <c r="MOI746"/>
      <c r="MOJ746"/>
      <c r="MOK746"/>
      <c r="MOL746"/>
      <c r="MOM746"/>
      <c r="MON746"/>
      <c r="MOO746"/>
      <c r="MOP746"/>
      <c r="MOQ746"/>
      <c r="MOR746"/>
      <c r="MOS746"/>
      <c r="MOT746"/>
      <c r="MOU746"/>
      <c r="MOV746"/>
      <c r="MOW746"/>
      <c r="MOX746"/>
      <c r="MOY746"/>
      <c r="MOZ746"/>
      <c r="MPA746"/>
      <c r="MPB746"/>
      <c r="MPC746"/>
      <c r="MPD746"/>
      <c r="MPE746"/>
      <c r="MPF746"/>
      <c r="MPG746"/>
      <c r="MPH746"/>
      <c r="MPI746"/>
      <c r="MPJ746"/>
      <c r="MPK746"/>
      <c r="MPL746"/>
      <c r="MPM746"/>
      <c r="MPN746"/>
      <c r="MPO746"/>
      <c r="MPP746"/>
      <c r="MPQ746"/>
      <c r="MPR746"/>
      <c r="MPS746"/>
      <c r="MPT746"/>
      <c r="MPU746"/>
      <c r="MPV746"/>
      <c r="MPW746"/>
      <c r="MPX746"/>
      <c r="MPY746"/>
      <c r="MPZ746"/>
      <c r="MQA746"/>
      <c r="MQB746"/>
      <c r="MQC746"/>
      <c r="MQD746"/>
      <c r="MQE746"/>
      <c r="MQF746"/>
      <c r="MQG746"/>
      <c r="MQH746"/>
      <c r="MQI746"/>
      <c r="MQJ746"/>
      <c r="MQK746"/>
      <c r="MQL746"/>
      <c r="MQM746"/>
      <c r="MQN746"/>
      <c r="MQO746"/>
      <c r="MQP746"/>
      <c r="MQQ746"/>
      <c r="MQR746"/>
      <c r="MQS746"/>
      <c r="MQT746"/>
      <c r="MQU746"/>
      <c r="MQV746"/>
      <c r="MQW746"/>
      <c r="MQX746"/>
      <c r="MQY746"/>
      <c r="MQZ746"/>
      <c r="MRA746"/>
      <c r="MRB746"/>
      <c r="MRC746"/>
      <c r="MRD746"/>
      <c r="MRE746"/>
      <c r="MRF746"/>
      <c r="MRG746"/>
      <c r="MRH746"/>
      <c r="MRI746"/>
      <c r="MRJ746"/>
      <c r="MRK746"/>
      <c r="MRL746"/>
      <c r="MRM746"/>
      <c r="MRN746"/>
      <c r="MRO746"/>
      <c r="MRP746"/>
      <c r="MRQ746"/>
      <c r="MRR746"/>
      <c r="MRS746"/>
      <c r="MRT746"/>
      <c r="MRU746"/>
      <c r="MRV746"/>
      <c r="MRW746"/>
      <c r="MRX746"/>
      <c r="MRY746"/>
      <c r="MRZ746"/>
      <c r="MSA746"/>
      <c r="MSB746"/>
      <c r="MSC746"/>
      <c r="MSD746"/>
      <c r="MSE746"/>
      <c r="MSF746"/>
      <c r="MSG746"/>
      <c r="MSH746"/>
      <c r="MSI746"/>
      <c r="MSJ746"/>
      <c r="MSK746"/>
      <c r="MSL746"/>
      <c r="MSM746"/>
      <c r="MSN746"/>
      <c r="MSO746"/>
      <c r="MSP746"/>
      <c r="MSQ746"/>
      <c r="MSR746"/>
      <c r="MSS746"/>
      <c r="MST746"/>
      <c r="MSU746"/>
      <c r="MSV746"/>
      <c r="MSW746"/>
      <c r="MSX746"/>
      <c r="MSY746"/>
      <c r="MSZ746"/>
      <c r="MTA746"/>
      <c r="MTB746"/>
      <c r="MTC746"/>
      <c r="MTD746"/>
      <c r="MTE746"/>
      <c r="MTF746"/>
      <c r="MTG746"/>
      <c r="MTH746"/>
      <c r="MTI746"/>
      <c r="MTJ746"/>
      <c r="MTK746"/>
      <c r="MTL746"/>
      <c r="MTM746"/>
      <c r="MTN746"/>
      <c r="MTO746"/>
      <c r="MTP746"/>
      <c r="MTQ746"/>
      <c r="MTR746"/>
      <c r="MTS746"/>
      <c r="MTT746"/>
      <c r="MTU746"/>
      <c r="MTV746"/>
      <c r="MTW746"/>
      <c r="MTX746"/>
      <c r="MTY746"/>
      <c r="MTZ746"/>
      <c r="MUA746"/>
      <c r="MUB746"/>
      <c r="MUC746"/>
      <c r="MUD746"/>
      <c r="MUE746"/>
      <c r="MUF746"/>
      <c r="MUG746"/>
      <c r="MUH746"/>
      <c r="MUI746"/>
      <c r="MUJ746"/>
      <c r="MUK746"/>
      <c r="MUL746"/>
      <c r="MUM746"/>
      <c r="MUN746"/>
      <c r="MUO746"/>
      <c r="MUP746"/>
      <c r="MUQ746"/>
      <c r="MUR746"/>
      <c r="MUS746"/>
      <c r="MUT746"/>
      <c r="MUU746"/>
      <c r="MUV746"/>
      <c r="MUW746"/>
      <c r="MUX746"/>
      <c r="MUY746"/>
      <c r="MUZ746"/>
      <c r="MVA746"/>
      <c r="MVB746"/>
      <c r="MVC746"/>
      <c r="MVD746"/>
      <c r="MVE746"/>
      <c r="MVF746"/>
      <c r="MVG746"/>
      <c r="MVH746"/>
      <c r="MVI746"/>
      <c r="MVJ746"/>
      <c r="MVK746"/>
      <c r="MVL746"/>
      <c r="MVM746"/>
      <c r="MVN746"/>
      <c r="MVO746"/>
      <c r="MVP746"/>
      <c r="MVQ746"/>
      <c r="MVR746"/>
      <c r="MVS746"/>
      <c r="MVT746"/>
      <c r="MVU746"/>
      <c r="MVV746"/>
      <c r="MVW746"/>
      <c r="MVX746"/>
      <c r="MVY746"/>
      <c r="MVZ746"/>
      <c r="MWA746"/>
      <c r="MWB746"/>
      <c r="MWC746"/>
      <c r="MWD746"/>
      <c r="MWE746"/>
      <c r="MWF746"/>
      <c r="MWG746"/>
      <c r="MWH746"/>
      <c r="MWI746"/>
      <c r="MWJ746"/>
      <c r="MWK746"/>
      <c r="MWL746"/>
      <c r="MWM746"/>
      <c r="MWN746"/>
      <c r="MWO746"/>
      <c r="MWP746"/>
      <c r="MWQ746"/>
      <c r="MWR746"/>
      <c r="MWS746"/>
      <c r="MWT746"/>
      <c r="MWU746"/>
      <c r="MWV746"/>
      <c r="MWW746"/>
      <c r="MWX746"/>
      <c r="MWY746"/>
      <c r="MWZ746"/>
      <c r="MXA746"/>
      <c r="MXB746"/>
      <c r="MXC746"/>
      <c r="MXD746"/>
      <c r="MXE746"/>
      <c r="MXF746"/>
      <c r="MXG746"/>
      <c r="MXH746"/>
      <c r="MXI746"/>
      <c r="MXJ746"/>
      <c r="MXK746"/>
      <c r="MXL746"/>
      <c r="MXM746"/>
      <c r="MXN746"/>
      <c r="MXO746"/>
      <c r="MXP746"/>
      <c r="MXQ746"/>
      <c r="MXR746"/>
      <c r="MXS746"/>
      <c r="MXT746"/>
      <c r="MXU746"/>
      <c r="MXV746"/>
      <c r="MXW746"/>
      <c r="MXX746"/>
      <c r="MXY746"/>
      <c r="MXZ746"/>
      <c r="MYA746"/>
      <c r="MYB746"/>
      <c r="MYC746"/>
      <c r="MYD746"/>
      <c r="MYE746"/>
      <c r="MYF746"/>
      <c r="MYG746"/>
      <c r="MYH746"/>
      <c r="MYI746"/>
      <c r="MYJ746"/>
      <c r="MYK746"/>
      <c r="MYL746"/>
      <c r="MYM746"/>
      <c r="MYN746"/>
      <c r="MYO746"/>
      <c r="MYP746"/>
      <c r="MYQ746"/>
      <c r="MYR746"/>
      <c r="MYS746"/>
      <c r="MYT746"/>
      <c r="MYU746"/>
      <c r="MYV746"/>
      <c r="MYW746"/>
      <c r="MYX746"/>
      <c r="MYY746"/>
      <c r="MYZ746"/>
      <c r="MZA746"/>
      <c r="MZB746"/>
      <c r="MZC746"/>
      <c r="MZD746"/>
      <c r="MZE746"/>
      <c r="MZF746"/>
      <c r="MZG746"/>
      <c r="MZH746"/>
      <c r="MZI746"/>
      <c r="MZJ746"/>
      <c r="MZK746"/>
      <c r="MZL746"/>
      <c r="MZM746"/>
      <c r="MZN746"/>
      <c r="MZO746"/>
      <c r="MZP746"/>
      <c r="MZQ746"/>
      <c r="MZR746"/>
      <c r="MZS746"/>
      <c r="MZT746"/>
      <c r="MZU746"/>
      <c r="MZV746"/>
      <c r="MZW746"/>
      <c r="MZX746"/>
      <c r="MZY746"/>
      <c r="MZZ746"/>
      <c r="NAA746"/>
      <c r="NAB746"/>
      <c r="NAC746"/>
      <c r="NAD746"/>
      <c r="NAE746"/>
      <c r="NAF746"/>
      <c r="NAG746"/>
      <c r="NAH746"/>
      <c r="NAI746"/>
      <c r="NAJ746"/>
      <c r="NAK746"/>
      <c r="NAL746"/>
      <c r="NAM746"/>
      <c r="NAN746"/>
      <c r="NAO746"/>
      <c r="NAP746"/>
      <c r="NAQ746"/>
      <c r="NAR746"/>
      <c r="NAS746"/>
      <c r="NAT746"/>
      <c r="NAU746"/>
      <c r="NAV746"/>
      <c r="NAW746"/>
      <c r="NAX746"/>
      <c r="NAY746"/>
      <c r="NAZ746"/>
      <c r="NBA746"/>
      <c r="NBB746"/>
      <c r="NBC746"/>
      <c r="NBD746"/>
      <c r="NBE746"/>
      <c r="NBF746"/>
      <c r="NBG746"/>
      <c r="NBH746"/>
      <c r="NBI746"/>
      <c r="NBJ746"/>
      <c r="NBK746"/>
      <c r="NBL746"/>
      <c r="NBM746"/>
      <c r="NBN746"/>
      <c r="NBO746"/>
      <c r="NBP746"/>
      <c r="NBQ746"/>
      <c r="NBR746"/>
      <c r="NBS746"/>
      <c r="NBT746"/>
      <c r="NBU746"/>
      <c r="NBV746"/>
      <c r="NBW746"/>
      <c r="NBX746"/>
      <c r="NBY746"/>
      <c r="NBZ746"/>
      <c r="NCA746"/>
      <c r="NCB746"/>
      <c r="NCC746"/>
      <c r="NCD746"/>
      <c r="NCE746"/>
      <c r="NCF746"/>
      <c r="NCG746"/>
      <c r="NCH746"/>
      <c r="NCI746"/>
      <c r="NCJ746"/>
      <c r="NCK746"/>
      <c r="NCL746"/>
      <c r="NCM746"/>
      <c r="NCN746"/>
      <c r="NCO746"/>
      <c r="NCP746"/>
      <c r="NCQ746"/>
      <c r="NCR746"/>
      <c r="NCS746"/>
      <c r="NCT746"/>
      <c r="NCU746"/>
      <c r="NCV746"/>
      <c r="NCW746"/>
      <c r="NCX746"/>
      <c r="NCY746"/>
      <c r="NCZ746"/>
      <c r="NDA746"/>
      <c r="NDB746"/>
      <c r="NDC746"/>
      <c r="NDD746"/>
      <c r="NDE746"/>
      <c r="NDF746"/>
      <c r="NDG746"/>
      <c r="NDH746"/>
      <c r="NDI746"/>
      <c r="NDJ746"/>
      <c r="NDK746"/>
      <c r="NDL746"/>
      <c r="NDM746"/>
      <c r="NDN746"/>
      <c r="NDO746"/>
      <c r="NDP746"/>
      <c r="NDQ746"/>
      <c r="NDR746"/>
      <c r="NDS746"/>
      <c r="NDT746"/>
      <c r="NDU746"/>
      <c r="NDV746"/>
      <c r="NDW746"/>
      <c r="NDX746"/>
      <c r="NDY746"/>
      <c r="NDZ746"/>
      <c r="NEA746"/>
      <c r="NEB746"/>
      <c r="NEC746"/>
      <c r="NED746"/>
      <c r="NEE746"/>
      <c r="NEF746"/>
      <c r="NEG746"/>
      <c r="NEH746"/>
      <c r="NEI746"/>
      <c r="NEJ746"/>
      <c r="NEK746"/>
      <c r="NEL746"/>
      <c r="NEM746"/>
      <c r="NEN746"/>
      <c r="NEO746"/>
      <c r="NEP746"/>
      <c r="NEQ746"/>
      <c r="NER746"/>
      <c r="NES746"/>
      <c r="NET746"/>
      <c r="NEU746"/>
      <c r="NEV746"/>
      <c r="NEW746"/>
      <c r="NEX746"/>
      <c r="NEY746"/>
      <c r="NEZ746"/>
      <c r="NFA746"/>
      <c r="NFB746"/>
      <c r="NFC746"/>
      <c r="NFD746"/>
      <c r="NFE746"/>
      <c r="NFF746"/>
      <c r="NFG746"/>
      <c r="NFH746"/>
      <c r="NFI746"/>
      <c r="NFJ746"/>
      <c r="NFK746"/>
      <c r="NFL746"/>
      <c r="NFM746"/>
      <c r="NFN746"/>
      <c r="NFO746"/>
      <c r="NFP746"/>
      <c r="NFQ746"/>
      <c r="NFR746"/>
      <c r="NFS746"/>
      <c r="NFT746"/>
      <c r="NFU746"/>
      <c r="NFV746"/>
      <c r="NFW746"/>
      <c r="NFX746"/>
      <c r="NFY746"/>
      <c r="NFZ746"/>
      <c r="NGA746"/>
      <c r="NGB746"/>
      <c r="NGC746"/>
      <c r="NGD746"/>
      <c r="NGE746"/>
      <c r="NGF746"/>
      <c r="NGG746"/>
      <c r="NGH746"/>
      <c r="NGI746"/>
      <c r="NGJ746"/>
      <c r="NGK746"/>
      <c r="NGL746"/>
      <c r="NGM746"/>
      <c r="NGN746"/>
      <c r="NGO746"/>
      <c r="NGP746"/>
      <c r="NGQ746"/>
      <c r="NGR746"/>
      <c r="NGS746"/>
      <c r="NGT746"/>
      <c r="NGU746"/>
      <c r="NGV746"/>
      <c r="NGW746"/>
      <c r="NGX746"/>
      <c r="NGY746"/>
      <c r="NGZ746"/>
      <c r="NHA746"/>
      <c r="NHB746"/>
      <c r="NHC746"/>
      <c r="NHD746"/>
      <c r="NHE746"/>
      <c r="NHF746"/>
      <c r="NHG746"/>
      <c r="NHH746"/>
      <c r="NHI746"/>
      <c r="NHJ746"/>
      <c r="NHK746"/>
      <c r="NHL746"/>
      <c r="NHM746"/>
      <c r="NHN746"/>
      <c r="NHO746"/>
      <c r="NHP746"/>
      <c r="NHQ746"/>
      <c r="NHR746"/>
      <c r="NHS746"/>
      <c r="NHT746"/>
      <c r="NHU746"/>
      <c r="NHV746"/>
      <c r="NHW746"/>
      <c r="NHX746"/>
      <c r="NHY746"/>
      <c r="NHZ746"/>
      <c r="NIA746"/>
      <c r="NIB746"/>
      <c r="NIC746"/>
      <c r="NID746"/>
      <c r="NIE746"/>
      <c r="NIF746"/>
      <c r="NIG746"/>
      <c r="NIH746"/>
      <c r="NII746"/>
      <c r="NIJ746"/>
      <c r="NIK746"/>
      <c r="NIL746"/>
      <c r="NIM746"/>
      <c r="NIN746"/>
      <c r="NIO746"/>
      <c r="NIP746"/>
      <c r="NIQ746"/>
      <c r="NIR746"/>
      <c r="NIS746"/>
      <c r="NIT746"/>
      <c r="NIU746"/>
      <c r="NIV746"/>
      <c r="NIW746"/>
      <c r="NIX746"/>
      <c r="NIY746"/>
      <c r="NIZ746"/>
      <c r="NJA746"/>
      <c r="NJB746"/>
      <c r="NJC746"/>
      <c r="NJD746"/>
      <c r="NJE746"/>
      <c r="NJF746"/>
      <c r="NJG746"/>
      <c r="NJH746"/>
      <c r="NJI746"/>
      <c r="NJJ746"/>
      <c r="NJK746"/>
      <c r="NJL746"/>
      <c r="NJM746"/>
      <c r="NJN746"/>
      <c r="NJO746"/>
      <c r="NJP746"/>
      <c r="NJQ746"/>
      <c r="NJR746"/>
      <c r="NJS746"/>
      <c r="NJT746"/>
      <c r="NJU746"/>
      <c r="NJV746"/>
      <c r="NJW746"/>
      <c r="NJX746"/>
      <c r="NJY746"/>
      <c r="NJZ746"/>
      <c r="NKA746"/>
      <c r="NKB746"/>
      <c r="NKC746"/>
      <c r="NKD746"/>
      <c r="NKE746"/>
      <c r="NKF746"/>
      <c r="NKG746"/>
      <c r="NKH746"/>
      <c r="NKI746"/>
      <c r="NKJ746"/>
      <c r="NKK746"/>
      <c r="NKL746"/>
      <c r="NKM746"/>
      <c r="NKN746"/>
      <c r="NKO746"/>
      <c r="NKP746"/>
      <c r="NKQ746"/>
      <c r="NKR746"/>
      <c r="NKS746"/>
      <c r="NKT746"/>
      <c r="NKU746"/>
      <c r="NKV746"/>
      <c r="NKW746"/>
      <c r="NKX746"/>
      <c r="NKY746"/>
      <c r="NKZ746"/>
      <c r="NLA746"/>
      <c r="NLB746"/>
      <c r="NLC746"/>
      <c r="NLD746"/>
      <c r="NLE746"/>
      <c r="NLF746"/>
      <c r="NLG746"/>
      <c r="NLH746"/>
      <c r="NLI746"/>
      <c r="NLJ746"/>
      <c r="NLK746"/>
      <c r="NLL746"/>
      <c r="NLM746"/>
      <c r="NLN746"/>
      <c r="NLO746"/>
      <c r="NLP746"/>
      <c r="NLQ746"/>
      <c r="NLR746"/>
      <c r="NLS746"/>
      <c r="NLT746"/>
      <c r="NLU746"/>
      <c r="NLV746"/>
      <c r="NLW746"/>
      <c r="NLX746"/>
      <c r="NLY746"/>
      <c r="NLZ746"/>
      <c r="NMA746"/>
      <c r="NMB746"/>
      <c r="NMC746"/>
      <c r="NMD746"/>
      <c r="NME746"/>
      <c r="NMF746"/>
      <c r="NMG746"/>
      <c r="NMH746"/>
      <c r="NMI746"/>
      <c r="NMJ746"/>
      <c r="NMK746"/>
      <c r="NML746"/>
      <c r="NMM746"/>
      <c r="NMN746"/>
      <c r="NMO746"/>
      <c r="NMP746"/>
      <c r="NMQ746"/>
      <c r="NMR746"/>
      <c r="NMS746"/>
      <c r="NMT746"/>
      <c r="NMU746"/>
      <c r="NMV746"/>
      <c r="NMW746"/>
      <c r="NMX746"/>
      <c r="NMY746"/>
      <c r="NMZ746"/>
      <c r="NNA746"/>
      <c r="NNB746"/>
      <c r="NNC746"/>
      <c r="NND746"/>
      <c r="NNE746"/>
      <c r="NNF746"/>
      <c r="NNG746"/>
      <c r="NNH746"/>
      <c r="NNI746"/>
      <c r="NNJ746"/>
      <c r="NNK746"/>
      <c r="NNL746"/>
      <c r="NNM746"/>
      <c r="NNN746"/>
      <c r="NNO746"/>
      <c r="NNP746"/>
      <c r="NNQ746"/>
      <c r="NNR746"/>
      <c r="NNS746"/>
      <c r="NNT746"/>
      <c r="NNU746"/>
      <c r="NNV746"/>
      <c r="NNW746"/>
      <c r="NNX746"/>
      <c r="NNY746"/>
      <c r="NNZ746"/>
      <c r="NOA746"/>
      <c r="NOB746"/>
      <c r="NOC746"/>
      <c r="NOD746"/>
      <c r="NOE746"/>
      <c r="NOF746"/>
      <c r="NOG746"/>
      <c r="NOH746"/>
      <c r="NOI746"/>
      <c r="NOJ746"/>
      <c r="NOK746"/>
      <c r="NOL746"/>
      <c r="NOM746"/>
      <c r="NON746"/>
      <c r="NOO746"/>
      <c r="NOP746"/>
      <c r="NOQ746"/>
      <c r="NOR746"/>
      <c r="NOS746"/>
      <c r="NOT746"/>
      <c r="NOU746"/>
      <c r="NOV746"/>
      <c r="NOW746"/>
      <c r="NOX746"/>
      <c r="NOY746"/>
      <c r="NOZ746"/>
      <c r="NPA746"/>
      <c r="NPB746"/>
      <c r="NPC746"/>
      <c r="NPD746"/>
      <c r="NPE746"/>
      <c r="NPF746"/>
      <c r="NPG746"/>
      <c r="NPH746"/>
      <c r="NPI746"/>
      <c r="NPJ746"/>
      <c r="NPK746"/>
      <c r="NPL746"/>
      <c r="NPM746"/>
      <c r="NPN746"/>
      <c r="NPO746"/>
      <c r="NPP746"/>
      <c r="NPQ746"/>
      <c r="NPR746"/>
      <c r="NPS746"/>
      <c r="NPT746"/>
      <c r="NPU746"/>
      <c r="NPV746"/>
      <c r="NPW746"/>
      <c r="NPX746"/>
      <c r="NPY746"/>
      <c r="NPZ746"/>
      <c r="NQA746"/>
      <c r="NQB746"/>
      <c r="NQC746"/>
      <c r="NQD746"/>
      <c r="NQE746"/>
      <c r="NQF746"/>
      <c r="NQG746"/>
      <c r="NQH746"/>
      <c r="NQI746"/>
      <c r="NQJ746"/>
      <c r="NQK746"/>
      <c r="NQL746"/>
      <c r="NQM746"/>
      <c r="NQN746"/>
      <c r="NQO746"/>
      <c r="NQP746"/>
      <c r="NQQ746"/>
      <c r="NQR746"/>
      <c r="NQS746"/>
      <c r="NQT746"/>
      <c r="NQU746"/>
      <c r="NQV746"/>
      <c r="NQW746"/>
      <c r="NQX746"/>
      <c r="NQY746"/>
      <c r="NQZ746"/>
      <c r="NRA746"/>
      <c r="NRB746"/>
      <c r="NRC746"/>
      <c r="NRD746"/>
      <c r="NRE746"/>
      <c r="NRF746"/>
      <c r="NRG746"/>
      <c r="NRH746"/>
      <c r="NRI746"/>
      <c r="NRJ746"/>
      <c r="NRK746"/>
      <c r="NRL746"/>
      <c r="NRM746"/>
      <c r="NRN746"/>
      <c r="NRO746"/>
      <c r="NRP746"/>
      <c r="NRQ746"/>
      <c r="NRR746"/>
      <c r="NRS746"/>
      <c r="NRT746"/>
      <c r="NRU746"/>
      <c r="NRV746"/>
      <c r="NRW746"/>
      <c r="NRX746"/>
      <c r="NRY746"/>
      <c r="NRZ746"/>
      <c r="NSA746"/>
      <c r="NSB746"/>
      <c r="NSC746"/>
      <c r="NSD746"/>
      <c r="NSE746"/>
      <c r="NSF746"/>
      <c r="NSG746"/>
      <c r="NSH746"/>
      <c r="NSI746"/>
      <c r="NSJ746"/>
      <c r="NSK746"/>
      <c r="NSL746"/>
      <c r="NSM746"/>
      <c r="NSN746"/>
      <c r="NSO746"/>
      <c r="NSP746"/>
      <c r="NSQ746"/>
      <c r="NSR746"/>
      <c r="NSS746"/>
      <c r="NST746"/>
      <c r="NSU746"/>
      <c r="NSV746"/>
      <c r="NSW746"/>
      <c r="NSX746"/>
      <c r="NSY746"/>
      <c r="NSZ746"/>
      <c r="NTA746"/>
      <c r="NTB746"/>
      <c r="NTC746"/>
      <c r="NTD746"/>
      <c r="NTE746"/>
      <c r="NTF746"/>
      <c r="NTG746"/>
      <c r="NTH746"/>
      <c r="NTI746"/>
      <c r="NTJ746"/>
      <c r="NTK746"/>
      <c r="NTL746"/>
      <c r="NTM746"/>
      <c r="NTN746"/>
      <c r="NTO746"/>
      <c r="NTP746"/>
      <c r="NTQ746"/>
      <c r="NTR746"/>
      <c r="NTS746"/>
      <c r="NTT746"/>
      <c r="NTU746"/>
      <c r="NTV746"/>
      <c r="NTW746"/>
      <c r="NTX746"/>
      <c r="NTY746"/>
      <c r="NTZ746"/>
      <c r="NUA746"/>
      <c r="NUB746"/>
      <c r="NUC746"/>
      <c r="NUD746"/>
      <c r="NUE746"/>
      <c r="NUF746"/>
      <c r="NUG746"/>
      <c r="NUH746"/>
      <c r="NUI746"/>
      <c r="NUJ746"/>
      <c r="NUK746"/>
      <c r="NUL746"/>
      <c r="NUM746"/>
      <c r="NUN746"/>
      <c r="NUO746"/>
      <c r="NUP746"/>
      <c r="NUQ746"/>
      <c r="NUR746"/>
      <c r="NUS746"/>
      <c r="NUT746"/>
      <c r="NUU746"/>
      <c r="NUV746"/>
      <c r="NUW746"/>
      <c r="NUX746"/>
      <c r="NUY746"/>
      <c r="NUZ746"/>
      <c r="NVA746"/>
      <c r="NVB746"/>
      <c r="NVC746"/>
      <c r="NVD746"/>
      <c r="NVE746"/>
      <c r="NVF746"/>
      <c r="NVG746"/>
      <c r="NVH746"/>
      <c r="NVI746"/>
      <c r="NVJ746"/>
      <c r="NVK746"/>
      <c r="NVL746"/>
      <c r="NVM746"/>
      <c r="NVN746"/>
      <c r="NVO746"/>
      <c r="NVP746"/>
      <c r="NVQ746"/>
      <c r="NVR746"/>
      <c r="NVS746"/>
      <c r="NVT746"/>
      <c r="NVU746"/>
      <c r="NVV746"/>
      <c r="NVW746"/>
      <c r="NVX746"/>
      <c r="NVY746"/>
      <c r="NVZ746"/>
      <c r="NWA746"/>
      <c r="NWB746"/>
      <c r="NWC746"/>
      <c r="NWD746"/>
      <c r="NWE746"/>
      <c r="NWF746"/>
      <c r="NWG746"/>
      <c r="NWH746"/>
      <c r="NWI746"/>
      <c r="NWJ746"/>
      <c r="NWK746"/>
      <c r="NWL746"/>
      <c r="NWM746"/>
      <c r="NWN746"/>
      <c r="NWO746"/>
      <c r="NWP746"/>
      <c r="NWQ746"/>
      <c r="NWR746"/>
      <c r="NWS746"/>
      <c r="NWT746"/>
      <c r="NWU746"/>
      <c r="NWV746"/>
      <c r="NWW746"/>
      <c r="NWX746"/>
      <c r="NWY746"/>
      <c r="NWZ746"/>
      <c r="NXA746"/>
      <c r="NXB746"/>
      <c r="NXC746"/>
      <c r="NXD746"/>
      <c r="NXE746"/>
      <c r="NXF746"/>
      <c r="NXG746"/>
      <c r="NXH746"/>
      <c r="NXI746"/>
      <c r="NXJ746"/>
      <c r="NXK746"/>
      <c r="NXL746"/>
      <c r="NXM746"/>
      <c r="NXN746"/>
      <c r="NXO746"/>
      <c r="NXP746"/>
      <c r="NXQ746"/>
      <c r="NXR746"/>
      <c r="NXS746"/>
      <c r="NXT746"/>
      <c r="NXU746"/>
      <c r="NXV746"/>
      <c r="NXW746"/>
      <c r="NXX746"/>
      <c r="NXY746"/>
      <c r="NXZ746"/>
      <c r="NYA746"/>
      <c r="NYB746"/>
      <c r="NYC746"/>
      <c r="NYD746"/>
      <c r="NYE746"/>
      <c r="NYF746"/>
      <c r="NYG746"/>
      <c r="NYH746"/>
      <c r="NYI746"/>
      <c r="NYJ746"/>
      <c r="NYK746"/>
      <c r="NYL746"/>
      <c r="NYM746"/>
      <c r="NYN746"/>
      <c r="NYO746"/>
      <c r="NYP746"/>
      <c r="NYQ746"/>
      <c r="NYR746"/>
      <c r="NYS746"/>
      <c r="NYT746"/>
      <c r="NYU746"/>
      <c r="NYV746"/>
      <c r="NYW746"/>
      <c r="NYX746"/>
      <c r="NYY746"/>
      <c r="NYZ746"/>
      <c r="NZA746"/>
      <c r="NZB746"/>
      <c r="NZC746"/>
      <c r="NZD746"/>
      <c r="NZE746"/>
      <c r="NZF746"/>
      <c r="NZG746"/>
      <c r="NZH746"/>
      <c r="NZI746"/>
      <c r="NZJ746"/>
      <c r="NZK746"/>
      <c r="NZL746"/>
      <c r="NZM746"/>
      <c r="NZN746"/>
      <c r="NZO746"/>
      <c r="NZP746"/>
      <c r="NZQ746"/>
      <c r="NZR746"/>
      <c r="NZS746"/>
      <c r="NZT746"/>
      <c r="NZU746"/>
      <c r="NZV746"/>
      <c r="NZW746"/>
      <c r="NZX746"/>
      <c r="NZY746"/>
      <c r="NZZ746"/>
      <c r="OAA746"/>
      <c r="OAB746"/>
      <c r="OAC746"/>
      <c r="OAD746"/>
      <c r="OAE746"/>
      <c r="OAF746"/>
      <c r="OAG746"/>
      <c r="OAH746"/>
      <c r="OAI746"/>
      <c r="OAJ746"/>
      <c r="OAK746"/>
      <c r="OAL746"/>
      <c r="OAM746"/>
      <c r="OAN746"/>
      <c r="OAO746"/>
      <c r="OAP746"/>
      <c r="OAQ746"/>
      <c r="OAR746"/>
      <c r="OAS746"/>
      <c r="OAT746"/>
      <c r="OAU746"/>
      <c r="OAV746"/>
      <c r="OAW746"/>
      <c r="OAX746"/>
      <c r="OAY746"/>
      <c r="OAZ746"/>
      <c r="OBA746"/>
      <c r="OBB746"/>
      <c r="OBC746"/>
      <c r="OBD746"/>
      <c r="OBE746"/>
      <c r="OBF746"/>
      <c r="OBG746"/>
      <c r="OBH746"/>
      <c r="OBI746"/>
      <c r="OBJ746"/>
      <c r="OBK746"/>
      <c r="OBL746"/>
      <c r="OBM746"/>
      <c r="OBN746"/>
      <c r="OBO746"/>
      <c r="OBP746"/>
      <c r="OBQ746"/>
      <c r="OBR746"/>
      <c r="OBS746"/>
      <c r="OBT746"/>
      <c r="OBU746"/>
      <c r="OBV746"/>
      <c r="OBW746"/>
      <c r="OBX746"/>
      <c r="OBY746"/>
      <c r="OBZ746"/>
      <c r="OCA746"/>
      <c r="OCB746"/>
      <c r="OCC746"/>
      <c r="OCD746"/>
      <c r="OCE746"/>
      <c r="OCF746"/>
      <c r="OCG746"/>
      <c r="OCH746"/>
      <c r="OCI746"/>
      <c r="OCJ746"/>
      <c r="OCK746"/>
      <c r="OCL746"/>
      <c r="OCM746"/>
      <c r="OCN746"/>
      <c r="OCO746"/>
      <c r="OCP746"/>
      <c r="OCQ746"/>
      <c r="OCR746"/>
      <c r="OCS746"/>
      <c r="OCT746"/>
      <c r="OCU746"/>
      <c r="OCV746"/>
      <c r="OCW746"/>
      <c r="OCX746"/>
      <c r="OCY746"/>
      <c r="OCZ746"/>
      <c r="ODA746"/>
      <c r="ODB746"/>
      <c r="ODC746"/>
      <c r="ODD746"/>
      <c r="ODE746"/>
      <c r="ODF746"/>
      <c r="ODG746"/>
      <c r="ODH746"/>
      <c r="ODI746"/>
      <c r="ODJ746"/>
      <c r="ODK746"/>
      <c r="ODL746"/>
      <c r="ODM746"/>
      <c r="ODN746"/>
      <c r="ODO746"/>
      <c r="ODP746"/>
      <c r="ODQ746"/>
      <c r="ODR746"/>
      <c r="ODS746"/>
      <c r="ODT746"/>
      <c r="ODU746"/>
      <c r="ODV746"/>
      <c r="ODW746"/>
      <c r="ODX746"/>
      <c r="ODY746"/>
      <c r="ODZ746"/>
      <c r="OEA746"/>
      <c r="OEB746"/>
      <c r="OEC746"/>
      <c r="OED746"/>
      <c r="OEE746"/>
      <c r="OEF746"/>
      <c r="OEG746"/>
      <c r="OEH746"/>
      <c r="OEI746"/>
      <c r="OEJ746"/>
      <c r="OEK746"/>
      <c r="OEL746"/>
      <c r="OEM746"/>
      <c r="OEN746"/>
      <c r="OEO746"/>
      <c r="OEP746"/>
      <c r="OEQ746"/>
      <c r="OER746"/>
      <c r="OES746"/>
      <c r="OET746"/>
      <c r="OEU746"/>
      <c r="OEV746"/>
      <c r="OEW746"/>
      <c r="OEX746"/>
      <c r="OEY746"/>
      <c r="OEZ746"/>
      <c r="OFA746"/>
      <c r="OFB746"/>
      <c r="OFC746"/>
      <c r="OFD746"/>
      <c r="OFE746"/>
      <c r="OFF746"/>
      <c r="OFG746"/>
      <c r="OFH746"/>
      <c r="OFI746"/>
      <c r="OFJ746"/>
      <c r="OFK746"/>
      <c r="OFL746"/>
      <c r="OFM746"/>
      <c r="OFN746"/>
      <c r="OFO746"/>
      <c r="OFP746"/>
      <c r="OFQ746"/>
      <c r="OFR746"/>
      <c r="OFS746"/>
      <c r="OFT746"/>
      <c r="OFU746"/>
      <c r="OFV746"/>
      <c r="OFW746"/>
      <c r="OFX746"/>
      <c r="OFY746"/>
      <c r="OFZ746"/>
      <c r="OGA746"/>
      <c r="OGB746"/>
      <c r="OGC746"/>
      <c r="OGD746"/>
      <c r="OGE746"/>
      <c r="OGF746"/>
      <c r="OGG746"/>
      <c r="OGH746"/>
      <c r="OGI746"/>
      <c r="OGJ746"/>
      <c r="OGK746"/>
      <c r="OGL746"/>
      <c r="OGM746"/>
      <c r="OGN746"/>
      <c r="OGO746"/>
      <c r="OGP746"/>
      <c r="OGQ746"/>
      <c r="OGR746"/>
      <c r="OGS746"/>
      <c r="OGT746"/>
      <c r="OGU746"/>
      <c r="OGV746"/>
      <c r="OGW746"/>
      <c r="OGX746"/>
      <c r="OGY746"/>
      <c r="OGZ746"/>
      <c r="OHA746"/>
      <c r="OHB746"/>
      <c r="OHC746"/>
      <c r="OHD746"/>
      <c r="OHE746"/>
      <c r="OHF746"/>
      <c r="OHG746"/>
      <c r="OHH746"/>
      <c r="OHI746"/>
      <c r="OHJ746"/>
      <c r="OHK746"/>
      <c r="OHL746"/>
      <c r="OHM746"/>
      <c r="OHN746"/>
      <c r="OHO746"/>
      <c r="OHP746"/>
      <c r="OHQ746"/>
      <c r="OHR746"/>
      <c r="OHS746"/>
      <c r="OHT746"/>
      <c r="OHU746"/>
      <c r="OHV746"/>
      <c r="OHW746"/>
      <c r="OHX746"/>
      <c r="OHY746"/>
      <c r="OHZ746"/>
      <c r="OIA746"/>
      <c r="OIB746"/>
      <c r="OIC746"/>
      <c r="OID746"/>
      <c r="OIE746"/>
      <c r="OIF746"/>
      <c r="OIG746"/>
      <c r="OIH746"/>
      <c r="OII746"/>
      <c r="OIJ746"/>
      <c r="OIK746"/>
      <c r="OIL746"/>
      <c r="OIM746"/>
      <c r="OIN746"/>
      <c r="OIO746"/>
      <c r="OIP746"/>
      <c r="OIQ746"/>
      <c r="OIR746"/>
      <c r="OIS746"/>
      <c r="OIT746"/>
      <c r="OIU746"/>
      <c r="OIV746"/>
      <c r="OIW746"/>
      <c r="OIX746"/>
      <c r="OIY746"/>
      <c r="OIZ746"/>
      <c r="OJA746"/>
      <c r="OJB746"/>
      <c r="OJC746"/>
      <c r="OJD746"/>
      <c r="OJE746"/>
      <c r="OJF746"/>
      <c r="OJG746"/>
      <c r="OJH746"/>
      <c r="OJI746"/>
      <c r="OJJ746"/>
      <c r="OJK746"/>
      <c r="OJL746"/>
      <c r="OJM746"/>
      <c r="OJN746"/>
      <c r="OJO746"/>
      <c r="OJP746"/>
      <c r="OJQ746"/>
      <c r="OJR746"/>
      <c r="OJS746"/>
      <c r="OJT746"/>
      <c r="OJU746"/>
      <c r="OJV746"/>
      <c r="OJW746"/>
      <c r="OJX746"/>
      <c r="OJY746"/>
      <c r="OJZ746"/>
      <c r="OKA746"/>
      <c r="OKB746"/>
      <c r="OKC746"/>
      <c r="OKD746"/>
      <c r="OKE746"/>
      <c r="OKF746"/>
      <c r="OKG746"/>
      <c r="OKH746"/>
      <c r="OKI746"/>
      <c r="OKJ746"/>
      <c r="OKK746"/>
      <c r="OKL746"/>
      <c r="OKM746"/>
      <c r="OKN746"/>
      <c r="OKO746"/>
      <c r="OKP746"/>
      <c r="OKQ746"/>
      <c r="OKR746"/>
      <c r="OKS746"/>
      <c r="OKT746"/>
      <c r="OKU746"/>
      <c r="OKV746"/>
      <c r="OKW746"/>
      <c r="OKX746"/>
      <c r="OKY746"/>
      <c r="OKZ746"/>
      <c r="OLA746"/>
      <c r="OLB746"/>
      <c r="OLC746"/>
      <c r="OLD746"/>
      <c r="OLE746"/>
      <c r="OLF746"/>
      <c r="OLG746"/>
      <c r="OLH746"/>
      <c r="OLI746"/>
      <c r="OLJ746"/>
      <c r="OLK746"/>
      <c r="OLL746"/>
      <c r="OLM746"/>
      <c r="OLN746"/>
      <c r="OLO746"/>
      <c r="OLP746"/>
      <c r="OLQ746"/>
      <c r="OLR746"/>
      <c r="OLS746"/>
      <c r="OLT746"/>
      <c r="OLU746"/>
      <c r="OLV746"/>
      <c r="OLW746"/>
      <c r="OLX746"/>
      <c r="OLY746"/>
      <c r="OLZ746"/>
      <c r="OMA746"/>
      <c r="OMB746"/>
      <c r="OMC746"/>
      <c r="OMD746"/>
      <c r="OME746"/>
      <c r="OMF746"/>
      <c r="OMG746"/>
      <c r="OMH746"/>
      <c r="OMI746"/>
      <c r="OMJ746"/>
      <c r="OMK746"/>
      <c r="OML746"/>
      <c r="OMM746"/>
      <c r="OMN746"/>
      <c r="OMO746"/>
      <c r="OMP746"/>
      <c r="OMQ746"/>
      <c r="OMR746"/>
      <c r="OMS746"/>
      <c r="OMT746"/>
      <c r="OMU746"/>
      <c r="OMV746"/>
      <c r="OMW746"/>
      <c r="OMX746"/>
      <c r="OMY746"/>
      <c r="OMZ746"/>
      <c r="ONA746"/>
      <c r="ONB746"/>
      <c r="ONC746"/>
      <c r="OND746"/>
      <c r="ONE746"/>
      <c r="ONF746"/>
      <c r="ONG746"/>
      <c r="ONH746"/>
      <c r="ONI746"/>
      <c r="ONJ746"/>
      <c r="ONK746"/>
      <c r="ONL746"/>
      <c r="ONM746"/>
      <c r="ONN746"/>
      <c r="ONO746"/>
      <c r="ONP746"/>
      <c r="ONQ746"/>
      <c r="ONR746"/>
      <c r="ONS746"/>
      <c r="ONT746"/>
      <c r="ONU746"/>
      <c r="ONV746"/>
      <c r="ONW746"/>
      <c r="ONX746"/>
      <c r="ONY746"/>
      <c r="ONZ746"/>
      <c r="OOA746"/>
      <c r="OOB746"/>
      <c r="OOC746"/>
      <c r="OOD746"/>
      <c r="OOE746"/>
      <c r="OOF746"/>
      <c r="OOG746"/>
      <c r="OOH746"/>
      <c r="OOI746"/>
      <c r="OOJ746"/>
      <c r="OOK746"/>
      <c r="OOL746"/>
      <c r="OOM746"/>
      <c r="OON746"/>
      <c r="OOO746"/>
      <c r="OOP746"/>
      <c r="OOQ746"/>
      <c r="OOR746"/>
      <c r="OOS746"/>
      <c r="OOT746"/>
      <c r="OOU746"/>
      <c r="OOV746"/>
      <c r="OOW746"/>
      <c r="OOX746"/>
      <c r="OOY746"/>
      <c r="OOZ746"/>
      <c r="OPA746"/>
      <c r="OPB746"/>
      <c r="OPC746"/>
      <c r="OPD746"/>
      <c r="OPE746"/>
      <c r="OPF746"/>
      <c r="OPG746"/>
      <c r="OPH746"/>
      <c r="OPI746"/>
      <c r="OPJ746"/>
      <c r="OPK746"/>
      <c r="OPL746"/>
      <c r="OPM746"/>
      <c r="OPN746"/>
      <c r="OPO746"/>
      <c r="OPP746"/>
      <c r="OPQ746"/>
      <c r="OPR746"/>
      <c r="OPS746"/>
      <c r="OPT746"/>
      <c r="OPU746"/>
      <c r="OPV746"/>
      <c r="OPW746"/>
      <c r="OPX746"/>
      <c r="OPY746"/>
      <c r="OPZ746"/>
      <c r="OQA746"/>
      <c r="OQB746"/>
      <c r="OQC746"/>
      <c r="OQD746"/>
      <c r="OQE746"/>
      <c r="OQF746"/>
      <c r="OQG746"/>
      <c r="OQH746"/>
      <c r="OQI746"/>
      <c r="OQJ746"/>
      <c r="OQK746"/>
      <c r="OQL746"/>
      <c r="OQM746"/>
      <c r="OQN746"/>
      <c r="OQO746"/>
      <c r="OQP746"/>
      <c r="OQQ746"/>
      <c r="OQR746"/>
      <c r="OQS746"/>
      <c r="OQT746"/>
      <c r="OQU746"/>
      <c r="OQV746"/>
      <c r="OQW746"/>
      <c r="OQX746"/>
      <c r="OQY746"/>
      <c r="OQZ746"/>
      <c r="ORA746"/>
      <c r="ORB746"/>
      <c r="ORC746"/>
      <c r="ORD746"/>
      <c r="ORE746"/>
      <c r="ORF746"/>
      <c r="ORG746"/>
      <c r="ORH746"/>
      <c r="ORI746"/>
      <c r="ORJ746"/>
      <c r="ORK746"/>
      <c r="ORL746"/>
      <c r="ORM746"/>
      <c r="ORN746"/>
      <c r="ORO746"/>
      <c r="ORP746"/>
      <c r="ORQ746"/>
      <c r="ORR746"/>
      <c r="ORS746"/>
      <c r="ORT746"/>
      <c r="ORU746"/>
      <c r="ORV746"/>
      <c r="ORW746"/>
      <c r="ORX746"/>
      <c r="ORY746"/>
      <c r="ORZ746"/>
      <c r="OSA746"/>
      <c r="OSB746"/>
      <c r="OSC746"/>
      <c r="OSD746"/>
      <c r="OSE746"/>
      <c r="OSF746"/>
      <c r="OSG746"/>
      <c r="OSH746"/>
      <c r="OSI746"/>
      <c r="OSJ746"/>
      <c r="OSK746"/>
      <c r="OSL746"/>
      <c r="OSM746"/>
      <c r="OSN746"/>
      <c r="OSO746"/>
      <c r="OSP746"/>
      <c r="OSQ746"/>
      <c r="OSR746"/>
      <c r="OSS746"/>
      <c r="OST746"/>
      <c r="OSU746"/>
      <c r="OSV746"/>
      <c r="OSW746"/>
      <c r="OSX746"/>
      <c r="OSY746"/>
      <c r="OSZ746"/>
      <c r="OTA746"/>
      <c r="OTB746"/>
      <c r="OTC746"/>
      <c r="OTD746"/>
      <c r="OTE746"/>
      <c r="OTF746"/>
      <c r="OTG746"/>
      <c r="OTH746"/>
      <c r="OTI746"/>
      <c r="OTJ746"/>
      <c r="OTK746"/>
      <c r="OTL746"/>
      <c r="OTM746"/>
      <c r="OTN746"/>
      <c r="OTO746"/>
      <c r="OTP746"/>
      <c r="OTQ746"/>
      <c r="OTR746"/>
      <c r="OTS746"/>
      <c r="OTT746"/>
      <c r="OTU746"/>
      <c r="OTV746"/>
      <c r="OTW746"/>
      <c r="OTX746"/>
      <c r="OTY746"/>
      <c r="OTZ746"/>
      <c r="OUA746"/>
      <c r="OUB746"/>
      <c r="OUC746"/>
      <c r="OUD746"/>
      <c r="OUE746"/>
      <c r="OUF746"/>
      <c r="OUG746"/>
      <c r="OUH746"/>
      <c r="OUI746"/>
      <c r="OUJ746"/>
      <c r="OUK746"/>
      <c r="OUL746"/>
      <c r="OUM746"/>
      <c r="OUN746"/>
      <c r="OUO746"/>
      <c r="OUP746"/>
      <c r="OUQ746"/>
      <c r="OUR746"/>
      <c r="OUS746"/>
      <c r="OUT746"/>
      <c r="OUU746"/>
      <c r="OUV746"/>
      <c r="OUW746"/>
      <c r="OUX746"/>
      <c r="OUY746"/>
      <c r="OUZ746"/>
      <c r="OVA746"/>
      <c r="OVB746"/>
      <c r="OVC746"/>
      <c r="OVD746"/>
      <c r="OVE746"/>
      <c r="OVF746"/>
      <c r="OVG746"/>
      <c r="OVH746"/>
      <c r="OVI746"/>
      <c r="OVJ746"/>
      <c r="OVK746"/>
      <c r="OVL746"/>
      <c r="OVM746"/>
      <c r="OVN746"/>
      <c r="OVO746"/>
      <c r="OVP746"/>
      <c r="OVQ746"/>
      <c r="OVR746"/>
      <c r="OVS746"/>
      <c r="OVT746"/>
      <c r="OVU746"/>
      <c r="OVV746"/>
      <c r="OVW746"/>
      <c r="OVX746"/>
      <c r="OVY746"/>
      <c r="OVZ746"/>
      <c r="OWA746"/>
      <c r="OWB746"/>
      <c r="OWC746"/>
      <c r="OWD746"/>
      <c r="OWE746"/>
      <c r="OWF746"/>
      <c r="OWG746"/>
      <c r="OWH746"/>
      <c r="OWI746"/>
      <c r="OWJ746"/>
      <c r="OWK746"/>
      <c r="OWL746"/>
      <c r="OWM746"/>
      <c r="OWN746"/>
      <c r="OWO746"/>
      <c r="OWP746"/>
      <c r="OWQ746"/>
      <c r="OWR746"/>
      <c r="OWS746"/>
      <c r="OWT746"/>
      <c r="OWU746"/>
      <c r="OWV746"/>
      <c r="OWW746"/>
      <c r="OWX746"/>
      <c r="OWY746"/>
      <c r="OWZ746"/>
      <c r="OXA746"/>
      <c r="OXB746"/>
      <c r="OXC746"/>
      <c r="OXD746"/>
      <c r="OXE746"/>
      <c r="OXF746"/>
      <c r="OXG746"/>
      <c r="OXH746"/>
      <c r="OXI746"/>
      <c r="OXJ746"/>
      <c r="OXK746"/>
      <c r="OXL746"/>
      <c r="OXM746"/>
      <c r="OXN746"/>
      <c r="OXO746"/>
      <c r="OXP746"/>
      <c r="OXQ746"/>
      <c r="OXR746"/>
      <c r="OXS746"/>
      <c r="OXT746"/>
      <c r="OXU746"/>
      <c r="OXV746"/>
      <c r="OXW746"/>
      <c r="OXX746"/>
      <c r="OXY746"/>
      <c r="OXZ746"/>
      <c r="OYA746"/>
      <c r="OYB746"/>
      <c r="OYC746"/>
      <c r="OYD746"/>
      <c r="OYE746"/>
      <c r="OYF746"/>
      <c r="OYG746"/>
      <c r="OYH746"/>
      <c r="OYI746"/>
      <c r="OYJ746"/>
      <c r="OYK746"/>
      <c r="OYL746"/>
      <c r="OYM746"/>
      <c r="OYN746"/>
      <c r="OYO746"/>
      <c r="OYP746"/>
      <c r="OYQ746"/>
      <c r="OYR746"/>
      <c r="OYS746"/>
      <c r="OYT746"/>
      <c r="OYU746"/>
      <c r="OYV746"/>
      <c r="OYW746"/>
      <c r="OYX746"/>
      <c r="OYY746"/>
      <c r="OYZ746"/>
      <c r="OZA746"/>
      <c r="OZB746"/>
      <c r="OZC746"/>
      <c r="OZD746"/>
      <c r="OZE746"/>
      <c r="OZF746"/>
      <c r="OZG746"/>
      <c r="OZH746"/>
      <c r="OZI746"/>
      <c r="OZJ746"/>
      <c r="OZK746"/>
      <c r="OZL746"/>
      <c r="OZM746"/>
      <c r="OZN746"/>
      <c r="OZO746"/>
      <c r="OZP746"/>
      <c r="OZQ746"/>
      <c r="OZR746"/>
      <c r="OZS746"/>
      <c r="OZT746"/>
      <c r="OZU746"/>
      <c r="OZV746"/>
      <c r="OZW746"/>
      <c r="OZX746"/>
      <c r="OZY746"/>
      <c r="OZZ746"/>
      <c r="PAA746"/>
      <c r="PAB746"/>
      <c r="PAC746"/>
      <c r="PAD746"/>
      <c r="PAE746"/>
      <c r="PAF746"/>
      <c r="PAG746"/>
      <c r="PAH746"/>
      <c r="PAI746"/>
      <c r="PAJ746"/>
      <c r="PAK746"/>
      <c r="PAL746"/>
      <c r="PAM746"/>
      <c r="PAN746"/>
      <c r="PAO746"/>
      <c r="PAP746"/>
      <c r="PAQ746"/>
      <c r="PAR746"/>
      <c r="PAS746"/>
      <c r="PAT746"/>
      <c r="PAU746"/>
      <c r="PAV746"/>
      <c r="PAW746"/>
      <c r="PAX746"/>
      <c r="PAY746"/>
      <c r="PAZ746"/>
      <c r="PBA746"/>
      <c r="PBB746"/>
      <c r="PBC746"/>
      <c r="PBD746"/>
      <c r="PBE746"/>
      <c r="PBF746"/>
      <c r="PBG746"/>
      <c r="PBH746"/>
      <c r="PBI746"/>
      <c r="PBJ746"/>
      <c r="PBK746"/>
      <c r="PBL746"/>
      <c r="PBM746"/>
      <c r="PBN746"/>
      <c r="PBO746"/>
      <c r="PBP746"/>
      <c r="PBQ746"/>
      <c r="PBR746"/>
      <c r="PBS746"/>
      <c r="PBT746"/>
      <c r="PBU746"/>
      <c r="PBV746"/>
      <c r="PBW746"/>
      <c r="PBX746"/>
      <c r="PBY746"/>
      <c r="PBZ746"/>
      <c r="PCA746"/>
      <c r="PCB746"/>
      <c r="PCC746"/>
      <c r="PCD746"/>
      <c r="PCE746"/>
      <c r="PCF746"/>
      <c r="PCG746"/>
      <c r="PCH746"/>
      <c r="PCI746"/>
      <c r="PCJ746"/>
      <c r="PCK746"/>
      <c r="PCL746"/>
      <c r="PCM746"/>
      <c r="PCN746"/>
      <c r="PCO746"/>
      <c r="PCP746"/>
      <c r="PCQ746"/>
      <c r="PCR746"/>
      <c r="PCS746"/>
      <c r="PCT746"/>
      <c r="PCU746"/>
      <c r="PCV746"/>
      <c r="PCW746"/>
      <c r="PCX746"/>
      <c r="PCY746"/>
      <c r="PCZ746"/>
      <c r="PDA746"/>
      <c r="PDB746"/>
      <c r="PDC746"/>
      <c r="PDD746"/>
      <c r="PDE746"/>
      <c r="PDF746"/>
      <c r="PDG746"/>
      <c r="PDH746"/>
      <c r="PDI746"/>
      <c r="PDJ746"/>
      <c r="PDK746"/>
      <c r="PDL746"/>
      <c r="PDM746"/>
      <c r="PDN746"/>
      <c r="PDO746"/>
      <c r="PDP746"/>
      <c r="PDQ746"/>
      <c r="PDR746"/>
      <c r="PDS746"/>
      <c r="PDT746"/>
      <c r="PDU746"/>
      <c r="PDV746"/>
      <c r="PDW746"/>
      <c r="PDX746"/>
      <c r="PDY746"/>
      <c r="PDZ746"/>
      <c r="PEA746"/>
      <c r="PEB746"/>
      <c r="PEC746"/>
      <c r="PED746"/>
      <c r="PEE746"/>
      <c r="PEF746"/>
      <c r="PEG746"/>
      <c r="PEH746"/>
      <c r="PEI746"/>
      <c r="PEJ746"/>
      <c r="PEK746"/>
      <c r="PEL746"/>
      <c r="PEM746"/>
      <c r="PEN746"/>
      <c r="PEO746"/>
      <c r="PEP746"/>
      <c r="PEQ746"/>
      <c r="PER746"/>
      <c r="PES746"/>
      <c r="PET746"/>
      <c r="PEU746"/>
      <c r="PEV746"/>
      <c r="PEW746"/>
      <c r="PEX746"/>
      <c r="PEY746"/>
      <c r="PEZ746"/>
      <c r="PFA746"/>
      <c r="PFB746"/>
      <c r="PFC746"/>
      <c r="PFD746"/>
      <c r="PFE746"/>
      <c r="PFF746"/>
      <c r="PFG746"/>
      <c r="PFH746"/>
      <c r="PFI746"/>
      <c r="PFJ746"/>
      <c r="PFK746"/>
      <c r="PFL746"/>
      <c r="PFM746"/>
      <c r="PFN746"/>
      <c r="PFO746"/>
      <c r="PFP746"/>
      <c r="PFQ746"/>
      <c r="PFR746"/>
      <c r="PFS746"/>
      <c r="PFT746"/>
      <c r="PFU746"/>
      <c r="PFV746"/>
      <c r="PFW746"/>
      <c r="PFX746"/>
      <c r="PFY746"/>
      <c r="PFZ746"/>
      <c r="PGA746"/>
      <c r="PGB746"/>
      <c r="PGC746"/>
      <c r="PGD746"/>
      <c r="PGE746"/>
      <c r="PGF746"/>
      <c r="PGG746"/>
      <c r="PGH746"/>
      <c r="PGI746"/>
      <c r="PGJ746"/>
      <c r="PGK746"/>
      <c r="PGL746"/>
      <c r="PGM746"/>
      <c r="PGN746"/>
      <c r="PGO746"/>
      <c r="PGP746"/>
      <c r="PGQ746"/>
      <c r="PGR746"/>
      <c r="PGS746"/>
      <c r="PGT746"/>
      <c r="PGU746"/>
      <c r="PGV746"/>
      <c r="PGW746"/>
      <c r="PGX746"/>
      <c r="PGY746"/>
      <c r="PGZ746"/>
      <c r="PHA746"/>
      <c r="PHB746"/>
      <c r="PHC746"/>
      <c r="PHD746"/>
      <c r="PHE746"/>
      <c r="PHF746"/>
      <c r="PHG746"/>
      <c r="PHH746"/>
      <c r="PHI746"/>
      <c r="PHJ746"/>
      <c r="PHK746"/>
      <c r="PHL746"/>
      <c r="PHM746"/>
      <c r="PHN746"/>
      <c r="PHO746"/>
      <c r="PHP746"/>
      <c r="PHQ746"/>
      <c r="PHR746"/>
      <c r="PHS746"/>
      <c r="PHT746"/>
      <c r="PHU746"/>
      <c r="PHV746"/>
      <c r="PHW746"/>
      <c r="PHX746"/>
      <c r="PHY746"/>
      <c r="PHZ746"/>
      <c r="PIA746"/>
      <c r="PIB746"/>
      <c r="PIC746"/>
      <c r="PID746"/>
      <c r="PIE746"/>
      <c r="PIF746"/>
      <c r="PIG746"/>
      <c r="PIH746"/>
      <c r="PII746"/>
      <c r="PIJ746"/>
      <c r="PIK746"/>
      <c r="PIL746"/>
      <c r="PIM746"/>
      <c r="PIN746"/>
      <c r="PIO746"/>
      <c r="PIP746"/>
      <c r="PIQ746"/>
      <c r="PIR746"/>
      <c r="PIS746"/>
      <c r="PIT746"/>
      <c r="PIU746"/>
      <c r="PIV746"/>
      <c r="PIW746"/>
      <c r="PIX746"/>
      <c r="PIY746"/>
      <c r="PIZ746"/>
      <c r="PJA746"/>
      <c r="PJB746"/>
      <c r="PJC746"/>
      <c r="PJD746"/>
      <c r="PJE746"/>
      <c r="PJF746"/>
      <c r="PJG746"/>
      <c r="PJH746"/>
      <c r="PJI746"/>
      <c r="PJJ746"/>
      <c r="PJK746"/>
      <c r="PJL746"/>
      <c r="PJM746"/>
      <c r="PJN746"/>
      <c r="PJO746"/>
      <c r="PJP746"/>
      <c r="PJQ746"/>
      <c r="PJR746"/>
      <c r="PJS746"/>
      <c r="PJT746"/>
      <c r="PJU746"/>
      <c r="PJV746"/>
      <c r="PJW746"/>
      <c r="PJX746"/>
      <c r="PJY746"/>
      <c r="PJZ746"/>
      <c r="PKA746"/>
      <c r="PKB746"/>
      <c r="PKC746"/>
      <c r="PKD746"/>
      <c r="PKE746"/>
      <c r="PKF746"/>
      <c r="PKG746"/>
      <c r="PKH746"/>
      <c r="PKI746"/>
      <c r="PKJ746"/>
      <c r="PKK746"/>
      <c r="PKL746"/>
      <c r="PKM746"/>
      <c r="PKN746"/>
      <c r="PKO746"/>
      <c r="PKP746"/>
      <c r="PKQ746"/>
      <c r="PKR746"/>
      <c r="PKS746"/>
      <c r="PKT746"/>
      <c r="PKU746"/>
      <c r="PKV746"/>
      <c r="PKW746"/>
      <c r="PKX746"/>
      <c r="PKY746"/>
      <c r="PKZ746"/>
      <c r="PLA746"/>
      <c r="PLB746"/>
      <c r="PLC746"/>
      <c r="PLD746"/>
      <c r="PLE746"/>
      <c r="PLF746"/>
      <c r="PLG746"/>
      <c r="PLH746"/>
      <c r="PLI746"/>
      <c r="PLJ746"/>
      <c r="PLK746"/>
      <c r="PLL746"/>
      <c r="PLM746"/>
      <c r="PLN746"/>
      <c r="PLO746"/>
      <c r="PLP746"/>
      <c r="PLQ746"/>
      <c r="PLR746"/>
      <c r="PLS746"/>
      <c r="PLT746"/>
      <c r="PLU746"/>
      <c r="PLV746"/>
      <c r="PLW746"/>
      <c r="PLX746"/>
      <c r="PLY746"/>
      <c r="PLZ746"/>
      <c r="PMA746"/>
      <c r="PMB746"/>
      <c r="PMC746"/>
      <c r="PMD746"/>
      <c r="PME746"/>
      <c r="PMF746"/>
      <c r="PMG746"/>
      <c r="PMH746"/>
      <c r="PMI746"/>
      <c r="PMJ746"/>
      <c r="PMK746"/>
      <c r="PML746"/>
      <c r="PMM746"/>
      <c r="PMN746"/>
      <c r="PMO746"/>
      <c r="PMP746"/>
      <c r="PMQ746"/>
      <c r="PMR746"/>
      <c r="PMS746"/>
      <c r="PMT746"/>
      <c r="PMU746"/>
      <c r="PMV746"/>
      <c r="PMW746"/>
      <c r="PMX746"/>
      <c r="PMY746"/>
      <c r="PMZ746"/>
      <c r="PNA746"/>
      <c r="PNB746"/>
      <c r="PNC746"/>
      <c r="PND746"/>
      <c r="PNE746"/>
      <c r="PNF746"/>
      <c r="PNG746"/>
      <c r="PNH746"/>
      <c r="PNI746"/>
      <c r="PNJ746"/>
      <c r="PNK746"/>
      <c r="PNL746"/>
      <c r="PNM746"/>
      <c r="PNN746"/>
      <c r="PNO746"/>
      <c r="PNP746"/>
      <c r="PNQ746"/>
      <c r="PNR746"/>
      <c r="PNS746"/>
      <c r="PNT746"/>
      <c r="PNU746"/>
      <c r="PNV746"/>
      <c r="PNW746"/>
      <c r="PNX746"/>
      <c r="PNY746"/>
      <c r="PNZ746"/>
      <c r="POA746"/>
      <c r="POB746"/>
      <c r="POC746"/>
      <c r="POD746"/>
      <c r="POE746"/>
      <c r="POF746"/>
      <c r="POG746"/>
      <c r="POH746"/>
      <c r="POI746"/>
      <c r="POJ746"/>
      <c r="POK746"/>
      <c r="POL746"/>
      <c r="POM746"/>
      <c r="PON746"/>
      <c r="POO746"/>
      <c r="POP746"/>
      <c r="POQ746"/>
      <c r="POR746"/>
      <c r="POS746"/>
      <c r="POT746"/>
      <c r="POU746"/>
      <c r="POV746"/>
      <c r="POW746"/>
      <c r="POX746"/>
      <c r="POY746"/>
      <c r="POZ746"/>
      <c r="PPA746"/>
      <c r="PPB746"/>
      <c r="PPC746"/>
      <c r="PPD746"/>
      <c r="PPE746"/>
      <c r="PPF746"/>
      <c r="PPG746"/>
      <c r="PPH746"/>
      <c r="PPI746"/>
      <c r="PPJ746"/>
      <c r="PPK746"/>
      <c r="PPL746"/>
      <c r="PPM746"/>
      <c r="PPN746"/>
      <c r="PPO746"/>
      <c r="PPP746"/>
      <c r="PPQ746"/>
      <c r="PPR746"/>
      <c r="PPS746"/>
      <c r="PPT746"/>
      <c r="PPU746"/>
      <c r="PPV746"/>
      <c r="PPW746"/>
      <c r="PPX746"/>
      <c r="PPY746"/>
      <c r="PPZ746"/>
      <c r="PQA746"/>
      <c r="PQB746"/>
      <c r="PQC746"/>
      <c r="PQD746"/>
      <c r="PQE746"/>
      <c r="PQF746"/>
      <c r="PQG746"/>
      <c r="PQH746"/>
      <c r="PQI746"/>
      <c r="PQJ746"/>
      <c r="PQK746"/>
      <c r="PQL746"/>
      <c r="PQM746"/>
      <c r="PQN746"/>
      <c r="PQO746"/>
      <c r="PQP746"/>
      <c r="PQQ746"/>
      <c r="PQR746"/>
      <c r="PQS746"/>
      <c r="PQT746"/>
      <c r="PQU746"/>
      <c r="PQV746"/>
      <c r="PQW746"/>
      <c r="PQX746"/>
      <c r="PQY746"/>
      <c r="PQZ746"/>
      <c r="PRA746"/>
      <c r="PRB746"/>
      <c r="PRC746"/>
      <c r="PRD746"/>
      <c r="PRE746"/>
      <c r="PRF746"/>
      <c r="PRG746"/>
      <c r="PRH746"/>
      <c r="PRI746"/>
      <c r="PRJ746"/>
      <c r="PRK746"/>
      <c r="PRL746"/>
      <c r="PRM746"/>
      <c r="PRN746"/>
      <c r="PRO746"/>
      <c r="PRP746"/>
      <c r="PRQ746"/>
      <c r="PRR746"/>
      <c r="PRS746"/>
      <c r="PRT746"/>
      <c r="PRU746"/>
      <c r="PRV746"/>
      <c r="PRW746"/>
      <c r="PRX746"/>
      <c r="PRY746"/>
      <c r="PRZ746"/>
      <c r="PSA746"/>
      <c r="PSB746"/>
      <c r="PSC746"/>
      <c r="PSD746"/>
      <c r="PSE746"/>
      <c r="PSF746"/>
      <c r="PSG746"/>
      <c r="PSH746"/>
      <c r="PSI746"/>
      <c r="PSJ746"/>
      <c r="PSK746"/>
      <c r="PSL746"/>
      <c r="PSM746"/>
      <c r="PSN746"/>
      <c r="PSO746"/>
      <c r="PSP746"/>
      <c r="PSQ746"/>
      <c r="PSR746"/>
      <c r="PSS746"/>
      <c r="PST746"/>
      <c r="PSU746"/>
      <c r="PSV746"/>
      <c r="PSW746"/>
      <c r="PSX746"/>
      <c r="PSY746"/>
      <c r="PSZ746"/>
      <c r="PTA746"/>
      <c r="PTB746"/>
      <c r="PTC746"/>
      <c r="PTD746"/>
      <c r="PTE746"/>
      <c r="PTF746"/>
      <c r="PTG746"/>
      <c r="PTH746"/>
      <c r="PTI746"/>
      <c r="PTJ746"/>
      <c r="PTK746"/>
      <c r="PTL746"/>
      <c r="PTM746"/>
      <c r="PTN746"/>
      <c r="PTO746"/>
      <c r="PTP746"/>
      <c r="PTQ746"/>
      <c r="PTR746"/>
      <c r="PTS746"/>
      <c r="PTT746"/>
      <c r="PTU746"/>
      <c r="PTV746"/>
      <c r="PTW746"/>
      <c r="PTX746"/>
      <c r="PTY746"/>
      <c r="PTZ746"/>
      <c r="PUA746"/>
      <c r="PUB746"/>
      <c r="PUC746"/>
      <c r="PUD746"/>
      <c r="PUE746"/>
      <c r="PUF746"/>
      <c r="PUG746"/>
      <c r="PUH746"/>
      <c r="PUI746"/>
      <c r="PUJ746"/>
      <c r="PUK746"/>
      <c r="PUL746"/>
      <c r="PUM746"/>
      <c r="PUN746"/>
      <c r="PUO746"/>
      <c r="PUP746"/>
      <c r="PUQ746"/>
      <c r="PUR746"/>
      <c r="PUS746"/>
      <c r="PUT746"/>
      <c r="PUU746"/>
      <c r="PUV746"/>
      <c r="PUW746"/>
      <c r="PUX746"/>
      <c r="PUY746"/>
      <c r="PUZ746"/>
      <c r="PVA746"/>
      <c r="PVB746"/>
      <c r="PVC746"/>
      <c r="PVD746"/>
      <c r="PVE746"/>
      <c r="PVF746"/>
      <c r="PVG746"/>
      <c r="PVH746"/>
      <c r="PVI746"/>
      <c r="PVJ746"/>
      <c r="PVK746"/>
      <c r="PVL746"/>
      <c r="PVM746"/>
      <c r="PVN746"/>
      <c r="PVO746"/>
      <c r="PVP746"/>
      <c r="PVQ746"/>
      <c r="PVR746"/>
      <c r="PVS746"/>
      <c r="PVT746"/>
      <c r="PVU746"/>
      <c r="PVV746"/>
      <c r="PVW746"/>
      <c r="PVX746"/>
      <c r="PVY746"/>
      <c r="PVZ746"/>
      <c r="PWA746"/>
      <c r="PWB746"/>
      <c r="PWC746"/>
      <c r="PWD746"/>
      <c r="PWE746"/>
      <c r="PWF746"/>
      <c r="PWG746"/>
      <c r="PWH746"/>
      <c r="PWI746"/>
      <c r="PWJ746"/>
      <c r="PWK746"/>
      <c r="PWL746"/>
      <c r="PWM746"/>
      <c r="PWN746"/>
      <c r="PWO746"/>
      <c r="PWP746"/>
      <c r="PWQ746"/>
      <c r="PWR746"/>
      <c r="PWS746"/>
      <c r="PWT746"/>
      <c r="PWU746"/>
      <c r="PWV746"/>
      <c r="PWW746"/>
      <c r="PWX746"/>
      <c r="PWY746"/>
      <c r="PWZ746"/>
      <c r="PXA746"/>
      <c r="PXB746"/>
      <c r="PXC746"/>
      <c r="PXD746"/>
      <c r="PXE746"/>
      <c r="PXF746"/>
      <c r="PXG746"/>
      <c r="PXH746"/>
      <c r="PXI746"/>
      <c r="PXJ746"/>
      <c r="PXK746"/>
      <c r="PXL746"/>
      <c r="PXM746"/>
      <c r="PXN746"/>
      <c r="PXO746"/>
      <c r="PXP746"/>
      <c r="PXQ746"/>
      <c r="PXR746"/>
      <c r="PXS746"/>
      <c r="PXT746"/>
      <c r="PXU746"/>
      <c r="PXV746"/>
      <c r="PXW746"/>
      <c r="PXX746"/>
      <c r="PXY746"/>
      <c r="PXZ746"/>
      <c r="PYA746"/>
      <c r="PYB746"/>
      <c r="PYC746"/>
      <c r="PYD746"/>
      <c r="PYE746"/>
      <c r="PYF746"/>
      <c r="PYG746"/>
      <c r="PYH746"/>
      <c r="PYI746"/>
      <c r="PYJ746"/>
      <c r="PYK746"/>
      <c r="PYL746"/>
      <c r="PYM746"/>
      <c r="PYN746"/>
      <c r="PYO746"/>
      <c r="PYP746"/>
      <c r="PYQ746"/>
      <c r="PYR746"/>
      <c r="PYS746"/>
      <c r="PYT746"/>
      <c r="PYU746"/>
      <c r="PYV746"/>
      <c r="PYW746"/>
      <c r="PYX746"/>
      <c r="PYY746"/>
      <c r="PYZ746"/>
      <c r="PZA746"/>
      <c r="PZB746"/>
      <c r="PZC746"/>
      <c r="PZD746"/>
      <c r="PZE746"/>
      <c r="PZF746"/>
      <c r="PZG746"/>
      <c r="PZH746"/>
      <c r="PZI746"/>
      <c r="PZJ746"/>
      <c r="PZK746"/>
      <c r="PZL746"/>
      <c r="PZM746"/>
      <c r="PZN746"/>
      <c r="PZO746"/>
      <c r="PZP746"/>
      <c r="PZQ746"/>
      <c r="PZR746"/>
      <c r="PZS746"/>
      <c r="PZT746"/>
      <c r="PZU746"/>
      <c r="PZV746"/>
      <c r="PZW746"/>
      <c r="PZX746"/>
      <c r="PZY746"/>
      <c r="PZZ746"/>
      <c r="QAA746"/>
      <c r="QAB746"/>
      <c r="QAC746"/>
      <c r="QAD746"/>
      <c r="QAE746"/>
      <c r="QAF746"/>
      <c r="QAG746"/>
      <c r="QAH746"/>
      <c r="QAI746"/>
      <c r="QAJ746"/>
      <c r="QAK746"/>
      <c r="QAL746"/>
      <c r="QAM746"/>
      <c r="QAN746"/>
      <c r="QAO746"/>
      <c r="QAP746"/>
      <c r="QAQ746"/>
      <c r="QAR746"/>
      <c r="QAS746"/>
      <c r="QAT746"/>
      <c r="QAU746"/>
      <c r="QAV746"/>
      <c r="QAW746"/>
      <c r="QAX746"/>
      <c r="QAY746"/>
      <c r="QAZ746"/>
      <c r="QBA746"/>
      <c r="QBB746"/>
      <c r="QBC746"/>
      <c r="QBD746"/>
      <c r="QBE746"/>
      <c r="QBF746"/>
      <c r="QBG746"/>
      <c r="QBH746"/>
      <c r="QBI746"/>
      <c r="QBJ746"/>
      <c r="QBK746"/>
      <c r="QBL746"/>
      <c r="QBM746"/>
      <c r="QBN746"/>
      <c r="QBO746"/>
      <c r="QBP746"/>
      <c r="QBQ746"/>
      <c r="QBR746"/>
      <c r="QBS746"/>
      <c r="QBT746"/>
      <c r="QBU746"/>
      <c r="QBV746"/>
      <c r="QBW746"/>
      <c r="QBX746"/>
      <c r="QBY746"/>
      <c r="QBZ746"/>
      <c r="QCA746"/>
      <c r="QCB746"/>
      <c r="QCC746"/>
      <c r="QCD746"/>
      <c r="QCE746"/>
      <c r="QCF746"/>
      <c r="QCG746"/>
      <c r="QCH746"/>
      <c r="QCI746"/>
      <c r="QCJ746"/>
      <c r="QCK746"/>
      <c r="QCL746"/>
      <c r="QCM746"/>
      <c r="QCN746"/>
      <c r="QCO746"/>
      <c r="QCP746"/>
      <c r="QCQ746"/>
      <c r="QCR746"/>
      <c r="QCS746"/>
      <c r="QCT746"/>
      <c r="QCU746"/>
      <c r="QCV746"/>
      <c r="QCW746"/>
      <c r="QCX746"/>
      <c r="QCY746"/>
      <c r="QCZ746"/>
      <c r="QDA746"/>
      <c r="QDB746"/>
      <c r="QDC746"/>
      <c r="QDD746"/>
      <c r="QDE746"/>
      <c r="QDF746"/>
      <c r="QDG746"/>
      <c r="QDH746"/>
      <c r="QDI746"/>
      <c r="QDJ746"/>
      <c r="QDK746"/>
      <c r="QDL746"/>
      <c r="QDM746"/>
      <c r="QDN746"/>
      <c r="QDO746"/>
      <c r="QDP746"/>
      <c r="QDQ746"/>
      <c r="QDR746"/>
      <c r="QDS746"/>
      <c r="QDT746"/>
      <c r="QDU746"/>
      <c r="QDV746"/>
      <c r="QDW746"/>
      <c r="QDX746"/>
      <c r="QDY746"/>
      <c r="QDZ746"/>
      <c r="QEA746"/>
      <c r="QEB746"/>
      <c r="QEC746"/>
      <c r="QED746"/>
      <c r="QEE746"/>
      <c r="QEF746"/>
      <c r="QEG746"/>
      <c r="QEH746"/>
      <c r="QEI746"/>
      <c r="QEJ746"/>
      <c r="QEK746"/>
      <c r="QEL746"/>
      <c r="QEM746"/>
      <c r="QEN746"/>
      <c r="QEO746"/>
      <c r="QEP746"/>
      <c r="QEQ746"/>
      <c r="QER746"/>
      <c r="QES746"/>
      <c r="QET746"/>
      <c r="QEU746"/>
      <c r="QEV746"/>
      <c r="QEW746"/>
      <c r="QEX746"/>
      <c r="QEY746"/>
      <c r="QEZ746"/>
      <c r="QFA746"/>
      <c r="QFB746"/>
      <c r="QFC746"/>
      <c r="QFD746"/>
      <c r="QFE746"/>
      <c r="QFF746"/>
      <c r="QFG746"/>
      <c r="QFH746"/>
      <c r="QFI746"/>
      <c r="QFJ746"/>
      <c r="QFK746"/>
      <c r="QFL746"/>
      <c r="QFM746"/>
      <c r="QFN746"/>
      <c r="QFO746"/>
      <c r="QFP746"/>
      <c r="QFQ746"/>
      <c r="QFR746"/>
      <c r="QFS746"/>
      <c r="QFT746"/>
      <c r="QFU746"/>
      <c r="QFV746"/>
      <c r="QFW746"/>
      <c r="QFX746"/>
      <c r="QFY746"/>
      <c r="QFZ746"/>
      <c r="QGA746"/>
      <c r="QGB746"/>
      <c r="QGC746"/>
      <c r="QGD746"/>
      <c r="QGE746"/>
      <c r="QGF746"/>
      <c r="QGG746"/>
      <c r="QGH746"/>
      <c r="QGI746"/>
      <c r="QGJ746"/>
      <c r="QGK746"/>
      <c r="QGL746"/>
      <c r="QGM746"/>
      <c r="QGN746"/>
      <c r="QGO746"/>
      <c r="QGP746"/>
      <c r="QGQ746"/>
      <c r="QGR746"/>
      <c r="QGS746"/>
      <c r="QGT746"/>
      <c r="QGU746"/>
      <c r="QGV746"/>
      <c r="QGW746"/>
      <c r="QGX746"/>
      <c r="QGY746"/>
      <c r="QGZ746"/>
      <c r="QHA746"/>
      <c r="QHB746"/>
      <c r="QHC746"/>
      <c r="QHD746"/>
      <c r="QHE746"/>
      <c r="QHF746"/>
      <c r="QHG746"/>
      <c r="QHH746"/>
      <c r="QHI746"/>
      <c r="QHJ746"/>
      <c r="QHK746"/>
      <c r="QHL746"/>
      <c r="QHM746"/>
      <c r="QHN746"/>
      <c r="QHO746"/>
      <c r="QHP746"/>
      <c r="QHQ746"/>
      <c r="QHR746"/>
      <c r="QHS746"/>
      <c r="QHT746"/>
      <c r="QHU746"/>
      <c r="QHV746"/>
      <c r="QHW746"/>
      <c r="QHX746"/>
      <c r="QHY746"/>
      <c r="QHZ746"/>
      <c r="QIA746"/>
      <c r="QIB746"/>
      <c r="QIC746"/>
      <c r="QID746"/>
      <c r="QIE746"/>
      <c r="QIF746"/>
      <c r="QIG746"/>
      <c r="QIH746"/>
      <c r="QII746"/>
      <c r="QIJ746"/>
      <c r="QIK746"/>
      <c r="QIL746"/>
      <c r="QIM746"/>
      <c r="QIN746"/>
      <c r="QIO746"/>
      <c r="QIP746"/>
      <c r="QIQ746"/>
      <c r="QIR746"/>
      <c r="QIS746"/>
      <c r="QIT746"/>
      <c r="QIU746"/>
      <c r="QIV746"/>
      <c r="QIW746"/>
      <c r="QIX746"/>
      <c r="QIY746"/>
      <c r="QIZ746"/>
      <c r="QJA746"/>
      <c r="QJB746"/>
      <c r="QJC746"/>
      <c r="QJD746"/>
      <c r="QJE746"/>
      <c r="QJF746"/>
      <c r="QJG746"/>
      <c r="QJH746"/>
      <c r="QJI746"/>
      <c r="QJJ746"/>
      <c r="QJK746"/>
      <c r="QJL746"/>
      <c r="QJM746"/>
      <c r="QJN746"/>
      <c r="QJO746"/>
      <c r="QJP746"/>
      <c r="QJQ746"/>
      <c r="QJR746"/>
      <c r="QJS746"/>
      <c r="QJT746"/>
      <c r="QJU746"/>
      <c r="QJV746"/>
      <c r="QJW746"/>
      <c r="QJX746"/>
      <c r="QJY746"/>
      <c r="QJZ746"/>
      <c r="QKA746"/>
      <c r="QKB746"/>
      <c r="QKC746"/>
      <c r="QKD746"/>
      <c r="QKE746"/>
      <c r="QKF746"/>
      <c r="QKG746"/>
      <c r="QKH746"/>
      <c r="QKI746"/>
      <c r="QKJ746"/>
      <c r="QKK746"/>
      <c r="QKL746"/>
      <c r="QKM746"/>
      <c r="QKN746"/>
      <c r="QKO746"/>
      <c r="QKP746"/>
      <c r="QKQ746"/>
      <c r="QKR746"/>
      <c r="QKS746"/>
      <c r="QKT746"/>
      <c r="QKU746"/>
      <c r="QKV746"/>
      <c r="QKW746"/>
      <c r="QKX746"/>
      <c r="QKY746"/>
      <c r="QKZ746"/>
      <c r="QLA746"/>
      <c r="QLB746"/>
      <c r="QLC746"/>
      <c r="QLD746"/>
      <c r="QLE746"/>
      <c r="QLF746"/>
      <c r="QLG746"/>
      <c r="QLH746"/>
      <c r="QLI746"/>
      <c r="QLJ746"/>
      <c r="QLK746"/>
      <c r="QLL746"/>
      <c r="QLM746"/>
      <c r="QLN746"/>
      <c r="QLO746"/>
      <c r="QLP746"/>
      <c r="QLQ746"/>
      <c r="QLR746"/>
      <c r="QLS746"/>
      <c r="QLT746"/>
      <c r="QLU746"/>
      <c r="QLV746"/>
      <c r="QLW746"/>
      <c r="QLX746"/>
      <c r="QLY746"/>
      <c r="QLZ746"/>
      <c r="QMA746"/>
      <c r="QMB746"/>
      <c r="QMC746"/>
      <c r="QMD746"/>
      <c r="QME746"/>
      <c r="QMF746"/>
      <c r="QMG746"/>
      <c r="QMH746"/>
      <c r="QMI746"/>
      <c r="QMJ746"/>
      <c r="QMK746"/>
      <c r="QML746"/>
      <c r="QMM746"/>
      <c r="QMN746"/>
      <c r="QMO746"/>
      <c r="QMP746"/>
      <c r="QMQ746"/>
      <c r="QMR746"/>
      <c r="QMS746"/>
      <c r="QMT746"/>
      <c r="QMU746"/>
      <c r="QMV746"/>
      <c r="QMW746"/>
      <c r="QMX746"/>
      <c r="QMY746"/>
      <c r="QMZ746"/>
      <c r="QNA746"/>
      <c r="QNB746"/>
      <c r="QNC746"/>
      <c r="QND746"/>
      <c r="QNE746"/>
      <c r="QNF746"/>
      <c r="QNG746"/>
      <c r="QNH746"/>
      <c r="QNI746"/>
      <c r="QNJ746"/>
      <c r="QNK746"/>
      <c r="QNL746"/>
      <c r="QNM746"/>
      <c r="QNN746"/>
      <c r="QNO746"/>
      <c r="QNP746"/>
      <c r="QNQ746"/>
      <c r="QNR746"/>
      <c r="QNS746"/>
      <c r="QNT746"/>
      <c r="QNU746"/>
      <c r="QNV746"/>
      <c r="QNW746"/>
      <c r="QNX746"/>
      <c r="QNY746"/>
      <c r="QNZ746"/>
      <c r="QOA746"/>
      <c r="QOB746"/>
      <c r="QOC746"/>
      <c r="QOD746"/>
      <c r="QOE746"/>
      <c r="QOF746"/>
      <c r="QOG746"/>
      <c r="QOH746"/>
      <c r="QOI746"/>
      <c r="QOJ746"/>
      <c r="QOK746"/>
      <c r="QOL746"/>
      <c r="QOM746"/>
      <c r="QON746"/>
      <c r="QOO746"/>
      <c r="QOP746"/>
      <c r="QOQ746"/>
      <c r="QOR746"/>
      <c r="QOS746"/>
      <c r="QOT746"/>
      <c r="QOU746"/>
      <c r="QOV746"/>
      <c r="QOW746"/>
      <c r="QOX746"/>
      <c r="QOY746"/>
      <c r="QOZ746"/>
      <c r="QPA746"/>
      <c r="QPB746"/>
      <c r="QPC746"/>
      <c r="QPD746"/>
      <c r="QPE746"/>
      <c r="QPF746"/>
      <c r="QPG746"/>
      <c r="QPH746"/>
      <c r="QPI746"/>
      <c r="QPJ746"/>
      <c r="QPK746"/>
      <c r="QPL746"/>
      <c r="QPM746"/>
      <c r="QPN746"/>
      <c r="QPO746"/>
      <c r="QPP746"/>
      <c r="QPQ746"/>
      <c r="QPR746"/>
      <c r="QPS746"/>
      <c r="QPT746"/>
      <c r="QPU746"/>
      <c r="QPV746"/>
      <c r="QPW746"/>
      <c r="QPX746"/>
      <c r="QPY746"/>
      <c r="QPZ746"/>
      <c r="QQA746"/>
      <c r="QQB746"/>
      <c r="QQC746"/>
      <c r="QQD746"/>
      <c r="QQE746"/>
      <c r="QQF746"/>
      <c r="QQG746"/>
      <c r="QQH746"/>
      <c r="QQI746"/>
      <c r="QQJ746"/>
      <c r="QQK746"/>
      <c r="QQL746"/>
      <c r="QQM746"/>
      <c r="QQN746"/>
      <c r="QQO746"/>
      <c r="QQP746"/>
      <c r="QQQ746"/>
      <c r="QQR746"/>
      <c r="QQS746"/>
      <c r="QQT746"/>
      <c r="QQU746"/>
      <c r="QQV746"/>
      <c r="QQW746"/>
      <c r="QQX746"/>
      <c r="QQY746"/>
      <c r="QQZ746"/>
      <c r="QRA746"/>
      <c r="QRB746"/>
      <c r="QRC746"/>
      <c r="QRD746"/>
      <c r="QRE746"/>
      <c r="QRF746"/>
      <c r="QRG746"/>
      <c r="QRH746"/>
      <c r="QRI746"/>
      <c r="QRJ746"/>
      <c r="QRK746"/>
      <c r="QRL746"/>
      <c r="QRM746"/>
      <c r="QRN746"/>
      <c r="QRO746"/>
      <c r="QRP746"/>
      <c r="QRQ746"/>
      <c r="QRR746"/>
      <c r="QRS746"/>
      <c r="QRT746"/>
      <c r="QRU746"/>
      <c r="QRV746"/>
      <c r="QRW746"/>
      <c r="QRX746"/>
      <c r="QRY746"/>
      <c r="QRZ746"/>
      <c r="QSA746"/>
      <c r="QSB746"/>
      <c r="QSC746"/>
      <c r="QSD746"/>
      <c r="QSE746"/>
      <c r="QSF746"/>
      <c r="QSG746"/>
      <c r="QSH746"/>
      <c r="QSI746"/>
      <c r="QSJ746"/>
      <c r="QSK746"/>
      <c r="QSL746"/>
      <c r="QSM746"/>
      <c r="QSN746"/>
      <c r="QSO746"/>
      <c r="QSP746"/>
      <c r="QSQ746"/>
      <c r="QSR746"/>
      <c r="QSS746"/>
      <c r="QST746"/>
      <c r="QSU746"/>
      <c r="QSV746"/>
      <c r="QSW746"/>
      <c r="QSX746"/>
      <c r="QSY746"/>
      <c r="QSZ746"/>
      <c r="QTA746"/>
      <c r="QTB746"/>
      <c r="QTC746"/>
      <c r="QTD746"/>
      <c r="QTE746"/>
      <c r="QTF746"/>
      <c r="QTG746"/>
      <c r="QTH746"/>
      <c r="QTI746"/>
      <c r="QTJ746"/>
      <c r="QTK746"/>
      <c r="QTL746"/>
      <c r="QTM746"/>
      <c r="QTN746"/>
      <c r="QTO746"/>
      <c r="QTP746"/>
      <c r="QTQ746"/>
      <c r="QTR746"/>
      <c r="QTS746"/>
      <c r="QTT746"/>
      <c r="QTU746"/>
      <c r="QTV746"/>
      <c r="QTW746"/>
      <c r="QTX746"/>
      <c r="QTY746"/>
      <c r="QTZ746"/>
      <c r="QUA746"/>
      <c r="QUB746"/>
      <c r="QUC746"/>
      <c r="QUD746"/>
      <c r="QUE746"/>
      <c r="QUF746"/>
      <c r="QUG746"/>
      <c r="QUH746"/>
      <c r="QUI746"/>
      <c r="QUJ746"/>
      <c r="QUK746"/>
      <c r="QUL746"/>
      <c r="QUM746"/>
      <c r="QUN746"/>
      <c r="QUO746"/>
      <c r="QUP746"/>
      <c r="QUQ746"/>
      <c r="QUR746"/>
      <c r="QUS746"/>
      <c r="QUT746"/>
      <c r="QUU746"/>
      <c r="QUV746"/>
      <c r="QUW746"/>
      <c r="QUX746"/>
      <c r="QUY746"/>
      <c r="QUZ746"/>
      <c r="QVA746"/>
      <c r="QVB746"/>
      <c r="QVC746"/>
      <c r="QVD746"/>
      <c r="QVE746"/>
      <c r="QVF746"/>
      <c r="QVG746"/>
      <c r="QVH746"/>
      <c r="QVI746"/>
      <c r="QVJ746"/>
      <c r="QVK746"/>
      <c r="QVL746"/>
      <c r="QVM746"/>
      <c r="QVN746"/>
      <c r="QVO746"/>
      <c r="QVP746"/>
      <c r="QVQ746"/>
      <c r="QVR746"/>
      <c r="QVS746"/>
      <c r="QVT746"/>
      <c r="QVU746"/>
      <c r="QVV746"/>
      <c r="QVW746"/>
      <c r="QVX746"/>
      <c r="QVY746"/>
      <c r="QVZ746"/>
      <c r="QWA746"/>
      <c r="QWB746"/>
      <c r="QWC746"/>
      <c r="QWD746"/>
      <c r="QWE746"/>
      <c r="QWF746"/>
      <c r="QWG746"/>
      <c r="QWH746"/>
      <c r="QWI746"/>
      <c r="QWJ746"/>
      <c r="QWK746"/>
      <c r="QWL746"/>
      <c r="QWM746"/>
      <c r="QWN746"/>
      <c r="QWO746"/>
      <c r="QWP746"/>
      <c r="QWQ746"/>
      <c r="QWR746"/>
      <c r="QWS746"/>
      <c r="QWT746"/>
      <c r="QWU746"/>
      <c r="QWV746"/>
      <c r="QWW746"/>
      <c r="QWX746"/>
      <c r="QWY746"/>
      <c r="QWZ746"/>
      <c r="QXA746"/>
      <c r="QXB746"/>
      <c r="QXC746"/>
      <c r="QXD746"/>
      <c r="QXE746"/>
      <c r="QXF746"/>
      <c r="QXG746"/>
      <c r="QXH746"/>
      <c r="QXI746"/>
      <c r="QXJ746"/>
      <c r="QXK746"/>
      <c r="QXL746"/>
      <c r="QXM746"/>
      <c r="QXN746"/>
      <c r="QXO746"/>
      <c r="QXP746"/>
      <c r="QXQ746"/>
      <c r="QXR746"/>
      <c r="QXS746"/>
      <c r="QXT746"/>
      <c r="QXU746"/>
      <c r="QXV746"/>
      <c r="QXW746"/>
      <c r="QXX746"/>
      <c r="QXY746"/>
      <c r="QXZ746"/>
      <c r="QYA746"/>
      <c r="QYB746"/>
      <c r="QYC746"/>
      <c r="QYD746"/>
      <c r="QYE746"/>
      <c r="QYF746"/>
      <c r="QYG746"/>
      <c r="QYH746"/>
      <c r="QYI746"/>
      <c r="QYJ746"/>
      <c r="QYK746"/>
      <c r="QYL746"/>
      <c r="QYM746"/>
      <c r="QYN746"/>
      <c r="QYO746"/>
      <c r="QYP746"/>
      <c r="QYQ746"/>
      <c r="QYR746"/>
      <c r="QYS746"/>
      <c r="QYT746"/>
      <c r="QYU746"/>
      <c r="QYV746"/>
      <c r="QYW746"/>
      <c r="QYX746"/>
      <c r="QYY746"/>
      <c r="QYZ746"/>
      <c r="QZA746"/>
      <c r="QZB746"/>
      <c r="QZC746"/>
      <c r="QZD746"/>
      <c r="QZE746"/>
      <c r="QZF746"/>
      <c r="QZG746"/>
      <c r="QZH746"/>
      <c r="QZI746"/>
      <c r="QZJ746"/>
      <c r="QZK746"/>
      <c r="QZL746"/>
      <c r="QZM746"/>
      <c r="QZN746"/>
      <c r="QZO746"/>
      <c r="QZP746"/>
      <c r="QZQ746"/>
      <c r="QZR746"/>
      <c r="QZS746"/>
      <c r="QZT746"/>
      <c r="QZU746"/>
      <c r="QZV746"/>
      <c r="QZW746"/>
      <c r="QZX746"/>
      <c r="QZY746"/>
      <c r="QZZ746"/>
      <c r="RAA746"/>
      <c r="RAB746"/>
      <c r="RAC746"/>
      <c r="RAD746"/>
      <c r="RAE746"/>
      <c r="RAF746"/>
      <c r="RAG746"/>
      <c r="RAH746"/>
      <c r="RAI746"/>
      <c r="RAJ746"/>
      <c r="RAK746"/>
      <c r="RAL746"/>
      <c r="RAM746"/>
      <c r="RAN746"/>
      <c r="RAO746"/>
      <c r="RAP746"/>
      <c r="RAQ746"/>
      <c r="RAR746"/>
      <c r="RAS746"/>
      <c r="RAT746"/>
      <c r="RAU746"/>
      <c r="RAV746"/>
      <c r="RAW746"/>
      <c r="RAX746"/>
      <c r="RAY746"/>
      <c r="RAZ746"/>
      <c r="RBA746"/>
      <c r="RBB746"/>
      <c r="RBC746"/>
      <c r="RBD746"/>
      <c r="RBE746"/>
      <c r="RBF746"/>
      <c r="RBG746"/>
      <c r="RBH746"/>
      <c r="RBI746"/>
      <c r="RBJ746"/>
      <c r="RBK746"/>
      <c r="RBL746"/>
      <c r="RBM746"/>
      <c r="RBN746"/>
      <c r="RBO746"/>
      <c r="RBP746"/>
      <c r="RBQ746"/>
      <c r="RBR746"/>
      <c r="RBS746"/>
      <c r="RBT746"/>
      <c r="RBU746"/>
      <c r="RBV746"/>
      <c r="RBW746"/>
      <c r="RBX746"/>
      <c r="RBY746"/>
      <c r="RBZ746"/>
      <c r="RCA746"/>
      <c r="RCB746"/>
      <c r="RCC746"/>
      <c r="RCD746"/>
      <c r="RCE746"/>
      <c r="RCF746"/>
      <c r="RCG746"/>
      <c r="RCH746"/>
      <c r="RCI746"/>
      <c r="RCJ746"/>
      <c r="RCK746"/>
      <c r="RCL746"/>
      <c r="RCM746"/>
      <c r="RCN746"/>
      <c r="RCO746"/>
      <c r="RCP746"/>
      <c r="RCQ746"/>
      <c r="RCR746"/>
      <c r="RCS746"/>
      <c r="RCT746"/>
      <c r="RCU746"/>
      <c r="RCV746"/>
      <c r="RCW746"/>
      <c r="RCX746"/>
      <c r="RCY746"/>
      <c r="RCZ746"/>
      <c r="RDA746"/>
      <c r="RDB746"/>
      <c r="RDC746"/>
      <c r="RDD746"/>
      <c r="RDE746"/>
      <c r="RDF746"/>
      <c r="RDG746"/>
      <c r="RDH746"/>
      <c r="RDI746"/>
      <c r="RDJ746"/>
      <c r="RDK746"/>
      <c r="RDL746"/>
      <c r="RDM746"/>
      <c r="RDN746"/>
      <c r="RDO746"/>
      <c r="RDP746"/>
      <c r="RDQ746"/>
      <c r="RDR746"/>
      <c r="RDS746"/>
      <c r="RDT746"/>
      <c r="RDU746"/>
      <c r="RDV746"/>
      <c r="RDW746"/>
      <c r="RDX746"/>
      <c r="RDY746"/>
      <c r="RDZ746"/>
      <c r="REA746"/>
      <c r="REB746"/>
      <c r="REC746"/>
      <c r="RED746"/>
      <c r="REE746"/>
      <c r="REF746"/>
      <c r="REG746"/>
      <c r="REH746"/>
      <c r="REI746"/>
      <c r="REJ746"/>
      <c r="REK746"/>
      <c r="REL746"/>
      <c r="REM746"/>
      <c r="REN746"/>
      <c r="REO746"/>
      <c r="REP746"/>
      <c r="REQ746"/>
      <c r="RER746"/>
      <c r="RES746"/>
      <c r="RET746"/>
      <c r="REU746"/>
      <c r="REV746"/>
      <c r="REW746"/>
      <c r="REX746"/>
      <c r="REY746"/>
      <c r="REZ746"/>
      <c r="RFA746"/>
      <c r="RFB746"/>
      <c r="RFC746"/>
      <c r="RFD746"/>
      <c r="RFE746"/>
      <c r="RFF746"/>
      <c r="RFG746"/>
      <c r="RFH746"/>
      <c r="RFI746"/>
      <c r="RFJ746"/>
      <c r="RFK746"/>
      <c r="RFL746"/>
      <c r="RFM746"/>
      <c r="RFN746"/>
      <c r="RFO746"/>
      <c r="RFP746"/>
      <c r="RFQ746"/>
      <c r="RFR746"/>
      <c r="RFS746"/>
      <c r="RFT746"/>
      <c r="RFU746"/>
      <c r="RFV746"/>
      <c r="RFW746"/>
      <c r="RFX746"/>
      <c r="RFY746"/>
      <c r="RFZ746"/>
      <c r="RGA746"/>
      <c r="RGB746"/>
      <c r="RGC746"/>
      <c r="RGD746"/>
      <c r="RGE746"/>
      <c r="RGF746"/>
      <c r="RGG746"/>
      <c r="RGH746"/>
      <c r="RGI746"/>
      <c r="RGJ746"/>
      <c r="RGK746"/>
      <c r="RGL746"/>
      <c r="RGM746"/>
      <c r="RGN746"/>
      <c r="RGO746"/>
      <c r="RGP746"/>
      <c r="RGQ746"/>
      <c r="RGR746"/>
      <c r="RGS746"/>
      <c r="RGT746"/>
      <c r="RGU746"/>
      <c r="RGV746"/>
      <c r="RGW746"/>
      <c r="RGX746"/>
      <c r="RGY746"/>
      <c r="RGZ746"/>
      <c r="RHA746"/>
      <c r="RHB746"/>
      <c r="RHC746"/>
      <c r="RHD746"/>
      <c r="RHE746"/>
      <c r="RHF746"/>
      <c r="RHG746"/>
      <c r="RHH746"/>
      <c r="RHI746"/>
      <c r="RHJ746"/>
      <c r="RHK746"/>
      <c r="RHL746"/>
      <c r="RHM746"/>
      <c r="RHN746"/>
      <c r="RHO746"/>
      <c r="RHP746"/>
      <c r="RHQ746"/>
      <c r="RHR746"/>
      <c r="RHS746"/>
      <c r="RHT746"/>
      <c r="RHU746"/>
      <c r="RHV746"/>
      <c r="RHW746"/>
      <c r="RHX746"/>
      <c r="RHY746"/>
      <c r="RHZ746"/>
      <c r="RIA746"/>
      <c r="RIB746"/>
      <c r="RIC746"/>
      <c r="RID746"/>
      <c r="RIE746"/>
      <c r="RIF746"/>
      <c r="RIG746"/>
      <c r="RIH746"/>
      <c r="RII746"/>
      <c r="RIJ746"/>
      <c r="RIK746"/>
      <c r="RIL746"/>
      <c r="RIM746"/>
      <c r="RIN746"/>
      <c r="RIO746"/>
      <c r="RIP746"/>
      <c r="RIQ746"/>
      <c r="RIR746"/>
      <c r="RIS746"/>
      <c r="RIT746"/>
      <c r="RIU746"/>
      <c r="RIV746"/>
      <c r="RIW746"/>
      <c r="RIX746"/>
      <c r="RIY746"/>
      <c r="RIZ746"/>
      <c r="RJA746"/>
      <c r="RJB746"/>
      <c r="RJC746"/>
      <c r="RJD746"/>
      <c r="RJE746"/>
      <c r="RJF746"/>
      <c r="RJG746"/>
      <c r="RJH746"/>
      <c r="RJI746"/>
      <c r="RJJ746"/>
      <c r="RJK746"/>
      <c r="RJL746"/>
      <c r="RJM746"/>
      <c r="RJN746"/>
      <c r="RJO746"/>
      <c r="RJP746"/>
      <c r="RJQ746"/>
      <c r="RJR746"/>
      <c r="RJS746"/>
      <c r="RJT746"/>
      <c r="RJU746"/>
      <c r="RJV746"/>
      <c r="RJW746"/>
      <c r="RJX746"/>
      <c r="RJY746"/>
      <c r="RJZ746"/>
      <c r="RKA746"/>
      <c r="RKB746"/>
      <c r="RKC746"/>
      <c r="RKD746"/>
      <c r="RKE746"/>
      <c r="RKF746"/>
      <c r="RKG746"/>
      <c r="RKH746"/>
      <c r="RKI746"/>
      <c r="RKJ746"/>
      <c r="RKK746"/>
      <c r="RKL746"/>
      <c r="RKM746"/>
      <c r="RKN746"/>
      <c r="RKO746"/>
      <c r="RKP746"/>
      <c r="RKQ746"/>
      <c r="RKR746"/>
      <c r="RKS746"/>
      <c r="RKT746"/>
      <c r="RKU746"/>
      <c r="RKV746"/>
      <c r="RKW746"/>
      <c r="RKX746"/>
      <c r="RKY746"/>
      <c r="RKZ746"/>
      <c r="RLA746"/>
      <c r="RLB746"/>
      <c r="RLC746"/>
      <c r="RLD746"/>
      <c r="RLE746"/>
      <c r="RLF746"/>
      <c r="RLG746"/>
      <c r="RLH746"/>
      <c r="RLI746"/>
      <c r="RLJ746"/>
      <c r="RLK746"/>
      <c r="RLL746"/>
      <c r="RLM746"/>
      <c r="RLN746"/>
      <c r="RLO746"/>
      <c r="RLP746"/>
      <c r="RLQ746"/>
      <c r="RLR746"/>
      <c r="RLS746"/>
      <c r="RLT746"/>
      <c r="RLU746"/>
      <c r="RLV746"/>
      <c r="RLW746"/>
      <c r="RLX746"/>
      <c r="RLY746"/>
      <c r="RLZ746"/>
      <c r="RMA746"/>
      <c r="RMB746"/>
      <c r="RMC746"/>
      <c r="RMD746"/>
      <c r="RME746"/>
      <c r="RMF746"/>
      <c r="RMG746"/>
      <c r="RMH746"/>
      <c r="RMI746"/>
      <c r="RMJ746"/>
      <c r="RMK746"/>
      <c r="RML746"/>
      <c r="RMM746"/>
      <c r="RMN746"/>
      <c r="RMO746"/>
      <c r="RMP746"/>
      <c r="RMQ746"/>
      <c r="RMR746"/>
      <c r="RMS746"/>
      <c r="RMT746"/>
      <c r="RMU746"/>
      <c r="RMV746"/>
      <c r="RMW746"/>
      <c r="RMX746"/>
      <c r="RMY746"/>
      <c r="RMZ746"/>
      <c r="RNA746"/>
      <c r="RNB746"/>
      <c r="RNC746"/>
      <c r="RND746"/>
      <c r="RNE746"/>
      <c r="RNF746"/>
      <c r="RNG746"/>
      <c r="RNH746"/>
      <c r="RNI746"/>
      <c r="RNJ746"/>
      <c r="RNK746"/>
      <c r="RNL746"/>
      <c r="RNM746"/>
      <c r="RNN746"/>
      <c r="RNO746"/>
      <c r="RNP746"/>
      <c r="RNQ746"/>
      <c r="RNR746"/>
      <c r="RNS746"/>
      <c r="RNT746"/>
      <c r="RNU746"/>
      <c r="RNV746"/>
      <c r="RNW746"/>
      <c r="RNX746"/>
      <c r="RNY746"/>
      <c r="RNZ746"/>
      <c r="ROA746"/>
      <c r="ROB746"/>
      <c r="ROC746"/>
      <c r="ROD746"/>
      <c r="ROE746"/>
      <c r="ROF746"/>
      <c r="ROG746"/>
      <c r="ROH746"/>
      <c r="ROI746"/>
      <c r="ROJ746"/>
      <c r="ROK746"/>
      <c r="ROL746"/>
      <c r="ROM746"/>
      <c r="RON746"/>
      <c r="ROO746"/>
      <c r="ROP746"/>
      <c r="ROQ746"/>
      <c r="ROR746"/>
      <c r="ROS746"/>
      <c r="ROT746"/>
      <c r="ROU746"/>
      <c r="ROV746"/>
      <c r="ROW746"/>
      <c r="ROX746"/>
      <c r="ROY746"/>
      <c r="ROZ746"/>
      <c r="RPA746"/>
      <c r="RPB746"/>
      <c r="RPC746"/>
      <c r="RPD746"/>
      <c r="RPE746"/>
      <c r="RPF746"/>
      <c r="RPG746"/>
      <c r="RPH746"/>
      <c r="RPI746"/>
      <c r="RPJ746"/>
      <c r="RPK746"/>
      <c r="RPL746"/>
      <c r="RPM746"/>
      <c r="RPN746"/>
      <c r="RPO746"/>
      <c r="RPP746"/>
      <c r="RPQ746"/>
      <c r="RPR746"/>
      <c r="RPS746"/>
      <c r="RPT746"/>
      <c r="RPU746"/>
      <c r="RPV746"/>
      <c r="RPW746"/>
      <c r="RPX746"/>
      <c r="RPY746"/>
      <c r="RPZ746"/>
      <c r="RQA746"/>
      <c r="RQB746"/>
      <c r="RQC746"/>
      <c r="RQD746"/>
      <c r="RQE746"/>
      <c r="RQF746"/>
      <c r="RQG746"/>
      <c r="RQH746"/>
      <c r="RQI746"/>
      <c r="RQJ746"/>
      <c r="RQK746"/>
      <c r="RQL746"/>
      <c r="RQM746"/>
      <c r="RQN746"/>
      <c r="RQO746"/>
      <c r="RQP746"/>
      <c r="RQQ746"/>
      <c r="RQR746"/>
      <c r="RQS746"/>
      <c r="RQT746"/>
      <c r="RQU746"/>
      <c r="RQV746"/>
      <c r="RQW746"/>
      <c r="RQX746"/>
      <c r="RQY746"/>
      <c r="RQZ746"/>
      <c r="RRA746"/>
      <c r="RRB746"/>
      <c r="RRC746"/>
      <c r="RRD746"/>
      <c r="RRE746"/>
      <c r="RRF746"/>
      <c r="RRG746"/>
      <c r="RRH746"/>
      <c r="RRI746"/>
      <c r="RRJ746"/>
      <c r="RRK746"/>
      <c r="RRL746"/>
      <c r="RRM746"/>
      <c r="RRN746"/>
      <c r="RRO746"/>
      <c r="RRP746"/>
      <c r="RRQ746"/>
      <c r="RRR746"/>
      <c r="RRS746"/>
      <c r="RRT746"/>
      <c r="RRU746"/>
      <c r="RRV746"/>
      <c r="RRW746"/>
      <c r="RRX746"/>
      <c r="RRY746"/>
      <c r="RRZ746"/>
      <c r="RSA746"/>
      <c r="RSB746"/>
      <c r="RSC746"/>
      <c r="RSD746"/>
      <c r="RSE746"/>
      <c r="RSF746"/>
      <c r="RSG746"/>
      <c r="RSH746"/>
      <c r="RSI746"/>
      <c r="RSJ746"/>
      <c r="RSK746"/>
      <c r="RSL746"/>
      <c r="RSM746"/>
      <c r="RSN746"/>
      <c r="RSO746"/>
      <c r="RSP746"/>
      <c r="RSQ746"/>
      <c r="RSR746"/>
      <c r="RSS746"/>
      <c r="RST746"/>
      <c r="RSU746"/>
      <c r="RSV746"/>
      <c r="RSW746"/>
      <c r="RSX746"/>
      <c r="RSY746"/>
      <c r="RSZ746"/>
      <c r="RTA746"/>
      <c r="RTB746"/>
      <c r="RTC746"/>
      <c r="RTD746"/>
      <c r="RTE746"/>
      <c r="RTF746"/>
      <c r="RTG746"/>
      <c r="RTH746"/>
      <c r="RTI746"/>
      <c r="RTJ746"/>
      <c r="RTK746"/>
      <c r="RTL746"/>
      <c r="RTM746"/>
      <c r="RTN746"/>
      <c r="RTO746"/>
      <c r="RTP746"/>
      <c r="RTQ746"/>
      <c r="RTR746"/>
      <c r="RTS746"/>
      <c r="RTT746"/>
      <c r="RTU746"/>
      <c r="RTV746"/>
      <c r="RTW746"/>
      <c r="RTX746"/>
      <c r="RTY746"/>
      <c r="RTZ746"/>
      <c r="RUA746"/>
      <c r="RUB746"/>
      <c r="RUC746"/>
      <c r="RUD746"/>
      <c r="RUE746"/>
      <c r="RUF746"/>
      <c r="RUG746"/>
      <c r="RUH746"/>
      <c r="RUI746"/>
      <c r="RUJ746"/>
      <c r="RUK746"/>
      <c r="RUL746"/>
      <c r="RUM746"/>
      <c r="RUN746"/>
      <c r="RUO746"/>
      <c r="RUP746"/>
      <c r="RUQ746"/>
      <c r="RUR746"/>
      <c r="RUS746"/>
      <c r="RUT746"/>
      <c r="RUU746"/>
      <c r="RUV746"/>
      <c r="RUW746"/>
      <c r="RUX746"/>
      <c r="RUY746"/>
      <c r="RUZ746"/>
      <c r="RVA746"/>
      <c r="RVB746"/>
      <c r="RVC746"/>
      <c r="RVD746"/>
      <c r="RVE746"/>
      <c r="RVF746"/>
      <c r="RVG746"/>
      <c r="RVH746"/>
      <c r="RVI746"/>
      <c r="RVJ746"/>
      <c r="RVK746"/>
      <c r="RVL746"/>
      <c r="RVM746"/>
      <c r="RVN746"/>
      <c r="RVO746"/>
      <c r="RVP746"/>
      <c r="RVQ746"/>
      <c r="RVR746"/>
      <c r="RVS746"/>
      <c r="RVT746"/>
      <c r="RVU746"/>
      <c r="RVV746"/>
      <c r="RVW746"/>
      <c r="RVX746"/>
      <c r="RVY746"/>
      <c r="RVZ746"/>
      <c r="RWA746"/>
      <c r="RWB746"/>
      <c r="RWC746"/>
      <c r="RWD746"/>
      <c r="RWE746"/>
      <c r="RWF746"/>
      <c r="RWG746"/>
      <c r="RWH746"/>
      <c r="RWI746"/>
      <c r="RWJ746"/>
      <c r="RWK746"/>
      <c r="RWL746"/>
      <c r="RWM746"/>
      <c r="RWN746"/>
      <c r="RWO746"/>
      <c r="RWP746"/>
      <c r="RWQ746"/>
      <c r="RWR746"/>
      <c r="RWS746"/>
      <c r="RWT746"/>
      <c r="RWU746"/>
      <c r="RWV746"/>
      <c r="RWW746"/>
      <c r="RWX746"/>
      <c r="RWY746"/>
      <c r="RWZ746"/>
      <c r="RXA746"/>
      <c r="RXB746"/>
      <c r="RXC746"/>
      <c r="RXD746"/>
      <c r="RXE746"/>
      <c r="RXF746"/>
      <c r="RXG746"/>
      <c r="RXH746"/>
      <c r="RXI746"/>
      <c r="RXJ746"/>
      <c r="RXK746"/>
      <c r="RXL746"/>
      <c r="RXM746"/>
      <c r="RXN746"/>
      <c r="RXO746"/>
      <c r="RXP746"/>
      <c r="RXQ746"/>
      <c r="RXR746"/>
      <c r="RXS746"/>
      <c r="RXT746"/>
      <c r="RXU746"/>
      <c r="RXV746"/>
      <c r="RXW746"/>
      <c r="RXX746"/>
      <c r="RXY746"/>
      <c r="RXZ746"/>
      <c r="RYA746"/>
      <c r="RYB746"/>
      <c r="RYC746"/>
      <c r="RYD746"/>
      <c r="RYE746"/>
      <c r="RYF746"/>
      <c r="RYG746"/>
      <c r="RYH746"/>
      <c r="RYI746"/>
      <c r="RYJ746"/>
      <c r="RYK746"/>
      <c r="RYL746"/>
      <c r="RYM746"/>
      <c r="RYN746"/>
      <c r="RYO746"/>
      <c r="RYP746"/>
      <c r="RYQ746"/>
      <c r="RYR746"/>
      <c r="RYS746"/>
      <c r="RYT746"/>
      <c r="RYU746"/>
      <c r="RYV746"/>
      <c r="RYW746"/>
      <c r="RYX746"/>
      <c r="RYY746"/>
      <c r="RYZ746"/>
      <c r="RZA746"/>
      <c r="RZB746"/>
      <c r="RZC746"/>
      <c r="RZD746"/>
      <c r="RZE746"/>
      <c r="RZF746"/>
      <c r="RZG746"/>
      <c r="RZH746"/>
      <c r="RZI746"/>
      <c r="RZJ746"/>
      <c r="RZK746"/>
      <c r="RZL746"/>
      <c r="RZM746"/>
      <c r="RZN746"/>
      <c r="RZO746"/>
      <c r="RZP746"/>
      <c r="RZQ746"/>
      <c r="RZR746"/>
      <c r="RZS746"/>
      <c r="RZT746"/>
      <c r="RZU746"/>
      <c r="RZV746"/>
      <c r="RZW746"/>
      <c r="RZX746"/>
      <c r="RZY746"/>
      <c r="RZZ746"/>
      <c r="SAA746"/>
      <c r="SAB746"/>
      <c r="SAC746"/>
      <c r="SAD746"/>
      <c r="SAE746"/>
      <c r="SAF746"/>
      <c r="SAG746"/>
      <c r="SAH746"/>
      <c r="SAI746"/>
      <c r="SAJ746"/>
      <c r="SAK746"/>
      <c r="SAL746"/>
      <c r="SAM746"/>
      <c r="SAN746"/>
      <c r="SAO746"/>
      <c r="SAP746"/>
      <c r="SAQ746"/>
      <c r="SAR746"/>
      <c r="SAS746"/>
      <c r="SAT746"/>
      <c r="SAU746"/>
      <c r="SAV746"/>
      <c r="SAW746"/>
      <c r="SAX746"/>
      <c r="SAY746"/>
      <c r="SAZ746"/>
      <c r="SBA746"/>
      <c r="SBB746"/>
      <c r="SBC746"/>
      <c r="SBD746"/>
      <c r="SBE746"/>
      <c r="SBF746"/>
      <c r="SBG746"/>
      <c r="SBH746"/>
      <c r="SBI746"/>
      <c r="SBJ746"/>
      <c r="SBK746"/>
      <c r="SBL746"/>
      <c r="SBM746"/>
      <c r="SBN746"/>
      <c r="SBO746"/>
      <c r="SBP746"/>
      <c r="SBQ746"/>
      <c r="SBR746"/>
      <c r="SBS746"/>
      <c r="SBT746"/>
      <c r="SBU746"/>
      <c r="SBV746"/>
      <c r="SBW746"/>
      <c r="SBX746"/>
      <c r="SBY746"/>
      <c r="SBZ746"/>
      <c r="SCA746"/>
      <c r="SCB746"/>
      <c r="SCC746"/>
      <c r="SCD746"/>
      <c r="SCE746"/>
      <c r="SCF746"/>
      <c r="SCG746"/>
      <c r="SCH746"/>
      <c r="SCI746"/>
      <c r="SCJ746"/>
      <c r="SCK746"/>
      <c r="SCL746"/>
      <c r="SCM746"/>
      <c r="SCN746"/>
      <c r="SCO746"/>
      <c r="SCP746"/>
      <c r="SCQ746"/>
      <c r="SCR746"/>
      <c r="SCS746"/>
      <c r="SCT746"/>
      <c r="SCU746"/>
      <c r="SCV746"/>
      <c r="SCW746"/>
      <c r="SCX746"/>
      <c r="SCY746"/>
      <c r="SCZ746"/>
      <c r="SDA746"/>
      <c r="SDB746"/>
      <c r="SDC746"/>
      <c r="SDD746"/>
      <c r="SDE746"/>
      <c r="SDF746"/>
      <c r="SDG746"/>
      <c r="SDH746"/>
      <c r="SDI746"/>
      <c r="SDJ746"/>
      <c r="SDK746"/>
      <c r="SDL746"/>
      <c r="SDM746"/>
      <c r="SDN746"/>
      <c r="SDO746"/>
      <c r="SDP746"/>
      <c r="SDQ746"/>
      <c r="SDR746"/>
      <c r="SDS746"/>
      <c r="SDT746"/>
      <c r="SDU746"/>
      <c r="SDV746"/>
      <c r="SDW746"/>
      <c r="SDX746"/>
      <c r="SDY746"/>
      <c r="SDZ746"/>
      <c r="SEA746"/>
      <c r="SEB746"/>
      <c r="SEC746"/>
      <c r="SED746"/>
      <c r="SEE746"/>
      <c r="SEF746"/>
      <c r="SEG746"/>
      <c r="SEH746"/>
      <c r="SEI746"/>
      <c r="SEJ746"/>
      <c r="SEK746"/>
      <c r="SEL746"/>
      <c r="SEM746"/>
      <c r="SEN746"/>
      <c r="SEO746"/>
      <c r="SEP746"/>
      <c r="SEQ746"/>
      <c r="SER746"/>
      <c r="SES746"/>
      <c r="SET746"/>
      <c r="SEU746"/>
      <c r="SEV746"/>
      <c r="SEW746"/>
      <c r="SEX746"/>
      <c r="SEY746"/>
      <c r="SEZ746"/>
      <c r="SFA746"/>
      <c r="SFB746"/>
      <c r="SFC746"/>
      <c r="SFD746"/>
      <c r="SFE746"/>
      <c r="SFF746"/>
      <c r="SFG746"/>
      <c r="SFH746"/>
      <c r="SFI746"/>
      <c r="SFJ746"/>
      <c r="SFK746"/>
      <c r="SFL746"/>
      <c r="SFM746"/>
      <c r="SFN746"/>
      <c r="SFO746"/>
      <c r="SFP746"/>
      <c r="SFQ746"/>
      <c r="SFR746"/>
      <c r="SFS746"/>
      <c r="SFT746"/>
      <c r="SFU746"/>
      <c r="SFV746"/>
      <c r="SFW746"/>
      <c r="SFX746"/>
      <c r="SFY746"/>
      <c r="SFZ746"/>
      <c r="SGA746"/>
      <c r="SGB746"/>
      <c r="SGC746"/>
      <c r="SGD746"/>
      <c r="SGE746"/>
      <c r="SGF746"/>
      <c r="SGG746"/>
      <c r="SGH746"/>
      <c r="SGI746"/>
      <c r="SGJ746"/>
      <c r="SGK746"/>
      <c r="SGL746"/>
      <c r="SGM746"/>
      <c r="SGN746"/>
      <c r="SGO746"/>
      <c r="SGP746"/>
      <c r="SGQ746"/>
      <c r="SGR746"/>
      <c r="SGS746"/>
      <c r="SGT746"/>
      <c r="SGU746"/>
      <c r="SGV746"/>
      <c r="SGW746"/>
      <c r="SGX746"/>
      <c r="SGY746"/>
      <c r="SGZ746"/>
      <c r="SHA746"/>
      <c r="SHB746"/>
      <c r="SHC746"/>
      <c r="SHD746"/>
      <c r="SHE746"/>
      <c r="SHF746"/>
      <c r="SHG746"/>
      <c r="SHH746"/>
      <c r="SHI746"/>
      <c r="SHJ746"/>
      <c r="SHK746"/>
      <c r="SHL746"/>
      <c r="SHM746"/>
      <c r="SHN746"/>
      <c r="SHO746"/>
      <c r="SHP746"/>
      <c r="SHQ746"/>
      <c r="SHR746"/>
      <c r="SHS746"/>
      <c r="SHT746"/>
      <c r="SHU746"/>
      <c r="SHV746"/>
      <c r="SHW746"/>
      <c r="SHX746"/>
      <c r="SHY746"/>
      <c r="SHZ746"/>
      <c r="SIA746"/>
      <c r="SIB746"/>
      <c r="SIC746"/>
      <c r="SID746"/>
      <c r="SIE746"/>
      <c r="SIF746"/>
      <c r="SIG746"/>
      <c r="SIH746"/>
      <c r="SII746"/>
      <c r="SIJ746"/>
      <c r="SIK746"/>
      <c r="SIL746"/>
      <c r="SIM746"/>
      <c r="SIN746"/>
      <c r="SIO746"/>
      <c r="SIP746"/>
      <c r="SIQ746"/>
      <c r="SIR746"/>
      <c r="SIS746"/>
      <c r="SIT746"/>
      <c r="SIU746"/>
      <c r="SIV746"/>
      <c r="SIW746"/>
      <c r="SIX746"/>
      <c r="SIY746"/>
      <c r="SIZ746"/>
      <c r="SJA746"/>
      <c r="SJB746"/>
      <c r="SJC746"/>
      <c r="SJD746"/>
      <c r="SJE746"/>
      <c r="SJF746"/>
      <c r="SJG746"/>
      <c r="SJH746"/>
      <c r="SJI746"/>
      <c r="SJJ746"/>
      <c r="SJK746"/>
      <c r="SJL746"/>
      <c r="SJM746"/>
      <c r="SJN746"/>
      <c r="SJO746"/>
      <c r="SJP746"/>
      <c r="SJQ746"/>
      <c r="SJR746"/>
      <c r="SJS746"/>
      <c r="SJT746"/>
      <c r="SJU746"/>
      <c r="SJV746"/>
      <c r="SJW746"/>
      <c r="SJX746"/>
      <c r="SJY746"/>
      <c r="SJZ746"/>
      <c r="SKA746"/>
      <c r="SKB746"/>
      <c r="SKC746"/>
      <c r="SKD746"/>
      <c r="SKE746"/>
      <c r="SKF746"/>
      <c r="SKG746"/>
      <c r="SKH746"/>
      <c r="SKI746"/>
      <c r="SKJ746"/>
      <c r="SKK746"/>
      <c r="SKL746"/>
      <c r="SKM746"/>
      <c r="SKN746"/>
      <c r="SKO746"/>
      <c r="SKP746"/>
      <c r="SKQ746"/>
      <c r="SKR746"/>
      <c r="SKS746"/>
      <c r="SKT746"/>
      <c r="SKU746"/>
      <c r="SKV746"/>
      <c r="SKW746"/>
      <c r="SKX746"/>
      <c r="SKY746"/>
      <c r="SKZ746"/>
      <c r="SLA746"/>
      <c r="SLB746"/>
      <c r="SLC746"/>
      <c r="SLD746"/>
      <c r="SLE746"/>
      <c r="SLF746"/>
      <c r="SLG746"/>
      <c r="SLH746"/>
      <c r="SLI746"/>
      <c r="SLJ746"/>
      <c r="SLK746"/>
      <c r="SLL746"/>
      <c r="SLM746"/>
      <c r="SLN746"/>
      <c r="SLO746"/>
      <c r="SLP746"/>
      <c r="SLQ746"/>
      <c r="SLR746"/>
      <c r="SLS746"/>
      <c r="SLT746"/>
      <c r="SLU746"/>
      <c r="SLV746"/>
      <c r="SLW746"/>
      <c r="SLX746"/>
      <c r="SLY746"/>
      <c r="SLZ746"/>
      <c r="SMA746"/>
      <c r="SMB746"/>
      <c r="SMC746"/>
      <c r="SMD746"/>
      <c r="SME746"/>
      <c r="SMF746"/>
      <c r="SMG746"/>
      <c r="SMH746"/>
      <c r="SMI746"/>
      <c r="SMJ746"/>
      <c r="SMK746"/>
      <c r="SML746"/>
      <c r="SMM746"/>
      <c r="SMN746"/>
      <c r="SMO746"/>
      <c r="SMP746"/>
      <c r="SMQ746"/>
      <c r="SMR746"/>
      <c r="SMS746"/>
      <c r="SMT746"/>
      <c r="SMU746"/>
      <c r="SMV746"/>
      <c r="SMW746"/>
      <c r="SMX746"/>
      <c r="SMY746"/>
      <c r="SMZ746"/>
      <c r="SNA746"/>
      <c r="SNB746"/>
      <c r="SNC746"/>
      <c r="SND746"/>
      <c r="SNE746"/>
      <c r="SNF746"/>
      <c r="SNG746"/>
      <c r="SNH746"/>
      <c r="SNI746"/>
      <c r="SNJ746"/>
      <c r="SNK746"/>
      <c r="SNL746"/>
      <c r="SNM746"/>
      <c r="SNN746"/>
      <c r="SNO746"/>
      <c r="SNP746"/>
      <c r="SNQ746"/>
      <c r="SNR746"/>
      <c r="SNS746"/>
      <c r="SNT746"/>
      <c r="SNU746"/>
      <c r="SNV746"/>
      <c r="SNW746"/>
      <c r="SNX746"/>
      <c r="SNY746"/>
      <c r="SNZ746"/>
      <c r="SOA746"/>
      <c r="SOB746"/>
      <c r="SOC746"/>
      <c r="SOD746"/>
      <c r="SOE746"/>
      <c r="SOF746"/>
      <c r="SOG746"/>
      <c r="SOH746"/>
      <c r="SOI746"/>
      <c r="SOJ746"/>
      <c r="SOK746"/>
      <c r="SOL746"/>
      <c r="SOM746"/>
      <c r="SON746"/>
      <c r="SOO746"/>
      <c r="SOP746"/>
      <c r="SOQ746"/>
      <c r="SOR746"/>
      <c r="SOS746"/>
      <c r="SOT746"/>
      <c r="SOU746"/>
      <c r="SOV746"/>
      <c r="SOW746"/>
      <c r="SOX746"/>
      <c r="SOY746"/>
      <c r="SOZ746"/>
      <c r="SPA746"/>
      <c r="SPB746"/>
      <c r="SPC746"/>
      <c r="SPD746"/>
      <c r="SPE746"/>
      <c r="SPF746"/>
      <c r="SPG746"/>
      <c r="SPH746"/>
      <c r="SPI746"/>
      <c r="SPJ746"/>
      <c r="SPK746"/>
      <c r="SPL746"/>
      <c r="SPM746"/>
      <c r="SPN746"/>
      <c r="SPO746"/>
      <c r="SPP746"/>
      <c r="SPQ746"/>
      <c r="SPR746"/>
      <c r="SPS746"/>
      <c r="SPT746"/>
      <c r="SPU746"/>
      <c r="SPV746"/>
      <c r="SPW746"/>
      <c r="SPX746"/>
      <c r="SPY746"/>
      <c r="SPZ746"/>
      <c r="SQA746"/>
      <c r="SQB746"/>
      <c r="SQC746"/>
      <c r="SQD746"/>
      <c r="SQE746"/>
      <c r="SQF746"/>
      <c r="SQG746"/>
      <c r="SQH746"/>
      <c r="SQI746"/>
      <c r="SQJ746"/>
      <c r="SQK746"/>
      <c r="SQL746"/>
      <c r="SQM746"/>
      <c r="SQN746"/>
      <c r="SQO746"/>
      <c r="SQP746"/>
      <c r="SQQ746"/>
      <c r="SQR746"/>
      <c r="SQS746"/>
      <c r="SQT746"/>
      <c r="SQU746"/>
      <c r="SQV746"/>
      <c r="SQW746"/>
      <c r="SQX746"/>
      <c r="SQY746"/>
      <c r="SQZ746"/>
      <c r="SRA746"/>
      <c r="SRB746"/>
      <c r="SRC746"/>
      <c r="SRD746"/>
      <c r="SRE746"/>
      <c r="SRF746"/>
      <c r="SRG746"/>
      <c r="SRH746"/>
      <c r="SRI746"/>
      <c r="SRJ746"/>
      <c r="SRK746"/>
      <c r="SRL746"/>
      <c r="SRM746"/>
      <c r="SRN746"/>
      <c r="SRO746"/>
      <c r="SRP746"/>
      <c r="SRQ746"/>
      <c r="SRR746"/>
      <c r="SRS746"/>
      <c r="SRT746"/>
      <c r="SRU746"/>
      <c r="SRV746"/>
      <c r="SRW746"/>
      <c r="SRX746"/>
      <c r="SRY746"/>
      <c r="SRZ746"/>
      <c r="SSA746"/>
      <c r="SSB746"/>
      <c r="SSC746"/>
      <c r="SSD746"/>
      <c r="SSE746"/>
      <c r="SSF746"/>
      <c r="SSG746"/>
      <c r="SSH746"/>
      <c r="SSI746"/>
      <c r="SSJ746"/>
      <c r="SSK746"/>
      <c r="SSL746"/>
      <c r="SSM746"/>
      <c r="SSN746"/>
      <c r="SSO746"/>
      <c r="SSP746"/>
      <c r="SSQ746"/>
      <c r="SSR746"/>
      <c r="SSS746"/>
      <c r="SST746"/>
      <c r="SSU746"/>
      <c r="SSV746"/>
      <c r="SSW746"/>
      <c r="SSX746"/>
      <c r="SSY746"/>
      <c r="SSZ746"/>
      <c r="STA746"/>
      <c r="STB746"/>
      <c r="STC746"/>
      <c r="STD746"/>
      <c r="STE746"/>
      <c r="STF746"/>
      <c r="STG746"/>
      <c r="STH746"/>
      <c r="STI746"/>
      <c r="STJ746"/>
      <c r="STK746"/>
      <c r="STL746"/>
      <c r="STM746"/>
      <c r="STN746"/>
      <c r="STO746"/>
      <c r="STP746"/>
      <c r="STQ746"/>
      <c r="STR746"/>
      <c r="STS746"/>
      <c r="STT746"/>
      <c r="STU746"/>
      <c r="STV746"/>
      <c r="STW746"/>
      <c r="STX746"/>
      <c r="STY746"/>
      <c r="STZ746"/>
      <c r="SUA746"/>
      <c r="SUB746"/>
      <c r="SUC746"/>
      <c r="SUD746"/>
      <c r="SUE746"/>
      <c r="SUF746"/>
      <c r="SUG746"/>
      <c r="SUH746"/>
      <c r="SUI746"/>
      <c r="SUJ746"/>
      <c r="SUK746"/>
      <c r="SUL746"/>
      <c r="SUM746"/>
      <c r="SUN746"/>
      <c r="SUO746"/>
      <c r="SUP746"/>
      <c r="SUQ746"/>
      <c r="SUR746"/>
      <c r="SUS746"/>
      <c r="SUT746"/>
      <c r="SUU746"/>
      <c r="SUV746"/>
      <c r="SUW746"/>
      <c r="SUX746"/>
      <c r="SUY746"/>
      <c r="SUZ746"/>
      <c r="SVA746"/>
      <c r="SVB746"/>
      <c r="SVC746"/>
      <c r="SVD746"/>
      <c r="SVE746"/>
      <c r="SVF746"/>
      <c r="SVG746"/>
      <c r="SVH746"/>
      <c r="SVI746"/>
      <c r="SVJ746"/>
      <c r="SVK746"/>
      <c r="SVL746"/>
      <c r="SVM746"/>
      <c r="SVN746"/>
      <c r="SVO746"/>
      <c r="SVP746"/>
      <c r="SVQ746"/>
      <c r="SVR746"/>
      <c r="SVS746"/>
      <c r="SVT746"/>
      <c r="SVU746"/>
      <c r="SVV746"/>
      <c r="SVW746"/>
      <c r="SVX746"/>
      <c r="SVY746"/>
      <c r="SVZ746"/>
      <c r="SWA746"/>
      <c r="SWB746"/>
      <c r="SWC746"/>
      <c r="SWD746"/>
      <c r="SWE746"/>
      <c r="SWF746"/>
      <c r="SWG746"/>
      <c r="SWH746"/>
      <c r="SWI746"/>
      <c r="SWJ746"/>
      <c r="SWK746"/>
      <c r="SWL746"/>
      <c r="SWM746"/>
      <c r="SWN746"/>
      <c r="SWO746"/>
      <c r="SWP746"/>
      <c r="SWQ746"/>
      <c r="SWR746"/>
      <c r="SWS746"/>
      <c r="SWT746"/>
      <c r="SWU746"/>
      <c r="SWV746"/>
      <c r="SWW746"/>
      <c r="SWX746"/>
      <c r="SWY746"/>
      <c r="SWZ746"/>
      <c r="SXA746"/>
      <c r="SXB746"/>
      <c r="SXC746"/>
      <c r="SXD746"/>
      <c r="SXE746"/>
      <c r="SXF746"/>
      <c r="SXG746"/>
      <c r="SXH746"/>
      <c r="SXI746"/>
      <c r="SXJ746"/>
      <c r="SXK746"/>
      <c r="SXL746"/>
      <c r="SXM746"/>
      <c r="SXN746"/>
      <c r="SXO746"/>
      <c r="SXP746"/>
      <c r="SXQ746"/>
      <c r="SXR746"/>
      <c r="SXS746"/>
      <c r="SXT746"/>
      <c r="SXU746"/>
      <c r="SXV746"/>
      <c r="SXW746"/>
      <c r="SXX746"/>
      <c r="SXY746"/>
      <c r="SXZ746"/>
      <c r="SYA746"/>
      <c r="SYB746"/>
      <c r="SYC746"/>
      <c r="SYD746"/>
      <c r="SYE746"/>
      <c r="SYF746"/>
      <c r="SYG746"/>
      <c r="SYH746"/>
      <c r="SYI746"/>
      <c r="SYJ746"/>
      <c r="SYK746"/>
      <c r="SYL746"/>
      <c r="SYM746"/>
      <c r="SYN746"/>
      <c r="SYO746"/>
      <c r="SYP746"/>
      <c r="SYQ746"/>
      <c r="SYR746"/>
      <c r="SYS746"/>
      <c r="SYT746"/>
      <c r="SYU746"/>
      <c r="SYV746"/>
      <c r="SYW746"/>
      <c r="SYX746"/>
      <c r="SYY746"/>
      <c r="SYZ746"/>
      <c r="SZA746"/>
      <c r="SZB746"/>
      <c r="SZC746"/>
      <c r="SZD746"/>
      <c r="SZE746"/>
      <c r="SZF746"/>
      <c r="SZG746"/>
      <c r="SZH746"/>
      <c r="SZI746"/>
      <c r="SZJ746"/>
      <c r="SZK746"/>
      <c r="SZL746"/>
      <c r="SZM746"/>
      <c r="SZN746"/>
      <c r="SZO746"/>
      <c r="SZP746"/>
      <c r="SZQ746"/>
      <c r="SZR746"/>
      <c r="SZS746"/>
      <c r="SZT746"/>
      <c r="SZU746"/>
      <c r="SZV746"/>
      <c r="SZW746"/>
      <c r="SZX746"/>
      <c r="SZY746"/>
      <c r="SZZ746"/>
      <c r="TAA746"/>
      <c r="TAB746"/>
      <c r="TAC746"/>
      <c r="TAD746"/>
      <c r="TAE746"/>
      <c r="TAF746"/>
      <c r="TAG746"/>
      <c r="TAH746"/>
      <c r="TAI746"/>
      <c r="TAJ746"/>
      <c r="TAK746"/>
      <c r="TAL746"/>
      <c r="TAM746"/>
      <c r="TAN746"/>
      <c r="TAO746"/>
      <c r="TAP746"/>
      <c r="TAQ746"/>
      <c r="TAR746"/>
      <c r="TAS746"/>
      <c r="TAT746"/>
      <c r="TAU746"/>
      <c r="TAV746"/>
      <c r="TAW746"/>
      <c r="TAX746"/>
      <c r="TAY746"/>
      <c r="TAZ746"/>
      <c r="TBA746"/>
      <c r="TBB746"/>
      <c r="TBC746"/>
      <c r="TBD746"/>
      <c r="TBE746"/>
      <c r="TBF746"/>
      <c r="TBG746"/>
      <c r="TBH746"/>
      <c r="TBI746"/>
      <c r="TBJ746"/>
      <c r="TBK746"/>
      <c r="TBL746"/>
      <c r="TBM746"/>
      <c r="TBN746"/>
      <c r="TBO746"/>
      <c r="TBP746"/>
      <c r="TBQ746"/>
      <c r="TBR746"/>
      <c r="TBS746"/>
      <c r="TBT746"/>
      <c r="TBU746"/>
      <c r="TBV746"/>
      <c r="TBW746"/>
      <c r="TBX746"/>
      <c r="TBY746"/>
      <c r="TBZ746"/>
      <c r="TCA746"/>
      <c r="TCB746"/>
      <c r="TCC746"/>
      <c r="TCD746"/>
      <c r="TCE746"/>
      <c r="TCF746"/>
      <c r="TCG746"/>
      <c r="TCH746"/>
      <c r="TCI746"/>
      <c r="TCJ746"/>
      <c r="TCK746"/>
      <c r="TCL746"/>
      <c r="TCM746"/>
      <c r="TCN746"/>
      <c r="TCO746"/>
      <c r="TCP746"/>
      <c r="TCQ746"/>
      <c r="TCR746"/>
      <c r="TCS746"/>
      <c r="TCT746"/>
      <c r="TCU746"/>
      <c r="TCV746"/>
      <c r="TCW746"/>
      <c r="TCX746"/>
      <c r="TCY746"/>
      <c r="TCZ746"/>
      <c r="TDA746"/>
      <c r="TDB746"/>
      <c r="TDC746"/>
      <c r="TDD746"/>
      <c r="TDE746"/>
      <c r="TDF746"/>
      <c r="TDG746"/>
      <c r="TDH746"/>
      <c r="TDI746"/>
      <c r="TDJ746"/>
      <c r="TDK746"/>
      <c r="TDL746"/>
      <c r="TDM746"/>
      <c r="TDN746"/>
      <c r="TDO746"/>
      <c r="TDP746"/>
      <c r="TDQ746"/>
      <c r="TDR746"/>
      <c r="TDS746"/>
      <c r="TDT746"/>
      <c r="TDU746"/>
      <c r="TDV746"/>
      <c r="TDW746"/>
      <c r="TDX746"/>
      <c r="TDY746"/>
      <c r="TDZ746"/>
      <c r="TEA746"/>
      <c r="TEB746"/>
      <c r="TEC746"/>
      <c r="TED746"/>
      <c r="TEE746"/>
      <c r="TEF746"/>
      <c r="TEG746"/>
      <c r="TEH746"/>
      <c r="TEI746"/>
      <c r="TEJ746"/>
      <c r="TEK746"/>
      <c r="TEL746"/>
      <c r="TEM746"/>
      <c r="TEN746"/>
      <c r="TEO746"/>
      <c r="TEP746"/>
      <c r="TEQ746"/>
      <c r="TER746"/>
      <c r="TES746"/>
      <c r="TET746"/>
      <c r="TEU746"/>
      <c r="TEV746"/>
      <c r="TEW746"/>
      <c r="TEX746"/>
      <c r="TEY746"/>
      <c r="TEZ746"/>
      <c r="TFA746"/>
      <c r="TFB746"/>
      <c r="TFC746"/>
      <c r="TFD746"/>
      <c r="TFE746"/>
      <c r="TFF746"/>
      <c r="TFG746"/>
      <c r="TFH746"/>
      <c r="TFI746"/>
      <c r="TFJ746"/>
      <c r="TFK746"/>
      <c r="TFL746"/>
      <c r="TFM746"/>
      <c r="TFN746"/>
      <c r="TFO746"/>
      <c r="TFP746"/>
      <c r="TFQ746"/>
      <c r="TFR746"/>
      <c r="TFS746"/>
      <c r="TFT746"/>
      <c r="TFU746"/>
      <c r="TFV746"/>
      <c r="TFW746"/>
      <c r="TFX746"/>
      <c r="TFY746"/>
      <c r="TFZ746"/>
      <c r="TGA746"/>
      <c r="TGB746"/>
      <c r="TGC746"/>
      <c r="TGD746"/>
      <c r="TGE746"/>
      <c r="TGF746"/>
      <c r="TGG746"/>
      <c r="TGH746"/>
      <c r="TGI746"/>
      <c r="TGJ746"/>
      <c r="TGK746"/>
      <c r="TGL746"/>
      <c r="TGM746"/>
      <c r="TGN746"/>
      <c r="TGO746"/>
      <c r="TGP746"/>
      <c r="TGQ746"/>
      <c r="TGR746"/>
      <c r="TGS746"/>
      <c r="TGT746"/>
      <c r="TGU746"/>
      <c r="TGV746"/>
      <c r="TGW746"/>
      <c r="TGX746"/>
      <c r="TGY746"/>
      <c r="TGZ746"/>
      <c r="THA746"/>
      <c r="THB746"/>
      <c r="THC746"/>
      <c r="THD746"/>
      <c r="THE746"/>
      <c r="THF746"/>
      <c r="THG746"/>
      <c r="THH746"/>
      <c r="THI746"/>
      <c r="THJ746"/>
      <c r="THK746"/>
      <c r="THL746"/>
      <c r="THM746"/>
      <c r="THN746"/>
      <c r="THO746"/>
      <c r="THP746"/>
      <c r="THQ746"/>
      <c r="THR746"/>
      <c r="THS746"/>
      <c r="THT746"/>
      <c r="THU746"/>
      <c r="THV746"/>
      <c r="THW746"/>
      <c r="THX746"/>
      <c r="THY746"/>
      <c r="THZ746"/>
      <c r="TIA746"/>
      <c r="TIB746"/>
      <c r="TIC746"/>
      <c r="TID746"/>
      <c r="TIE746"/>
      <c r="TIF746"/>
      <c r="TIG746"/>
      <c r="TIH746"/>
      <c r="TII746"/>
      <c r="TIJ746"/>
      <c r="TIK746"/>
      <c r="TIL746"/>
      <c r="TIM746"/>
      <c r="TIN746"/>
      <c r="TIO746"/>
      <c r="TIP746"/>
      <c r="TIQ746"/>
      <c r="TIR746"/>
      <c r="TIS746"/>
      <c r="TIT746"/>
      <c r="TIU746"/>
      <c r="TIV746"/>
      <c r="TIW746"/>
      <c r="TIX746"/>
      <c r="TIY746"/>
      <c r="TIZ746"/>
      <c r="TJA746"/>
      <c r="TJB746"/>
      <c r="TJC746"/>
      <c r="TJD746"/>
      <c r="TJE746"/>
      <c r="TJF746"/>
      <c r="TJG746"/>
      <c r="TJH746"/>
      <c r="TJI746"/>
      <c r="TJJ746"/>
      <c r="TJK746"/>
      <c r="TJL746"/>
      <c r="TJM746"/>
      <c r="TJN746"/>
      <c r="TJO746"/>
      <c r="TJP746"/>
      <c r="TJQ746"/>
      <c r="TJR746"/>
      <c r="TJS746"/>
      <c r="TJT746"/>
      <c r="TJU746"/>
      <c r="TJV746"/>
      <c r="TJW746"/>
      <c r="TJX746"/>
      <c r="TJY746"/>
      <c r="TJZ746"/>
      <c r="TKA746"/>
      <c r="TKB746"/>
      <c r="TKC746"/>
      <c r="TKD746"/>
      <c r="TKE746"/>
      <c r="TKF746"/>
      <c r="TKG746"/>
      <c r="TKH746"/>
      <c r="TKI746"/>
      <c r="TKJ746"/>
      <c r="TKK746"/>
      <c r="TKL746"/>
      <c r="TKM746"/>
      <c r="TKN746"/>
      <c r="TKO746"/>
      <c r="TKP746"/>
      <c r="TKQ746"/>
      <c r="TKR746"/>
      <c r="TKS746"/>
      <c r="TKT746"/>
      <c r="TKU746"/>
      <c r="TKV746"/>
      <c r="TKW746"/>
      <c r="TKX746"/>
      <c r="TKY746"/>
      <c r="TKZ746"/>
      <c r="TLA746"/>
      <c r="TLB746"/>
      <c r="TLC746"/>
      <c r="TLD746"/>
      <c r="TLE746"/>
      <c r="TLF746"/>
      <c r="TLG746"/>
      <c r="TLH746"/>
      <c r="TLI746"/>
      <c r="TLJ746"/>
      <c r="TLK746"/>
      <c r="TLL746"/>
      <c r="TLM746"/>
      <c r="TLN746"/>
      <c r="TLO746"/>
      <c r="TLP746"/>
      <c r="TLQ746"/>
      <c r="TLR746"/>
      <c r="TLS746"/>
      <c r="TLT746"/>
      <c r="TLU746"/>
      <c r="TLV746"/>
      <c r="TLW746"/>
      <c r="TLX746"/>
      <c r="TLY746"/>
      <c r="TLZ746"/>
      <c r="TMA746"/>
      <c r="TMB746"/>
      <c r="TMC746"/>
      <c r="TMD746"/>
      <c r="TME746"/>
      <c r="TMF746"/>
      <c r="TMG746"/>
      <c r="TMH746"/>
      <c r="TMI746"/>
      <c r="TMJ746"/>
      <c r="TMK746"/>
      <c r="TML746"/>
      <c r="TMM746"/>
      <c r="TMN746"/>
      <c r="TMO746"/>
      <c r="TMP746"/>
      <c r="TMQ746"/>
      <c r="TMR746"/>
      <c r="TMS746"/>
      <c r="TMT746"/>
      <c r="TMU746"/>
      <c r="TMV746"/>
      <c r="TMW746"/>
      <c r="TMX746"/>
      <c r="TMY746"/>
      <c r="TMZ746"/>
      <c r="TNA746"/>
      <c r="TNB746"/>
      <c r="TNC746"/>
      <c r="TND746"/>
      <c r="TNE746"/>
      <c r="TNF746"/>
      <c r="TNG746"/>
      <c r="TNH746"/>
      <c r="TNI746"/>
      <c r="TNJ746"/>
      <c r="TNK746"/>
      <c r="TNL746"/>
      <c r="TNM746"/>
      <c r="TNN746"/>
      <c r="TNO746"/>
      <c r="TNP746"/>
      <c r="TNQ746"/>
      <c r="TNR746"/>
      <c r="TNS746"/>
      <c r="TNT746"/>
      <c r="TNU746"/>
      <c r="TNV746"/>
      <c r="TNW746"/>
      <c r="TNX746"/>
      <c r="TNY746"/>
      <c r="TNZ746"/>
      <c r="TOA746"/>
      <c r="TOB746"/>
      <c r="TOC746"/>
      <c r="TOD746"/>
      <c r="TOE746"/>
      <c r="TOF746"/>
      <c r="TOG746"/>
      <c r="TOH746"/>
      <c r="TOI746"/>
      <c r="TOJ746"/>
      <c r="TOK746"/>
      <c r="TOL746"/>
      <c r="TOM746"/>
      <c r="TON746"/>
      <c r="TOO746"/>
      <c r="TOP746"/>
      <c r="TOQ746"/>
      <c r="TOR746"/>
      <c r="TOS746"/>
      <c r="TOT746"/>
      <c r="TOU746"/>
      <c r="TOV746"/>
      <c r="TOW746"/>
      <c r="TOX746"/>
      <c r="TOY746"/>
      <c r="TOZ746"/>
      <c r="TPA746"/>
      <c r="TPB746"/>
      <c r="TPC746"/>
      <c r="TPD746"/>
      <c r="TPE746"/>
      <c r="TPF746"/>
      <c r="TPG746"/>
      <c r="TPH746"/>
      <c r="TPI746"/>
      <c r="TPJ746"/>
      <c r="TPK746"/>
      <c r="TPL746"/>
      <c r="TPM746"/>
      <c r="TPN746"/>
      <c r="TPO746"/>
      <c r="TPP746"/>
      <c r="TPQ746"/>
      <c r="TPR746"/>
      <c r="TPS746"/>
      <c r="TPT746"/>
      <c r="TPU746"/>
      <c r="TPV746"/>
      <c r="TPW746"/>
      <c r="TPX746"/>
      <c r="TPY746"/>
      <c r="TPZ746"/>
      <c r="TQA746"/>
      <c r="TQB746"/>
      <c r="TQC746"/>
      <c r="TQD746"/>
      <c r="TQE746"/>
      <c r="TQF746"/>
      <c r="TQG746"/>
      <c r="TQH746"/>
      <c r="TQI746"/>
      <c r="TQJ746"/>
      <c r="TQK746"/>
      <c r="TQL746"/>
      <c r="TQM746"/>
      <c r="TQN746"/>
      <c r="TQO746"/>
      <c r="TQP746"/>
      <c r="TQQ746"/>
      <c r="TQR746"/>
      <c r="TQS746"/>
      <c r="TQT746"/>
      <c r="TQU746"/>
      <c r="TQV746"/>
      <c r="TQW746"/>
      <c r="TQX746"/>
      <c r="TQY746"/>
      <c r="TQZ746"/>
      <c r="TRA746"/>
      <c r="TRB746"/>
      <c r="TRC746"/>
      <c r="TRD746"/>
      <c r="TRE746"/>
      <c r="TRF746"/>
      <c r="TRG746"/>
      <c r="TRH746"/>
      <c r="TRI746"/>
      <c r="TRJ746"/>
      <c r="TRK746"/>
      <c r="TRL746"/>
      <c r="TRM746"/>
      <c r="TRN746"/>
      <c r="TRO746"/>
      <c r="TRP746"/>
      <c r="TRQ746"/>
      <c r="TRR746"/>
      <c r="TRS746"/>
      <c r="TRT746"/>
      <c r="TRU746"/>
      <c r="TRV746"/>
      <c r="TRW746"/>
      <c r="TRX746"/>
      <c r="TRY746"/>
      <c r="TRZ746"/>
      <c r="TSA746"/>
      <c r="TSB746"/>
      <c r="TSC746"/>
      <c r="TSD746"/>
      <c r="TSE746"/>
      <c r="TSF746"/>
      <c r="TSG746"/>
      <c r="TSH746"/>
      <c r="TSI746"/>
      <c r="TSJ746"/>
      <c r="TSK746"/>
      <c r="TSL746"/>
      <c r="TSM746"/>
      <c r="TSN746"/>
      <c r="TSO746"/>
      <c r="TSP746"/>
      <c r="TSQ746"/>
      <c r="TSR746"/>
      <c r="TSS746"/>
      <c r="TST746"/>
      <c r="TSU746"/>
      <c r="TSV746"/>
      <c r="TSW746"/>
      <c r="TSX746"/>
      <c r="TSY746"/>
      <c r="TSZ746"/>
      <c r="TTA746"/>
      <c r="TTB746"/>
      <c r="TTC746"/>
      <c r="TTD746"/>
      <c r="TTE746"/>
      <c r="TTF746"/>
      <c r="TTG746"/>
      <c r="TTH746"/>
      <c r="TTI746"/>
      <c r="TTJ746"/>
      <c r="TTK746"/>
      <c r="TTL746"/>
      <c r="TTM746"/>
      <c r="TTN746"/>
      <c r="TTO746"/>
      <c r="TTP746"/>
      <c r="TTQ746"/>
      <c r="TTR746"/>
      <c r="TTS746"/>
      <c r="TTT746"/>
      <c r="TTU746"/>
      <c r="TTV746"/>
      <c r="TTW746"/>
      <c r="TTX746"/>
      <c r="TTY746"/>
      <c r="TTZ746"/>
      <c r="TUA746"/>
      <c r="TUB746"/>
      <c r="TUC746"/>
      <c r="TUD746"/>
      <c r="TUE746"/>
      <c r="TUF746"/>
      <c r="TUG746"/>
      <c r="TUH746"/>
      <c r="TUI746"/>
      <c r="TUJ746"/>
      <c r="TUK746"/>
      <c r="TUL746"/>
      <c r="TUM746"/>
      <c r="TUN746"/>
      <c r="TUO746"/>
      <c r="TUP746"/>
      <c r="TUQ746"/>
      <c r="TUR746"/>
      <c r="TUS746"/>
      <c r="TUT746"/>
      <c r="TUU746"/>
      <c r="TUV746"/>
      <c r="TUW746"/>
      <c r="TUX746"/>
      <c r="TUY746"/>
      <c r="TUZ746"/>
      <c r="TVA746"/>
      <c r="TVB746"/>
      <c r="TVC746"/>
      <c r="TVD746"/>
      <c r="TVE746"/>
      <c r="TVF746"/>
      <c r="TVG746"/>
      <c r="TVH746"/>
      <c r="TVI746"/>
      <c r="TVJ746"/>
      <c r="TVK746"/>
      <c r="TVL746"/>
      <c r="TVM746"/>
      <c r="TVN746"/>
      <c r="TVO746"/>
      <c r="TVP746"/>
      <c r="TVQ746"/>
      <c r="TVR746"/>
      <c r="TVS746"/>
      <c r="TVT746"/>
      <c r="TVU746"/>
      <c r="TVV746"/>
      <c r="TVW746"/>
      <c r="TVX746"/>
      <c r="TVY746"/>
      <c r="TVZ746"/>
      <c r="TWA746"/>
      <c r="TWB746"/>
      <c r="TWC746"/>
      <c r="TWD746"/>
      <c r="TWE746"/>
      <c r="TWF746"/>
      <c r="TWG746"/>
      <c r="TWH746"/>
      <c r="TWI746"/>
      <c r="TWJ746"/>
      <c r="TWK746"/>
      <c r="TWL746"/>
      <c r="TWM746"/>
      <c r="TWN746"/>
      <c r="TWO746"/>
      <c r="TWP746"/>
      <c r="TWQ746"/>
      <c r="TWR746"/>
      <c r="TWS746"/>
      <c r="TWT746"/>
      <c r="TWU746"/>
      <c r="TWV746"/>
      <c r="TWW746"/>
      <c r="TWX746"/>
      <c r="TWY746"/>
      <c r="TWZ746"/>
      <c r="TXA746"/>
      <c r="TXB746"/>
      <c r="TXC746"/>
      <c r="TXD746"/>
      <c r="TXE746"/>
      <c r="TXF746"/>
      <c r="TXG746"/>
      <c r="TXH746"/>
      <c r="TXI746"/>
      <c r="TXJ746"/>
      <c r="TXK746"/>
      <c r="TXL746"/>
      <c r="TXM746"/>
      <c r="TXN746"/>
      <c r="TXO746"/>
      <c r="TXP746"/>
      <c r="TXQ746"/>
      <c r="TXR746"/>
      <c r="TXS746"/>
      <c r="TXT746"/>
      <c r="TXU746"/>
      <c r="TXV746"/>
      <c r="TXW746"/>
      <c r="TXX746"/>
      <c r="TXY746"/>
      <c r="TXZ746"/>
      <c r="TYA746"/>
      <c r="TYB746"/>
      <c r="TYC746"/>
      <c r="TYD746"/>
      <c r="TYE746"/>
      <c r="TYF746"/>
      <c r="TYG746"/>
      <c r="TYH746"/>
      <c r="TYI746"/>
      <c r="TYJ746"/>
      <c r="TYK746"/>
      <c r="TYL746"/>
      <c r="TYM746"/>
      <c r="TYN746"/>
      <c r="TYO746"/>
      <c r="TYP746"/>
      <c r="TYQ746"/>
      <c r="TYR746"/>
      <c r="TYS746"/>
      <c r="TYT746"/>
      <c r="TYU746"/>
      <c r="TYV746"/>
      <c r="TYW746"/>
      <c r="TYX746"/>
      <c r="TYY746"/>
      <c r="TYZ746"/>
      <c r="TZA746"/>
      <c r="TZB746"/>
      <c r="TZC746"/>
      <c r="TZD746"/>
      <c r="TZE746"/>
      <c r="TZF746"/>
      <c r="TZG746"/>
      <c r="TZH746"/>
      <c r="TZI746"/>
      <c r="TZJ746"/>
      <c r="TZK746"/>
      <c r="TZL746"/>
      <c r="TZM746"/>
      <c r="TZN746"/>
      <c r="TZO746"/>
      <c r="TZP746"/>
      <c r="TZQ746"/>
      <c r="TZR746"/>
      <c r="TZS746"/>
      <c r="TZT746"/>
      <c r="TZU746"/>
      <c r="TZV746"/>
      <c r="TZW746"/>
      <c r="TZX746"/>
      <c r="TZY746"/>
      <c r="TZZ746"/>
      <c r="UAA746"/>
      <c r="UAB746"/>
      <c r="UAC746"/>
      <c r="UAD746"/>
      <c r="UAE746"/>
      <c r="UAF746"/>
      <c r="UAG746"/>
      <c r="UAH746"/>
      <c r="UAI746"/>
      <c r="UAJ746"/>
      <c r="UAK746"/>
      <c r="UAL746"/>
      <c r="UAM746"/>
      <c r="UAN746"/>
      <c r="UAO746"/>
      <c r="UAP746"/>
      <c r="UAQ746"/>
      <c r="UAR746"/>
      <c r="UAS746"/>
      <c r="UAT746"/>
      <c r="UAU746"/>
      <c r="UAV746"/>
      <c r="UAW746"/>
      <c r="UAX746"/>
      <c r="UAY746"/>
      <c r="UAZ746"/>
      <c r="UBA746"/>
      <c r="UBB746"/>
      <c r="UBC746"/>
      <c r="UBD746"/>
      <c r="UBE746"/>
      <c r="UBF746"/>
      <c r="UBG746"/>
      <c r="UBH746"/>
      <c r="UBI746"/>
      <c r="UBJ746"/>
      <c r="UBK746"/>
      <c r="UBL746"/>
      <c r="UBM746"/>
      <c r="UBN746"/>
      <c r="UBO746"/>
      <c r="UBP746"/>
      <c r="UBQ746"/>
      <c r="UBR746"/>
      <c r="UBS746"/>
      <c r="UBT746"/>
      <c r="UBU746"/>
      <c r="UBV746"/>
      <c r="UBW746"/>
      <c r="UBX746"/>
      <c r="UBY746"/>
      <c r="UBZ746"/>
      <c r="UCA746"/>
      <c r="UCB746"/>
      <c r="UCC746"/>
      <c r="UCD746"/>
      <c r="UCE746"/>
      <c r="UCF746"/>
      <c r="UCG746"/>
      <c r="UCH746"/>
      <c r="UCI746"/>
      <c r="UCJ746"/>
      <c r="UCK746"/>
      <c r="UCL746"/>
      <c r="UCM746"/>
      <c r="UCN746"/>
      <c r="UCO746"/>
      <c r="UCP746"/>
      <c r="UCQ746"/>
      <c r="UCR746"/>
      <c r="UCS746"/>
      <c r="UCT746"/>
      <c r="UCU746"/>
      <c r="UCV746"/>
      <c r="UCW746"/>
      <c r="UCX746"/>
      <c r="UCY746"/>
      <c r="UCZ746"/>
      <c r="UDA746"/>
      <c r="UDB746"/>
      <c r="UDC746"/>
      <c r="UDD746"/>
      <c r="UDE746"/>
      <c r="UDF746"/>
      <c r="UDG746"/>
      <c r="UDH746"/>
      <c r="UDI746"/>
      <c r="UDJ746"/>
      <c r="UDK746"/>
      <c r="UDL746"/>
      <c r="UDM746"/>
      <c r="UDN746"/>
      <c r="UDO746"/>
      <c r="UDP746"/>
      <c r="UDQ746"/>
      <c r="UDR746"/>
      <c r="UDS746"/>
      <c r="UDT746"/>
      <c r="UDU746"/>
      <c r="UDV746"/>
      <c r="UDW746"/>
      <c r="UDX746"/>
      <c r="UDY746"/>
      <c r="UDZ746"/>
      <c r="UEA746"/>
      <c r="UEB746"/>
      <c r="UEC746"/>
      <c r="UED746"/>
      <c r="UEE746"/>
      <c r="UEF746"/>
      <c r="UEG746"/>
      <c r="UEH746"/>
      <c r="UEI746"/>
      <c r="UEJ746"/>
      <c r="UEK746"/>
      <c r="UEL746"/>
      <c r="UEM746"/>
      <c r="UEN746"/>
      <c r="UEO746"/>
      <c r="UEP746"/>
      <c r="UEQ746"/>
      <c r="UER746"/>
      <c r="UES746"/>
      <c r="UET746"/>
      <c r="UEU746"/>
      <c r="UEV746"/>
      <c r="UEW746"/>
      <c r="UEX746"/>
      <c r="UEY746"/>
      <c r="UEZ746"/>
      <c r="UFA746"/>
      <c r="UFB746"/>
      <c r="UFC746"/>
      <c r="UFD746"/>
      <c r="UFE746"/>
      <c r="UFF746"/>
      <c r="UFG746"/>
      <c r="UFH746"/>
      <c r="UFI746"/>
      <c r="UFJ746"/>
      <c r="UFK746"/>
      <c r="UFL746"/>
      <c r="UFM746"/>
      <c r="UFN746"/>
      <c r="UFO746"/>
      <c r="UFP746"/>
      <c r="UFQ746"/>
      <c r="UFR746"/>
      <c r="UFS746"/>
      <c r="UFT746"/>
      <c r="UFU746"/>
      <c r="UFV746"/>
      <c r="UFW746"/>
      <c r="UFX746"/>
      <c r="UFY746"/>
      <c r="UFZ746"/>
      <c r="UGA746"/>
      <c r="UGB746"/>
      <c r="UGC746"/>
      <c r="UGD746"/>
      <c r="UGE746"/>
      <c r="UGF746"/>
      <c r="UGG746"/>
      <c r="UGH746"/>
      <c r="UGI746"/>
      <c r="UGJ746"/>
      <c r="UGK746"/>
      <c r="UGL746"/>
      <c r="UGM746"/>
      <c r="UGN746"/>
      <c r="UGO746"/>
      <c r="UGP746"/>
      <c r="UGQ746"/>
      <c r="UGR746"/>
      <c r="UGS746"/>
      <c r="UGT746"/>
      <c r="UGU746"/>
      <c r="UGV746"/>
      <c r="UGW746"/>
      <c r="UGX746"/>
      <c r="UGY746"/>
      <c r="UGZ746"/>
      <c r="UHA746"/>
      <c r="UHB746"/>
      <c r="UHC746"/>
      <c r="UHD746"/>
      <c r="UHE746"/>
      <c r="UHF746"/>
      <c r="UHG746"/>
      <c r="UHH746"/>
      <c r="UHI746"/>
      <c r="UHJ746"/>
      <c r="UHK746"/>
      <c r="UHL746"/>
      <c r="UHM746"/>
      <c r="UHN746"/>
      <c r="UHO746"/>
      <c r="UHP746"/>
      <c r="UHQ746"/>
      <c r="UHR746"/>
      <c r="UHS746"/>
      <c r="UHT746"/>
      <c r="UHU746"/>
      <c r="UHV746"/>
      <c r="UHW746"/>
      <c r="UHX746"/>
      <c r="UHY746"/>
      <c r="UHZ746"/>
      <c r="UIA746"/>
      <c r="UIB746"/>
      <c r="UIC746"/>
      <c r="UID746"/>
      <c r="UIE746"/>
      <c r="UIF746"/>
      <c r="UIG746"/>
      <c r="UIH746"/>
      <c r="UII746"/>
      <c r="UIJ746"/>
      <c r="UIK746"/>
      <c r="UIL746"/>
      <c r="UIM746"/>
      <c r="UIN746"/>
      <c r="UIO746"/>
      <c r="UIP746"/>
      <c r="UIQ746"/>
      <c r="UIR746"/>
      <c r="UIS746"/>
      <c r="UIT746"/>
      <c r="UIU746"/>
      <c r="UIV746"/>
      <c r="UIW746"/>
      <c r="UIX746"/>
      <c r="UIY746"/>
      <c r="UIZ746"/>
      <c r="UJA746"/>
      <c r="UJB746"/>
      <c r="UJC746"/>
      <c r="UJD746"/>
      <c r="UJE746"/>
      <c r="UJF746"/>
      <c r="UJG746"/>
      <c r="UJH746"/>
      <c r="UJI746"/>
      <c r="UJJ746"/>
      <c r="UJK746"/>
      <c r="UJL746"/>
      <c r="UJM746"/>
      <c r="UJN746"/>
      <c r="UJO746"/>
      <c r="UJP746"/>
      <c r="UJQ746"/>
      <c r="UJR746"/>
      <c r="UJS746"/>
      <c r="UJT746"/>
      <c r="UJU746"/>
      <c r="UJV746"/>
      <c r="UJW746"/>
      <c r="UJX746"/>
      <c r="UJY746"/>
      <c r="UJZ746"/>
      <c r="UKA746"/>
      <c r="UKB746"/>
      <c r="UKC746"/>
      <c r="UKD746"/>
      <c r="UKE746"/>
      <c r="UKF746"/>
      <c r="UKG746"/>
      <c r="UKH746"/>
      <c r="UKI746"/>
      <c r="UKJ746"/>
      <c r="UKK746"/>
      <c r="UKL746"/>
      <c r="UKM746"/>
      <c r="UKN746"/>
      <c r="UKO746"/>
      <c r="UKP746"/>
      <c r="UKQ746"/>
      <c r="UKR746"/>
      <c r="UKS746"/>
      <c r="UKT746"/>
      <c r="UKU746"/>
      <c r="UKV746"/>
      <c r="UKW746"/>
      <c r="UKX746"/>
      <c r="UKY746"/>
      <c r="UKZ746"/>
      <c r="ULA746"/>
      <c r="ULB746"/>
      <c r="ULC746"/>
      <c r="ULD746"/>
      <c r="ULE746"/>
      <c r="ULF746"/>
      <c r="ULG746"/>
      <c r="ULH746"/>
      <c r="ULI746"/>
      <c r="ULJ746"/>
      <c r="ULK746"/>
      <c r="ULL746"/>
      <c r="ULM746"/>
      <c r="ULN746"/>
      <c r="ULO746"/>
      <c r="ULP746"/>
      <c r="ULQ746"/>
      <c r="ULR746"/>
      <c r="ULS746"/>
      <c r="ULT746"/>
      <c r="ULU746"/>
      <c r="ULV746"/>
      <c r="ULW746"/>
      <c r="ULX746"/>
      <c r="ULY746"/>
      <c r="ULZ746"/>
      <c r="UMA746"/>
      <c r="UMB746"/>
      <c r="UMC746"/>
      <c r="UMD746"/>
      <c r="UME746"/>
      <c r="UMF746"/>
      <c r="UMG746"/>
      <c r="UMH746"/>
      <c r="UMI746"/>
      <c r="UMJ746"/>
      <c r="UMK746"/>
      <c r="UML746"/>
      <c r="UMM746"/>
      <c r="UMN746"/>
      <c r="UMO746"/>
      <c r="UMP746"/>
      <c r="UMQ746"/>
      <c r="UMR746"/>
      <c r="UMS746"/>
      <c r="UMT746"/>
      <c r="UMU746"/>
      <c r="UMV746"/>
      <c r="UMW746"/>
      <c r="UMX746"/>
      <c r="UMY746"/>
      <c r="UMZ746"/>
      <c r="UNA746"/>
      <c r="UNB746"/>
      <c r="UNC746"/>
      <c r="UND746"/>
      <c r="UNE746"/>
      <c r="UNF746"/>
      <c r="UNG746"/>
      <c r="UNH746"/>
      <c r="UNI746"/>
      <c r="UNJ746"/>
      <c r="UNK746"/>
      <c r="UNL746"/>
      <c r="UNM746"/>
      <c r="UNN746"/>
      <c r="UNO746"/>
      <c r="UNP746"/>
      <c r="UNQ746"/>
      <c r="UNR746"/>
      <c r="UNS746"/>
      <c r="UNT746"/>
      <c r="UNU746"/>
      <c r="UNV746"/>
      <c r="UNW746"/>
      <c r="UNX746"/>
      <c r="UNY746"/>
      <c r="UNZ746"/>
      <c r="UOA746"/>
      <c r="UOB746"/>
      <c r="UOC746"/>
      <c r="UOD746"/>
      <c r="UOE746"/>
      <c r="UOF746"/>
      <c r="UOG746"/>
      <c r="UOH746"/>
      <c r="UOI746"/>
      <c r="UOJ746"/>
      <c r="UOK746"/>
      <c r="UOL746"/>
      <c r="UOM746"/>
      <c r="UON746"/>
      <c r="UOO746"/>
      <c r="UOP746"/>
      <c r="UOQ746"/>
      <c r="UOR746"/>
      <c r="UOS746"/>
      <c r="UOT746"/>
      <c r="UOU746"/>
      <c r="UOV746"/>
      <c r="UOW746"/>
      <c r="UOX746"/>
      <c r="UOY746"/>
      <c r="UOZ746"/>
      <c r="UPA746"/>
      <c r="UPB746"/>
      <c r="UPC746"/>
      <c r="UPD746"/>
      <c r="UPE746"/>
      <c r="UPF746"/>
      <c r="UPG746"/>
      <c r="UPH746"/>
      <c r="UPI746"/>
      <c r="UPJ746"/>
      <c r="UPK746"/>
      <c r="UPL746"/>
      <c r="UPM746"/>
      <c r="UPN746"/>
      <c r="UPO746"/>
      <c r="UPP746"/>
      <c r="UPQ746"/>
      <c r="UPR746"/>
      <c r="UPS746"/>
      <c r="UPT746"/>
      <c r="UPU746"/>
      <c r="UPV746"/>
      <c r="UPW746"/>
      <c r="UPX746"/>
      <c r="UPY746"/>
      <c r="UPZ746"/>
      <c r="UQA746"/>
      <c r="UQB746"/>
      <c r="UQC746"/>
      <c r="UQD746"/>
      <c r="UQE746"/>
      <c r="UQF746"/>
      <c r="UQG746"/>
      <c r="UQH746"/>
      <c r="UQI746"/>
      <c r="UQJ746"/>
      <c r="UQK746"/>
      <c r="UQL746"/>
      <c r="UQM746"/>
      <c r="UQN746"/>
      <c r="UQO746"/>
      <c r="UQP746"/>
      <c r="UQQ746"/>
      <c r="UQR746"/>
      <c r="UQS746"/>
      <c r="UQT746"/>
      <c r="UQU746"/>
      <c r="UQV746"/>
      <c r="UQW746"/>
      <c r="UQX746"/>
      <c r="UQY746"/>
      <c r="UQZ746"/>
      <c r="URA746"/>
      <c r="URB746"/>
      <c r="URC746"/>
      <c r="URD746"/>
      <c r="URE746"/>
      <c r="URF746"/>
      <c r="URG746"/>
      <c r="URH746"/>
      <c r="URI746"/>
      <c r="URJ746"/>
      <c r="URK746"/>
      <c r="URL746"/>
      <c r="URM746"/>
      <c r="URN746"/>
      <c r="URO746"/>
      <c r="URP746"/>
      <c r="URQ746"/>
      <c r="URR746"/>
      <c r="URS746"/>
      <c r="URT746"/>
      <c r="URU746"/>
      <c r="URV746"/>
      <c r="URW746"/>
      <c r="URX746"/>
      <c r="URY746"/>
      <c r="URZ746"/>
      <c r="USA746"/>
      <c r="USB746"/>
      <c r="USC746"/>
      <c r="USD746"/>
      <c r="USE746"/>
      <c r="USF746"/>
      <c r="USG746"/>
      <c r="USH746"/>
      <c r="USI746"/>
      <c r="USJ746"/>
      <c r="USK746"/>
      <c r="USL746"/>
      <c r="USM746"/>
      <c r="USN746"/>
      <c r="USO746"/>
      <c r="USP746"/>
      <c r="USQ746"/>
      <c r="USR746"/>
      <c r="USS746"/>
      <c r="UST746"/>
      <c r="USU746"/>
      <c r="USV746"/>
      <c r="USW746"/>
      <c r="USX746"/>
      <c r="USY746"/>
      <c r="USZ746"/>
      <c r="UTA746"/>
      <c r="UTB746"/>
      <c r="UTC746"/>
      <c r="UTD746"/>
      <c r="UTE746"/>
      <c r="UTF746"/>
      <c r="UTG746"/>
      <c r="UTH746"/>
      <c r="UTI746"/>
      <c r="UTJ746"/>
      <c r="UTK746"/>
      <c r="UTL746"/>
      <c r="UTM746"/>
      <c r="UTN746"/>
      <c r="UTO746"/>
      <c r="UTP746"/>
      <c r="UTQ746"/>
      <c r="UTR746"/>
      <c r="UTS746"/>
      <c r="UTT746"/>
      <c r="UTU746"/>
      <c r="UTV746"/>
      <c r="UTW746"/>
      <c r="UTX746"/>
      <c r="UTY746"/>
      <c r="UTZ746"/>
      <c r="UUA746"/>
      <c r="UUB746"/>
      <c r="UUC746"/>
      <c r="UUD746"/>
      <c r="UUE746"/>
      <c r="UUF746"/>
      <c r="UUG746"/>
      <c r="UUH746"/>
      <c r="UUI746"/>
      <c r="UUJ746"/>
      <c r="UUK746"/>
      <c r="UUL746"/>
      <c r="UUM746"/>
      <c r="UUN746"/>
      <c r="UUO746"/>
      <c r="UUP746"/>
      <c r="UUQ746"/>
      <c r="UUR746"/>
      <c r="UUS746"/>
      <c r="UUT746"/>
      <c r="UUU746"/>
      <c r="UUV746"/>
      <c r="UUW746"/>
      <c r="UUX746"/>
      <c r="UUY746"/>
      <c r="UUZ746"/>
      <c r="UVA746"/>
      <c r="UVB746"/>
      <c r="UVC746"/>
      <c r="UVD746"/>
      <c r="UVE746"/>
      <c r="UVF746"/>
      <c r="UVG746"/>
      <c r="UVH746"/>
      <c r="UVI746"/>
      <c r="UVJ746"/>
      <c r="UVK746"/>
      <c r="UVL746"/>
      <c r="UVM746"/>
      <c r="UVN746"/>
      <c r="UVO746"/>
      <c r="UVP746"/>
      <c r="UVQ746"/>
      <c r="UVR746"/>
      <c r="UVS746"/>
      <c r="UVT746"/>
      <c r="UVU746"/>
      <c r="UVV746"/>
      <c r="UVW746"/>
      <c r="UVX746"/>
      <c r="UVY746"/>
      <c r="UVZ746"/>
      <c r="UWA746"/>
      <c r="UWB746"/>
      <c r="UWC746"/>
      <c r="UWD746"/>
      <c r="UWE746"/>
      <c r="UWF746"/>
      <c r="UWG746"/>
      <c r="UWH746"/>
      <c r="UWI746"/>
      <c r="UWJ746"/>
      <c r="UWK746"/>
      <c r="UWL746"/>
      <c r="UWM746"/>
      <c r="UWN746"/>
      <c r="UWO746"/>
      <c r="UWP746"/>
      <c r="UWQ746"/>
      <c r="UWR746"/>
      <c r="UWS746"/>
      <c r="UWT746"/>
      <c r="UWU746"/>
      <c r="UWV746"/>
      <c r="UWW746"/>
      <c r="UWX746"/>
      <c r="UWY746"/>
      <c r="UWZ746"/>
      <c r="UXA746"/>
      <c r="UXB746"/>
      <c r="UXC746"/>
      <c r="UXD746"/>
      <c r="UXE746"/>
      <c r="UXF746"/>
      <c r="UXG746"/>
      <c r="UXH746"/>
      <c r="UXI746"/>
      <c r="UXJ746"/>
      <c r="UXK746"/>
      <c r="UXL746"/>
      <c r="UXM746"/>
      <c r="UXN746"/>
      <c r="UXO746"/>
      <c r="UXP746"/>
      <c r="UXQ746"/>
      <c r="UXR746"/>
      <c r="UXS746"/>
      <c r="UXT746"/>
      <c r="UXU746"/>
      <c r="UXV746"/>
      <c r="UXW746"/>
      <c r="UXX746"/>
      <c r="UXY746"/>
      <c r="UXZ746"/>
      <c r="UYA746"/>
      <c r="UYB746"/>
      <c r="UYC746"/>
      <c r="UYD746"/>
      <c r="UYE746"/>
      <c r="UYF746"/>
      <c r="UYG746"/>
      <c r="UYH746"/>
      <c r="UYI746"/>
      <c r="UYJ746"/>
      <c r="UYK746"/>
      <c r="UYL746"/>
      <c r="UYM746"/>
      <c r="UYN746"/>
      <c r="UYO746"/>
      <c r="UYP746"/>
      <c r="UYQ746"/>
      <c r="UYR746"/>
      <c r="UYS746"/>
      <c r="UYT746"/>
      <c r="UYU746"/>
      <c r="UYV746"/>
      <c r="UYW746"/>
      <c r="UYX746"/>
      <c r="UYY746"/>
      <c r="UYZ746"/>
      <c r="UZA746"/>
      <c r="UZB746"/>
      <c r="UZC746"/>
      <c r="UZD746"/>
      <c r="UZE746"/>
      <c r="UZF746"/>
      <c r="UZG746"/>
      <c r="UZH746"/>
      <c r="UZI746"/>
      <c r="UZJ746"/>
      <c r="UZK746"/>
      <c r="UZL746"/>
      <c r="UZM746"/>
      <c r="UZN746"/>
      <c r="UZO746"/>
      <c r="UZP746"/>
      <c r="UZQ746"/>
      <c r="UZR746"/>
      <c r="UZS746"/>
      <c r="UZT746"/>
      <c r="UZU746"/>
      <c r="UZV746"/>
      <c r="UZW746"/>
      <c r="UZX746"/>
      <c r="UZY746"/>
      <c r="UZZ746"/>
      <c r="VAA746"/>
      <c r="VAB746"/>
      <c r="VAC746"/>
      <c r="VAD746"/>
      <c r="VAE746"/>
      <c r="VAF746"/>
      <c r="VAG746"/>
      <c r="VAH746"/>
      <c r="VAI746"/>
      <c r="VAJ746"/>
      <c r="VAK746"/>
      <c r="VAL746"/>
      <c r="VAM746"/>
      <c r="VAN746"/>
      <c r="VAO746"/>
      <c r="VAP746"/>
      <c r="VAQ746"/>
      <c r="VAR746"/>
      <c r="VAS746"/>
      <c r="VAT746"/>
      <c r="VAU746"/>
      <c r="VAV746"/>
      <c r="VAW746"/>
      <c r="VAX746"/>
      <c r="VAY746"/>
      <c r="VAZ746"/>
      <c r="VBA746"/>
      <c r="VBB746"/>
      <c r="VBC746"/>
      <c r="VBD746"/>
      <c r="VBE746"/>
      <c r="VBF746"/>
      <c r="VBG746"/>
      <c r="VBH746"/>
      <c r="VBI746"/>
      <c r="VBJ746"/>
      <c r="VBK746"/>
      <c r="VBL746"/>
      <c r="VBM746"/>
      <c r="VBN746"/>
      <c r="VBO746"/>
      <c r="VBP746"/>
      <c r="VBQ746"/>
      <c r="VBR746"/>
      <c r="VBS746"/>
      <c r="VBT746"/>
      <c r="VBU746"/>
      <c r="VBV746"/>
      <c r="VBW746"/>
      <c r="VBX746"/>
      <c r="VBY746"/>
      <c r="VBZ746"/>
      <c r="VCA746"/>
      <c r="VCB746"/>
      <c r="VCC746"/>
      <c r="VCD746"/>
      <c r="VCE746"/>
      <c r="VCF746"/>
      <c r="VCG746"/>
      <c r="VCH746"/>
      <c r="VCI746"/>
      <c r="VCJ746"/>
      <c r="VCK746"/>
      <c r="VCL746"/>
      <c r="VCM746"/>
      <c r="VCN746"/>
      <c r="VCO746"/>
      <c r="VCP746"/>
      <c r="VCQ746"/>
      <c r="VCR746"/>
      <c r="VCS746"/>
      <c r="VCT746"/>
      <c r="VCU746"/>
      <c r="VCV746"/>
      <c r="VCW746"/>
      <c r="VCX746"/>
      <c r="VCY746"/>
      <c r="VCZ746"/>
      <c r="VDA746"/>
      <c r="VDB746"/>
      <c r="VDC746"/>
      <c r="VDD746"/>
      <c r="VDE746"/>
      <c r="VDF746"/>
      <c r="VDG746"/>
      <c r="VDH746"/>
      <c r="VDI746"/>
      <c r="VDJ746"/>
      <c r="VDK746"/>
      <c r="VDL746"/>
      <c r="VDM746"/>
      <c r="VDN746"/>
      <c r="VDO746"/>
      <c r="VDP746"/>
      <c r="VDQ746"/>
      <c r="VDR746"/>
      <c r="VDS746"/>
      <c r="VDT746"/>
      <c r="VDU746"/>
      <c r="VDV746"/>
      <c r="VDW746"/>
      <c r="VDX746"/>
      <c r="VDY746"/>
      <c r="VDZ746"/>
      <c r="VEA746"/>
      <c r="VEB746"/>
      <c r="VEC746"/>
      <c r="VED746"/>
      <c r="VEE746"/>
      <c r="VEF746"/>
      <c r="VEG746"/>
      <c r="VEH746"/>
      <c r="VEI746"/>
      <c r="VEJ746"/>
      <c r="VEK746"/>
      <c r="VEL746"/>
      <c r="VEM746"/>
      <c r="VEN746"/>
      <c r="VEO746"/>
      <c r="VEP746"/>
      <c r="VEQ746"/>
      <c r="VER746"/>
      <c r="VES746"/>
      <c r="VET746"/>
      <c r="VEU746"/>
      <c r="VEV746"/>
      <c r="VEW746"/>
      <c r="VEX746"/>
      <c r="VEY746"/>
      <c r="VEZ746"/>
      <c r="VFA746"/>
      <c r="VFB746"/>
      <c r="VFC746"/>
      <c r="VFD746"/>
      <c r="VFE746"/>
      <c r="VFF746"/>
      <c r="VFG746"/>
      <c r="VFH746"/>
      <c r="VFI746"/>
      <c r="VFJ746"/>
      <c r="VFK746"/>
      <c r="VFL746"/>
      <c r="VFM746"/>
      <c r="VFN746"/>
      <c r="VFO746"/>
      <c r="VFP746"/>
      <c r="VFQ746"/>
      <c r="VFR746"/>
      <c r="VFS746"/>
      <c r="VFT746"/>
      <c r="VFU746"/>
      <c r="VFV746"/>
      <c r="VFW746"/>
      <c r="VFX746"/>
      <c r="VFY746"/>
      <c r="VFZ746"/>
      <c r="VGA746"/>
      <c r="VGB746"/>
      <c r="VGC746"/>
      <c r="VGD746"/>
      <c r="VGE746"/>
      <c r="VGF746"/>
      <c r="VGG746"/>
      <c r="VGH746"/>
      <c r="VGI746"/>
      <c r="VGJ746"/>
      <c r="VGK746"/>
      <c r="VGL746"/>
      <c r="VGM746"/>
      <c r="VGN746"/>
      <c r="VGO746"/>
      <c r="VGP746"/>
      <c r="VGQ746"/>
      <c r="VGR746"/>
      <c r="VGS746"/>
      <c r="VGT746"/>
      <c r="VGU746"/>
      <c r="VGV746"/>
      <c r="VGW746"/>
      <c r="VGX746"/>
      <c r="VGY746"/>
      <c r="VGZ746"/>
      <c r="VHA746"/>
      <c r="VHB746"/>
      <c r="VHC746"/>
      <c r="VHD746"/>
      <c r="VHE746"/>
      <c r="VHF746"/>
      <c r="VHG746"/>
      <c r="VHH746"/>
      <c r="VHI746"/>
      <c r="VHJ746"/>
      <c r="VHK746"/>
      <c r="VHL746"/>
      <c r="VHM746"/>
      <c r="VHN746"/>
      <c r="VHO746"/>
      <c r="VHP746"/>
      <c r="VHQ746"/>
      <c r="VHR746"/>
      <c r="VHS746"/>
      <c r="VHT746"/>
      <c r="VHU746"/>
      <c r="VHV746"/>
      <c r="VHW746"/>
      <c r="VHX746"/>
      <c r="VHY746"/>
      <c r="VHZ746"/>
      <c r="VIA746"/>
      <c r="VIB746"/>
      <c r="VIC746"/>
      <c r="VID746"/>
      <c r="VIE746"/>
      <c r="VIF746"/>
      <c r="VIG746"/>
      <c r="VIH746"/>
      <c r="VII746"/>
      <c r="VIJ746"/>
      <c r="VIK746"/>
      <c r="VIL746"/>
      <c r="VIM746"/>
      <c r="VIN746"/>
      <c r="VIO746"/>
      <c r="VIP746"/>
      <c r="VIQ746"/>
      <c r="VIR746"/>
      <c r="VIS746"/>
      <c r="VIT746"/>
      <c r="VIU746"/>
      <c r="VIV746"/>
      <c r="VIW746"/>
      <c r="VIX746"/>
      <c r="VIY746"/>
      <c r="VIZ746"/>
      <c r="VJA746"/>
      <c r="VJB746"/>
      <c r="VJC746"/>
      <c r="VJD746"/>
      <c r="VJE746"/>
      <c r="VJF746"/>
      <c r="VJG746"/>
      <c r="VJH746"/>
      <c r="VJI746"/>
      <c r="VJJ746"/>
      <c r="VJK746"/>
      <c r="VJL746"/>
      <c r="VJM746"/>
      <c r="VJN746"/>
      <c r="VJO746"/>
      <c r="VJP746"/>
      <c r="VJQ746"/>
      <c r="VJR746"/>
      <c r="VJS746"/>
      <c r="VJT746"/>
      <c r="VJU746"/>
      <c r="VJV746"/>
      <c r="VJW746"/>
      <c r="VJX746"/>
      <c r="VJY746"/>
      <c r="VJZ746"/>
      <c r="VKA746"/>
      <c r="VKB746"/>
      <c r="VKC746"/>
      <c r="VKD746"/>
      <c r="VKE746"/>
      <c r="VKF746"/>
      <c r="VKG746"/>
      <c r="VKH746"/>
      <c r="VKI746"/>
      <c r="VKJ746"/>
      <c r="VKK746"/>
      <c r="VKL746"/>
      <c r="VKM746"/>
      <c r="VKN746"/>
      <c r="VKO746"/>
      <c r="VKP746"/>
      <c r="VKQ746"/>
      <c r="VKR746"/>
      <c r="VKS746"/>
      <c r="VKT746"/>
      <c r="VKU746"/>
      <c r="VKV746"/>
      <c r="VKW746"/>
      <c r="VKX746"/>
      <c r="VKY746"/>
      <c r="VKZ746"/>
      <c r="VLA746"/>
      <c r="VLB746"/>
      <c r="VLC746"/>
      <c r="VLD746"/>
      <c r="VLE746"/>
      <c r="VLF746"/>
      <c r="VLG746"/>
      <c r="VLH746"/>
      <c r="VLI746"/>
      <c r="VLJ746"/>
      <c r="VLK746"/>
      <c r="VLL746"/>
      <c r="VLM746"/>
      <c r="VLN746"/>
      <c r="VLO746"/>
      <c r="VLP746"/>
      <c r="VLQ746"/>
      <c r="VLR746"/>
      <c r="VLS746"/>
      <c r="VLT746"/>
      <c r="VLU746"/>
      <c r="VLV746"/>
      <c r="VLW746"/>
      <c r="VLX746"/>
      <c r="VLY746"/>
      <c r="VLZ746"/>
      <c r="VMA746"/>
      <c r="VMB746"/>
      <c r="VMC746"/>
      <c r="VMD746"/>
      <c r="VME746"/>
      <c r="VMF746"/>
      <c r="VMG746"/>
      <c r="VMH746"/>
      <c r="VMI746"/>
      <c r="VMJ746"/>
      <c r="VMK746"/>
      <c r="VML746"/>
      <c r="VMM746"/>
      <c r="VMN746"/>
      <c r="VMO746"/>
      <c r="VMP746"/>
      <c r="VMQ746"/>
      <c r="VMR746"/>
      <c r="VMS746"/>
      <c r="VMT746"/>
      <c r="VMU746"/>
      <c r="VMV746"/>
      <c r="VMW746"/>
      <c r="VMX746"/>
      <c r="VMY746"/>
      <c r="VMZ746"/>
      <c r="VNA746"/>
      <c r="VNB746"/>
      <c r="VNC746"/>
      <c r="VND746"/>
      <c r="VNE746"/>
      <c r="VNF746"/>
      <c r="VNG746"/>
      <c r="VNH746"/>
      <c r="VNI746"/>
      <c r="VNJ746"/>
      <c r="VNK746"/>
      <c r="VNL746"/>
      <c r="VNM746"/>
      <c r="VNN746"/>
      <c r="VNO746"/>
      <c r="VNP746"/>
      <c r="VNQ746"/>
      <c r="VNR746"/>
      <c r="VNS746"/>
      <c r="VNT746"/>
      <c r="VNU746"/>
      <c r="VNV746"/>
      <c r="VNW746"/>
      <c r="VNX746"/>
      <c r="VNY746"/>
      <c r="VNZ746"/>
      <c r="VOA746"/>
      <c r="VOB746"/>
      <c r="VOC746"/>
      <c r="VOD746"/>
      <c r="VOE746"/>
      <c r="VOF746"/>
      <c r="VOG746"/>
      <c r="VOH746"/>
      <c r="VOI746"/>
      <c r="VOJ746"/>
      <c r="VOK746"/>
      <c r="VOL746"/>
      <c r="VOM746"/>
      <c r="VON746"/>
      <c r="VOO746"/>
      <c r="VOP746"/>
      <c r="VOQ746"/>
      <c r="VOR746"/>
      <c r="VOS746"/>
      <c r="VOT746"/>
      <c r="VOU746"/>
      <c r="VOV746"/>
      <c r="VOW746"/>
      <c r="VOX746"/>
      <c r="VOY746"/>
      <c r="VOZ746"/>
      <c r="VPA746"/>
      <c r="VPB746"/>
      <c r="VPC746"/>
      <c r="VPD746"/>
      <c r="VPE746"/>
      <c r="VPF746"/>
      <c r="VPG746"/>
      <c r="VPH746"/>
      <c r="VPI746"/>
      <c r="VPJ746"/>
      <c r="VPK746"/>
      <c r="VPL746"/>
      <c r="VPM746"/>
      <c r="VPN746"/>
      <c r="VPO746"/>
      <c r="VPP746"/>
      <c r="VPQ746"/>
      <c r="VPR746"/>
      <c r="VPS746"/>
      <c r="VPT746"/>
      <c r="VPU746"/>
      <c r="VPV746"/>
      <c r="VPW746"/>
      <c r="VPX746"/>
      <c r="VPY746"/>
      <c r="VPZ746"/>
      <c r="VQA746"/>
      <c r="VQB746"/>
      <c r="VQC746"/>
      <c r="VQD746"/>
      <c r="VQE746"/>
      <c r="VQF746"/>
      <c r="VQG746"/>
      <c r="VQH746"/>
      <c r="VQI746"/>
      <c r="VQJ746"/>
      <c r="VQK746"/>
      <c r="VQL746"/>
      <c r="VQM746"/>
      <c r="VQN746"/>
      <c r="VQO746"/>
      <c r="VQP746"/>
      <c r="VQQ746"/>
      <c r="VQR746"/>
      <c r="VQS746"/>
      <c r="VQT746"/>
      <c r="VQU746"/>
      <c r="VQV746"/>
      <c r="VQW746"/>
      <c r="VQX746"/>
      <c r="VQY746"/>
      <c r="VQZ746"/>
      <c r="VRA746"/>
      <c r="VRB746"/>
      <c r="VRC746"/>
      <c r="VRD746"/>
      <c r="VRE746"/>
      <c r="VRF746"/>
      <c r="VRG746"/>
      <c r="VRH746"/>
      <c r="VRI746"/>
      <c r="VRJ746"/>
      <c r="VRK746"/>
      <c r="VRL746"/>
      <c r="VRM746"/>
      <c r="VRN746"/>
      <c r="VRO746"/>
      <c r="VRP746"/>
      <c r="VRQ746"/>
      <c r="VRR746"/>
      <c r="VRS746"/>
      <c r="VRT746"/>
      <c r="VRU746"/>
      <c r="VRV746"/>
      <c r="VRW746"/>
      <c r="VRX746"/>
      <c r="VRY746"/>
      <c r="VRZ746"/>
      <c r="VSA746"/>
      <c r="VSB746"/>
      <c r="VSC746"/>
      <c r="VSD746"/>
      <c r="VSE746"/>
      <c r="VSF746"/>
      <c r="VSG746"/>
      <c r="VSH746"/>
      <c r="VSI746"/>
      <c r="VSJ746"/>
      <c r="VSK746"/>
      <c r="VSL746"/>
      <c r="VSM746"/>
      <c r="VSN746"/>
      <c r="VSO746"/>
      <c r="VSP746"/>
      <c r="VSQ746"/>
      <c r="VSR746"/>
      <c r="VSS746"/>
      <c r="VST746"/>
      <c r="VSU746"/>
      <c r="VSV746"/>
      <c r="VSW746"/>
      <c r="VSX746"/>
      <c r="VSY746"/>
      <c r="VSZ746"/>
      <c r="VTA746"/>
      <c r="VTB746"/>
      <c r="VTC746"/>
      <c r="VTD746"/>
      <c r="VTE746"/>
      <c r="VTF746"/>
      <c r="VTG746"/>
      <c r="VTH746"/>
      <c r="VTI746"/>
      <c r="VTJ746"/>
      <c r="VTK746"/>
      <c r="VTL746"/>
      <c r="VTM746"/>
      <c r="VTN746"/>
      <c r="VTO746"/>
      <c r="VTP746"/>
      <c r="VTQ746"/>
      <c r="VTR746"/>
      <c r="VTS746"/>
      <c r="VTT746"/>
      <c r="VTU746"/>
      <c r="VTV746"/>
      <c r="VTW746"/>
      <c r="VTX746"/>
      <c r="VTY746"/>
      <c r="VTZ746"/>
      <c r="VUA746"/>
      <c r="VUB746"/>
      <c r="VUC746"/>
      <c r="VUD746"/>
      <c r="VUE746"/>
      <c r="VUF746"/>
      <c r="VUG746"/>
      <c r="VUH746"/>
      <c r="VUI746"/>
      <c r="VUJ746"/>
      <c r="VUK746"/>
      <c r="VUL746"/>
      <c r="VUM746"/>
      <c r="VUN746"/>
      <c r="VUO746"/>
      <c r="VUP746"/>
      <c r="VUQ746"/>
      <c r="VUR746"/>
      <c r="VUS746"/>
      <c r="VUT746"/>
      <c r="VUU746"/>
      <c r="VUV746"/>
      <c r="VUW746"/>
      <c r="VUX746"/>
      <c r="VUY746"/>
      <c r="VUZ746"/>
      <c r="VVA746"/>
      <c r="VVB746"/>
      <c r="VVC746"/>
      <c r="VVD746"/>
      <c r="VVE746"/>
      <c r="VVF746"/>
      <c r="VVG746"/>
      <c r="VVH746"/>
      <c r="VVI746"/>
      <c r="VVJ746"/>
      <c r="VVK746"/>
      <c r="VVL746"/>
      <c r="VVM746"/>
      <c r="VVN746"/>
      <c r="VVO746"/>
      <c r="VVP746"/>
      <c r="VVQ746"/>
      <c r="VVR746"/>
      <c r="VVS746"/>
      <c r="VVT746"/>
      <c r="VVU746"/>
      <c r="VVV746"/>
      <c r="VVW746"/>
      <c r="VVX746"/>
      <c r="VVY746"/>
      <c r="VVZ746"/>
      <c r="VWA746"/>
      <c r="VWB746"/>
      <c r="VWC746"/>
      <c r="VWD746"/>
      <c r="VWE746"/>
      <c r="VWF746"/>
      <c r="VWG746"/>
      <c r="VWH746"/>
      <c r="VWI746"/>
      <c r="VWJ746"/>
      <c r="VWK746"/>
      <c r="VWL746"/>
      <c r="VWM746"/>
      <c r="VWN746"/>
      <c r="VWO746"/>
      <c r="VWP746"/>
      <c r="VWQ746"/>
      <c r="VWR746"/>
      <c r="VWS746"/>
      <c r="VWT746"/>
      <c r="VWU746"/>
      <c r="VWV746"/>
      <c r="VWW746"/>
      <c r="VWX746"/>
      <c r="VWY746"/>
      <c r="VWZ746"/>
      <c r="VXA746"/>
      <c r="VXB746"/>
      <c r="VXC746"/>
      <c r="VXD746"/>
      <c r="VXE746"/>
      <c r="VXF746"/>
      <c r="VXG746"/>
      <c r="VXH746"/>
      <c r="VXI746"/>
      <c r="VXJ746"/>
      <c r="VXK746"/>
      <c r="VXL746"/>
      <c r="VXM746"/>
      <c r="VXN746"/>
      <c r="VXO746"/>
      <c r="VXP746"/>
      <c r="VXQ746"/>
      <c r="VXR746"/>
      <c r="VXS746"/>
      <c r="VXT746"/>
      <c r="VXU746"/>
      <c r="VXV746"/>
      <c r="VXW746"/>
      <c r="VXX746"/>
      <c r="VXY746"/>
      <c r="VXZ746"/>
      <c r="VYA746"/>
      <c r="VYB746"/>
      <c r="VYC746"/>
      <c r="VYD746"/>
      <c r="VYE746"/>
      <c r="VYF746"/>
      <c r="VYG746"/>
      <c r="VYH746"/>
      <c r="VYI746"/>
      <c r="VYJ746"/>
      <c r="VYK746"/>
      <c r="VYL746"/>
      <c r="VYM746"/>
      <c r="VYN746"/>
      <c r="VYO746"/>
      <c r="VYP746"/>
      <c r="VYQ746"/>
      <c r="VYR746"/>
      <c r="VYS746"/>
      <c r="VYT746"/>
      <c r="VYU746"/>
      <c r="VYV746"/>
      <c r="VYW746"/>
      <c r="VYX746"/>
      <c r="VYY746"/>
      <c r="VYZ746"/>
      <c r="VZA746"/>
      <c r="VZB746"/>
      <c r="VZC746"/>
      <c r="VZD746"/>
      <c r="VZE746"/>
      <c r="VZF746"/>
      <c r="VZG746"/>
      <c r="VZH746"/>
      <c r="VZI746"/>
      <c r="VZJ746"/>
      <c r="VZK746"/>
      <c r="VZL746"/>
      <c r="VZM746"/>
      <c r="VZN746"/>
      <c r="VZO746"/>
      <c r="VZP746"/>
      <c r="VZQ746"/>
      <c r="VZR746"/>
      <c r="VZS746"/>
      <c r="VZT746"/>
      <c r="VZU746"/>
      <c r="VZV746"/>
      <c r="VZW746"/>
      <c r="VZX746"/>
      <c r="VZY746"/>
      <c r="VZZ746"/>
      <c r="WAA746"/>
      <c r="WAB746"/>
      <c r="WAC746"/>
      <c r="WAD746"/>
      <c r="WAE746"/>
      <c r="WAF746"/>
      <c r="WAG746"/>
      <c r="WAH746"/>
      <c r="WAI746"/>
      <c r="WAJ746"/>
      <c r="WAK746"/>
      <c r="WAL746"/>
      <c r="WAM746"/>
      <c r="WAN746"/>
      <c r="WAO746"/>
      <c r="WAP746"/>
      <c r="WAQ746"/>
      <c r="WAR746"/>
      <c r="WAS746"/>
      <c r="WAT746"/>
      <c r="WAU746"/>
      <c r="WAV746"/>
      <c r="WAW746"/>
      <c r="WAX746"/>
      <c r="WAY746"/>
      <c r="WAZ746"/>
      <c r="WBA746"/>
      <c r="WBB746"/>
      <c r="WBC746"/>
      <c r="WBD746"/>
      <c r="WBE746"/>
      <c r="WBF746"/>
      <c r="WBG746"/>
      <c r="WBH746"/>
      <c r="WBI746"/>
      <c r="WBJ746"/>
      <c r="WBK746"/>
      <c r="WBL746"/>
      <c r="WBM746"/>
      <c r="WBN746"/>
      <c r="WBO746"/>
      <c r="WBP746"/>
      <c r="WBQ746"/>
      <c r="WBR746"/>
      <c r="WBS746"/>
      <c r="WBT746"/>
      <c r="WBU746"/>
      <c r="WBV746"/>
      <c r="WBW746"/>
      <c r="WBX746"/>
      <c r="WBY746"/>
      <c r="WBZ746"/>
      <c r="WCA746"/>
      <c r="WCB746"/>
      <c r="WCC746"/>
      <c r="WCD746"/>
      <c r="WCE746"/>
      <c r="WCF746"/>
      <c r="WCG746"/>
      <c r="WCH746"/>
      <c r="WCI746"/>
      <c r="WCJ746"/>
      <c r="WCK746"/>
      <c r="WCL746"/>
      <c r="WCM746"/>
      <c r="WCN746"/>
      <c r="WCO746"/>
      <c r="WCP746"/>
      <c r="WCQ746"/>
      <c r="WCR746"/>
      <c r="WCS746"/>
      <c r="WCT746"/>
      <c r="WCU746"/>
      <c r="WCV746"/>
      <c r="WCW746"/>
      <c r="WCX746"/>
      <c r="WCY746"/>
      <c r="WCZ746"/>
      <c r="WDA746"/>
      <c r="WDB746"/>
      <c r="WDC746"/>
      <c r="WDD746"/>
      <c r="WDE746"/>
      <c r="WDF746"/>
      <c r="WDG746"/>
      <c r="WDH746"/>
      <c r="WDI746"/>
      <c r="WDJ746"/>
      <c r="WDK746"/>
      <c r="WDL746"/>
      <c r="WDM746"/>
      <c r="WDN746"/>
      <c r="WDO746"/>
      <c r="WDP746"/>
      <c r="WDQ746"/>
      <c r="WDR746"/>
      <c r="WDS746"/>
      <c r="WDT746"/>
      <c r="WDU746"/>
      <c r="WDV746"/>
      <c r="WDW746"/>
      <c r="WDX746"/>
      <c r="WDY746"/>
      <c r="WDZ746"/>
      <c r="WEA746"/>
      <c r="WEB746"/>
      <c r="WEC746"/>
      <c r="WED746"/>
      <c r="WEE746"/>
      <c r="WEF746"/>
      <c r="WEG746"/>
      <c r="WEH746"/>
      <c r="WEI746"/>
      <c r="WEJ746"/>
      <c r="WEK746"/>
      <c r="WEL746"/>
      <c r="WEM746"/>
      <c r="WEN746"/>
      <c r="WEO746"/>
      <c r="WEP746"/>
      <c r="WEQ746"/>
      <c r="WER746"/>
      <c r="WES746"/>
      <c r="WET746"/>
      <c r="WEU746"/>
      <c r="WEV746"/>
      <c r="WEW746"/>
      <c r="WEX746"/>
      <c r="WEY746"/>
      <c r="WEZ746"/>
      <c r="WFA746"/>
      <c r="WFB746"/>
      <c r="WFC746"/>
      <c r="WFD746"/>
      <c r="WFE746"/>
      <c r="WFF746"/>
      <c r="WFG746"/>
      <c r="WFH746"/>
      <c r="WFI746"/>
      <c r="WFJ746"/>
      <c r="WFK746"/>
      <c r="WFL746"/>
      <c r="WFM746"/>
      <c r="WFN746"/>
      <c r="WFO746"/>
      <c r="WFP746"/>
      <c r="WFQ746"/>
      <c r="WFR746"/>
      <c r="WFS746"/>
      <c r="WFT746"/>
      <c r="WFU746"/>
      <c r="WFV746"/>
      <c r="WFW746"/>
      <c r="WFX746"/>
      <c r="WFY746"/>
      <c r="WFZ746"/>
      <c r="WGA746"/>
      <c r="WGB746"/>
      <c r="WGC746"/>
      <c r="WGD746"/>
      <c r="WGE746"/>
      <c r="WGF746"/>
      <c r="WGG746"/>
      <c r="WGH746"/>
      <c r="WGI746"/>
      <c r="WGJ746"/>
      <c r="WGK746"/>
      <c r="WGL746"/>
      <c r="WGM746"/>
      <c r="WGN746"/>
      <c r="WGO746"/>
      <c r="WGP746"/>
      <c r="WGQ746"/>
      <c r="WGR746"/>
      <c r="WGS746"/>
      <c r="WGT746"/>
      <c r="WGU746"/>
      <c r="WGV746"/>
      <c r="WGW746"/>
      <c r="WGX746"/>
      <c r="WGY746"/>
      <c r="WGZ746"/>
      <c r="WHA746"/>
      <c r="WHB746"/>
      <c r="WHC746"/>
      <c r="WHD746"/>
      <c r="WHE746"/>
      <c r="WHF746"/>
      <c r="WHG746"/>
      <c r="WHH746"/>
      <c r="WHI746"/>
      <c r="WHJ746"/>
      <c r="WHK746"/>
      <c r="WHL746"/>
      <c r="WHM746"/>
      <c r="WHN746"/>
      <c r="WHO746"/>
      <c r="WHP746"/>
      <c r="WHQ746"/>
      <c r="WHR746"/>
      <c r="WHS746"/>
      <c r="WHT746"/>
      <c r="WHU746"/>
      <c r="WHV746"/>
      <c r="WHW746"/>
      <c r="WHX746"/>
      <c r="WHY746"/>
      <c r="WHZ746"/>
      <c r="WIA746"/>
      <c r="WIB746"/>
      <c r="WIC746"/>
      <c r="WID746"/>
      <c r="WIE746"/>
      <c r="WIF746"/>
      <c r="WIG746"/>
      <c r="WIH746"/>
      <c r="WII746"/>
      <c r="WIJ746"/>
      <c r="WIK746"/>
      <c r="WIL746"/>
      <c r="WIM746"/>
      <c r="WIN746"/>
      <c r="WIO746"/>
      <c r="WIP746"/>
      <c r="WIQ746"/>
      <c r="WIR746"/>
      <c r="WIS746"/>
      <c r="WIT746"/>
      <c r="WIU746"/>
      <c r="WIV746"/>
      <c r="WIW746"/>
      <c r="WIX746"/>
      <c r="WIY746"/>
      <c r="WIZ746"/>
      <c r="WJA746"/>
      <c r="WJB746"/>
      <c r="WJC746"/>
      <c r="WJD746"/>
      <c r="WJE746"/>
      <c r="WJF746"/>
      <c r="WJG746"/>
      <c r="WJH746"/>
      <c r="WJI746"/>
      <c r="WJJ746"/>
      <c r="WJK746"/>
      <c r="WJL746"/>
      <c r="WJM746"/>
      <c r="WJN746"/>
      <c r="WJO746"/>
      <c r="WJP746"/>
      <c r="WJQ746"/>
      <c r="WJR746"/>
      <c r="WJS746"/>
      <c r="WJT746"/>
      <c r="WJU746"/>
      <c r="WJV746"/>
      <c r="WJW746"/>
      <c r="WJX746"/>
      <c r="WJY746"/>
      <c r="WJZ746"/>
      <c r="WKA746"/>
      <c r="WKB746"/>
      <c r="WKC746"/>
      <c r="WKD746"/>
      <c r="WKE746"/>
      <c r="WKF746"/>
      <c r="WKG746"/>
      <c r="WKH746"/>
      <c r="WKI746"/>
      <c r="WKJ746"/>
      <c r="WKK746"/>
      <c r="WKL746"/>
      <c r="WKM746"/>
      <c r="WKN746"/>
      <c r="WKO746"/>
      <c r="WKP746"/>
      <c r="WKQ746"/>
      <c r="WKR746"/>
      <c r="WKS746"/>
      <c r="WKT746"/>
      <c r="WKU746"/>
      <c r="WKV746"/>
      <c r="WKW746"/>
      <c r="WKX746"/>
      <c r="WKY746"/>
      <c r="WKZ746"/>
      <c r="WLA746"/>
      <c r="WLB746"/>
      <c r="WLC746"/>
      <c r="WLD746"/>
      <c r="WLE746"/>
      <c r="WLF746"/>
      <c r="WLG746"/>
      <c r="WLH746"/>
      <c r="WLI746"/>
      <c r="WLJ746"/>
      <c r="WLK746"/>
      <c r="WLL746"/>
      <c r="WLM746"/>
      <c r="WLN746"/>
      <c r="WLO746"/>
      <c r="WLP746"/>
      <c r="WLQ746"/>
      <c r="WLR746"/>
      <c r="WLS746"/>
      <c r="WLT746"/>
      <c r="WLU746"/>
      <c r="WLV746"/>
      <c r="WLW746"/>
      <c r="WLX746"/>
      <c r="WLY746"/>
      <c r="WLZ746"/>
      <c r="WMA746"/>
      <c r="WMB746"/>
      <c r="WMC746"/>
      <c r="WMD746"/>
      <c r="WME746"/>
      <c r="WMF746"/>
      <c r="WMG746"/>
      <c r="WMH746"/>
      <c r="WMI746"/>
      <c r="WMJ746"/>
      <c r="WMK746"/>
      <c r="WML746"/>
      <c r="WMM746"/>
      <c r="WMN746"/>
      <c r="WMO746"/>
      <c r="WMP746"/>
      <c r="WMQ746"/>
      <c r="WMR746"/>
      <c r="WMS746"/>
      <c r="WMT746"/>
      <c r="WMU746"/>
      <c r="WMV746"/>
      <c r="WMW746"/>
      <c r="WMX746"/>
      <c r="WMY746"/>
      <c r="WMZ746"/>
      <c r="WNA746"/>
      <c r="WNB746"/>
      <c r="WNC746"/>
      <c r="WND746"/>
      <c r="WNE746"/>
      <c r="WNF746"/>
      <c r="WNG746"/>
      <c r="WNH746"/>
      <c r="WNI746"/>
      <c r="WNJ746"/>
      <c r="WNK746"/>
      <c r="WNL746"/>
      <c r="WNM746"/>
      <c r="WNN746"/>
      <c r="WNO746"/>
      <c r="WNP746"/>
      <c r="WNQ746"/>
      <c r="WNR746"/>
      <c r="WNS746"/>
      <c r="WNT746"/>
      <c r="WNU746"/>
      <c r="WNV746"/>
      <c r="WNW746"/>
      <c r="WNX746"/>
      <c r="WNY746"/>
      <c r="WNZ746"/>
      <c r="WOA746"/>
      <c r="WOB746"/>
      <c r="WOC746"/>
      <c r="WOD746"/>
      <c r="WOE746"/>
      <c r="WOF746"/>
      <c r="WOG746"/>
      <c r="WOH746"/>
      <c r="WOI746"/>
      <c r="WOJ746"/>
      <c r="WOK746"/>
      <c r="WOL746"/>
      <c r="WOM746"/>
      <c r="WON746"/>
      <c r="WOO746"/>
      <c r="WOP746"/>
      <c r="WOQ746"/>
      <c r="WOR746"/>
      <c r="WOS746"/>
      <c r="WOT746"/>
      <c r="WOU746"/>
      <c r="WOV746"/>
      <c r="WOW746"/>
      <c r="WOX746"/>
      <c r="WOY746"/>
      <c r="WOZ746"/>
      <c r="WPA746"/>
      <c r="WPB746"/>
      <c r="WPC746"/>
      <c r="WPD746"/>
      <c r="WPE746"/>
      <c r="WPF746"/>
      <c r="WPG746"/>
      <c r="WPH746"/>
      <c r="WPI746"/>
      <c r="WPJ746"/>
      <c r="WPK746"/>
      <c r="WPL746"/>
      <c r="WPM746"/>
      <c r="WPN746"/>
      <c r="WPO746"/>
      <c r="WPP746"/>
      <c r="WPQ746"/>
      <c r="WPR746"/>
      <c r="WPS746"/>
      <c r="WPT746"/>
      <c r="WPU746"/>
      <c r="WPV746"/>
      <c r="WPW746"/>
      <c r="WPX746"/>
      <c r="WPY746"/>
      <c r="WPZ746"/>
      <c r="WQA746"/>
      <c r="WQB746"/>
      <c r="WQC746"/>
      <c r="WQD746"/>
      <c r="WQE746"/>
      <c r="WQF746"/>
      <c r="WQG746"/>
      <c r="WQH746"/>
      <c r="WQI746"/>
      <c r="WQJ746"/>
      <c r="WQK746"/>
      <c r="WQL746"/>
      <c r="WQM746"/>
      <c r="WQN746"/>
      <c r="WQO746"/>
      <c r="WQP746"/>
      <c r="WQQ746"/>
      <c r="WQR746"/>
      <c r="WQS746"/>
      <c r="WQT746"/>
      <c r="WQU746"/>
      <c r="WQV746"/>
      <c r="WQW746"/>
      <c r="WQX746"/>
      <c r="WQY746"/>
      <c r="WQZ746"/>
      <c r="WRA746"/>
      <c r="WRB746"/>
      <c r="WRC746"/>
      <c r="WRD746"/>
      <c r="WRE746"/>
      <c r="WRF746"/>
      <c r="WRG746"/>
      <c r="WRH746"/>
      <c r="WRI746"/>
      <c r="WRJ746"/>
      <c r="WRK746"/>
      <c r="WRL746"/>
      <c r="WRM746"/>
      <c r="WRN746"/>
      <c r="WRO746"/>
      <c r="WRP746"/>
      <c r="WRQ746"/>
      <c r="WRR746"/>
      <c r="WRS746"/>
      <c r="WRT746"/>
      <c r="WRU746"/>
      <c r="WRV746"/>
      <c r="WRW746"/>
      <c r="WRX746"/>
      <c r="WRY746"/>
      <c r="WRZ746"/>
      <c r="WSA746"/>
      <c r="WSB746"/>
      <c r="WSC746"/>
      <c r="WSD746"/>
      <c r="WSE746"/>
      <c r="WSF746"/>
      <c r="WSG746"/>
      <c r="WSH746"/>
      <c r="WSI746"/>
      <c r="WSJ746"/>
      <c r="WSK746"/>
      <c r="WSL746"/>
      <c r="WSM746"/>
      <c r="WSN746"/>
      <c r="WSO746"/>
      <c r="WSP746"/>
      <c r="WSQ746"/>
      <c r="WSR746"/>
      <c r="WSS746"/>
      <c r="WST746"/>
      <c r="WSU746"/>
      <c r="WSV746"/>
      <c r="WSW746"/>
      <c r="WSX746"/>
      <c r="WSY746"/>
      <c r="WSZ746"/>
      <c r="WTA746"/>
      <c r="WTB746"/>
      <c r="WTC746"/>
      <c r="WTD746"/>
      <c r="WTE746"/>
      <c r="WTF746"/>
      <c r="WTG746"/>
      <c r="WTH746"/>
      <c r="WTI746"/>
      <c r="WTJ746"/>
      <c r="WTK746"/>
      <c r="WTL746"/>
      <c r="WTM746"/>
      <c r="WTN746"/>
      <c r="WTO746"/>
      <c r="WTP746"/>
      <c r="WTQ746"/>
      <c r="WTR746"/>
      <c r="WTS746"/>
      <c r="WTT746"/>
      <c r="WTU746"/>
      <c r="WTV746"/>
      <c r="WTW746"/>
      <c r="WTX746"/>
      <c r="WTY746"/>
      <c r="WTZ746"/>
      <c r="WUA746"/>
      <c r="WUB746"/>
      <c r="WUC746"/>
      <c r="WUD746"/>
      <c r="WUE746"/>
      <c r="WUF746"/>
      <c r="WUG746"/>
      <c r="WUH746"/>
      <c r="WUI746"/>
      <c r="WUJ746"/>
      <c r="WUK746"/>
      <c r="WUL746"/>
      <c r="WUM746"/>
      <c r="WUN746"/>
      <c r="WUO746"/>
      <c r="WUP746"/>
      <c r="WUQ746"/>
      <c r="WUR746"/>
      <c r="WUS746"/>
      <c r="WUT746"/>
      <c r="WUU746"/>
      <c r="WUV746"/>
      <c r="WUW746"/>
      <c r="WUX746"/>
      <c r="WUY746"/>
      <c r="WUZ746"/>
      <c r="WVA746"/>
      <c r="WVB746"/>
      <c r="WVC746"/>
      <c r="WVD746"/>
      <c r="WVE746"/>
      <c r="WVF746"/>
      <c r="WVG746"/>
      <c r="WVH746"/>
      <c r="WVI746"/>
      <c r="WVJ746"/>
      <c r="WVK746"/>
      <c r="WVL746"/>
      <c r="WVM746"/>
      <c r="WVN746"/>
      <c r="WVO746"/>
      <c r="WVP746"/>
      <c r="WVQ746"/>
      <c r="WVR746"/>
      <c r="WVS746"/>
      <c r="WVT746"/>
      <c r="WVU746"/>
      <c r="WVV746"/>
      <c r="WVW746"/>
      <c r="WVX746"/>
      <c r="WVY746"/>
      <c r="WVZ746"/>
      <c r="WWA746"/>
      <c r="WWB746"/>
      <c r="WWC746"/>
      <c r="WWD746"/>
      <c r="WWE746"/>
      <c r="WWF746"/>
      <c r="WWG746"/>
      <c r="WWH746"/>
      <c r="WWI746"/>
      <c r="WWJ746"/>
      <c r="WWK746"/>
      <c r="WWL746"/>
      <c r="WWM746"/>
      <c r="WWN746"/>
      <c r="WWO746"/>
      <c r="WWP746"/>
      <c r="WWQ746"/>
      <c r="WWR746"/>
      <c r="WWS746"/>
      <c r="WWT746"/>
      <c r="WWU746"/>
      <c r="WWV746"/>
      <c r="WWW746"/>
      <c r="WWX746"/>
      <c r="WWY746"/>
      <c r="WWZ746"/>
      <c r="WXA746"/>
      <c r="WXB746"/>
      <c r="WXC746"/>
      <c r="WXD746"/>
      <c r="WXE746"/>
      <c r="WXF746"/>
      <c r="WXG746"/>
      <c r="WXH746"/>
      <c r="WXI746"/>
      <c r="WXJ746"/>
      <c r="WXK746"/>
      <c r="WXL746"/>
      <c r="WXM746"/>
      <c r="WXN746"/>
      <c r="WXO746"/>
      <c r="WXP746"/>
      <c r="WXQ746"/>
      <c r="WXR746"/>
      <c r="WXS746"/>
      <c r="WXT746"/>
      <c r="WXU746"/>
      <c r="WXV746"/>
      <c r="WXW746"/>
      <c r="WXX746"/>
      <c r="WXY746"/>
      <c r="WXZ746"/>
      <c r="WYA746"/>
      <c r="WYB746"/>
      <c r="WYC746"/>
      <c r="WYD746"/>
      <c r="WYE746"/>
      <c r="WYF746"/>
      <c r="WYG746"/>
      <c r="WYH746"/>
      <c r="WYI746"/>
      <c r="WYJ746"/>
      <c r="WYK746"/>
      <c r="WYL746"/>
      <c r="WYM746"/>
      <c r="WYN746"/>
      <c r="WYO746"/>
      <c r="WYP746"/>
      <c r="WYQ746"/>
      <c r="WYR746"/>
      <c r="WYS746"/>
      <c r="WYT746"/>
      <c r="WYU746"/>
      <c r="WYV746"/>
      <c r="WYW746"/>
      <c r="WYX746"/>
      <c r="WYY746"/>
      <c r="WYZ746"/>
      <c r="WZA746"/>
      <c r="WZB746"/>
      <c r="WZC746"/>
      <c r="WZD746"/>
      <c r="WZE746"/>
      <c r="WZF746"/>
      <c r="WZG746"/>
      <c r="WZH746"/>
      <c r="WZI746"/>
      <c r="WZJ746"/>
      <c r="WZK746"/>
      <c r="WZL746"/>
      <c r="WZM746"/>
      <c r="WZN746"/>
      <c r="WZO746"/>
      <c r="WZP746"/>
      <c r="WZQ746"/>
      <c r="WZR746"/>
      <c r="WZS746"/>
      <c r="WZT746"/>
      <c r="WZU746"/>
      <c r="WZV746"/>
      <c r="WZW746"/>
      <c r="WZX746"/>
      <c r="WZY746"/>
      <c r="WZZ746"/>
      <c r="XAA746"/>
      <c r="XAB746"/>
      <c r="XAC746"/>
      <c r="XAD746"/>
      <c r="XAE746"/>
      <c r="XAF746"/>
      <c r="XAG746"/>
      <c r="XAH746"/>
      <c r="XAI746"/>
      <c r="XAJ746"/>
      <c r="XAK746"/>
      <c r="XAL746"/>
      <c r="XAM746"/>
      <c r="XAN746"/>
      <c r="XAO746"/>
      <c r="XAP746"/>
      <c r="XAQ746"/>
      <c r="XAR746"/>
      <c r="XAS746"/>
      <c r="XAT746"/>
      <c r="XAU746"/>
      <c r="XAV746"/>
      <c r="XAW746"/>
      <c r="XAX746"/>
      <c r="XAY746"/>
      <c r="XAZ746"/>
      <c r="XBA746"/>
      <c r="XBB746"/>
      <c r="XBC746"/>
      <c r="XBD746"/>
      <c r="XBE746"/>
      <c r="XBF746"/>
      <c r="XBG746"/>
      <c r="XBH746"/>
      <c r="XBI746"/>
      <c r="XBJ746"/>
      <c r="XBK746"/>
      <c r="XBL746"/>
      <c r="XBM746"/>
      <c r="XBN746"/>
      <c r="XBO746"/>
      <c r="XBP746"/>
      <c r="XBQ746"/>
      <c r="XBR746"/>
      <c r="XBS746"/>
      <c r="XBT746"/>
      <c r="XBU746"/>
      <c r="XBV746"/>
      <c r="XBW746"/>
      <c r="XBX746"/>
      <c r="XBY746"/>
      <c r="XBZ746"/>
      <c r="XCA746"/>
      <c r="XCB746"/>
      <c r="XCC746"/>
      <c r="XCD746"/>
      <c r="XCE746"/>
      <c r="XCF746"/>
      <c r="XCG746"/>
      <c r="XCH746"/>
      <c r="XCI746"/>
      <c r="XCJ746"/>
      <c r="XCK746"/>
      <c r="XCL746"/>
      <c r="XCM746"/>
      <c r="XCN746"/>
      <c r="XCO746"/>
      <c r="XCP746"/>
      <c r="XCQ746"/>
      <c r="XCR746"/>
      <c r="XCS746"/>
      <c r="XCT746"/>
      <c r="XCU746"/>
      <c r="XCV746"/>
      <c r="XCW746"/>
      <c r="XCX746"/>
      <c r="XCY746"/>
      <c r="XCZ746"/>
      <c r="XDA746"/>
      <c r="XDB746"/>
      <c r="XDC746"/>
      <c r="XDD746"/>
      <c r="XDE746"/>
      <c r="XDF746"/>
      <c r="XDG746"/>
      <c r="XDH746"/>
      <c r="XDI746"/>
      <c r="XDJ746"/>
      <c r="XDK746"/>
      <c r="XDL746"/>
      <c r="XDM746"/>
      <c r="XDN746"/>
      <c r="XDO746"/>
      <c r="XDP746"/>
      <c r="XDQ746"/>
      <c r="XDR746"/>
      <c r="XDS746"/>
      <c r="XDT746"/>
      <c r="XDU746"/>
      <c r="XDV746"/>
      <c r="XDW746"/>
    </row>
    <row r="747" spans="1:16351" ht="24.75" customHeight="1" x14ac:dyDescent="0.25">
      <c r="A747" s="6">
        <v>739</v>
      </c>
      <c r="B747" t="s">
        <v>1326</v>
      </c>
      <c r="C747" s="6" t="s">
        <v>818</v>
      </c>
      <c r="D747" s="6" t="s">
        <v>119</v>
      </c>
      <c r="E747" s="6" t="s">
        <v>36</v>
      </c>
      <c r="F747" s="6" t="s">
        <v>29</v>
      </c>
      <c r="G747" s="7">
        <v>15000</v>
      </c>
      <c r="H747" s="7">
        <v>0</v>
      </c>
      <c r="I747" s="7">
        <v>15000</v>
      </c>
      <c r="J747" s="7">
        <v>430.5</v>
      </c>
      <c r="K747" s="7">
        <v>0</v>
      </c>
      <c r="L747" s="7">
        <v>456</v>
      </c>
      <c r="M747" s="7">
        <v>25</v>
      </c>
      <c r="N747" s="7">
        <f t="shared" si="35"/>
        <v>911.5</v>
      </c>
      <c r="O747" s="7">
        <f t="shared" si="36"/>
        <v>14088.5</v>
      </c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  <c r="IW747"/>
      <c r="IX747"/>
      <c r="IY747"/>
      <c r="IZ747"/>
      <c r="JA747"/>
      <c r="JB747"/>
      <c r="JC747"/>
      <c r="JD747"/>
      <c r="JE747"/>
      <c r="JF747"/>
      <c r="JG747"/>
      <c r="JH747"/>
      <c r="JI747"/>
      <c r="JJ747"/>
      <c r="JK747"/>
      <c r="JL747"/>
      <c r="JM747"/>
      <c r="JN747"/>
      <c r="JO747"/>
      <c r="JP747"/>
      <c r="JQ747"/>
      <c r="JR747"/>
      <c r="JS747"/>
      <c r="JT747"/>
      <c r="JU747"/>
      <c r="JV747"/>
      <c r="JW747"/>
      <c r="JX747"/>
      <c r="JY747"/>
      <c r="JZ747"/>
      <c r="KA747"/>
      <c r="KB747"/>
      <c r="KC747"/>
      <c r="KD747"/>
      <c r="KE747"/>
      <c r="KF747"/>
      <c r="KG747"/>
      <c r="KH747"/>
      <c r="KI747"/>
      <c r="KJ747"/>
      <c r="KK747"/>
      <c r="KL747"/>
      <c r="KM747"/>
      <c r="KN747"/>
      <c r="KO747"/>
      <c r="KP747"/>
      <c r="KQ747"/>
      <c r="KR747"/>
      <c r="KS747"/>
      <c r="KT747"/>
      <c r="KU747"/>
      <c r="KV747"/>
      <c r="KW747"/>
      <c r="KX747"/>
      <c r="KY747"/>
      <c r="KZ747"/>
      <c r="LA747"/>
      <c r="LB747"/>
      <c r="LC747"/>
      <c r="LD747"/>
      <c r="LE747"/>
      <c r="LF747"/>
      <c r="LG747"/>
      <c r="LH747"/>
      <c r="LI747"/>
      <c r="LJ747"/>
      <c r="LK747"/>
      <c r="LL747"/>
      <c r="LM747"/>
      <c r="LN747"/>
      <c r="LO747"/>
      <c r="LP747"/>
      <c r="LQ747"/>
      <c r="LR747"/>
      <c r="LS747"/>
      <c r="LT747"/>
      <c r="LU747"/>
      <c r="LV747"/>
      <c r="LW747"/>
      <c r="LX747"/>
      <c r="LY747"/>
      <c r="LZ747"/>
      <c r="MA747"/>
      <c r="MB747"/>
      <c r="MC747"/>
      <c r="MD747"/>
      <c r="ME747"/>
      <c r="MF747"/>
      <c r="MG747"/>
      <c r="MH747"/>
      <c r="MI747"/>
      <c r="MJ747"/>
      <c r="MK747"/>
      <c r="ML747"/>
      <c r="MM747"/>
      <c r="MN747"/>
      <c r="MO747"/>
      <c r="MP747"/>
      <c r="MQ747"/>
      <c r="MR747"/>
      <c r="MS747"/>
      <c r="MT747"/>
      <c r="MU747"/>
      <c r="MV747"/>
      <c r="MW747"/>
      <c r="MX747"/>
      <c r="MY747"/>
      <c r="MZ747"/>
      <c r="NA747"/>
      <c r="NB747"/>
      <c r="NC747"/>
      <c r="ND747"/>
      <c r="NE747"/>
      <c r="NF747"/>
      <c r="NG747"/>
      <c r="NH747"/>
      <c r="NI747"/>
      <c r="NJ747"/>
      <c r="NK747"/>
      <c r="NL747"/>
      <c r="NM747"/>
      <c r="NN747"/>
      <c r="NO747"/>
      <c r="NP747"/>
      <c r="NQ747"/>
      <c r="NR747"/>
      <c r="NS747"/>
      <c r="NT747"/>
      <c r="NU747"/>
      <c r="NV747"/>
      <c r="NW747"/>
      <c r="NX747"/>
      <c r="NY747"/>
      <c r="NZ747"/>
      <c r="OA747"/>
      <c r="OB747"/>
      <c r="OC747"/>
      <c r="OD747"/>
      <c r="OE747"/>
      <c r="OF747"/>
      <c r="OG747"/>
      <c r="OH747"/>
      <c r="OI747"/>
      <c r="OJ747"/>
      <c r="OK747"/>
      <c r="OL747"/>
      <c r="OM747"/>
      <c r="ON747"/>
      <c r="OO747"/>
      <c r="OP747"/>
      <c r="OQ747"/>
      <c r="OR747"/>
      <c r="OS747"/>
      <c r="OT747"/>
      <c r="OU747"/>
      <c r="OV747"/>
      <c r="OW747"/>
      <c r="OX747"/>
      <c r="OY747"/>
      <c r="OZ747"/>
      <c r="PA747"/>
      <c r="PB747"/>
      <c r="PC747"/>
      <c r="PD747"/>
      <c r="PE747"/>
      <c r="PF747"/>
      <c r="PG747"/>
      <c r="PH747"/>
      <c r="PI747"/>
      <c r="PJ747"/>
      <c r="PK747"/>
      <c r="PL747"/>
      <c r="PM747"/>
      <c r="PN747"/>
      <c r="PO747"/>
      <c r="PP747"/>
      <c r="PQ747"/>
      <c r="PR747"/>
      <c r="PS747"/>
      <c r="PT747"/>
      <c r="PU747"/>
      <c r="PV747"/>
      <c r="PW747"/>
      <c r="PX747"/>
      <c r="PY747"/>
      <c r="PZ747"/>
      <c r="QA747"/>
      <c r="QB747"/>
      <c r="QC747"/>
      <c r="QD747"/>
      <c r="QE747"/>
      <c r="QF747"/>
      <c r="QG747"/>
      <c r="QH747"/>
      <c r="QI747"/>
      <c r="QJ747"/>
      <c r="QK747"/>
      <c r="QL747"/>
      <c r="QM747"/>
      <c r="QN747"/>
      <c r="QO747"/>
      <c r="QP747"/>
      <c r="QQ747"/>
      <c r="QR747"/>
      <c r="QS747"/>
      <c r="QT747"/>
      <c r="QU747"/>
      <c r="QV747"/>
      <c r="QW747"/>
      <c r="QX747"/>
      <c r="QY747"/>
      <c r="QZ747"/>
      <c r="RA747"/>
      <c r="RB747"/>
      <c r="RC747"/>
      <c r="RD747"/>
      <c r="RE747"/>
      <c r="RF747"/>
      <c r="RG747"/>
      <c r="RH747"/>
      <c r="RI747"/>
      <c r="RJ747"/>
      <c r="RK747"/>
      <c r="RL747"/>
      <c r="RM747"/>
      <c r="RN747"/>
      <c r="RO747"/>
      <c r="RP747"/>
      <c r="RQ747"/>
      <c r="RR747"/>
      <c r="RS747"/>
      <c r="RT747"/>
      <c r="RU747"/>
      <c r="RV747"/>
      <c r="RW747"/>
      <c r="RX747"/>
      <c r="RY747"/>
      <c r="RZ747"/>
      <c r="SA747"/>
      <c r="SB747"/>
      <c r="SC747"/>
      <c r="SD747"/>
      <c r="SE747"/>
      <c r="SF747"/>
      <c r="SG747"/>
      <c r="SH747"/>
      <c r="SI747"/>
      <c r="SJ747"/>
      <c r="SK747"/>
      <c r="SL747"/>
      <c r="SM747"/>
      <c r="SN747"/>
      <c r="SO747"/>
      <c r="SP747"/>
      <c r="SQ747"/>
      <c r="SR747"/>
      <c r="SS747"/>
      <c r="ST747"/>
      <c r="SU747"/>
      <c r="SV747"/>
      <c r="SW747"/>
      <c r="SX747"/>
      <c r="SY747"/>
      <c r="SZ747"/>
      <c r="TA747"/>
      <c r="TB747"/>
      <c r="TC747"/>
      <c r="TD747"/>
      <c r="TE747"/>
      <c r="TF747"/>
      <c r="TG747"/>
      <c r="TH747"/>
      <c r="TI747"/>
      <c r="TJ747"/>
      <c r="TK747"/>
      <c r="TL747"/>
      <c r="TM747"/>
      <c r="TN747"/>
      <c r="TO747"/>
      <c r="TP747"/>
      <c r="TQ747"/>
      <c r="TR747"/>
      <c r="TS747"/>
      <c r="TT747"/>
      <c r="TU747"/>
      <c r="TV747"/>
      <c r="TW747"/>
      <c r="TX747"/>
      <c r="TY747"/>
      <c r="TZ747"/>
      <c r="UA747"/>
      <c r="UB747"/>
      <c r="UC747"/>
      <c r="UD747"/>
      <c r="UE747"/>
      <c r="UF747"/>
      <c r="UG747"/>
      <c r="UH747"/>
      <c r="UI747"/>
      <c r="UJ747"/>
      <c r="UK747"/>
      <c r="UL747"/>
      <c r="UM747"/>
      <c r="UN747"/>
      <c r="UO747"/>
      <c r="UP747"/>
      <c r="UQ747"/>
      <c r="UR747"/>
      <c r="US747"/>
      <c r="UT747"/>
      <c r="UU747"/>
      <c r="UV747"/>
      <c r="UW747"/>
      <c r="UX747"/>
      <c r="UY747"/>
      <c r="UZ747"/>
      <c r="VA747"/>
      <c r="VB747"/>
      <c r="VC747"/>
      <c r="VD747"/>
      <c r="VE747"/>
      <c r="VF747"/>
      <c r="VG747"/>
      <c r="VH747"/>
      <c r="VI747"/>
      <c r="VJ747"/>
      <c r="VK747"/>
      <c r="VL747"/>
      <c r="VM747"/>
      <c r="VN747"/>
      <c r="VO747"/>
      <c r="VP747"/>
      <c r="VQ747"/>
      <c r="VR747"/>
      <c r="VS747"/>
      <c r="VT747"/>
      <c r="VU747"/>
      <c r="VV747"/>
      <c r="VW747"/>
      <c r="VX747"/>
      <c r="VY747"/>
      <c r="VZ747"/>
      <c r="WA747"/>
      <c r="WB747"/>
      <c r="WC747"/>
      <c r="WD747"/>
      <c r="WE747"/>
      <c r="WF747"/>
      <c r="WG747"/>
      <c r="WH747"/>
      <c r="WI747"/>
      <c r="WJ747"/>
      <c r="WK747"/>
      <c r="WL747"/>
      <c r="WM747"/>
      <c r="WN747"/>
      <c r="WO747"/>
      <c r="WP747"/>
      <c r="WQ747"/>
      <c r="WR747"/>
      <c r="WS747"/>
      <c r="WT747"/>
      <c r="WU747"/>
      <c r="WV747"/>
      <c r="WW747"/>
      <c r="WX747"/>
      <c r="WY747"/>
      <c r="WZ747"/>
      <c r="XA747"/>
      <c r="XB747"/>
      <c r="XC747"/>
      <c r="XD747"/>
      <c r="XE747"/>
      <c r="XF747"/>
      <c r="XG747"/>
      <c r="XH747"/>
      <c r="XI747"/>
      <c r="XJ747"/>
      <c r="XK747"/>
      <c r="XL747"/>
      <c r="XM747"/>
      <c r="XN747"/>
      <c r="XO747"/>
      <c r="XP747"/>
      <c r="XQ747"/>
      <c r="XR747"/>
      <c r="XS747"/>
      <c r="XT747"/>
      <c r="XU747"/>
      <c r="XV747"/>
      <c r="XW747"/>
      <c r="XX747"/>
      <c r="XY747"/>
      <c r="XZ747"/>
      <c r="YA747"/>
      <c r="YB747"/>
      <c r="YC747"/>
      <c r="YD747"/>
      <c r="YE747"/>
      <c r="YF747"/>
      <c r="YG747"/>
      <c r="YH747"/>
      <c r="YI747"/>
      <c r="YJ747"/>
      <c r="YK747"/>
      <c r="YL747"/>
      <c r="YM747"/>
      <c r="YN747"/>
      <c r="YO747"/>
      <c r="YP747"/>
      <c r="YQ747"/>
      <c r="YR747"/>
      <c r="YS747"/>
      <c r="YT747"/>
      <c r="YU747"/>
      <c r="YV747"/>
      <c r="YW747"/>
      <c r="YX747"/>
      <c r="YY747"/>
      <c r="YZ747"/>
      <c r="ZA747"/>
      <c r="ZB747"/>
      <c r="ZC747"/>
      <c r="ZD747"/>
      <c r="ZE747"/>
      <c r="ZF747"/>
      <c r="ZG747"/>
      <c r="ZH747"/>
      <c r="ZI747"/>
      <c r="ZJ747"/>
      <c r="ZK747"/>
      <c r="ZL747"/>
      <c r="ZM747"/>
      <c r="ZN747"/>
      <c r="ZO747"/>
      <c r="ZP747"/>
      <c r="ZQ747"/>
      <c r="ZR747"/>
      <c r="ZS747"/>
      <c r="ZT747"/>
      <c r="ZU747"/>
      <c r="ZV747"/>
      <c r="ZW747"/>
      <c r="ZX747"/>
      <c r="ZY747"/>
      <c r="ZZ747"/>
      <c r="AAA747"/>
      <c r="AAB747"/>
      <c r="AAC747"/>
      <c r="AAD747"/>
      <c r="AAE747"/>
      <c r="AAF747"/>
      <c r="AAG747"/>
      <c r="AAH747"/>
      <c r="AAI747"/>
      <c r="AAJ747"/>
      <c r="AAK747"/>
      <c r="AAL747"/>
      <c r="AAM747"/>
      <c r="AAN747"/>
      <c r="AAO747"/>
      <c r="AAP747"/>
      <c r="AAQ747"/>
      <c r="AAR747"/>
      <c r="AAS747"/>
      <c r="AAT747"/>
      <c r="AAU747"/>
      <c r="AAV747"/>
      <c r="AAW747"/>
      <c r="AAX747"/>
      <c r="AAY747"/>
      <c r="AAZ747"/>
      <c r="ABA747"/>
      <c r="ABB747"/>
      <c r="ABC747"/>
      <c r="ABD747"/>
      <c r="ABE747"/>
      <c r="ABF747"/>
      <c r="ABG747"/>
      <c r="ABH747"/>
      <c r="ABI747"/>
      <c r="ABJ747"/>
      <c r="ABK747"/>
      <c r="ABL747"/>
      <c r="ABM747"/>
      <c r="ABN747"/>
      <c r="ABO747"/>
      <c r="ABP747"/>
      <c r="ABQ747"/>
      <c r="ABR747"/>
      <c r="ABS747"/>
      <c r="ABT747"/>
      <c r="ABU747"/>
      <c r="ABV747"/>
      <c r="ABW747"/>
      <c r="ABX747"/>
      <c r="ABY747"/>
      <c r="ABZ747"/>
      <c r="ACA747"/>
      <c r="ACB747"/>
      <c r="ACC747"/>
      <c r="ACD747"/>
      <c r="ACE747"/>
      <c r="ACF747"/>
      <c r="ACG747"/>
      <c r="ACH747"/>
      <c r="ACI747"/>
      <c r="ACJ747"/>
      <c r="ACK747"/>
      <c r="ACL747"/>
      <c r="ACM747"/>
      <c r="ACN747"/>
      <c r="ACO747"/>
      <c r="ACP747"/>
      <c r="ACQ747"/>
      <c r="ACR747"/>
      <c r="ACS747"/>
      <c r="ACT747"/>
      <c r="ACU747"/>
      <c r="ACV747"/>
      <c r="ACW747"/>
      <c r="ACX747"/>
      <c r="ACY747"/>
      <c r="ACZ747"/>
      <c r="ADA747"/>
      <c r="ADB747"/>
      <c r="ADC747"/>
      <c r="ADD747"/>
      <c r="ADE747"/>
      <c r="ADF747"/>
      <c r="ADG747"/>
      <c r="ADH747"/>
      <c r="ADI747"/>
      <c r="ADJ747"/>
      <c r="ADK747"/>
      <c r="ADL747"/>
      <c r="ADM747"/>
      <c r="ADN747"/>
      <c r="ADO747"/>
      <c r="ADP747"/>
      <c r="ADQ747"/>
      <c r="ADR747"/>
      <c r="ADS747"/>
      <c r="ADT747"/>
      <c r="ADU747"/>
      <c r="ADV747"/>
      <c r="ADW747"/>
      <c r="ADX747"/>
      <c r="ADY747"/>
      <c r="ADZ747"/>
      <c r="AEA747"/>
      <c r="AEB747"/>
      <c r="AEC747"/>
      <c r="AED747"/>
      <c r="AEE747"/>
      <c r="AEF747"/>
      <c r="AEG747"/>
      <c r="AEH747"/>
      <c r="AEI747"/>
      <c r="AEJ747"/>
      <c r="AEK747"/>
      <c r="AEL747"/>
      <c r="AEM747"/>
      <c r="AEN747"/>
      <c r="AEO747"/>
      <c r="AEP747"/>
      <c r="AEQ747"/>
      <c r="AER747"/>
      <c r="AES747"/>
      <c r="AET747"/>
      <c r="AEU747"/>
      <c r="AEV747"/>
      <c r="AEW747"/>
      <c r="AEX747"/>
      <c r="AEY747"/>
      <c r="AEZ747"/>
      <c r="AFA747"/>
      <c r="AFB747"/>
      <c r="AFC747"/>
      <c r="AFD747"/>
      <c r="AFE747"/>
      <c r="AFF747"/>
      <c r="AFG747"/>
      <c r="AFH747"/>
      <c r="AFI747"/>
      <c r="AFJ747"/>
      <c r="AFK747"/>
      <c r="AFL747"/>
      <c r="AFM747"/>
      <c r="AFN747"/>
      <c r="AFO747"/>
      <c r="AFP747"/>
      <c r="AFQ747"/>
      <c r="AFR747"/>
      <c r="AFS747"/>
      <c r="AFT747"/>
      <c r="AFU747"/>
      <c r="AFV747"/>
      <c r="AFW747"/>
      <c r="AFX747"/>
      <c r="AFY747"/>
      <c r="AFZ747"/>
      <c r="AGA747"/>
      <c r="AGB747"/>
      <c r="AGC747"/>
      <c r="AGD747"/>
      <c r="AGE747"/>
      <c r="AGF747"/>
      <c r="AGG747"/>
      <c r="AGH747"/>
      <c r="AGI747"/>
      <c r="AGJ747"/>
      <c r="AGK747"/>
      <c r="AGL747"/>
      <c r="AGM747"/>
      <c r="AGN747"/>
      <c r="AGO747"/>
      <c r="AGP747"/>
      <c r="AGQ747"/>
      <c r="AGR747"/>
      <c r="AGS747"/>
      <c r="AGT747"/>
      <c r="AGU747"/>
      <c r="AGV747"/>
      <c r="AGW747"/>
      <c r="AGX747"/>
      <c r="AGY747"/>
      <c r="AGZ747"/>
      <c r="AHA747"/>
      <c r="AHB747"/>
      <c r="AHC747"/>
      <c r="AHD747"/>
      <c r="AHE747"/>
      <c r="AHF747"/>
      <c r="AHG747"/>
      <c r="AHH747"/>
      <c r="AHI747"/>
      <c r="AHJ747"/>
      <c r="AHK747"/>
      <c r="AHL747"/>
      <c r="AHM747"/>
      <c r="AHN747"/>
      <c r="AHO747"/>
      <c r="AHP747"/>
      <c r="AHQ747"/>
      <c r="AHR747"/>
      <c r="AHS747"/>
      <c r="AHT747"/>
      <c r="AHU747"/>
      <c r="AHV747"/>
      <c r="AHW747"/>
      <c r="AHX747"/>
      <c r="AHY747"/>
      <c r="AHZ747"/>
      <c r="AIA747"/>
      <c r="AIB747"/>
      <c r="AIC747"/>
      <c r="AID747"/>
      <c r="AIE747"/>
      <c r="AIF747"/>
      <c r="AIG747"/>
      <c r="AIH747"/>
      <c r="AII747"/>
      <c r="AIJ747"/>
      <c r="AIK747"/>
      <c r="AIL747"/>
      <c r="AIM747"/>
      <c r="AIN747"/>
      <c r="AIO747"/>
      <c r="AIP747"/>
      <c r="AIQ747"/>
      <c r="AIR747"/>
      <c r="AIS747"/>
      <c r="AIT747"/>
      <c r="AIU747"/>
      <c r="AIV747"/>
      <c r="AIW747"/>
      <c r="AIX747"/>
      <c r="AIY747"/>
      <c r="AIZ747"/>
      <c r="AJA747"/>
      <c r="AJB747"/>
      <c r="AJC747"/>
      <c r="AJD747"/>
      <c r="AJE747"/>
      <c r="AJF747"/>
      <c r="AJG747"/>
      <c r="AJH747"/>
      <c r="AJI747"/>
      <c r="AJJ747"/>
      <c r="AJK747"/>
      <c r="AJL747"/>
      <c r="AJM747"/>
      <c r="AJN747"/>
      <c r="AJO747"/>
      <c r="AJP747"/>
      <c r="AJQ747"/>
      <c r="AJR747"/>
      <c r="AJS747"/>
      <c r="AJT747"/>
      <c r="AJU747"/>
      <c r="AJV747"/>
      <c r="AJW747"/>
      <c r="AJX747"/>
      <c r="AJY747"/>
      <c r="AJZ747"/>
      <c r="AKA747"/>
      <c r="AKB747"/>
      <c r="AKC747"/>
      <c r="AKD747"/>
      <c r="AKE747"/>
      <c r="AKF747"/>
      <c r="AKG747"/>
      <c r="AKH747"/>
      <c r="AKI747"/>
      <c r="AKJ747"/>
      <c r="AKK747"/>
      <c r="AKL747"/>
      <c r="AKM747"/>
      <c r="AKN747"/>
      <c r="AKO747"/>
      <c r="AKP747"/>
      <c r="AKQ747"/>
      <c r="AKR747"/>
      <c r="AKS747"/>
      <c r="AKT747"/>
      <c r="AKU747"/>
      <c r="AKV747"/>
      <c r="AKW747"/>
      <c r="AKX747"/>
      <c r="AKY747"/>
      <c r="AKZ747"/>
      <c r="ALA747"/>
      <c r="ALB747"/>
      <c r="ALC747"/>
      <c r="ALD747"/>
      <c r="ALE747"/>
      <c r="ALF747"/>
      <c r="ALG747"/>
      <c r="ALH747"/>
      <c r="ALI747"/>
      <c r="ALJ747"/>
      <c r="ALK747"/>
      <c r="ALL747"/>
      <c r="ALM747"/>
      <c r="ALN747"/>
      <c r="ALO747"/>
      <c r="ALP747"/>
      <c r="ALQ747"/>
      <c r="ALR747"/>
      <c r="ALS747"/>
      <c r="ALT747"/>
      <c r="ALU747"/>
      <c r="ALV747"/>
      <c r="ALW747"/>
      <c r="ALX747"/>
      <c r="ALY747"/>
      <c r="ALZ747"/>
      <c r="AMA747"/>
      <c r="AMB747"/>
      <c r="AMC747"/>
      <c r="AMD747"/>
      <c r="AME747"/>
      <c r="AMF747"/>
      <c r="AMG747"/>
      <c r="AMH747"/>
      <c r="AMI747"/>
      <c r="AMJ747"/>
      <c r="AMK747"/>
      <c r="AML747"/>
      <c r="AMM747"/>
      <c r="AMN747"/>
      <c r="AMO747"/>
      <c r="AMP747"/>
      <c r="AMQ747"/>
      <c r="AMR747"/>
      <c r="AMS747"/>
      <c r="AMT747"/>
      <c r="AMU747"/>
      <c r="AMV747"/>
      <c r="AMW747"/>
      <c r="AMX747"/>
      <c r="AMY747"/>
      <c r="AMZ747"/>
      <c r="ANA747"/>
      <c r="ANB747"/>
      <c r="ANC747"/>
      <c r="AND747"/>
      <c r="ANE747"/>
      <c r="ANF747"/>
      <c r="ANG747"/>
      <c r="ANH747"/>
      <c r="ANI747"/>
      <c r="ANJ747"/>
      <c r="ANK747"/>
      <c r="ANL747"/>
      <c r="ANM747"/>
      <c r="ANN747"/>
      <c r="ANO747"/>
      <c r="ANP747"/>
      <c r="ANQ747"/>
      <c r="ANR747"/>
      <c r="ANS747"/>
      <c r="ANT747"/>
      <c r="ANU747"/>
      <c r="ANV747"/>
      <c r="ANW747"/>
      <c r="ANX747"/>
      <c r="ANY747"/>
      <c r="ANZ747"/>
      <c r="AOA747"/>
      <c r="AOB747"/>
      <c r="AOC747"/>
      <c r="AOD747"/>
      <c r="AOE747"/>
      <c r="AOF747"/>
      <c r="AOG747"/>
      <c r="AOH747"/>
      <c r="AOI747"/>
      <c r="AOJ747"/>
      <c r="AOK747"/>
      <c r="AOL747"/>
      <c r="AOM747"/>
      <c r="AON747"/>
      <c r="AOO747"/>
      <c r="AOP747"/>
      <c r="AOQ747"/>
      <c r="AOR747"/>
      <c r="AOS747"/>
      <c r="AOT747"/>
      <c r="AOU747"/>
      <c r="AOV747"/>
      <c r="AOW747"/>
      <c r="AOX747"/>
      <c r="AOY747"/>
      <c r="AOZ747"/>
      <c r="APA747"/>
      <c r="APB747"/>
      <c r="APC747"/>
      <c r="APD747"/>
      <c r="APE747"/>
      <c r="APF747"/>
      <c r="APG747"/>
      <c r="APH747"/>
      <c r="API747"/>
      <c r="APJ747"/>
      <c r="APK747"/>
      <c r="APL747"/>
      <c r="APM747"/>
      <c r="APN747"/>
      <c r="APO747"/>
      <c r="APP747"/>
      <c r="APQ747"/>
      <c r="APR747"/>
      <c r="APS747"/>
      <c r="APT747"/>
      <c r="APU747"/>
      <c r="APV747"/>
      <c r="APW747"/>
      <c r="APX747"/>
      <c r="APY747"/>
      <c r="APZ747"/>
      <c r="AQA747"/>
      <c r="AQB747"/>
      <c r="AQC747"/>
      <c r="AQD747"/>
      <c r="AQE747"/>
      <c r="AQF747"/>
      <c r="AQG747"/>
      <c r="AQH747"/>
      <c r="AQI747"/>
      <c r="AQJ747"/>
      <c r="AQK747"/>
      <c r="AQL747"/>
      <c r="AQM747"/>
      <c r="AQN747"/>
      <c r="AQO747"/>
      <c r="AQP747"/>
      <c r="AQQ747"/>
      <c r="AQR747"/>
      <c r="AQS747"/>
      <c r="AQT747"/>
      <c r="AQU747"/>
      <c r="AQV747"/>
      <c r="AQW747"/>
      <c r="AQX747"/>
      <c r="AQY747"/>
      <c r="AQZ747"/>
      <c r="ARA747"/>
      <c r="ARB747"/>
      <c r="ARC747"/>
      <c r="ARD747"/>
      <c r="ARE747"/>
      <c r="ARF747"/>
      <c r="ARG747"/>
      <c r="ARH747"/>
      <c r="ARI747"/>
      <c r="ARJ747"/>
      <c r="ARK747"/>
      <c r="ARL747"/>
      <c r="ARM747"/>
      <c r="ARN747"/>
      <c r="ARO747"/>
      <c r="ARP747"/>
      <c r="ARQ747"/>
      <c r="ARR747"/>
      <c r="ARS747"/>
      <c r="ART747"/>
      <c r="ARU747"/>
      <c r="ARV747"/>
      <c r="ARW747"/>
      <c r="ARX747"/>
      <c r="ARY747"/>
      <c r="ARZ747"/>
      <c r="ASA747"/>
      <c r="ASB747"/>
      <c r="ASC747"/>
      <c r="ASD747"/>
      <c r="ASE747"/>
      <c r="ASF747"/>
      <c r="ASG747"/>
      <c r="ASH747"/>
      <c r="ASI747"/>
      <c r="ASJ747"/>
      <c r="ASK747"/>
      <c r="ASL747"/>
      <c r="ASM747"/>
      <c r="ASN747"/>
      <c r="ASO747"/>
      <c r="ASP747"/>
      <c r="ASQ747"/>
      <c r="ASR747"/>
      <c r="ASS747"/>
      <c r="AST747"/>
      <c r="ASU747"/>
      <c r="ASV747"/>
      <c r="ASW747"/>
      <c r="ASX747"/>
      <c r="ASY747"/>
      <c r="ASZ747"/>
      <c r="ATA747"/>
      <c r="ATB747"/>
      <c r="ATC747"/>
      <c r="ATD747"/>
      <c r="ATE747"/>
      <c r="ATF747"/>
      <c r="ATG747"/>
      <c r="ATH747"/>
      <c r="ATI747"/>
      <c r="ATJ747"/>
      <c r="ATK747"/>
      <c r="ATL747"/>
      <c r="ATM747"/>
      <c r="ATN747"/>
      <c r="ATO747"/>
      <c r="ATP747"/>
      <c r="ATQ747"/>
      <c r="ATR747"/>
      <c r="ATS747"/>
      <c r="ATT747"/>
      <c r="ATU747"/>
      <c r="ATV747"/>
      <c r="ATW747"/>
      <c r="ATX747"/>
      <c r="ATY747"/>
      <c r="ATZ747"/>
      <c r="AUA747"/>
      <c r="AUB747"/>
      <c r="AUC747"/>
      <c r="AUD747"/>
      <c r="AUE747"/>
      <c r="AUF747"/>
      <c r="AUG747"/>
      <c r="AUH747"/>
      <c r="AUI747"/>
      <c r="AUJ747"/>
      <c r="AUK747"/>
      <c r="AUL747"/>
      <c r="AUM747"/>
      <c r="AUN747"/>
      <c r="AUO747"/>
      <c r="AUP747"/>
      <c r="AUQ747"/>
      <c r="AUR747"/>
      <c r="AUS747"/>
      <c r="AUT747"/>
      <c r="AUU747"/>
      <c r="AUV747"/>
      <c r="AUW747"/>
      <c r="AUX747"/>
      <c r="AUY747"/>
      <c r="AUZ747"/>
      <c r="AVA747"/>
      <c r="AVB747"/>
      <c r="AVC747"/>
      <c r="AVD747"/>
      <c r="AVE747"/>
      <c r="AVF747"/>
      <c r="AVG747"/>
      <c r="AVH747"/>
      <c r="AVI747"/>
      <c r="AVJ747"/>
      <c r="AVK747"/>
      <c r="AVL747"/>
      <c r="AVM747"/>
      <c r="AVN747"/>
      <c r="AVO747"/>
      <c r="AVP747"/>
      <c r="AVQ747"/>
      <c r="AVR747"/>
      <c r="AVS747"/>
      <c r="AVT747"/>
      <c r="AVU747"/>
      <c r="AVV747"/>
      <c r="AVW747"/>
      <c r="AVX747"/>
      <c r="AVY747"/>
      <c r="AVZ747"/>
      <c r="AWA747"/>
      <c r="AWB747"/>
      <c r="AWC747"/>
      <c r="AWD747"/>
      <c r="AWE747"/>
      <c r="AWF747"/>
      <c r="AWG747"/>
      <c r="AWH747"/>
      <c r="AWI747"/>
      <c r="AWJ747"/>
      <c r="AWK747"/>
      <c r="AWL747"/>
      <c r="AWM747"/>
      <c r="AWN747"/>
      <c r="AWO747"/>
      <c r="AWP747"/>
      <c r="AWQ747"/>
      <c r="AWR747"/>
      <c r="AWS747"/>
      <c r="AWT747"/>
      <c r="AWU747"/>
      <c r="AWV747"/>
      <c r="AWW747"/>
      <c r="AWX747"/>
      <c r="AWY747"/>
      <c r="AWZ747"/>
      <c r="AXA747"/>
      <c r="AXB747"/>
      <c r="AXC747"/>
      <c r="AXD747"/>
      <c r="AXE747"/>
      <c r="AXF747"/>
      <c r="AXG747"/>
      <c r="AXH747"/>
      <c r="AXI747"/>
      <c r="AXJ747"/>
      <c r="AXK747"/>
      <c r="AXL747"/>
      <c r="AXM747"/>
      <c r="AXN747"/>
      <c r="AXO747"/>
      <c r="AXP747"/>
      <c r="AXQ747"/>
      <c r="AXR747"/>
      <c r="AXS747"/>
      <c r="AXT747"/>
      <c r="AXU747"/>
      <c r="AXV747"/>
      <c r="AXW747"/>
      <c r="AXX747"/>
      <c r="AXY747"/>
      <c r="AXZ747"/>
      <c r="AYA747"/>
      <c r="AYB747"/>
      <c r="AYC747"/>
      <c r="AYD747"/>
      <c r="AYE747"/>
      <c r="AYF747"/>
      <c r="AYG747"/>
      <c r="AYH747"/>
      <c r="AYI747"/>
      <c r="AYJ747"/>
      <c r="AYK747"/>
      <c r="AYL747"/>
      <c r="AYM747"/>
      <c r="AYN747"/>
      <c r="AYO747"/>
      <c r="AYP747"/>
      <c r="AYQ747"/>
      <c r="AYR747"/>
      <c r="AYS747"/>
      <c r="AYT747"/>
      <c r="AYU747"/>
      <c r="AYV747"/>
      <c r="AYW747"/>
      <c r="AYX747"/>
      <c r="AYY747"/>
      <c r="AYZ747"/>
      <c r="AZA747"/>
      <c r="AZB747"/>
      <c r="AZC747"/>
      <c r="AZD747"/>
      <c r="AZE747"/>
      <c r="AZF747"/>
      <c r="AZG747"/>
      <c r="AZH747"/>
      <c r="AZI747"/>
      <c r="AZJ747"/>
      <c r="AZK747"/>
      <c r="AZL747"/>
      <c r="AZM747"/>
      <c r="AZN747"/>
      <c r="AZO747"/>
      <c r="AZP747"/>
      <c r="AZQ747"/>
      <c r="AZR747"/>
      <c r="AZS747"/>
      <c r="AZT747"/>
      <c r="AZU747"/>
      <c r="AZV747"/>
      <c r="AZW747"/>
      <c r="AZX747"/>
      <c r="AZY747"/>
      <c r="AZZ747"/>
      <c r="BAA747"/>
      <c r="BAB747"/>
      <c r="BAC747"/>
      <c r="BAD747"/>
      <c r="BAE747"/>
      <c r="BAF747"/>
      <c r="BAG747"/>
      <c r="BAH747"/>
      <c r="BAI747"/>
      <c r="BAJ747"/>
      <c r="BAK747"/>
      <c r="BAL747"/>
      <c r="BAM747"/>
      <c r="BAN747"/>
      <c r="BAO747"/>
      <c r="BAP747"/>
      <c r="BAQ747"/>
      <c r="BAR747"/>
      <c r="BAS747"/>
      <c r="BAT747"/>
      <c r="BAU747"/>
      <c r="BAV747"/>
      <c r="BAW747"/>
      <c r="BAX747"/>
      <c r="BAY747"/>
      <c r="BAZ747"/>
      <c r="BBA747"/>
      <c r="BBB747"/>
      <c r="BBC747"/>
      <c r="BBD747"/>
      <c r="BBE747"/>
      <c r="BBF747"/>
      <c r="BBG747"/>
      <c r="BBH747"/>
      <c r="BBI747"/>
      <c r="BBJ747"/>
      <c r="BBK747"/>
      <c r="BBL747"/>
      <c r="BBM747"/>
      <c r="BBN747"/>
      <c r="BBO747"/>
      <c r="BBP747"/>
      <c r="BBQ747"/>
      <c r="BBR747"/>
      <c r="BBS747"/>
      <c r="BBT747"/>
      <c r="BBU747"/>
      <c r="BBV747"/>
      <c r="BBW747"/>
      <c r="BBX747"/>
      <c r="BBY747"/>
      <c r="BBZ747"/>
      <c r="BCA747"/>
      <c r="BCB747"/>
      <c r="BCC747"/>
      <c r="BCD747"/>
      <c r="BCE747"/>
      <c r="BCF747"/>
      <c r="BCG747"/>
      <c r="BCH747"/>
      <c r="BCI747"/>
      <c r="BCJ747"/>
      <c r="BCK747"/>
      <c r="BCL747"/>
      <c r="BCM747"/>
      <c r="BCN747"/>
      <c r="BCO747"/>
      <c r="BCP747"/>
      <c r="BCQ747"/>
      <c r="BCR747"/>
      <c r="BCS747"/>
      <c r="BCT747"/>
      <c r="BCU747"/>
      <c r="BCV747"/>
      <c r="BCW747"/>
      <c r="BCX747"/>
      <c r="BCY747"/>
      <c r="BCZ747"/>
      <c r="BDA747"/>
      <c r="BDB747"/>
      <c r="BDC747"/>
      <c r="BDD747"/>
      <c r="BDE747"/>
      <c r="BDF747"/>
      <c r="BDG747"/>
      <c r="BDH747"/>
      <c r="BDI747"/>
      <c r="BDJ747"/>
      <c r="BDK747"/>
      <c r="BDL747"/>
      <c r="BDM747"/>
      <c r="BDN747"/>
      <c r="BDO747"/>
      <c r="BDP747"/>
      <c r="BDQ747"/>
      <c r="BDR747"/>
      <c r="BDS747"/>
      <c r="BDT747"/>
      <c r="BDU747"/>
      <c r="BDV747"/>
      <c r="BDW747"/>
      <c r="BDX747"/>
      <c r="BDY747"/>
      <c r="BDZ747"/>
      <c r="BEA747"/>
      <c r="BEB747"/>
      <c r="BEC747"/>
      <c r="BED747"/>
      <c r="BEE747"/>
      <c r="BEF747"/>
      <c r="BEG747"/>
      <c r="BEH747"/>
      <c r="BEI747"/>
      <c r="BEJ747"/>
      <c r="BEK747"/>
      <c r="BEL747"/>
      <c r="BEM747"/>
      <c r="BEN747"/>
      <c r="BEO747"/>
      <c r="BEP747"/>
      <c r="BEQ747"/>
      <c r="BER747"/>
      <c r="BES747"/>
      <c r="BET747"/>
      <c r="BEU747"/>
      <c r="BEV747"/>
      <c r="BEW747"/>
      <c r="BEX747"/>
      <c r="BEY747"/>
      <c r="BEZ747"/>
      <c r="BFA747"/>
      <c r="BFB747"/>
      <c r="BFC747"/>
      <c r="BFD747"/>
      <c r="BFE747"/>
      <c r="BFF747"/>
      <c r="BFG747"/>
      <c r="BFH747"/>
      <c r="BFI747"/>
      <c r="BFJ747"/>
      <c r="BFK747"/>
      <c r="BFL747"/>
      <c r="BFM747"/>
      <c r="BFN747"/>
      <c r="BFO747"/>
      <c r="BFP747"/>
      <c r="BFQ747"/>
      <c r="BFR747"/>
      <c r="BFS747"/>
      <c r="BFT747"/>
      <c r="BFU747"/>
      <c r="BFV747"/>
      <c r="BFW747"/>
      <c r="BFX747"/>
      <c r="BFY747"/>
      <c r="BFZ747"/>
      <c r="BGA747"/>
      <c r="BGB747"/>
      <c r="BGC747"/>
      <c r="BGD747"/>
      <c r="BGE747"/>
      <c r="BGF747"/>
      <c r="BGG747"/>
      <c r="BGH747"/>
      <c r="BGI747"/>
      <c r="BGJ747"/>
      <c r="BGK747"/>
      <c r="BGL747"/>
      <c r="BGM747"/>
      <c r="BGN747"/>
      <c r="BGO747"/>
      <c r="BGP747"/>
      <c r="BGQ747"/>
      <c r="BGR747"/>
      <c r="BGS747"/>
      <c r="BGT747"/>
      <c r="BGU747"/>
      <c r="BGV747"/>
      <c r="BGW747"/>
      <c r="BGX747"/>
      <c r="BGY747"/>
      <c r="BGZ747"/>
      <c r="BHA747"/>
      <c r="BHB747"/>
      <c r="BHC747"/>
      <c r="BHD747"/>
      <c r="BHE747"/>
      <c r="BHF747"/>
      <c r="BHG747"/>
      <c r="BHH747"/>
      <c r="BHI747"/>
      <c r="BHJ747"/>
      <c r="BHK747"/>
      <c r="BHL747"/>
      <c r="BHM747"/>
      <c r="BHN747"/>
      <c r="BHO747"/>
      <c r="BHP747"/>
      <c r="BHQ747"/>
      <c r="BHR747"/>
      <c r="BHS747"/>
      <c r="BHT747"/>
      <c r="BHU747"/>
      <c r="BHV747"/>
      <c r="BHW747"/>
      <c r="BHX747"/>
      <c r="BHY747"/>
      <c r="BHZ747"/>
      <c r="BIA747"/>
      <c r="BIB747"/>
      <c r="BIC747"/>
      <c r="BID747"/>
      <c r="BIE747"/>
      <c r="BIF747"/>
      <c r="BIG747"/>
      <c r="BIH747"/>
      <c r="BII747"/>
      <c r="BIJ747"/>
      <c r="BIK747"/>
      <c r="BIL747"/>
      <c r="BIM747"/>
      <c r="BIN747"/>
      <c r="BIO747"/>
      <c r="BIP747"/>
      <c r="BIQ747"/>
      <c r="BIR747"/>
      <c r="BIS747"/>
      <c r="BIT747"/>
      <c r="BIU747"/>
      <c r="BIV747"/>
      <c r="BIW747"/>
      <c r="BIX747"/>
      <c r="BIY747"/>
      <c r="BIZ747"/>
      <c r="BJA747"/>
      <c r="BJB747"/>
      <c r="BJC747"/>
      <c r="BJD747"/>
      <c r="BJE747"/>
      <c r="BJF747"/>
      <c r="BJG747"/>
      <c r="BJH747"/>
      <c r="BJI747"/>
      <c r="BJJ747"/>
      <c r="BJK747"/>
      <c r="BJL747"/>
      <c r="BJM747"/>
      <c r="BJN747"/>
      <c r="BJO747"/>
      <c r="BJP747"/>
      <c r="BJQ747"/>
      <c r="BJR747"/>
      <c r="BJS747"/>
      <c r="BJT747"/>
      <c r="BJU747"/>
      <c r="BJV747"/>
      <c r="BJW747"/>
      <c r="BJX747"/>
      <c r="BJY747"/>
      <c r="BJZ747"/>
      <c r="BKA747"/>
      <c r="BKB747"/>
      <c r="BKC747"/>
      <c r="BKD747"/>
      <c r="BKE747"/>
      <c r="BKF747"/>
      <c r="BKG747"/>
      <c r="BKH747"/>
      <c r="BKI747"/>
      <c r="BKJ747"/>
      <c r="BKK747"/>
      <c r="BKL747"/>
      <c r="BKM747"/>
      <c r="BKN747"/>
      <c r="BKO747"/>
      <c r="BKP747"/>
      <c r="BKQ747"/>
      <c r="BKR747"/>
      <c r="BKS747"/>
      <c r="BKT747"/>
      <c r="BKU747"/>
      <c r="BKV747"/>
      <c r="BKW747"/>
      <c r="BKX747"/>
      <c r="BKY747"/>
      <c r="BKZ747"/>
      <c r="BLA747"/>
      <c r="BLB747"/>
      <c r="BLC747"/>
      <c r="BLD747"/>
      <c r="BLE747"/>
      <c r="BLF747"/>
      <c r="BLG747"/>
      <c r="BLH747"/>
      <c r="BLI747"/>
      <c r="BLJ747"/>
      <c r="BLK747"/>
      <c r="BLL747"/>
      <c r="BLM747"/>
      <c r="BLN747"/>
      <c r="BLO747"/>
      <c r="BLP747"/>
      <c r="BLQ747"/>
      <c r="BLR747"/>
      <c r="BLS747"/>
      <c r="BLT747"/>
      <c r="BLU747"/>
      <c r="BLV747"/>
      <c r="BLW747"/>
      <c r="BLX747"/>
      <c r="BLY747"/>
      <c r="BLZ747"/>
      <c r="BMA747"/>
      <c r="BMB747"/>
      <c r="BMC747"/>
      <c r="BMD747"/>
      <c r="BME747"/>
      <c r="BMF747"/>
      <c r="BMG747"/>
      <c r="BMH747"/>
      <c r="BMI747"/>
      <c r="BMJ747"/>
      <c r="BMK747"/>
      <c r="BML747"/>
      <c r="BMM747"/>
      <c r="BMN747"/>
      <c r="BMO747"/>
      <c r="BMP747"/>
      <c r="BMQ747"/>
      <c r="BMR747"/>
      <c r="BMS747"/>
      <c r="BMT747"/>
      <c r="BMU747"/>
      <c r="BMV747"/>
      <c r="BMW747"/>
      <c r="BMX747"/>
      <c r="BMY747"/>
      <c r="BMZ747"/>
      <c r="BNA747"/>
      <c r="BNB747"/>
      <c r="BNC747"/>
      <c r="BND747"/>
      <c r="BNE747"/>
      <c r="BNF747"/>
      <c r="BNG747"/>
      <c r="BNH747"/>
      <c r="BNI747"/>
      <c r="BNJ747"/>
      <c r="BNK747"/>
      <c r="BNL747"/>
      <c r="BNM747"/>
      <c r="BNN747"/>
      <c r="BNO747"/>
      <c r="BNP747"/>
      <c r="BNQ747"/>
      <c r="BNR747"/>
      <c r="BNS747"/>
      <c r="BNT747"/>
      <c r="BNU747"/>
      <c r="BNV747"/>
      <c r="BNW747"/>
      <c r="BNX747"/>
      <c r="BNY747"/>
      <c r="BNZ747"/>
      <c r="BOA747"/>
      <c r="BOB747"/>
      <c r="BOC747"/>
      <c r="BOD747"/>
      <c r="BOE747"/>
      <c r="BOF747"/>
      <c r="BOG747"/>
      <c r="BOH747"/>
      <c r="BOI747"/>
      <c r="BOJ747"/>
      <c r="BOK747"/>
      <c r="BOL747"/>
      <c r="BOM747"/>
      <c r="BON747"/>
      <c r="BOO747"/>
      <c r="BOP747"/>
      <c r="BOQ747"/>
      <c r="BOR747"/>
      <c r="BOS747"/>
      <c r="BOT747"/>
      <c r="BOU747"/>
      <c r="BOV747"/>
      <c r="BOW747"/>
      <c r="BOX747"/>
      <c r="BOY747"/>
      <c r="BOZ747"/>
      <c r="BPA747"/>
      <c r="BPB747"/>
      <c r="BPC747"/>
      <c r="BPD747"/>
      <c r="BPE747"/>
      <c r="BPF747"/>
      <c r="BPG747"/>
      <c r="BPH747"/>
      <c r="BPI747"/>
      <c r="BPJ747"/>
      <c r="BPK747"/>
      <c r="BPL747"/>
      <c r="BPM747"/>
      <c r="BPN747"/>
      <c r="BPO747"/>
      <c r="BPP747"/>
      <c r="BPQ747"/>
      <c r="BPR747"/>
      <c r="BPS747"/>
      <c r="BPT747"/>
      <c r="BPU747"/>
      <c r="BPV747"/>
      <c r="BPW747"/>
      <c r="BPX747"/>
      <c r="BPY747"/>
      <c r="BPZ747"/>
      <c r="BQA747"/>
      <c r="BQB747"/>
      <c r="BQC747"/>
      <c r="BQD747"/>
      <c r="BQE747"/>
      <c r="BQF747"/>
      <c r="BQG747"/>
      <c r="BQH747"/>
      <c r="BQI747"/>
      <c r="BQJ747"/>
      <c r="BQK747"/>
      <c r="BQL747"/>
      <c r="BQM747"/>
      <c r="BQN747"/>
      <c r="BQO747"/>
      <c r="BQP747"/>
      <c r="BQQ747"/>
      <c r="BQR747"/>
      <c r="BQS747"/>
      <c r="BQT747"/>
      <c r="BQU747"/>
      <c r="BQV747"/>
      <c r="BQW747"/>
      <c r="BQX747"/>
      <c r="BQY747"/>
      <c r="BQZ747"/>
      <c r="BRA747"/>
      <c r="BRB747"/>
      <c r="BRC747"/>
      <c r="BRD747"/>
      <c r="BRE747"/>
      <c r="BRF747"/>
      <c r="BRG747"/>
      <c r="BRH747"/>
      <c r="BRI747"/>
      <c r="BRJ747"/>
      <c r="BRK747"/>
      <c r="BRL747"/>
      <c r="BRM747"/>
      <c r="BRN747"/>
      <c r="BRO747"/>
      <c r="BRP747"/>
      <c r="BRQ747"/>
      <c r="BRR747"/>
      <c r="BRS747"/>
      <c r="BRT747"/>
      <c r="BRU747"/>
      <c r="BRV747"/>
      <c r="BRW747"/>
      <c r="BRX747"/>
      <c r="BRY747"/>
      <c r="BRZ747"/>
      <c r="BSA747"/>
      <c r="BSB747"/>
      <c r="BSC747"/>
      <c r="BSD747"/>
      <c r="BSE747"/>
      <c r="BSF747"/>
      <c r="BSG747"/>
      <c r="BSH747"/>
      <c r="BSI747"/>
      <c r="BSJ747"/>
      <c r="BSK747"/>
      <c r="BSL747"/>
      <c r="BSM747"/>
      <c r="BSN747"/>
      <c r="BSO747"/>
      <c r="BSP747"/>
      <c r="BSQ747"/>
      <c r="BSR747"/>
      <c r="BSS747"/>
      <c r="BST747"/>
      <c r="BSU747"/>
      <c r="BSV747"/>
      <c r="BSW747"/>
      <c r="BSX747"/>
      <c r="BSY747"/>
      <c r="BSZ747"/>
      <c r="BTA747"/>
      <c r="BTB747"/>
      <c r="BTC747"/>
      <c r="BTD747"/>
      <c r="BTE747"/>
      <c r="BTF747"/>
      <c r="BTG747"/>
      <c r="BTH747"/>
      <c r="BTI747"/>
      <c r="BTJ747"/>
      <c r="BTK747"/>
      <c r="BTL747"/>
      <c r="BTM747"/>
      <c r="BTN747"/>
      <c r="BTO747"/>
      <c r="BTP747"/>
      <c r="BTQ747"/>
      <c r="BTR747"/>
      <c r="BTS747"/>
      <c r="BTT747"/>
      <c r="BTU747"/>
      <c r="BTV747"/>
      <c r="BTW747"/>
      <c r="BTX747"/>
      <c r="BTY747"/>
      <c r="BTZ747"/>
      <c r="BUA747"/>
      <c r="BUB747"/>
      <c r="BUC747"/>
      <c r="BUD747"/>
      <c r="BUE747"/>
      <c r="BUF747"/>
      <c r="BUG747"/>
      <c r="BUH747"/>
      <c r="BUI747"/>
      <c r="BUJ747"/>
      <c r="BUK747"/>
      <c r="BUL747"/>
      <c r="BUM747"/>
      <c r="BUN747"/>
      <c r="BUO747"/>
      <c r="BUP747"/>
      <c r="BUQ747"/>
      <c r="BUR747"/>
      <c r="BUS747"/>
      <c r="BUT747"/>
      <c r="BUU747"/>
      <c r="BUV747"/>
      <c r="BUW747"/>
      <c r="BUX747"/>
      <c r="BUY747"/>
      <c r="BUZ747"/>
      <c r="BVA747"/>
      <c r="BVB747"/>
      <c r="BVC747"/>
      <c r="BVD747"/>
      <c r="BVE747"/>
      <c r="BVF747"/>
      <c r="BVG747"/>
      <c r="BVH747"/>
      <c r="BVI747"/>
      <c r="BVJ747"/>
      <c r="BVK747"/>
      <c r="BVL747"/>
      <c r="BVM747"/>
      <c r="BVN747"/>
      <c r="BVO747"/>
      <c r="BVP747"/>
      <c r="BVQ747"/>
      <c r="BVR747"/>
      <c r="BVS747"/>
      <c r="BVT747"/>
      <c r="BVU747"/>
      <c r="BVV747"/>
      <c r="BVW747"/>
      <c r="BVX747"/>
      <c r="BVY747"/>
      <c r="BVZ747"/>
      <c r="BWA747"/>
      <c r="BWB747"/>
      <c r="BWC747"/>
      <c r="BWD747"/>
      <c r="BWE747"/>
      <c r="BWF747"/>
      <c r="BWG747"/>
      <c r="BWH747"/>
      <c r="BWI747"/>
      <c r="BWJ747"/>
      <c r="BWK747"/>
      <c r="BWL747"/>
      <c r="BWM747"/>
      <c r="BWN747"/>
      <c r="BWO747"/>
      <c r="BWP747"/>
      <c r="BWQ747"/>
      <c r="BWR747"/>
      <c r="BWS747"/>
      <c r="BWT747"/>
      <c r="BWU747"/>
      <c r="BWV747"/>
      <c r="BWW747"/>
      <c r="BWX747"/>
      <c r="BWY747"/>
      <c r="BWZ747"/>
      <c r="BXA747"/>
      <c r="BXB747"/>
      <c r="BXC747"/>
      <c r="BXD747"/>
      <c r="BXE747"/>
      <c r="BXF747"/>
      <c r="BXG747"/>
      <c r="BXH747"/>
      <c r="BXI747"/>
      <c r="BXJ747"/>
      <c r="BXK747"/>
      <c r="BXL747"/>
      <c r="BXM747"/>
      <c r="BXN747"/>
      <c r="BXO747"/>
      <c r="BXP747"/>
      <c r="BXQ747"/>
      <c r="BXR747"/>
      <c r="BXS747"/>
      <c r="BXT747"/>
      <c r="BXU747"/>
      <c r="BXV747"/>
      <c r="BXW747"/>
      <c r="BXX747"/>
      <c r="BXY747"/>
      <c r="BXZ747"/>
      <c r="BYA747"/>
      <c r="BYB747"/>
      <c r="BYC747"/>
      <c r="BYD747"/>
      <c r="BYE747"/>
      <c r="BYF747"/>
      <c r="BYG747"/>
      <c r="BYH747"/>
      <c r="BYI747"/>
      <c r="BYJ747"/>
      <c r="BYK747"/>
      <c r="BYL747"/>
      <c r="BYM747"/>
      <c r="BYN747"/>
      <c r="BYO747"/>
      <c r="BYP747"/>
      <c r="BYQ747"/>
      <c r="BYR747"/>
      <c r="BYS747"/>
      <c r="BYT747"/>
      <c r="BYU747"/>
      <c r="BYV747"/>
      <c r="BYW747"/>
      <c r="BYX747"/>
      <c r="BYY747"/>
      <c r="BYZ747"/>
      <c r="BZA747"/>
      <c r="BZB747"/>
      <c r="BZC747"/>
      <c r="BZD747"/>
      <c r="BZE747"/>
      <c r="BZF747"/>
      <c r="BZG747"/>
      <c r="BZH747"/>
      <c r="BZI747"/>
      <c r="BZJ747"/>
      <c r="BZK747"/>
      <c r="BZL747"/>
      <c r="BZM747"/>
      <c r="BZN747"/>
      <c r="BZO747"/>
      <c r="BZP747"/>
      <c r="BZQ747"/>
      <c r="BZR747"/>
      <c r="BZS747"/>
      <c r="BZT747"/>
      <c r="BZU747"/>
      <c r="BZV747"/>
      <c r="BZW747"/>
      <c r="BZX747"/>
      <c r="BZY747"/>
      <c r="BZZ747"/>
      <c r="CAA747"/>
      <c r="CAB747"/>
      <c r="CAC747"/>
      <c r="CAD747"/>
      <c r="CAE747"/>
      <c r="CAF747"/>
      <c r="CAG747"/>
      <c r="CAH747"/>
      <c r="CAI747"/>
      <c r="CAJ747"/>
      <c r="CAK747"/>
      <c r="CAL747"/>
      <c r="CAM747"/>
      <c r="CAN747"/>
      <c r="CAO747"/>
      <c r="CAP747"/>
      <c r="CAQ747"/>
      <c r="CAR747"/>
      <c r="CAS747"/>
      <c r="CAT747"/>
      <c r="CAU747"/>
      <c r="CAV747"/>
      <c r="CAW747"/>
      <c r="CAX747"/>
      <c r="CAY747"/>
      <c r="CAZ747"/>
      <c r="CBA747"/>
      <c r="CBB747"/>
      <c r="CBC747"/>
      <c r="CBD747"/>
      <c r="CBE747"/>
      <c r="CBF747"/>
      <c r="CBG747"/>
      <c r="CBH747"/>
      <c r="CBI747"/>
      <c r="CBJ747"/>
      <c r="CBK747"/>
      <c r="CBL747"/>
      <c r="CBM747"/>
      <c r="CBN747"/>
      <c r="CBO747"/>
      <c r="CBP747"/>
      <c r="CBQ747"/>
      <c r="CBR747"/>
      <c r="CBS747"/>
      <c r="CBT747"/>
      <c r="CBU747"/>
      <c r="CBV747"/>
      <c r="CBW747"/>
      <c r="CBX747"/>
      <c r="CBY747"/>
      <c r="CBZ747"/>
      <c r="CCA747"/>
      <c r="CCB747"/>
      <c r="CCC747"/>
      <c r="CCD747"/>
      <c r="CCE747"/>
      <c r="CCF747"/>
      <c r="CCG747"/>
      <c r="CCH747"/>
      <c r="CCI747"/>
      <c r="CCJ747"/>
      <c r="CCK747"/>
      <c r="CCL747"/>
      <c r="CCM747"/>
      <c r="CCN747"/>
      <c r="CCO747"/>
      <c r="CCP747"/>
      <c r="CCQ747"/>
      <c r="CCR747"/>
      <c r="CCS747"/>
      <c r="CCT747"/>
      <c r="CCU747"/>
      <c r="CCV747"/>
      <c r="CCW747"/>
      <c r="CCX747"/>
      <c r="CCY747"/>
      <c r="CCZ747"/>
      <c r="CDA747"/>
      <c r="CDB747"/>
      <c r="CDC747"/>
      <c r="CDD747"/>
      <c r="CDE747"/>
      <c r="CDF747"/>
      <c r="CDG747"/>
      <c r="CDH747"/>
      <c r="CDI747"/>
      <c r="CDJ747"/>
      <c r="CDK747"/>
      <c r="CDL747"/>
      <c r="CDM747"/>
      <c r="CDN747"/>
      <c r="CDO747"/>
      <c r="CDP747"/>
      <c r="CDQ747"/>
      <c r="CDR747"/>
      <c r="CDS747"/>
      <c r="CDT747"/>
      <c r="CDU747"/>
      <c r="CDV747"/>
      <c r="CDW747"/>
      <c r="CDX747"/>
      <c r="CDY747"/>
      <c r="CDZ747"/>
      <c r="CEA747"/>
      <c r="CEB747"/>
      <c r="CEC747"/>
      <c r="CED747"/>
      <c r="CEE747"/>
      <c r="CEF747"/>
      <c r="CEG747"/>
      <c r="CEH747"/>
      <c r="CEI747"/>
      <c r="CEJ747"/>
      <c r="CEK747"/>
      <c r="CEL747"/>
      <c r="CEM747"/>
      <c r="CEN747"/>
      <c r="CEO747"/>
      <c r="CEP747"/>
      <c r="CEQ747"/>
      <c r="CER747"/>
      <c r="CES747"/>
      <c r="CET747"/>
      <c r="CEU747"/>
      <c r="CEV747"/>
      <c r="CEW747"/>
      <c r="CEX747"/>
      <c r="CEY747"/>
      <c r="CEZ747"/>
      <c r="CFA747"/>
      <c r="CFB747"/>
      <c r="CFC747"/>
      <c r="CFD747"/>
      <c r="CFE747"/>
      <c r="CFF747"/>
      <c r="CFG747"/>
      <c r="CFH747"/>
      <c r="CFI747"/>
      <c r="CFJ747"/>
      <c r="CFK747"/>
      <c r="CFL747"/>
      <c r="CFM747"/>
      <c r="CFN747"/>
      <c r="CFO747"/>
      <c r="CFP747"/>
      <c r="CFQ747"/>
      <c r="CFR747"/>
      <c r="CFS747"/>
      <c r="CFT747"/>
      <c r="CFU747"/>
      <c r="CFV747"/>
      <c r="CFW747"/>
      <c r="CFX747"/>
      <c r="CFY747"/>
      <c r="CFZ747"/>
      <c r="CGA747"/>
      <c r="CGB747"/>
      <c r="CGC747"/>
      <c r="CGD747"/>
      <c r="CGE747"/>
      <c r="CGF747"/>
      <c r="CGG747"/>
      <c r="CGH747"/>
      <c r="CGI747"/>
      <c r="CGJ747"/>
      <c r="CGK747"/>
      <c r="CGL747"/>
      <c r="CGM747"/>
      <c r="CGN747"/>
      <c r="CGO747"/>
      <c r="CGP747"/>
      <c r="CGQ747"/>
      <c r="CGR747"/>
      <c r="CGS747"/>
      <c r="CGT747"/>
      <c r="CGU747"/>
      <c r="CGV747"/>
      <c r="CGW747"/>
      <c r="CGX747"/>
      <c r="CGY747"/>
      <c r="CGZ747"/>
      <c r="CHA747"/>
      <c r="CHB747"/>
      <c r="CHC747"/>
      <c r="CHD747"/>
      <c r="CHE747"/>
      <c r="CHF747"/>
      <c r="CHG747"/>
      <c r="CHH747"/>
      <c r="CHI747"/>
      <c r="CHJ747"/>
      <c r="CHK747"/>
      <c r="CHL747"/>
      <c r="CHM747"/>
      <c r="CHN747"/>
      <c r="CHO747"/>
      <c r="CHP747"/>
      <c r="CHQ747"/>
      <c r="CHR747"/>
      <c r="CHS747"/>
      <c r="CHT747"/>
      <c r="CHU747"/>
      <c r="CHV747"/>
      <c r="CHW747"/>
      <c r="CHX747"/>
      <c r="CHY747"/>
      <c r="CHZ747"/>
      <c r="CIA747"/>
      <c r="CIB747"/>
      <c r="CIC747"/>
      <c r="CID747"/>
      <c r="CIE747"/>
      <c r="CIF747"/>
      <c r="CIG747"/>
      <c r="CIH747"/>
      <c r="CII747"/>
      <c r="CIJ747"/>
      <c r="CIK747"/>
      <c r="CIL747"/>
      <c r="CIM747"/>
      <c r="CIN747"/>
      <c r="CIO747"/>
      <c r="CIP747"/>
      <c r="CIQ747"/>
      <c r="CIR747"/>
      <c r="CIS747"/>
      <c r="CIT747"/>
      <c r="CIU747"/>
      <c r="CIV747"/>
      <c r="CIW747"/>
      <c r="CIX747"/>
      <c r="CIY747"/>
      <c r="CIZ747"/>
      <c r="CJA747"/>
      <c r="CJB747"/>
      <c r="CJC747"/>
      <c r="CJD747"/>
      <c r="CJE747"/>
      <c r="CJF747"/>
      <c r="CJG747"/>
      <c r="CJH747"/>
      <c r="CJI747"/>
      <c r="CJJ747"/>
      <c r="CJK747"/>
      <c r="CJL747"/>
      <c r="CJM747"/>
      <c r="CJN747"/>
      <c r="CJO747"/>
      <c r="CJP747"/>
      <c r="CJQ747"/>
      <c r="CJR747"/>
      <c r="CJS747"/>
      <c r="CJT747"/>
      <c r="CJU747"/>
      <c r="CJV747"/>
      <c r="CJW747"/>
      <c r="CJX747"/>
      <c r="CJY747"/>
      <c r="CJZ747"/>
      <c r="CKA747"/>
      <c r="CKB747"/>
      <c r="CKC747"/>
      <c r="CKD747"/>
      <c r="CKE747"/>
      <c r="CKF747"/>
      <c r="CKG747"/>
      <c r="CKH747"/>
      <c r="CKI747"/>
      <c r="CKJ747"/>
      <c r="CKK747"/>
      <c r="CKL747"/>
      <c r="CKM747"/>
      <c r="CKN747"/>
      <c r="CKO747"/>
      <c r="CKP747"/>
      <c r="CKQ747"/>
      <c r="CKR747"/>
      <c r="CKS747"/>
      <c r="CKT747"/>
      <c r="CKU747"/>
      <c r="CKV747"/>
      <c r="CKW747"/>
      <c r="CKX747"/>
      <c r="CKY747"/>
      <c r="CKZ747"/>
      <c r="CLA747"/>
      <c r="CLB747"/>
      <c r="CLC747"/>
      <c r="CLD747"/>
      <c r="CLE747"/>
      <c r="CLF747"/>
      <c r="CLG747"/>
      <c r="CLH747"/>
      <c r="CLI747"/>
      <c r="CLJ747"/>
      <c r="CLK747"/>
      <c r="CLL747"/>
      <c r="CLM747"/>
      <c r="CLN747"/>
      <c r="CLO747"/>
      <c r="CLP747"/>
      <c r="CLQ747"/>
      <c r="CLR747"/>
      <c r="CLS747"/>
      <c r="CLT747"/>
      <c r="CLU747"/>
      <c r="CLV747"/>
      <c r="CLW747"/>
      <c r="CLX747"/>
      <c r="CLY747"/>
      <c r="CLZ747"/>
      <c r="CMA747"/>
      <c r="CMB747"/>
      <c r="CMC747"/>
      <c r="CMD747"/>
      <c r="CME747"/>
      <c r="CMF747"/>
      <c r="CMG747"/>
      <c r="CMH747"/>
      <c r="CMI747"/>
      <c r="CMJ747"/>
      <c r="CMK747"/>
      <c r="CML747"/>
      <c r="CMM747"/>
      <c r="CMN747"/>
      <c r="CMO747"/>
      <c r="CMP747"/>
      <c r="CMQ747"/>
      <c r="CMR747"/>
      <c r="CMS747"/>
      <c r="CMT747"/>
      <c r="CMU747"/>
      <c r="CMV747"/>
      <c r="CMW747"/>
      <c r="CMX747"/>
      <c r="CMY747"/>
      <c r="CMZ747"/>
      <c r="CNA747"/>
      <c r="CNB747"/>
      <c r="CNC747"/>
      <c r="CND747"/>
      <c r="CNE747"/>
      <c r="CNF747"/>
      <c r="CNG747"/>
      <c r="CNH747"/>
      <c r="CNI747"/>
      <c r="CNJ747"/>
      <c r="CNK747"/>
      <c r="CNL747"/>
      <c r="CNM747"/>
      <c r="CNN747"/>
      <c r="CNO747"/>
      <c r="CNP747"/>
      <c r="CNQ747"/>
      <c r="CNR747"/>
      <c r="CNS747"/>
      <c r="CNT747"/>
      <c r="CNU747"/>
      <c r="CNV747"/>
      <c r="CNW747"/>
      <c r="CNX747"/>
      <c r="CNY747"/>
      <c r="CNZ747"/>
      <c r="COA747"/>
      <c r="COB747"/>
      <c r="COC747"/>
      <c r="COD747"/>
      <c r="COE747"/>
      <c r="COF747"/>
      <c r="COG747"/>
      <c r="COH747"/>
      <c r="COI747"/>
      <c r="COJ747"/>
      <c r="COK747"/>
      <c r="COL747"/>
      <c r="COM747"/>
      <c r="CON747"/>
      <c r="COO747"/>
      <c r="COP747"/>
      <c r="COQ747"/>
      <c r="COR747"/>
      <c r="COS747"/>
      <c r="COT747"/>
      <c r="COU747"/>
      <c r="COV747"/>
      <c r="COW747"/>
      <c r="COX747"/>
      <c r="COY747"/>
      <c r="COZ747"/>
      <c r="CPA747"/>
      <c r="CPB747"/>
      <c r="CPC747"/>
      <c r="CPD747"/>
      <c r="CPE747"/>
      <c r="CPF747"/>
      <c r="CPG747"/>
      <c r="CPH747"/>
      <c r="CPI747"/>
      <c r="CPJ747"/>
      <c r="CPK747"/>
      <c r="CPL747"/>
      <c r="CPM747"/>
      <c r="CPN747"/>
      <c r="CPO747"/>
      <c r="CPP747"/>
      <c r="CPQ747"/>
      <c r="CPR747"/>
      <c r="CPS747"/>
      <c r="CPT747"/>
      <c r="CPU747"/>
      <c r="CPV747"/>
      <c r="CPW747"/>
      <c r="CPX747"/>
      <c r="CPY747"/>
      <c r="CPZ747"/>
      <c r="CQA747"/>
      <c r="CQB747"/>
      <c r="CQC747"/>
      <c r="CQD747"/>
      <c r="CQE747"/>
      <c r="CQF747"/>
      <c r="CQG747"/>
      <c r="CQH747"/>
      <c r="CQI747"/>
      <c r="CQJ747"/>
      <c r="CQK747"/>
      <c r="CQL747"/>
      <c r="CQM747"/>
      <c r="CQN747"/>
      <c r="CQO747"/>
      <c r="CQP747"/>
      <c r="CQQ747"/>
      <c r="CQR747"/>
      <c r="CQS747"/>
      <c r="CQT747"/>
      <c r="CQU747"/>
      <c r="CQV747"/>
      <c r="CQW747"/>
      <c r="CQX747"/>
      <c r="CQY747"/>
      <c r="CQZ747"/>
      <c r="CRA747"/>
      <c r="CRB747"/>
      <c r="CRC747"/>
      <c r="CRD747"/>
      <c r="CRE747"/>
      <c r="CRF747"/>
      <c r="CRG747"/>
      <c r="CRH747"/>
      <c r="CRI747"/>
      <c r="CRJ747"/>
      <c r="CRK747"/>
      <c r="CRL747"/>
      <c r="CRM747"/>
      <c r="CRN747"/>
      <c r="CRO747"/>
      <c r="CRP747"/>
      <c r="CRQ747"/>
      <c r="CRR747"/>
      <c r="CRS747"/>
      <c r="CRT747"/>
      <c r="CRU747"/>
      <c r="CRV747"/>
      <c r="CRW747"/>
      <c r="CRX747"/>
      <c r="CRY747"/>
      <c r="CRZ747"/>
      <c r="CSA747"/>
      <c r="CSB747"/>
      <c r="CSC747"/>
      <c r="CSD747"/>
      <c r="CSE747"/>
      <c r="CSF747"/>
      <c r="CSG747"/>
      <c r="CSH747"/>
      <c r="CSI747"/>
      <c r="CSJ747"/>
      <c r="CSK747"/>
      <c r="CSL747"/>
      <c r="CSM747"/>
      <c r="CSN747"/>
      <c r="CSO747"/>
      <c r="CSP747"/>
      <c r="CSQ747"/>
      <c r="CSR747"/>
      <c r="CSS747"/>
      <c r="CST747"/>
      <c r="CSU747"/>
      <c r="CSV747"/>
      <c r="CSW747"/>
      <c r="CSX747"/>
      <c r="CSY747"/>
      <c r="CSZ747"/>
      <c r="CTA747"/>
      <c r="CTB747"/>
      <c r="CTC747"/>
      <c r="CTD747"/>
      <c r="CTE747"/>
      <c r="CTF747"/>
      <c r="CTG747"/>
      <c r="CTH747"/>
      <c r="CTI747"/>
      <c r="CTJ747"/>
      <c r="CTK747"/>
      <c r="CTL747"/>
      <c r="CTM747"/>
      <c r="CTN747"/>
      <c r="CTO747"/>
      <c r="CTP747"/>
      <c r="CTQ747"/>
      <c r="CTR747"/>
      <c r="CTS747"/>
      <c r="CTT747"/>
      <c r="CTU747"/>
      <c r="CTV747"/>
      <c r="CTW747"/>
      <c r="CTX747"/>
      <c r="CTY747"/>
      <c r="CTZ747"/>
      <c r="CUA747"/>
      <c r="CUB747"/>
      <c r="CUC747"/>
      <c r="CUD747"/>
      <c r="CUE747"/>
      <c r="CUF747"/>
      <c r="CUG747"/>
      <c r="CUH747"/>
      <c r="CUI747"/>
      <c r="CUJ747"/>
      <c r="CUK747"/>
      <c r="CUL747"/>
      <c r="CUM747"/>
      <c r="CUN747"/>
      <c r="CUO747"/>
      <c r="CUP747"/>
      <c r="CUQ747"/>
      <c r="CUR747"/>
      <c r="CUS747"/>
      <c r="CUT747"/>
      <c r="CUU747"/>
      <c r="CUV747"/>
      <c r="CUW747"/>
      <c r="CUX747"/>
      <c r="CUY747"/>
      <c r="CUZ747"/>
      <c r="CVA747"/>
      <c r="CVB747"/>
      <c r="CVC747"/>
      <c r="CVD747"/>
      <c r="CVE747"/>
      <c r="CVF747"/>
      <c r="CVG747"/>
      <c r="CVH747"/>
      <c r="CVI747"/>
      <c r="CVJ747"/>
      <c r="CVK747"/>
      <c r="CVL747"/>
      <c r="CVM747"/>
      <c r="CVN747"/>
      <c r="CVO747"/>
      <c r="CVP747"/>
      <c r="CVQ747"/>
      <c r="CVR747"/>
      <c r="CVS747"/>
      <c r="CVT747"/>
      <c r="CVU747"/>
      <c r="CVV747"/>
      <c r="CVW747"/>
      <c r="CVX747"/>
      <c r="CVY747"/>
      <c r="CVZ747"/>
      <c r="CWA747"/>
      <c r="CWB747"/>
      <c r="CWC747"/>
      <c r="CWD747"/>
      <c r="CWE747"/>
      <c r="CWF747"/>
      <c r="CWG747"/>
      <c r="CWH747"/>
      <c r="CWI747"/>
      <c r="CWJ747"/>
      <c r="CWK747"/>
      <c r="CWL747"/>
      <c r="CWM747"/>
      <c r="CWN747"/>
      <c r="CWO747"/>
      <c r="CWP747"/>
      <c r="CWQ747"/>
      <c r="CWR747"/>
      <c r="CWS747"/>
      <c r="CWT747"/>
      <c r="CWU747"/>
      <c r="CWV747"/>
      <c r="CWW747"/>
      <c r="CWX747"/>
      <c r="CWY747"/>
      <c r="CWZ747"/>
      <c r="CXA747"/>
      <c r="CXB747"/>
      <c r="CXC747"/>
      <c r="CXD747"/>
      <c r="CXE747"/>
      <c r="CXF747"/>
      <c r="CXG747"/>
      <c r="CXH747"/>
      <c r="CXI747"/>
      <c r="CXJ747"/>
      <c r="CXK747"/>
      <c r="CXL747"/>
      <c r="CXM747"/>
      <c r="CXN747"/>
      <c r="CXO747"/>
      <c r="CXP747"/>
      <c r="CXQ747"/>
      <c r="CXR747"/>
      <c r="CXS747"/>
      <c r="CXT747"/>
      <c r="CXU747"/>
      <c r="CXV747"/>
      <c r="CXW747"/>
      <c r="CXX747"/>
      <c r="CXY747"/>
      <c r="CXZ747"/>
      <c r="CYA747"/>
      <c r="CYB747"/>
      <c r="CYC747"/>
      <c r="CYD747"/>
      <c r="CYE747"/>
      <c r="CYF747"/>
      <c r="CYG747"/>
      <c r="CYH747"/>
      <c r="CYI747"/>
      <c r="CYJ747"/>
      <c r="CYK747"/>
      <c r="CYL747"/>
      <c r="CYM747"/>
      <c r="CYN747"/>
      <c r="CYO747"/>
      <c r="CYP747"/>
      <c r="CYQ747"/>
      <c r="CYR747"/>
      <c r="CYS747"/>
      <c r="CYT747"/>
      <c r="CYU747"/>
      <c r="CYV747"/>
      <c r="CYW747"/>
      <c r="CYX747"/>
      <c r="CYY747"/>
      <c r="CYZ747"/>
      <c r="CZA747"/>
      <c r="CZB747"/>
      <c r="CZC747"/>
      <c r="CZD747"/>
      <c r="CZE747"/>
      <c r="CZF747"/>
      <c r="CZG747"/>
      <c r="CZH747"/>
      <c r="CZI747"/>
      <c r="CZJ747"/>
      <c r="CZK747"/>
      <c r="CZL747"/>
      <c r="CZM747"/>
      <c r="CZN747"/>
      <c r="CZO747"/>
      <c r="CZP747"/>
      <c r="CZQ747"/>
      <c r="CZR747"/>
      <c r="CZS747"/>
      <c r="CZT747"/>
      <c r="CZU747"/>
      <c r="CZV747"/>
      <c r="CZW747"/>
      <c r="CZX747"/>
      <c r="CZY747"/>
      <c r="CZZ747"/>
      <c r="DAA747"/>
      <c r="DAB747"/>
      <c r="DAC747"/>
      <c r="DAD747"/>
      <c r="DAE747"/>
      <c r="DAF747"/>
      <c r="DAG747"/>
      <c r="DAH747"/>
      <c r="DAI747"/>
      <c r="DAJ747"/>
      <c r="DAK747"/>
      <c r="DAL747"/>
      <c r="DAM747"/>
      <c r="DAN747"/>
      <c r="DAO747"/>
      <c r="DAP747"/>
      <c r="DAQ747"/>
      <c r="DAR747"/>
      <c r="DAS747"/>
      <c r="DAT747"/>
      <c r="DAU747"/>
      <c r="DAV747"/>
      <c r="DAW747"/>
      <c r="DAX747"/>
      <c r="DAY747"/>
      <c r="DAZ747"/>
      <c r="DBA747"/>
      <c r="DBB747"/>
      <c r="DBC747"/>
      <c r="DBD747"/>
      <c r="DBE747"/>
      <c r="DBF747"/>
      <c r="DBG747"/>
      <c r="DBH747"/>
      <c r="DBI747"/>
      <c r="DBJ747"/>
      <c r="DBK747"/>
      <c r="DBL747"/>
      <c r="DBM747"/>
      <c r="DBN747"/>
      <c r="DBO747"/>
      <c r="DBP747"/>
      <c r="DBQ747"/>
      <c r="DBR747"/>
      <c r="DBS747"/>
      <c r="DBT747"/>
      <c r="DBU747"/>
      <c r="DBV747"/>
      <c r="DBW747"/>
      <c r="DBX747"/>
      <c r="DBY747"/>
      <c r="DBZ747"/>
      <c r="DCA747"/>
      <c r="DCB747"/>
      <c r="DCC747"/>
      <c r="DCD747"/>
      <c r="DCE747"/>
      <c r="DCF747"/>
      <c r="DCG747"/>
      <c r="DCH747"/>
      <c r="DCI747"/>
      <c r="DCJ747"/>
      <c r="DCK747"/>
      <c r="DCL747"/>
      <c r="DCM747"/>
      <c r="DCN747"/>
      <c r="DCO747"/>
      <c r="DCP747"/>
      <c r="DCQ747"/>
      <c r="DCR747"/>
      <c r="DCS747"/>
      <c r="DCT747"/>
      <c r="DCU747"/>
      <c r="DCV747"/>
      <c r="DCW747"/>
      <c r="DCX747"/>
      <c r="DCY747"/>
      <c r="DCZ747"/>
      <c r="DDA747"/>
      <c r="DDB747"/>
      <c r="DDC747"/>
      <c r="DDD747"/>
      <c r="DDE747"/>
      <c r="DDF747"/>
      <c r="DDG747"/>
      <c r="DDH747"/>
      <c r="DDI747"/>
      <c r="DDJ747"/>
      <c r="DDK747"/>
      <c r="DDL747"/>
      <c r="DDM747"/>
      <c r="DDN747"/>
      <c r="DDO747"/>
      <c r="DDP747"/>
      <c r="DDQ747"/>
      <c r="DDR747"/>
      <c r="DDS747"/>
      <c r="DDT747"/>
      <c r="DDU747"/>
      <c r="DDV747"/>
      <c r="DDW747"/>
      <c r="DDX747"/>
      <c r="DDY747"/>
      <c r="DDZ747"/>
      <c r="DEA747"/>
      <c r="DEB747"/>
      <c r="DEC747"/>
      <c r="DED747"/>
      <c r="DEE747"/>
      <c r="DEF747"/>
      <c r="DEG747"/>
      <c r="DEH747"/>
      <c r="DEI747"/>
      <c r="DEJ747"/>
      <c r="DEK747"/>
      <c r="DEL747"/>
      <c r="DEM747"/>
      <c r="DEN747"/>
      <c r="DEO747"/>
      <c r="DEP747"/>
      <c r="DEQ747"/>
      <c r="DER747"/>
      <c r="DES747"/>
      <c r="DET747"/>
      <c r="DEU747"/>
      <c r="DEV747"/>
      <c r="DEW747"/>
      <c r="DEX747"/>
      <c r="DEY747"/>
      <c r="DEZ747"/>
      <c r="DFA747"/>
      <c r="DFB747"/>
      <c r="DFC747"/>
      <c r="DFD747"/>
      <c r="DFE747"/>
      <c r="DFF747"/>
      <c r="DFG747"/>
      <c r="DFH747"/>
      <c r="DFI747"/>
      <c r="DFJ747"/>
      <c r="DFK747"/>
      <c r="DFL747"/>
      <c r="DFM747"/>
      <c r="DFN747"/>
      <c r="DFO747"/>
      <c r="DFP747"/>
      <c r="DFQ747"/>
      <c r="DFR747"/>
      <c r="DFS747"/>
      <c r="DFT747"/>
      <c r="DFU747"/>
      <c r="DFV747"/>
      <c r="DFW747"/>
      <c r="DFX747"/>
      <c r="DFY747"/>
      <c r="DFZ747"/>
      <c r="DGA747"/>
      <c r="DGB747"/>
      <c r="DGC747"/>
      <c r="DGD747"/>
      <c r="DGE747"/>
      <c r="DGF747"/>
      <c r="DGG747"/>
      <c r="DGH747"/>
      <c r="DGI747"/>
      <c r="DGJ747"/>
      <c r="DGK747"/>
      <c r="DGL747"/>
      <c r="DGM747"/>
      <c r="DGN747"/>
      <c r="DGO747"/>
      <c r="DGP747"/>
      <c r="DGQ747"/>
      <c r="DGR747"/>
      <c r="DGS747"/>
      <c r="DGT747"/>
      <c r="DGU747"/>
      <c r="DGV747"/>
      <c r="DGW747"/>
      <c r="DGX747"/>
      <c r="DGY747"/>
      <c r="DGZ747"/>
      <c r="DHA747"/>
      <c r="DHB747"/>
      <c r="DHC747"/>
      <c r="DHD747"/>
      <c r="DHE747"/>
      <c r="DHF747"/>
      <c r="DHG747"/>
      <c r="DHH747"/>
      <c r="DHI747"/>
      <c r="DHJ747"/>
      <c r="DHK747"/>
      <c r="DHL747"/>
      <c r="DHM747"/>
      <c r="DHN747"/>
      <c r="DHO747"/>
      <c r="DHP747"/>
      <c r="DHQ747"/>
      <c r="DHR747"/>
      <c r="DHS747"/>
      <c r="DHT747"/>
      <c r="DHU747"/>
      <c r="DHV747"/>
      <c r="DHW747"/>
      <c r="DHX747"/>
      <c r="DHY747"/>
      <c r="DHZ747"/>
      <c r="DIA747"/>
      <c r="DIB747"/>
      <c r="DIC747"/>
      <c r="DID747"/>
      <c r="DIE747"/>
      <c r="DIF747"/>
      <c r="DIG747"/>
      <c r="DIH747"/>
      <c r="DII747"/>
      <c r="DIJ747"/>
      <c r="DIK747"/>
      <c r="DIL747"/>
      <c r="DIM747"/>
      <c r="DIN747"/>
      <c r="DIO747"/>
      <c r="DIP747"/>
      <c r="DIQ747"/>
      <c r="DIR747"/>
      <c r="DIS747"/>
      <c r="DIT747"/>
      <c r="DIU747"/>
      <c r="DIV747"/>
      <c r="DIW747"/>
      <c r="DIX747"/>
      <c r="DIY747"/>
      <c r="DIZ747"/>
      <c r="DJA747"/>
      <c r="DJB747"/>
      <c r="DJC747"/>
      <c r="DJD747"/>
      <c r="DJE747"/>
      <c r="DJF747"/>
      <c r="DJG747"/>
      <c r="DJH747"/>
      <c r="DJI747"/>
      <c r="DJJ747"/>
      <c r="DJK747"/>
      <c r="DJL747"/>
      <c r="DJM747"/>
      <c r="DJN747"/>
      <c r="DJO747"/>
      <c r="DJP747"/>
      <c r="DJQ747"/>
      <c r="DJR747"/>
      <c r="DJS747"/>
      <c r="DJT747"/>
      <c r="DJU747"/>
      <c r="DJV747"/>
      <c r="DJW747"/>
      <c r="DJX747"/>
      <c r="DJY747"/>
      <c r="DJZ747"/>
      <c r="DKA747"/>
      <c r="DKB747"/>
      <c r="DKC747"/>
      <c r="DKD747"/>
      <c r="DKE747"/>
      <c r="DKF747"/>
      <c r="DKG747"/>
      <c r="DKH747"/>
      <c r="DKI747"/>
      <c r="DKJ747"/>
      <c r="DKK747"/>
      <c r="DKL747"/>
      <c r="DKM747"/>
      <c r="DKN747"/>
      <c r="DKO747"/>
      <c r="DKP747"/>
      <c r="DKQ747"/>
      <c r="DKR747"/>
      <c r="DKS747"/>
      <c r="DKT747"/>
      <c r="DKU747"/>
      <c r="DKV747"/>
      <c r="DKW747"/>
      <c r="DKX747"/>
      <c r="DKY747"/>
      <c r="DKZ747"/>
      <c r="DLA747"/>
      <c r="DLB747"/>
      <c r="DLC747"/>
      <c r="DLD747"/>
      <c r="DLE747"/>
      <c r="DLF747"/>
      <c r="DLG747"/>
      <c r="DLH747"/>
      <c r="DLI747"/>
      <c r="DLJ747"/>
      <c r="DLK747"/>
      <c r="DLL747"/>
      <c r="DLM747"/>
      <c r="DLN747"/>
      <c r="DLO747"/>
      <c r="DLP747"/>
      <c r="DLQ747"/>
      <c r="DLR747"/>
      <c r="DLS747"/>
      <c r="DLT747"/>
      <c r="DLU747"/>
      <c r="DLV747"/>
      <c r="DLW747"/>
      <c r="DLX747"/>
      <c r="DLY747"/>
      <c r="DLZ747"/>
      <c r="DMA747"/>
      <c r="DMB747"/>
      <c r="DMC747"/>
      <c r="DMD747"/>
      <c r="DME747"/>
      <c r="DMF747"/>
      <c r="DMG747"/>
      <c r="DMH747"/>
      <c r="DMI747"/>
      <c r="DMJ747"/>
      <c r="DMK747"/>
      <c r="DML747"/>
      <c r="DMM747"/>
      <c r="DMN747"/>
      <c r="DMO747"/>
      <c r="DMP747"/>
      <c r="DMQ747"/>
      <c r="DMR747"/>
      <c r="DMS747"/>
      <c r="DMT747"/>
      <c r="DMU747"/>
      <c r="DMV747"/>
      <c r="DMW747"/>
      <c r="DMX747"/>
      <c r="DMY747"/>
      <c r="DMZ747"/>
      <c r="DNA747"/>
      <c r="DNB747"/>
      <c r="DNC747"/>
      <c r="DND747"/>
      <c r="DNE747"/>
      <c r="DNF747"/>
      <c r="DNG747"/>
      <c r="DNH747"/>
      <c r="DNI747"/>
      <c r="DNJ747"/>
      <c r="DNK747"/>
      <c r="DNL747"/>
      <c r="DNM747"/>
      <c r="DNN747"/>
      <c r="DNO747"/>
      <c r="DNP747"/>
      <c r="DNQ747"/>
      <c r="DNR747"/>
      <c r="DNS747"/>
      <c r="DNT747"/>
      <c r="DNU747"/>
      <c r="DNV747"/>
      <c r="DNW747"/>
      <c r="DNX747"/>
      <c r="DNY747"/>
      <c r="DNZ747"/>
      <c r="DOA747"/>
      <c r="DOB747"/>
      <c r="DOC747"/>
      <c r="DOD747"/>
      <c r="DOE747"/>
      <c r="DOF747"/>
      <c r="DOG747"/>
      <c r="DOH747"/>
      <c r="DOI747"/>
      <c r="DOJ747"/>
      <c r="DOK747"/>
      <c r="DOL747"/>
      <c r="DOM747"/>
      <c r="DON747"/>
      <c r="DOO747"/>
      <c r="DOP747"/>
      <c r="DOQ747"/>
      <c r="DOR747"/>
      <c r="DOS747"/>
      <c r="DOT747"/>
      <c r="DOU747"/>
      <c r="DOV747"/>
      <c r="DOW747"/>
      <c r="DOX747"/>
      <c r="DOY747"/>
      <c r="DOZ747"/>
      <c r="DPA747"/>
      <c r="DPB747"/>
      <c r="DPC747"/>
      <c r="DPD747"/>
      <c r="DPE747"/>
      <c r="DPF747"/>
      <c r="DPG747"/>
      <c r="DPH747"/>
      <c r="DPI747"/>
      <c r="DPJ747"/>
      <c r="DPK747"/>
      <c r="DPL747"/>
      <c r="DPM747"/>
      <c r="DPN747"/>
      <c r="DPO747"/>
      <c r="DPP747"/>
      <c r="DPQ747"/>
      <c r="DPR747"/>
      <c r="DPS747"/>
      <c r="DPT747"/>
      <c r="DPU747"/>
      <c r="DPV747"/>
      <c r="DPW747"/>
      <c r="DPX747"/>
      <c r="DPY747"/>
      <c r="DPZ747"/>
      <c r="DQA747"/>
      <c r="DQB747"/>
      <c r="DQC747"/>
      <c r="DQD747"/>
      <c r="DQE747"/>
      <c r="DQF747"/>
      <c r="DQG747"/>
      <c r="DQH747"/>
      <c r="DQI747"/>
      <c r="DQJ747"/>
      <c r="DQK747"/>
      <c r="DQL747"/>
      <c r="DQM747"/>
      <c r="DQN747"/>
      <c r="DQO747"/>
      <c r="DQP747"/>
      <c r="DQQ747"/>
      <c r="DQR747"/>
      <c r="DQS747"/>
      <c r="DQT747"/>
      <c r="DQU747"/>
      <c r="DQV747"/>
      <c r="DQW747"/>
      <c r="DQX747"/>
      <c r="DQY747"/>
      <c r="DQZ747"/>
      <c r="DRA747"/>
      <c r="DRB747"/>
      <c r="DRC747"/>
      <c r="DRD747"/>
      <c r="DRE747"/>
      <c r="DRF747"/>
      <c r="DRG747"/>
      <c r="DRH747"/>
      <c r="DRI747"/>
      <c r="DRJ747"/>
      <c r="DRK747"/>
      <c r="DRL747"/>
      <c r="DRM747"/>
      <c r="DRN747"/>
      <c r="DRO747"/>
      <c r="DRP747"/>
      <c r="DRQ747"/>
      <c r="DRR747"/>
      <c r="DRS747"/>
      <c r="DRT747"/>
      <c r="DRU747"/>
      <c r="DRV747"/>
      <c r="DRW747"/>
      <c r="DRX747"/>
      <c r="DRY747"/>
      <c r="DRZ747"/>
      <c r="DSA747"/>
      <c r="DSB747"/>
      <c r="DSC747"/>
      <c r="DSD747"/>
      <c r="DSE747"/>
      <c r="DSF747"/>
      <c r="DSG747"/>
      <c r="DSH747"/>
      <c r="DSI747"/>
      <c r="DSJ747"/>
      <c r="DSK747"/>
      <c r="DSL747"/>
      <c r="DSM747"/>
      <c r="DSN747"/>
      <c r="DSO747"/>
      <c r="DSP747"/>
      <c r="DSQ747"/>
      <c r="DSR747"/>
      <c r="DSS747"/>
      <c r="DST747"/>
      <c r="DSU747"/>
      <c r="DSV747"/>
      <c r="DSW747"/>
      <c r="DSX747"/>
      <c r="DSY747"/>
      <c r="DSZ747"/>
      <c r="DTA747"/>
      <c r="DTB747"/>
      <c r="DTC747"/>
      <c r="DTD747"/>
      <c r="DTE747"/>
      <c r="DTF747"/>
      <c r="DTG747"/>
      <c r="DTH747"/>
      <c r="DTI747"/>
      <c r="DTJ747"/>
      <c r="DTK747"/>
      <c r="DTL747"/>
      <c r="DTM747"/>
      <c r="DTN747"/>
      <c r="DTO747"/>
      <c r="DTP747"/>
      <c r="DTQ747"/>
      <c r="DTR747"/>
      <c r="DTS747"/>
      <c r="DTT747"/>
      <c r="DTU747"/>
      <c r="DTV747"/>
      <c r="DTW747"/>
      <c r="DTX747"/>
      <c r="DTY747"/>
      <c r="DTZ747"/>
      <c r="DUA747"/>
      <c r="DUB747"/>
      <c r="DUC747"/>
      <c r="DUD747"/>
      <c r="DUE747"/>
      <c r="DUF747"/>
      <c r="DUG747"/>
      <c r="DUH747"/>
      <c r="DUI747"/>
      <c r="DUJ747"/>
      <c r="DUK747"/>
      <c r="DUL747"/>
      <c r="DUM747"/>
      <c r="DUN747"/>
      <c r="DUO747"/>
      <c r="DUP747"/>
      <c r="DUQ747"/>
      <c r="DUR747"/>
      <c r="DUS747"/>
      <c r="DUT747"/>
      <c r="DUU747"/>
      <c r="DUV747"/>
      <c r="DUW747"/>
      <c r="DUX747"/>
      <c r="DUY747"/>
      <c r="DUZ747"/>
      <c r="DVA747"/>
      <c r="DVB747"/>
      <c r="DVC747"/>
      <c r="DVD747"/>
      <c r="DVE747"/>
      <c r="DVF747"/>
      <c r="DVG747"/>
      <c r="DVH747"/>
      <c r="DVI747"/>
      <c r="DVJ747"/>
      <c r="DVK747"/>
      <c r="DVL747"/>
      <c r="DVM747"/>
      <c r="DVN747"/>
      <c r="DVO747"/>
      <c r="DVP747"/>
      <c r="DVQ747"/>
      <c r="DVR747"/>
      <c r="DVS747"/>
      <c r="DVT747"/>
      <c r="DVU747"/>
      <c r="DVV747"/>
      <c r="DVW747"/>
      <c r="DVX747"/>
      <c r="DVY747"/>
      <c r="DVZ747"/>
      <c r="DWA747"/>
      <c r="DWB747"/>
      <c r="DWC747"/>
      <c r="DWD747"/>
      <c r="DWE747"/>
      <c r="DWF747"/>
      <c r="DWG747"/>
      <c r="DWH747"/>
      <c r="DWI747"/>
      <c r="DWJ747"/>
      <c r="DWK747"/>
      <c r="DWL747"/>
      <c r="DWM747"/>
      <c r="DWN747"/>
      <c r="DWO747"/>
      <c r="DWP747"/>
      <c r="DWQ747"/>
      <c r="DWR747"/>
      <c r="DWS747"/>
      <c r="DWT747"/>
      <c r="DWU747"/>
      <c r="DWV747"/>
      <c r="DWW747"/>
      <c r="DWX747"/>
      <c r="DWY747"/>
      <c r="DWZ747"/>
      <c r="DXA747"/>
      <c r="DXB747"/>
      <c r="DXC747"/>
      <c r="DXD747"/>
      <c r="DXE747"/>
      <c r="DXF747"/>
      <c r="DXG747"/>
      <c r="DXH747"/>
      <c r="DXI747"/>
      <c r="DXJ747"/>
      <c r="DXK747"/>
      <c r="DXL747"/>
      <c r="DXM747"/>
      <c r="DXN747"/>
      <c r="DXO747"/>
      <c r="DXP747"/>
      <c r="DXQ747"/>
      <c r="DXR747"/>
      <c r="DXS747"/>
      <c r="DXT747"/>
      <c r="DXU747"/>
      <c r="DXV747"/>
      <c r="DXW747"/>
      <c r="DXX747"/>
      <c r="DXY747"/>
      <c r="DXZ747"/>
      <c r="DYA747"/>
      <c r="DYB747"/>
      <c r="DYC747"/>
      <c r="DYD747"/>
      <c r="DYE747"/>
      <c r="DYF747"/>
      <c r="DYG747"/>
      <c r="DYH747"/>
      <c r="DYI747"/>
      <c r="DYJ747"/>
      <c r="DYK747"/>
      <c r="DYL747"/>
      <c r="DYM747"/>
      <c r="DYN747"/>
      <c r="DYO747"/>
      <c r="DYP747"/>
      <c r="DYQ747"/>
      <c r="DYR747"/>
      <c r="DYS747"/>
      <c r="DYT747"/>
      <c r="DYU747"/>
      <c r="DYV747"/>
      <c r="DYW747"/>
      <c r="DYX747"/>
      <c r="DYY747"/>
      <c r="DYZ747"/>
      <c r="DZA747"/>
      <c r="DZB747"/>
      <c r="DZC747"/>
      <c r="DZD747"/>
      <c r="DZE747"/>
      <c r="DZF747"/>
      <c r="DZG747"/>
      <c r="DZH747"/>
      <c r="DZI747"/>
      <c r="DZJ747"/>
      <c r="DZK747"/>
      <c r="DZL747"/>
      <c r="DZM747"/>
      <c r="DZN747"/>
      <c r="DZO747"/>
      <c r="DZP747"/>
      <c r="DZQ747"/>
      <c r="DZR747"/>
      <c r="DZS747"/>
      <c r="DZT747"/>
      <c r="DZU747"/>
      <c r="DZV747"/>
      <c r="DZW747"/>
      <c r="DZX747"/>
      <c r="DZY747"/>
      <c r="DZZ747"/>
      <c r="EAA747"/>
      <c r="EAB747"/>
      <c r="EAC747"/>
      <c r="EAD747"/>
      <c r="EAE747"/>
      <c r="EAF747"/>
      <c r="EAG747"/>
      <c r="EAH747"/>
      <c r="EAI747"/>
      <c r="EAJ747"/>
      <c r="EAK747"/>
      <c r="EAL747"/>
      <c r="EAM747"/>
      <c r="EAN747"/>
      <c r="EAO747"/>
      <c r="EAP747"/>
      <c r="EAQ747"/>
      <c r="EAR747"/>
      <c r="EAS747"/>
      <c r="EAT747"/>
      <c r="EAU747"/>
      <c r="EAV747"/>
      <c r="EAW747"/>
      <c r="EAX747"/>
      <c r="EAY747"/>
      <c r="EAZ747"/>
      <c r="EBA747"/>
      <c r="EBB747"/>
      <c r="EBC747"/>
      <c r="EBD747"/>
      <c r="EBE747"/>
      <c r="EBF747"/>
      <c r="EBG747"/>
      <c r="EBH747"/>
      <c r="EBI747"/>
      <c r="EBJ747"/>
      <c r="EBK747"/>
      <c r="EBL747"/>
      <c r="EBM747"/>
      <c r="EBN747"/>
      <c r="EBO747"/>
      <c r="EBP747"/>
      <c r="EBQ747"/>
      <c r="EBR747"/>
      <c r="EBS747"/>
      <c r="EBT747"/>
      <c r="EBU747"/>
      <c r="EBV747"/>
      <c r="EBW747"/>
      <c r="EBX747"/>
      <c r="EBY747"/>
      <c r="EBZ747"/>
      <c r="ECA747"/>
      <c r="ECB747"/>
      <c r="ECC747"/>
      <c r="ECD747"/>
      <c r="ECE747"/>
      <c r="ECF747"/>
      <c r="ECG747"/>
      <c r="ECH747"/>
      <c r="ECI747"/>
      <c r="ECJ747"/>
      <c r="ECK747"/>
      <c r="ECL747"/>
      <c r="ECM747"/>
      <c r="ECN747"/>
      <c r="ECO747"/>
      <c r="ECP747"/>
      <c r="ECQ747"/>
      <c r="ECR747"/>
      <c r="ECS747"/>
      <c r="ECT747"/>
      <c r="ECU747"/>
      <c r="ECV747"/>
      <c r="ECW747"/>
      <c r="ECX747"/>
      <c r="ECY747"/>
      <c r="ECZ747"/>
      <c r="EDA747"/>
      <c r="EDB747"/>
      <c r="EDC747"/>
      <c r="EDD747"/>
      <c r="EDE747"/>
      <c r="EDF747"/>
      <c r="EDG747"/>
      <c r="EDH747"/>
      <c r="EDI747"/>
      <c r="EDJ747"/>
      <c r="EDK747"/>
      <c r="EDL747"/>
      <c r="EDM747"/>
      <c r="EDN747"/>
      <c r="EDO747"/>
      <c r="EDP747"/>
      <c r="EDQ747"/>
      <c r="EDR747"/>
      <c r="EDS747"/>
      <c r="EDT747"/>
      <c r="EDU747"/>
      <c r="EDV747"/>
      <c r="EDW747"/>
      <c r="EDX747"/>
      <c r="EDY747"/>
      <c r="EDZ747"/>
      <c r="EEA747"/>
      <c r="EEB747"/>
      <c r="EEC747"/>
      <c r="EED747"/>
      <c r="EEE747"/>
      <c r="EEF747"/>
      <c r="EEG747"/>
      <c r="EEH747"/>
      <c r="EEI747"/>
      <c r="EEJ747"/>
      <c r="EEK747"/>
      <c r="EEL747"/>
      <c r="EEM747"/>
      <c r="EEN747"/>
      <c r="EEO747"/>
      <c r="EEP747"/>
      <c r="EEQ747"/>
      <c r="EER747"/>
      <c r="EES747"/>
      <c r="EET747"/>
      <c r="EEU747"/>
      <c r="EEV747"/>
      <c r="EEW747"/>
      <c r="EEX747"/>
      <c r="EEY747"/>
      <c r="EEZ747"/>
      <c r="EFA747"/>
      <c r="EFB747"/>
      <c r="EFC747"/>
      <c r="EFD747"/>
      <c r="EFE747"/>
      <c r="EFF747"/>
      <c r="EFG747"/>
      <c r="EFH747"/>
      <c r="EFI747"/>
      <c r="EFJ747"/>
      <c r="EFK747"/>
      <c r="EFL747"/>
      <c r="EFM747"/>
      <c r="EFN747"/>
      <c r="EFO747"/>
      <c r="EFP747"/>
      <c r="EFQ747"/>
      <c r="EFR747"/>
      <c r="EFS747"/>
      <c r="EFT747"/>
      <c r="EFU747"/>
      <c r="EFV747"/>
      <c r="EFW747"/>
      <c r="EFX747"/>
      <c r="EFY747"/>
      <c r="EFZ747"/>
      <c r="EGA747"/>
      <c r="EGB747"/>
      <c r="EGC747"/>
      <c r="EGD747"/>
      <c r="EGE747"/>
      <c r="EGF747"/>
      <c r="EGG747"/>
      <c r="EGH747"/>
      <c r="EGI747"/>
      <c r="EGJ747"/>
      <c r="EGK747"/>
      <c r="EGL747"/>
      <c r="EGM747"/>
      <c r="EGN747"/>
      <c r="EGO747"/>
      <c r="EGP747"/>
      <c r="EGQ747"/>
      <c r="EGR747"/>
      <c r="EGS747"/>
      <c r="EGT747"/>
      <c r="EGU747"/>
      <c r="EGV747"/>
      <c r="EGW747"/>
      <c r="EGX747"/>
      <c r="EGY747"/>
      <c r="EGZ747"/>
      <c r="EHA747"/>
      <c r="EHB747"/>
      <c r="EHC747"/>
      <c r="EHD747"/>
      <c r="EHE747"/>
      <c r="EHF747"/>
      <c r="EHG747"/>
      <c r="EHH747"/>
      <c r="EHI747"/>
      <c r="EHJ747"/>
      <c r="EHK747"/>
      <c r="EHL747"/>
      <c r="EHM747"/>
      <c r="EHN747"/>
      <c r="EHO747"/>
      <c r="EHP747"/>
      <c r="EHQ747"/>
      <c r="EHR747"/>
      <c r="EHS747"/>
      <c r="EHT747"/>
      <c r="EHU747"/>
      <c r="EHV747"/>
      <c r="EHW747"/>
      <c r="EHX747"/>
      <c r="EHY747"/>
      <c r="EHZ747"/>
      <c r="EIA747"/>
      <c r="EIB747"/>
      <c r="EIC747"/>
      <c r="EID747"/>
      <c r="EIE747"/>
      <c r="EIF747"/>
      <c r="EIG747"/>
      <c r="EIH747"/>
      <c r="EII747"/>
      <c r="EIJ747"/>
      <c r="EIK747"/>
      <c r="EIL747"/>
      <c r="EIM747"/>
      <c r="EIN747"/>
      <c r="EIO747"/>
      <c r="EIP747"/>
      <c r="EIQ747"/>
      <c r="EIR747"/>
      <c r="EIS747"/>
      <c r="EIT747"/>
      <c r="EIU747"/>
      <c r="EIV747"/>
      <c r="EIW747"/>
      <c r="EIX747"/>
      <c r="EIY747"/>
      <c r="EIZ747"/>
      <c r="EJA747"/>
      <c r="EJB747"/>
      <c r="EJC747"/>
      <c r="EJD747"/>
      <c r="EJE747"/>
      <c r="EJF747"/>
      <c r="EJG747"/>
      <c r="EJH747"/>
      <c r="EJI747"/>
      <c r="EJJ747"/>
      <c r="EJK747"/>
      <c r="EJL747"/>
      <c r="EJM747"/>
      <c r="EJN747"/>
      <c r="EJO747"/>
      <c r="EJP747"/>
      <c r="EJQ747"/>
      <c r="EJR747"/>
      <c r="EJS747"/>
      <c r="EJT747"/>
      <c r="EJU747"/>
      <c r="EJV747"/>
      <c r="EJW747"/>
      <c r="EJX747"/>
      <c r="EJY747"/>
      <c r="EJZ747"/>
      <c r="EKA747"/>
      <c r="EKB747"/>
      <c r="EKC747"/>
      <c r="EKD747"/>
      <c r="EKE747"/>
      <c r="EKF747"/>
      <c r="EKG747"/>
      <c r="EKH747"/>
      <c r="EKI747"/>
      <c r="EKJ747"/>
      <c r="EKK747"/>
      <c r="EKL747"/>
      <c r="EKM747"/>
      <c r="EKN747"/>
      <c r="EKO747"/>
      <c r="EKP747"/>
      <c r="EKQ747"/>
      <c r="EKR747"/>
      <c r="EKS747"/>
      <c r="EKT747"/>
      <c r="EKU747"/>
      <c r="EKV747"/>
      <c r="EKW747"/>
      <c r="EKX747"/>
      <c r="EKY747"/>
      <c r="EKZ747"/>
      <c r="ELA747"/>
      <c r="ELB747"/>
      <c r="ELC747"/>
      <c r="ELD747"/>
      <c r="ELE747"/>
      <c r="ELF747"/>
      <c r="ELG747"/>
      <c r="ELH747"/>
      <c r="ELI747"/>
      <c r="ELJ747"/>
      <c r="ELK747"/>
      <c r="ELL747"/>
      <c r="ELM747"/>
      <c r="ELN747"/>
      <c r="ELO747"/>
      <c r="ELP747"/>
      <c r="ELQ747"/>
      <c r="ELR747"/>
      <c r="ELS747"/>
      <c r="ELT747"/>
      <c r="ELU747"/>
      <c r="ELV747"/>
      <c r="ELW747"/>
      <c r="ELX747"/>
      <c r="ELY747"/>
      <c r="ELZ747"/>
      <c r="EMA747"/>
      <c r="EMB747"/>
      <c r="EMC747"/>
      <c r="EMD747"/>
      <c r="EME747"/>
      <c r="EMF747"/>
      <c r="EMG747"/>
      <c r="EMH747"/>
      <c r="EMI747"/>
      <c r="EMJ747"/>
      <c r="EMK747"/>
      <c r="EML747"/>
      <c r="EMM747"/>
      <c r="EMN747"/>
      <c r="EMO747"/>
      <c r="EMP747"/>
      <c r="EMQ747"/>
      <c r="EMR747"/>
      <c r="EMS747"/>
      <c r="EMT747"/>
      <c r="EMU747"/>
      <c r="EMV747"/>
      <c r="EMW747"/>
      <c r="EMX747"/>
      <c r="EMY747"/>
      <c r="EMZ747"/>
      <c r="ENA747"/>
      <c r="ENB747"/>
      <c r="ENC747"/>
      <c r="END747"/>
      <c r="ENE747"/>
      <c r="ENF747"/>
      <c r="ENG747"/>
      <c r="ENH747"/>
      <c r="ENI747"/>
      <c r="ENJ747"/>
      <c r="ENK747"/>
      <c r="ENL747"/>
      <c r="ENM747"/>
      <c r="ENN747"/>
      <c r="ENO747"/>
      <c r="ENP747"/>
      <c r="ENQ747"/>
      <c r="ENR747"/>
      <c r="ENS747"/>
      <c r="ENT747"/>
      <c r="ENU747"/>
      <c r="ENV747"/>
      <c r="ENW747"/>
      <c r="ENX747"/>
      <c r="ENY747"/>
      <c r="ENZ747"/>
      <c r="EOA747"/>
      <c r="EOB747"/>
      <c r="EOC747"/>
      <c r="EOD747"/>
      <c r="EOE747"/>
      <c r="EOF747"/>
      <c r="EOG747"/>
      <c r="EOH747"/>
      <c r="EOI747"/>
      <c r="EOJ747"/>
      <c r="EOK747"/>
      <c r="EOL747"/>
      <c r="EOM747"/>
      <c r="EON747"/>
      <c r="EOO747"/>
      <c r="EOP747"/>
      <c r="EOQ747"/>
      <c r="EOR747"/>
      <c r="EOS747"/>
      <c r="EOT747"/>
      <c r="EOU747"/>
      <c r="EOV747"/>
      <c r="EOW747"/>
      <c r="EOX747"/>
      <c r="EOY747"/>
      <c r="EOZ747"/>
      <c r="EPA747"/>
      <c r="EPB747"/>
      <c r="EPC747"/>
      <c r="EPD747"/>
      <c r="EPE747"/>
      <c r="EPF747"/>
      <c r="EPG747"/>
      <c r="EPH747"/>
      <c r="EPI747"/>
      <c r="EPJ747"/>
      <c r="EPK747"/>
      <c r="EPL747"/>
      <c r="EPM747"/>
      <c r="EPN747"/>
      <c r="EPO747"/>
      <c r="EPP747"/>
      <c r="EPQ747"/>
      <c r="EPR747"/>
      <c r="EPS747"/>
      <c r="EPT747"/>
      <c r="EPU747"/>
      <c r="EPV747"/>
      <c r="EPW747"/>
      <c r="EPX747"/>
      <c r="EPY747"/>
      <c r="EPZ747"/>
      <c r="EQA747"/>
      <c r="EQB747"/>
      <c r="EQC747"/>
      <c r="EQD747"/>
      <c r="EQE747"/>
      <c r="EQF747"/>
      <c r="EQG747"/>
      <c r="EQH747"/>
      <c r="EQI747"/>
      <c r="EQJ747"/>
      <c r="EQK747"/>
      <c r="EQL747"/>
      <c r="EQM747"/>
      <c r="EQN747"/>
      <c r="EQO747"/>
      <c r="EQP747"/>
      <c r="EQQ747"/>
      <c r="EQR747"/>
      <c r="EQS747"/>
      <c r="EQT747"/>
      <c r="EQU747"/>
      <c r="EQV747"/>
      <c r="EQW747"/>
      <c r="EQX747"/>
      <c r="EQY747"/>
      <c r="EQZ747"/>
      <c r="ERA747"/>
      <c r="ERB747"/>
      <c r="ERC747"/>
      <c r="ERD747"/>
      <c r="ERE747"/>
      <c r="ERF747"/>
      <c r="ERG747"/>
      <c r="ERH747"/>
      <c r="ERI747"/>
      <c r="ERJ747"/>
      <c r="ERK747"/>
      <c r="ERL747"/>
      <c r="ERM747"/>
      <c r="ERN747"/>
      <c r="ERO747"/>
      <c r="ERP747"/>
      <c r="ERQ747"/>
      <c r="ERR747"/>
      <c r="ERS747"/>
      <c r="ERT747"/>
      <c r="ERU747"/>
      <c r="ERV747"/>
      <c r="ERW747"/>
      <c r="ERX747"/>
      <c r="ERY747"/>
      <c r="ERZ747"/>
      <c r="ESA747"/>
      <c r="ESB747"/>
      <c r="ESC747"/>
      <c r="ESD747"/>
      <c r="ESE747"/>
      <c r="ESF747"/>
      <c r="ESG747"/>
      <c r="ESH747"/>
      <c r="ESI747"/>
      <c r="ESJ747"/>
      <c r="ESK747"/>
      <c r="ESL747"/>
      <c r="ESM747"/>
      <c r="ESN747"/>
      <c r="ESO747"/>
      <c r="ESP747"/>
      <c r="ESQ747"/>
      <c r="ESR747"/>
      <c r="ESS747"/>
      <c r="EST747"/>
      <c r="ESU747"/>
      <c r="ESV747"/>
      <c r="ESW747"/>
      <c r="ESX747"/>
      <c r="ESY747"/>
      <c r="ESZ747"/>
      <c r="ETA747"/>
      <c r="ETB747"/>
      <c r="ETC747"/>
      <c r="ETD747"/>
      <c r="ETE747"/>
      <c r="ETF747"/>
      <c r="ETG747"/>
      <c r="ETH747"/>
      <c r="ETI747"/>
      <c r="ETJ747"/>
      <c r="ETK747"/>
      <c r="ETL747"/>
      <c r="ETM747"/>
      <c r="ETN747"/>
      <c r="ETO747"/>
      <c r="ETP747"/>
      <c r="ETQ747"/>
      <c r="ETR747"/>
      <c r="ETS747"/>
      <c r="ETT747"/>
      <c r="ETU747"/>
      <c r="ETV747"/>
      <c r="ETW747"/>
      <c r="ETX747"/>
      <c r="ETY747"/>
      <c r="ETZ747"/>
      <c r="EUA747"/>
      <c r="EUB747"/>
      <c r="EUC747"/>
      <c r="EUD747"/>
      <c r="EUE747"/>
      <c r="EUF747"/>
      <c r="EUG747"/>
      <c r="EUH747"/>
      <c r="EUI747"/>
      <c r="EUJ747"/>
      <c r="EUK747"/>
      <c r="EUL747"/>
      <c r="EUM747"/>
      <c r="EUN747"/>
      <c r="EUO747"/>
      <c r="EUP747"/>
      <c r="EUQ747"/>
      <c r="EUR747"/>
      <c r="EUS747"/>
      <c r="EUT747"/>
      <c r="EUU747"/>
      <c r="EUV747"/>
      <c r="EUW747"/>
      <c r="EUX747"/>
      <c r="EUY747"/>
      <c r="EUZ747"/>
      <c r="EVA747"/>
      <c r="EVB747"/>
      <c r="EVC747"/>
      <c r="EVD747"/>
      <c r="EVE747"/>
      <c r="EVF747"/>
      <c r="EVG747"/>
      <c r="EVH747"/>
      <c r="EVI747"/>
      <c r="EVJ747"/>
      <c r="EVK747"/>
      <c r="EVL747"/>
      <c r="EVM747"/>
      <c r="EVN747"/>
      <c r="EVO747"/>
      <c r="EVP747"/>
      <c r="EVQ747"/>
      <c r="EVR747"/>
      <c r="EVS747"/>
      <c r="EVT747"/>
      <c r="EVU747"/>
      <c r="EVV747"/>
      <c r="EVW747"/>
      <c r="EVX747"/>
      <c r="EVY747"/>
      <c r="EVZ747"/>
      <c r="EWA747"/>
      <c r="EWB747"/>
      <c r="EWC747"/>
      <c r="EWD747"/>
      <c r="EWE747"/>
      <c r="EWF747"/>
      <c r="EWG747"/>
      <c r="EWH747"/>
      <c r="EWI747"/>
      <c r="EWJ747"/>
      <c r="EWK747"/>
      <c r="EWL747"/>
      <c r="EWM747"/>
      <c r="EWN747"/>
      <c r="EWO747"/>
      <c r="EWP747"/>
      <c r="EWQ747"/>
      <c r="EWR747"/>
      <c r="EWS747"/>
      <c r="EWT747"/>
      <c r="EWU747"/>
      <c r="EWV747"/>
      <c r="EWW747"/>
      <c r="EWX747"/>
      <c r="EWY747"/>
      <c r="EWZ747"/>
      <c r="EXA747"/>
      <c r="EXB747"/>
      <c r="EXC747"/>
      <c r="EXD747"/>
      <c r="EXE747"/>
      <c r="EXF747"/>
      <c r="EXG747"/>
      <c r="EXH747"/>
      <c r="EXI747"/>
      <c r="EXJ747"/>
      <c r="EXK747"/>
      <c r="EXL747"/>
      <c r="EXM747"/>
      <c r="EXN747"/>
      <c r="EXO747"/>
      <c r="EXP747"/>
      <c r="EXQ747"/>
      <c r="EXR747"/>
      <c r="EXS747"/>
      <c r="EXT747"/>
      <c r="EXU747"/>
      <c r="EXV747"/>
      <c r="EXW747"/>
      <c r="EXX747"/>
      <c r="EXY747"/>
      <c r="EXZ747"/>
      <c r="EYA747"/>
      <c r="EYB747"/>
      <c r="EYC747"/>
      <c r="EYD747"/>
      <c r="EYE747"/>
      <c r="EYF747"/>
      <c r="EYG747"/>
      <c r="EYH747"/>
      <c r="EYI747"/>
      <c r="EYJ747"/>
      <c r="EYK747"/>
      <c r="EYL747"/>
      <c r="EYM747"/>
      <c r="EYN747"/>
      <c r="EYO747"/>
      <c r="EYP747"/>
      <c r="EYQ747"/>
      <c r="EYR747"/>
      <c r="EYS747"/>
      <c r="EYT747"/>
      <c r="EYU747"/>
      <c r="EYV747"/>
      <c r="EYW747"/>
      <c r="EYX747"/>
      <c r="EYY747"/>
      <c r="EYZ747"/>
      <c r="EZA747"/>
      <c r="EZB747"/>
      <c r="EZC747"/>
      <c r="EZD747"/>
      <c r="EZE747"/>
      <c r="EZF747"/>
      <c r="EZG747"/>
      <c r="EZH747"/>
      <c r="EZI747"/>
      <c r="EZJ747"/>
      <c r="EZK747"/>
      <c r="EZL747"/>
      <c r="EZM747"/>
      <c r="EZN747"/>
      <c r="EZO747"/>
      <c r="EZP747"/>
      <c r="EZQ747"/>
      <c r="EZR747"/>
      <c r="EZS747"/>
      <c r="EZT747"/>
      <c r="EZU747"/>
      <c r="EZV747"/>
      <c r="EZW747"/>
      <c r="EZX747"/>
      <c r="EZY747"/>
      <c r="EZZ747"/>
      <c r="FAA747"/>
      <c r="FAB747"/>
      <c r="FAC747"/>
      <c r="FAD747"/>
      <c r="FAE747"/>
      <c r="FAF747"/>
      <c r="FAG747"/>
      <c r="FAH747"/>
      <c r="FAI747"/>
      <c r="FAJ747"/>
      <c r="FAK747"/>
      <c r="FAL747"/>
      <c r="FAM747"/>
      <c r="FAN747"/>
      <c r="FAO747"/>
      <c r="FAP747"/>
      <c r="FAQ747"/>
      <c r="FAR747"/>
      <c r="FAS747"/>
      <c r="FAT747"/>
      <c r="FAU747"/>
      <c r="FAV747"/>
      <c r="FAW747"/>
      <c r="FAX747"/>
      <c r="FAY747"/>
      <c r="FAZ747"/>
      <c r="FBA747"/>
      <c r="FBB747"/>
      <c r="FBC747"/>
      <c r="FBD747"/>
      <c r="FBE747"/>
      <c r="FBF747"/>
      <c r="FBG747"/>
      <c r="FBH747"/>
      <c r="FBI747"/>
      <c r="FBJ747"/>
      <c r="FBK747"/>
      <c r="FBL747"/>
      <c r="FBM747"/>
      <c r="FBN747"/>
      <c r="FBO747"/>
      <c r="FBP747"/>
      <c r="FBQ747"/>
      <c r="FBR747"/>
      <c r="FBS747"/>
      <c r="FBT747"/>
      <c r="FBU747"/>
      <c r="FBV747"/>
      <c r="FBW747"/>
      <c r="FBX747"/>
      <c r="FBY747"/>
      <c r="FBZ747"/>
      <c r="FCA747"/>
      <c r="FCB747"/>
      <c r="FCC747"/>
      <c r="FCD747"/>
      <c r="FCE747"/>
      <c r="FCF747"/>
      <c r="FCG747"/>
      <c r="FCH747"/>
      <c r="FCI747"/>
      <c r="FCJ747"/>
      <c r="FCK747"/>
      <c r="FCL747"/>
      <c r="FCM747"/>
      <c r="FCN747"/>
      <c r="FCO747"/>
      <c r="FCP747"/>
      <c r="FCQ747"/>
      <c r="FCR747"/>
      <c r="FCS747"/>
      <c r="FCT747"/>
      <c r="FCU747"/>
      <c r="FCV747"/>
      <c r="FCW747"/>
      <c r="FCX747"/>
      <c r="FCY747"/>
      <c r="FCZ747"/>
      <c r="FDA747"/>
      <c r="FDB747"/>
      <c r="FDC747"/>
      <c r="FDD747"/>
      <c r="FDE747"/>
      <c r="FDF747"/>
      <c r="FDG747"/>
      <c r="FDH747"/>
      <c r="FDI747"/>
      <c r="FDJ747"/>
      <c r="FDK747"/>
      <c r="FDL747"/>
      <c r="FDM747"/>
      <c r="FDN747"/>
      <c r="FDO747"/>
      <c r="FDP747"/>
      <c r="FDQ747"/>
      <c r="FDR747"/>
      <c r="FDS747"/>
      <c r="FDT747"/>
      <c r="FDU747"/>
      <c r="FDV747"/>
      <c r="FDW747"/>
      <c r="FDX747"/>
      <c r="FDY747"/>
      <c r="FDZ747"/>
      <c r="FEA747"/>
      <c r="FEB747"/>
      <c r="FEC747"/>
      <c r="FED747"/>
      <c r="FEE747"/>
      <c r="FEF747"/>
      <c r="FEG747"/>
      <c r="FEH747"/>
      <c r="FEI747"/>
      <c r="FEJ747"/>
      <c r="FEK747"/>
      <c r="FEL747"/>
      <c r="FEM747"/>
      <c r="FEN747"/>
      <c r="FEO747"/>
      <c r="FEP747"/>
      <c r="FEQ747"/>
      <c r="FER747"/>
      <c r="FES747"/>
      <c r="FET747"/>
      <c r="FEU747"/>
      <c r="FEV747"/>
      <c r="FEW747"/>
      <c r="FEX747"/>
      <c r="FEY747"/>
      <c r="FEZ747"/>
      <c r="FFA747"/>
      <c r="FFB747"/>
      <c r="FFC747"/>
      <c r="FFD747"/>
      <c r="FFE747"/>
      <c r="FFF747"/>
      <c r="FFG747"/>
      <c r="FFH747"/>
      <c r="FFI747"/>
      <c r="FFJ747"/>
      <c r="FFK747"/>
      <c r="FFL747"/>
      <c r="FFM747"/>
      <c r="FFN747"/>
      <c r="FFO747"/>
      <c r="FFP747"/>
      <c r="FFQ747"/>
      <c r="FFR747"/>
      <c r="FFS747"/>
      <c r="FFT747"/>
      <c r="FFU747"/>
      <c r="FFV747"/>
      <c r="FFW747"/>
      <c r="FFX747"/>
      <c r="FFY747"/>
      <c r="FFZ747"/>
      <c r="FGA747"/>
      <c r="FGB747"/>
      <c r="FGC747"/>
      <c r="FGD747"/>
      <c r="FGE747"/>
      <c r="FGF747"/>
      <c r="FGG747"/>
      <c r="FGH747"/>
      <c r="FGI747"/>
      <c r="FGJ747"/>
      <c r="FGK747"/>
      <c r="FGL747"/>
      <c r="FGM747"/>
      <c r="FGN747"/>
      <c r="FGO747"/>
      <c r="FGP747"/>
      <c r="FGQ747"/>
      <c r="FGR747"/>
      <c r="FGS747"/>
      <c r="FGT747"/>
      <c r="FGU747"/>
      <c r="FGV747"/>
      <c r="FGW747"/>
      <c r="FGX747"/>
      <c r="FGY747"/>
      <c r="FGZ747"/>
      <c r="FHA747"/>
      <c r="FHB747"/>
      <c r="FHC747"/>
      <c r="FHD747"/>
      <c r="FHE747"/>
      <c r="FHF747"/>
      <c r="FHG747"/>
      <c r="FHH747"/>
      <c r="FHI747"/>
      <c r="FHJ747"/>
      <c r="FHK747"/>
      <c r="FHL747"/>
      <c r="FHM747"/>
      <c r="FHN747"/>
      <c r="FHO747"/>
      <c r="FHP747"/>
      <c r="FHQ747"/>
      <c r="FHR747"/>
      <c r="FHS747"/>
      <c r="FHT747"/>
      <c r="FHU747"/>
      <c r="FHV747"/>
      <c r="FHW747"/>
      <c r="FHX747"/>
      <c r="FHY747"/>
      <c r="FHZ747"/>
      <c r="FIA747"/>
      <c r="FIB747"/>
      <c r="FIC747"/>
      <c r="FID747"/>
      <c r="FIE747"/>
      <c r="FIF747"/>
      <c r="FIG747"/>
      <c r="FIH747"/>
      <c r="FII747"/>
      <c r="FIJ747"/>
      <c r="FIK747"/>
      <c r="FIL747"/>
      <c r="FIM747"/>
      <c r="FIN747"/>
      <c r="FIO747"/>
      <c r="FIP747"/>
      <c r="FIQ747"/>
      <c r="FIR747"/>
      <c r="FIS747"/>
      <c r="FIT747"/>
      <c r="FIU747"/>
      <c r="FIV747"/>
      <c r="FIW747"/>
      <c r="FIX747"/>
      <c r="FIY747"/>
      <c r="FIZ747"/>
      <c r="FJA747"/>
      <c r="FJB747"/>
      <c r="FJC747"/>
      <c r="FJD747"/>
      <c r="FJE747"/>
      <c r="FJF747"/>
      <c r="FJG747"/>
      <c r="FJH747"/>
      <c r="FJI747"/>
      <c r="FJJ747"/>
      <c r="FJK747"/>
      <c r="FJL747"/>
      <c r="FJM747"/>
      <c r="FJN747"/>
      <c r="FJO747"/>
      <c r="FJP747"/>
      <c r="FJQ747"/>
      <c r="FJR747"/>
      <c r="FJS747"/>
      <c r="FJT747"/>
      <c r="FJU747"/>
      <c r="FJV747"/>
      <c r="FJW747"/>
      <c r="FJX747"/>
      <c r="FJY747"/>
      <c r="FJZ747"/>
      <c r="FKA747"/>
      <c r="FKB747"/>
      <c r="FKC747"/>
      <c r="FKD747"/>
      <c r="FKE747"/>
      <c r="FKF747"/>
      <c r="FKG747"/>
      <c r="FKH747"/>
      <c r="FKI747"/>
      <c r="FKJ747"/>
      <c r="FKK747"/>
      <c r="FKL747"/>
      <c r="FKM747"/>
      <c r="FKN747"/>
      <c r="FKO747"/>
      <c r="FKP747"/>
      <c r="FKQ747"/>
      <c r="FKR747"/>
      <c r="FKS747"/>
      <c r="FKT747"/>
      <c r="FKU747"/>
      <c r="FKV747"/>
      <c r="FKW747"/>
      <c r="FKX747"/>
      <c r="FKY747"/>
      <c r="FKZ747"/>
      <c r="FLA747"/>
      <c r="FLB747"/>
      <c r="FLC747"/>
      <c r="FLD747"/>
      <c r="FLE747"/>
      <c r="FLF747"/>
      <c r="FLG747"/>
      <c r="FLH747"/>
      <c r="FLI747"/>
      <c r="FLJ747"/>
      <c r="FLK747"/>
      <c r="FLL747"/>
      <c r="FLM747"/>
      <c r="FLN747"/>
      <c r="FLO747"/>
      <c r="FLP747"/>
      <c r="FLQ747"/>
      <c r="FLR747"/>
      <c r="FLS747"/>
      <c r="FLT747"/>
      <c r="FLU747"/>
      <c r="FLV747"/>
      <c r="FLW747"/>
      <c r="FLX747"/>
      <c r="FLY747"/>
      <c r="FLZ747"/>
      <c r="FMA747"/>
      <c r="FMB747"/>
      <c r="FMC747"/>
      <c r="FMD747"/>
      <c r="FME747"/>
      <c r="FMF747"/>
      <c r="FMG747"/>
      <c r="FMH747"/>
      <c r="FMI747"/>
      <c r="FMJ747"/>
      <c r="FMK747"/>
      <c r="FML747"/>
      <c r="FMM747"/>
      <c r="FMN747"/>
      <c r="FMO747"/>
      <c r="FMP747"/>
      <c r="FMQ747"/>
      <c r="FMR747"/>
      <c r="FMS747"/>
      <c r="FMT747"/>
      <c r="FMU747"/>
      <c r="FMV747"/>
      <c r="FMW747"/>
      <c r="FMX747"/>
      <c r="FMY747"/>
      <c r="FMZ747"/>
      <c r="FNA747"/>
      <c r="FNB747"/>
      <c r="FNC747"/>
      <c r="FND747"/>
      <c r="FNE747"/>
      <c r="FNF747"/>
      <c r="FNG747"/>
      <c r="FNH747"/>
      <c r="FNI747"/>
      <c r="FNJ747"/>
      <c r="FNK747"/>
      <c r="FNL747"/>
      <c r="FNM747"/>
      <c r="FNN747"/>
      <c r="FNO747"/>
      <c r="FNP747"/>
      <c r="FNQ747"/>
      <c r="FNR747"/>
      <c r="FNS747"/>
      <c r="FNT747"/>
      <c r="FNU747"/>
      <c r="FNV747"/>
      <c r="FNW747"/>
      <c r="FNX747"/>
      <c r="FNY747"/>
      <c r="FNZ747"/>
      <c r="FOA747"/>
      <c r="FOB747"/>
      <c r="FOC747"/>
      <c r="FOD747"/>
      <c r="FOE747"/>
      <c r="FOF747"/>
      <c r="FOG747"/>
      <c r="FOH747"/>
      <c r="FOI747"/>
      <c r="FOJ747"/>
      <c r="FOK747"/>
      <c r="FOL747"/>
      <c r="FOM747"/>
      <c r="FON747"/>
      <c r="FOO747"/>
      <c r="FOP747"/>
      <c r="FOQ747"/>
      <c r="FOR747"/>
      <c r="FOS747"/>
      <c r="FOT747"/>
      <c r="FOU747"/>
      <c r="FOV747"/>
      <c r="FOW747"/>
      <c r="FOX747"/>
      <c r="FOY747"/>
      <c r="FOZ747"/>
      <c r="FPA747"/>
      <c r="FPB747"/>
      <c r="FPC747"/>
      <c r="FPD747"/>
      <c r="FPE747"/>
      <c r="FPF747"/>
      <c r="FPG747"/>
      <c r="FPH747"/>
      <c r="FPI747"/>
      <c r="FPJ747"/>
      <c r="FPK747"/>
      <c r="FPL747"/>
      <c r="FPM747"/>
      <c r="FPN747"/>
      <c r="FPO747"/>
      <c r="FPP747"/>
      <c r="FPQ747"/>
      <c r="FPR747"/>
      <c r="FPS747"/>
      <c r="FPT747"/>
      <c r="FPU747"/>
      <c r="FPV747"/>
      <c r="FPW747"/>
      <c r="FPX747"/>
      <c r="FPY747"/>
      <c r="FPZ747"/>
      <c r="FQA747"/>
      <c r="FQB747"/>
      <c r="FQC747"/>
      <c r="FQD747"/>
      <c r="FQE747"/>
      <c r="FQF747"/>
      <c r="FQG747"/>
      <c r="FQH747"/>
      <c r="FQI747"/>
      <c r="FQJ747"/>
      <c r="FQK747"/>
      <c r="FQL747"/>
      <c r="FQM747"/>
      <c r="FQN747"/>
      <c r="FQO747"/>
      <c r="FQP747"/>
      <c r="FQQ747"/>
      <c r="FQR747"/>
      <c r="FQS747"/>
      <c r="FQT747"/>
      <c r="FQU747"/>
      <c r="FQV747"/>
      <c r="FQW747"/>
      <c r="FQX747"/>
      <c r="FQY747"/>
      <c r="FQZ747"/>
      <c r="FRA747"/>
      <c r="FRB747"/>
      <c r="FRC747"/>
      <c r="FRD747"/>
      <c r="FRE747"/>
      <c r="FRF747"/>
      <c r="FRG747"/>
      <c r="FRH747"/>
      <c r="FRI747"/>
      <c r="FRJ747"/>
      <c r="FRK747"/>
      <c r="FRL747"/>
      <c r="FRM747"/>
      <c r="FRN747"/>
      <c r="FRO747"/>
      <c r="FRP747"/>
      <c r="FRQ747"/>
      <c r="FRR747"/>
      <c r="FRS747"/>
      <c r="FRT747"/>
      <c r="FRU747"/>
      <c r="FRV747"/>
      <c r="FRW747"/>
      <c r="FRX747"/>
      <c r="FRY747"/>
      <c r="FRZ747"/>
      <c r="FSA747"/>
      <c r="FSB747"/>
      <c r="FSC747"/>
      <c r="FSD747"/>
      <c r="FSE747"/>
      <c r="FSF747"/>
      <c r="FSG747"/>
      <c r="FSH747"/>
      <c r="FSI747"/>
      <c r="FSJ747"/>
      <c r="FSK747"/>
      <c r="FSL747"/>
      <c r="FSM747"/>
      <c r="FSN747"/>
      <c r="FSO747"/>
      <c r="FSP747"/>
      <c r="FSQ747"/>
      <c r="FSR747"/>
      <c r="FSS747"/>
      <c r="FST747"/>
      <c r="FSU747"/>
      <c r="FSV747"/>
      <c r="FSW747"/>
      <c r="FSX747"/>
      <c r="FSY747"/>
      <c r="FSZ747"/>
      <c r="FTA747"/>
      <c r="FTB747"/>
      <c r="FTC747"/>
      <c r="FTD747"/>
      <c r="FTE747"/>
      <c r="FTF747"/>
      <c r="FTG747"/>
      <c r="FTH747"/>
      <c r="FTI747"/>
      <c r="FTJ747"/>
      <c r="FTK747"/>
      <c r="FTL747"/>
      <c r="FTM747"/>
      <c r="FTN747"/>
      <c r="FTO747"/>
      <c r="FTP747"/>
      <c r="FTQ747"/>
      <c r="FTR747"/>
      <c r="FTS747"/>
      <c r="FTT747"/>
      <c r="FTU747"/>
      <c r="FTV747"/>
      <c r="FTW747"/>
      <c r="FTX747"/>
      <c r="FTY747"/>
      <c r="FTZ747"/>
      <c r="FUA747"/>
      <c r="FUB747"/>
      <c r="FUC747"/>
      <c r="FUD747"/>
      <c r="FUE747"/>
      <c r="FUF747"/>
      <c r="FUG747"/>
      <c r="FUH747"/>
      <c r="FUI747"/>
      <c r="FUJ747"/>
      <c r="FUK747"/>
      <c r="FUL747"/>
      <c r="FUM747"/>
      <c r="FUN747"/>
      <c r="FUO747"/>
      <c r="FUP747"/>
      <c r="FUQ747"/>
      <c r="FUR747"/>
      <c r="FUS747"/>
      <c r="FUT747"/>
      <c r="FUU747"/>
      <c r="FUV747"/>
      <c r="FUW747"/>
      <c r="FUX747"/>
      <c r="FUY747"/>
      <c r="FUZ747"/>
      <c r="FVA747"/>
      <c r="FVB747"/>
      <c r="FVC747"/>
      <c r="FVD747"/>
      <c r="FVE747"/>
      <c r="FVF747"/>
      <c r="FVG747"/>
      <c r="FVH747"/>
      <c r="FVI747"/>
      <c r="FVJ747"/>
      <c r="FVK747"/>
      <c r="FVL747"/>
      <c r="FVM747"/>
      <c r="FVN747"/>
      <c r="FVO747"/>
      <c r="FVP747"/>
      <c r="FVQ747"/>
      <c r="FVR747"/>
      <c r="FVS747"/>
      <c r="FVT747"/>
      <c r="FVU747"/>
      <c r="FVV747"/>
      <c r="FVW747"/>
      <c r="FVX747"/>
      <c r="FVY747"/>
      <c r="FVZ747"/>
      <c r="FWA747"/>
      <c r="FWB747"/>
      <c r="FWC747"/>
      <c r="FWD747"/>
      <c r="FWE747"/>
      <c r="FWF747"/>
      <c r="FWG747"/>
      <c r="FWH747"/>
      <c r="FWI747"/>
      <c r="FWJ747"/>
      <c r="FWK747"/>
      <c r="FWL747"/>
      <c r="FWM747"/>
      <c r="FWN747"/>
      <c r="FWO747"/>
      <c r="FWP747"/>
      <c r="FWQ747"/>
      <c r="FWR747"/>
      <c r="FWS747"/>
      <c r="FWT747"/>
      <c r="FWU747"/>
      <c r="FWV747"/>
      <c r="FWW747"/>
      <c r="FWX747"/>
      <c r="FWY747"/>
      <c r="FWZ747"/>
      <c r="FXA747"/>
      <c r="FXB747"/>
      <c r="FXC747"/>
      <c r="FXD747"/>
      <c r="FXE747"/>
      <c r="FXF747"/>
      <c r="FXG747"/>
      <c r="FXH747"/>
      <c r="FXI747"/>
      <c r="FXJ747"/>
      <c r="FXK747"/>
      <c r="FXL747"/>
      <c r="FXM747"/>
      <c r="FXN747"/>
      <c r="FXO747"/>
      <c r="FXP747"/>
      <c r="FXQ747"/>
      <c r="FXR747"/>
      <c r="FXS747"/>
      <c r="FXT747"/>
      <c r="FXU747"/>
      <c r="FXV747"/>
      <c r="FXW747"/>
      <c r="FXX747"/>
      <c r="FXY747"/>
      <c r="FXZ747"/>
      <c r="FYA747"/>
      <c r="FYB747"/>
      <c r="FYC747"/>
      <c r="FYD747"/>
      <c r="FYE747"/>
      <c r="FYF747"/>
      <c r="FYG747"/>
      <c r="FYH747"/>
      <c r="FYI747"/>
      <c r="FYJ747"/>
      <c r="FYK747"/>
      <c r="FYL747"/>
      <c r="FYM747"/>
      <c r="FYN747"/>
      <c r="FYO747"/>
      <c r="FYP747"/>
      <c r="FYQ747"/>
      <c r="FYR747"/>
      <c r="FYS747"/>
      <c r="FYT747"/>
      <c r="FYU747"/>
      <c r="FYV747"/>
      <c r="FYW747"/>
      <c r="FYX747"/>
      <c r="FYY747"/>
      <c r="FYZ747"/>
      <c r="FZA747"/>
      <c r="FZB747"/>
      <c r="FZC747"/>
      <c r="FZD747"/>
      <c r="FZE747"/>
      <c r="FZF747"/>
      <c r="FZG747"/>
      <c r="FZH747"/>
      <c r="FZI747"/>
      <c r="FZJ747"/>
      <c r="FZK747"/>
      <c r="FZL747"/>
      <c r="FZM747"/>
      <c r="FZN747"/>
      <c r="FZO747"/>
      <c r="FZP747"/>
      <c r="FZQ747"/>
      <c r="FZR747"/>
      <c r="FZS747"/>
      <c r="FZT747"/>
      <c r="FZU747"/>
      <c r="FZV747"/>
      <c r="FZW747"/>
      <c r="FZX747"/>
      <c r="FZY747"/>
      <c r="FZZ747"/>
      <c r="GAA747"/>
      <c r="GAB747"/>
      <c r="GAC747"/>
      <c r="GAD747"/>
      <c r="GAE747"/>
      <c r="GAF747"/>
      <c r="GAG747"/>
      <c r="GAH747"/>
      <c r="GAI747"/>
      <c r="GAJ747"/>
      <c r="GAK747"/>
      <c r="GAL747"/>
      <c r="GAM747"/>
      <c r="GAN747"/>
      <c r="GAO747"/>
      <c r="GAP747"/>
      <c r="GAQ747"/>
      <c r="GAR747"/>
      <c r="GAS747"/>
      <c r="GAT747"/>
      <c r="GAU747"/>
      <c r="GAV747"/>
      <c r="GAW747"/>
      <c r="GAX747"/>
      <c r="GAY747"/>
      <c r="GAZ747"/>
      <c r="GBA747"/>
      <c r="GBB747"/>
      <c r="GBC747"/>
      <c r="GBD747"/>
      <c r="GBE747"/>
      <c r="GBF747"/>
      <c r="GBG747"/>
      <c r="GBH747"/>
      <c r="GBI747"/>
      <c r="GBJ747"/>
      <c r="GBK747"/>
      <c r="GBL747"/>
      <c r="GBM747"/>
      <c r="GBN747"/>
      <c r="GBO747"/>
      <c r="GBP747"/>
      <c r="GBQ747"/>
      <c r="GBR747"/>
      <c r="GBS747"/>
      <c r="GBT747"/>
      <c r="GBU747"/>
      <c r="GBV747"/>
      <c r="GBW747"/>
      <c r="GBX747"/>
      <c r="GBY747"/>
      <c r="GBZ747"/>
      <c r="GCA747"/>
      <c r="GCB747"/>
      <c r="GCC747"/>
      <c r="GCD747"/>
      <c r="GCE747"/>
      <c r="GCF747"/>
      <c r="GCG747"/>
      <c r="GCH747"/>
      <c r="GCI747"/>
      <c r="GCJ747"/>
      <c r="GCK747"/>
      <c r="GCL747"/>
      <c r="GCM747"/>
      <c r="GCN747"/>
      <c r="GCO747"/>
      <c r="GCP747"/>
      <c r="GCQ747"/>
      <c r="GCR747"/>
      <c r="GCS747"/>
      <c r="GCT747"/>
      <c r="GCU747"/>
      <c r="GCV747"/>
      <c r="GCW747"/>
      <c r="GCX747"/>
      <c r="GCY747"/>
      <c r="GCZ747"/>
      <c r="GDA747"/>
      <c r="GDB747"/>
      <c r="GDC747"/>
      <c r="GDD747"/>
      <c r="GDE747"/>
      <c r="GDF747"/>
      <c r="GDG747"/>
      <c r="GDH747"/>
      <c r="GDI747"/>
      <c r="GDJ747"/>
      <c r="GDK747"/>
      <c r="GDL747"/>
      <c r="GDM747"/>
      <c r="GDN747"/>
      <c r="GDO747"/>
      <c r="GDP747"/>
      <c r="GDQ747"/>
      <c r="GDR747"/>
      <c r="GDS747"/>
      <c r="GDT747"/>
      <c r="GDU747"/>
      <c r="GDV747"/>
      <c r="GDW747"/>
      <c r="GDX747"/>
      <c r="GDY747"/>
      <c r="GDZ747"/>
      <c r="GEA747"/>
      <c r="GEB747"/>
      <c r="GEC747"/>
      <c r="GED747"/>
      <c r="GEE747"/>
      <c r="GEF747"/>
      <c r="GEG747"/>
      <c r="GEH747"/>
      <c r="GEI747"/>
      <c r="GEJ747"/>
      <c r="GEK747"/>
      <c r="GEL747"/>
      <c r="GEM747"/>
      <c r="GEN747"/>
      <c r="GEO747"/>
      <c r="GEP747"/>
      <c r="GEQ747"/>
      <c r="GER747"/>
      <c r="GES747"/>
      <c r="GET747"/>
      <c r="GEU747"/>
      <c r="GEV747"/>
      <c r="GEW747"/>
      <c r="GEX747"/>
      <c r="GEY747"/>
      <c r="GEZ747"/>
      <c r="GFA747"/>
      <c r="GFB747"/>
      <c r="GFC747"/>
      <c r="GFD747"/>
      <c r="GFE747"/>
      <c r="GFF747"/>
      <c r="GFG747"/>
      <c r="GFH747"/>
      <c r="GFI747"/>
      <c r="GFJ747"/>
      <c r="GFK747"/>
      <c r="GFL747"/>
      <c r="GFM747"/>
      <c r="GFN747"/>
      <c r="GFO747"/>
      <c r="GFP747"/>
      <c r="GFQ747"/>
      <c r="GFR747"/>
      <c r="GFS747"/>
      <c r="GFT747"/>
      <c r="GFU747"/>
      <c r="GFV747"/>
      <c r="GFW747"/>
      <c r="GFX747"/>
      <c r="GFY747"/>
      <c r="GFZ747"/>
      <c r="GGA747"/>
      <c r="GGB747"/>
      <c r="GGC747"/>
      <c r="GGD747"/>
      <c r="GGE747"/>
      <c r="GGF747"/>
      <c r="GGG747"/>
      <c r="GGH747"/>
      <c r="GGI747"/>
      <c r="GGJ747"/>
      <c r="GGK747"/>
      <c r="GGL747"/>
      <c r="GGM747"/>
      <c r="GGN747"/>
      <c r="GGO747"/>
      <c r="GGP747"/>
      <c r="GGQ747"/>
      <c r="GGR747"/>
      <c r="GGS747"/>
      <c r="GGT747"/>
      <c r="GGU747"/>
      <c r="GGV747"/>
      <c r="GGW747"/>
      <c r="GGX747"/>
      <c r="GGY747"/>
      <c r="GGZ747"/>
      <c r="GHA747"/>
      <c r="GHB747"/>
      <c r="GHC747"/>
      <c r="GHD747"/>
      <c r="GHE747"/>
      <c r="GHF747"/>
      <c r="GHG747"/>
      <c r="GHH747"/>
      <c r="GHI747"/>
      <c r="GHJ747"/>
      <c r="GHK747"/>
      <c r="GHL747"/>
      <c r="GHM747"/>
      <c r="GHN747"/>
      <c r="GHO747"/>
      <c r="GHP747"/>
      <c r="GHQ747"/>
      <c r="GHR747"/>
      <c r="GHS747"/>
      <c r="GHT747"/>
      <c r="GHU747"/>
      <c r="GHV747"/>
      <c r="GHW747"/>
      <c r="GHX747"/>
      <c r="GHY747"/>
      <c r="GHZ747"/>
      <c r="GIA747"/>
      <c r="GIB747"/>
      <c r="GIC747"/>
      <c r="GID747"/>
      <c r="GIE747"/>
      <c r="GIF747"/>
      <c r="GIG747"/>
      <c r="GIH747"/>
      <c r="GII747"/>
      <c r="GIJ747"/>
      <c r="GIK747"/>
      <c r="GIL747"/>
      <c r="GIM747"/>
      <c r="GIN747"/>
      <c r="GIO747"/>
      <c r="GIP747"/>
      <c r="GIQ747"/>
      <c r="GIR747"/>
      <c r="GIS747"/>
      <c r="GIT747"/>
      <c r="GIU747"/>
      <c r="GIV747"/>
      <c r="GIW747"/>
      <c r="GIX747"/>
      <c r="GIY747"/>
      <c r="GIZ747"/>
      <c r="GJA747"/>
      <c r="GJB747"/>
      <c r="GJC747"/>
      <c r="GJD747"/>
      <c r="GJE747"/>
      <c r="GJF747"/>
      <c r="GJG747"/>
      <c r="GJH747"/>
      <c r="GJI747"/>
      <c r="GJJ747"/>
      <c r="GJK747"/>
      <c r="GJL747"/>
      <c r="GJM747"/>
      <c r="GJN747"/>
      <c r="GJO747"/>
      <c r="GJP747"/>
      <c r="GJQ747"/>
      <c r="GJR747"/>
      <c r="GJS747"/>
      <c r="GJT747"/>
      <c r="GJU747"/>
      <c r="GJV747"/>
      <c r="GJW747"/>
      <c r="GJX747"/>
      <c r="GJY747"/>
      <c r="GJZ747"/>
      <c r="GKA747"/>
      <c r="GKB747"/>
      <c r="GKC747"/>
      <c r="GKD747"/>
      <c r="GKE747"/>
      <c r="GKF747"/>
      <c r="GKG747"/>
      <c r="GKH747"/>
      <c r="GKI747"/>
      <c r="GKJ747"/>
      <c r="GKK747"/>
      <c r="GKL747"/>
      <c r="GKM747"/>
      <c r="GKN747"/>
      <c r="GKO747"/>
      <c r="GKP747"/>
      <c r="GKQ747"/>
      <c r="GKR747"/>
      <c r="GKS747"/>
      <c r="GKT747"/>
      <c r="GKU747"/>
      <c r="GKV747"/>
      <c r="GKW747"/>
      <c r="GKX747"/>
      <c r="GKY747"/>
      <c r="GKZ747"/>
      <c r="GLA747"/>
      <c r="GLB747"/>
      <c r="GLC747"/>
      <c r="GLD747"/>
      <c r="GLE747"/>
      <c r="GLF747"/>
      <c r="GLG747"/>
      <c r="GLH747"/>
      <c r="GLI747"/>
      <c r="GLJ747"/>
      <c r="GLK747"/>
      <c r="GLL747"/>
      <c r="GLM747"/>
      <c r="GLN747"/>
      <c r="GLO747"/>
      <c r="GLP747"/>
      <c r="GLQ747"/>
      <c r="GLR747"/>
      <c r="GLS747"/>
      <c r="GLT747"/>
      <c r="GLU747"/>
      <c r="GLV747"/>
      <c r="GLW747"/>
      <c r="GLX747"/>
      <c r="GLY747"/>
      <c r="GLZ747"/>
      <c r="GMA747"/>
      <c r="GMB747"/>
      <c r="GMC747"/>
      <c r="GMD747"/>
      <c r="GME747"/>
      <c r="GMF747"/>
      <c r="GMG747"/>
      <c r="GMH747"/>
      <c r="GMI747"/>
      <c r="GMJ747"/>
      <c r="GMK747"/>
      <c r="GML747"/>
      <c r="GMM747"/>
      <c r="GMN747"/>
      <c r="GMO747"/>
      <c r="GMP747"/>
      <c r="GMQ747"/>
      <c r="GMR747"/>
      <c r="GMS747"/>
      <c r="GMT747"/>
      <c r="GMU747"/>
      <c r="GMV747"/>
      <c r="GMW747"/>
      <c r="GMX747"/>
      <c r="GMY747"/>
      <c r="GMZ747"/>
      <c r="GNA747"/>
      <c r="GNB747"/>
      <c r="GNC747"/>
      <c r="GND747"/>
      <c r="GNE747"/>
      <c r="GNF747"/>
      <c r="GNG747"/>
      <c r="GNH747"/>
      <c r="GNI747"/>
      <c r="GNJ747"/>
      <c r="GNK747"/>
      <c r="GNL747"/>
      <c r="GNM747"/>
      <c r="GNN747"/>
      <c r="GNO747"/>
      <c r="GNP747"/>
      <c r="GNQ747"/>
      <c r="GNR747"/>
      <c r="GNS747"/>
      <c r="GNT747"/>
      <c r="GNU747"/>
      <c r="GNV747"/>
      <c r="GNW747"/>
      <c r="GNX747"/>
      <c r="GNY747"/>
      <c r="GNZ747"/>
      <c r="GOA747"/>
      <c r="GOB747"/>
      <c r="GOC747"/>
      <c r="GOD747"/>
      <c r="GOE747"/>
      <c r="GOF747"/>
      <c r="GOG747"/>
      <c r="GOH747"/>
      <c r="GOI747"/>
      <c r="GOJ747"/>
      <c r="GOK747"/>
      <c r="GOL747"/>
      <c r="GOM747"/>
      <c r="GON747"/>
      <c r="GOO747"/>
      <c r="GOP747"/>
      <c r="GOQ747"/>
      <c r="GOR747"/>
      <c r="GOS747"/>
      <c r="GOT747"/>
      <c r="GOU747"/>
      <c r="GOV747"/>
      <c r="GOW747"/>
      <c r="GOX747"/>
      <c r="GOY747"/>
      <c r="GOZ747"/>
      <c r="GPA747"/>
      <c r="GPB747"/>
      <c r="GPC747"/>
      <c r="GPD747"/>
      <c r="GPE747"/>
      <c r="GPF747"/>
      <c r="GPG747"/>
      <c r="GPH747"/>
      <c r="GPI747"/>
      <c r="GPJ747"/>
      <c r="GPK747"/>
      <c r="GPL747"/>
      <c r="GPM747"/>
      <c r="GPN747"/>
      <c r="GPO747"/>
      <c r="GPP747"/>
      <c r="GPQ747"/>
      <c r="GPR747"/>
      <c r="GPS747"/>
      <c r="GPT747"/>
      <c r="GPU747"/>
      <c r="GPV747"/>
      <c r="GPW747"/>
      <c r="GPX747"/>
      <c r="GPY747"/>
      <c r="GPZ747"/>
      <c r="GQA747"/>
      <c r="GQB747"/>
      <c r="GQC747"/>
      <c r="GQD747"/>
      <c r="GQE747"/>
      <c r="GQF747"/>
      <c r="GQG747"/>
      <c r="GQH747"/>
      <c r="GQI747"/>
      <c r="GQJ747"/>
      <c r="GQK747"/>
      <c r="GQL747"/>
      <c r="GQM747"/>
      <c r="GQN747"/>
      <c r="GQO747"/>
      <c r="GQP747"/>
      <c r="GQQ747"/>
      <c r="GQR747"/>
      <c r="GQS747"/>
      <c r="GQT747"/>
      <c r="GQU747"/>
      <c r="GQV747"/>
      <c r="GQW747"/>
      <c r="GQX747"/>
      <c r="GQY747"/>
      <c r="GQZ747"/>
      <c r="GRA747"/>
      <c r="GRB747"/>
      <c r="GRC747"/>
      <c r="GRD747"/>
      <c r="GRE747"/>
      <c r="GRF747"/>
      <c r="GRG747"/>
      <c r="GRH747"/>
      <c r="GRI747"/>
      <c r="GRJ747"/>
      <c r="GRK747"/>
      <c r="GRL747"/>
      <c r="GRM747"/>
      <c r="GRN747"/>
      <c r="GRO747"/>
      <c r="GRP747"/>
      <c r="GRQ747"/>
      <c r="GRR747"/>
      <c r="GRS747"/>
      <c r="GRT747"/>
      <c r="GRU747"/>
      <c r="GRV747"/>
      <c r="GRW747"/>
      <c r="GRX747"/>
      <c r="GRY747"/>
      <c r="GRZ747"/>
      <c r="GSA747"/>
      <c r="GSB747"/>
      <c r="GSC747"/>
      <c r="GSD747"/>
      <c r="GSE747"/>
      <c r="GSF747"/>
      <c r="GSG747"/>
      <c r="GSH747"/>
      <c r="GSI747"/>
      <c r="GSJ747"/>
      <c r="GSK747"/>
      <c r="GSL747"/>
      <c r="GSM747"/>
      <c r="GSN747"/>
      <c r="GSO747"/>
      <c r="GSP747"/>
      <c r="GSQ747"/>
      <c r="GSR747"/>
      <c r="GSS747"/>
      <c r="GST747"/>
      <c r="GSU747"/>
      <c r="GSV747"/>
      <c r="GSW747"/>
      <c r="GSX747"/>
      <c r="GSY747"/>
      <c r="GSZ747"/>
      <c r="GTA747"/>
      <c r="GTB747"/>
      <c r="GTC747"/>
      <c r="GTD747"/>
      <c r="GTE747"/>
      <c r="GTF747"/>
      <c r="GTG747"/>
      <c r="GTH747"/>
      <c r="GTI747"/>
      <c r="GTJ747"/>
      <c r="GTK747"/>
      <c r="GTL747"/>
      <c r="GTM747"/>
      <c r="GTN747"/>
      <c r="GTO747"/>
      <c r="GTP747"/>
      <c r="GTQ747"/>
      <c r="GTR747"/>
      <c r="GTS747"/>
      <c r="GTT747"/>
      <c r="GTU747"/>
      <c r="GTV747"/>
      <c r="GTW747"/>
      <c r="GTX747"/>
      <c r="GTY747"/>
      <c r="GTZ747"/>
      <c r="GUA747"/>
      <c r="GUB747"/>
      <c r="GUC747"/>
      <c r="GUD747"/>
      <c r="GUE747"/>
      <c r="GUF747"/>
      <c r="GUG747"/>
      <c r="GUH747"/>
      <c r="GUI747"/>
      <c r="GUJ747"/>
      <c r="GUK747"/>
      <c r="GUL747"/>
      <c r="GUM747"/>
      <c r="GUN747"/>
      <c r="GUO747"/>
      <c r="GUP747"/>
      <c r="GUQ747"/>
      <c r="GUR747"/>
      <c r="GUS747"/>
      <c r="GUT747"/>
      <c r="GUU747"/>
      <c r="GUV747"/>
      <c r="GUW747"/>
      <c r="GUX747"/>
      <c r="GUY747"/>
      <c r="GUZ747"/>
      <c r="GVA747"/>
      <c r="GVB747"/>
      <c r="GVC747"/>
      <c r="GVD747"/>
      <c r="GVE747"/>
      <c r="GVF747"/>
      <c r="GVG747"/>
      <c r="GVH747"/>
      <c r="GVI747"/>
      <c r="GVJ747"/>
      <c r="GVK747"/>
      <c r="GVL747"/>
      <c r="GVM747"/>
      <c r="GVN747"/>
      <c r="GVO747"/>
      <c r="GVP747"/>
      <c r="GVQ747"/>
      <c r="GVR747"/>
      <c r="GVS747"/>
      <c r="GVT747"/>
      <c r="GVU747"/>
      <c r="GVV747"/>
      <c r="GVW747"/>
      <c r="GVX747"/>
      <c r="GVY747"/>
      <c r="GVZ747"/>
      <c r="GWA747"/>
      <c r="GWB747"/>
      <c r="GWC747"/>
      <c r="GWD747"/>
      <c r="GWE747"/>
      <c r="GWF747"/>
      <c r="GWG747"/>
      <c r="GWH747"/>
      <c r="GWI747"/>
      <c r="GWJ747"/>
      <c r="GWK747"/>
      <c r="GWL747"/>
      <c r="GWM747"/>
      <c r="GWN747"/>
      <c r="GWO747"/>
      <c r="GWP747"/>
      <c r="GWQ747"/>
      <c r="GWR747"/>
      <c r="GWS747"/>
      <c r="GWT747"/>
      <c r="GWU747"/>
      <c r="GWV747"/>
      <c r="GWW747"/>
      <c r="GWX747"/>
      <c r="GWY747"/>
      <c r="GWZ747"/>
      <c r="GXA747"/>
      <c r="GXB747"/>
      <c r="GXC747"/>
      <c r="GXD747"/>
      <c r="GXE747"/>
      <c r="GXF747"/>
      <c r="GXG747"/>
      <c r="GXH747"/>
      <c r="GXI747"/>
      <c r="GXJ747"/>
      <c r="GXK747"/>
      <c r="GXL747"/>
      <c r="GXM747"/>
      <c r="GXN747"/>
      <c r="GXO747"/>
      <c r="GXP747"/>
      <c r="GXQ747"/>
      <c r="GXR747"/>
      <c r="GXS747"/>
      <c r="GXT747"/>
      <c r="GXU747"/>
      <c r="GXV747"/>
      <c r="GXW747"/>
      <c r="GXX747"/>
      <c r="GXY747"/>
      <c r="GXZ747"/>
      <c r="GYA747"/>
      <c r="GYB747"/>
      <c r="GYC747"/>
      <c r="GYD747"/>
      <c r="GYE747"/>
      <c r="GYF747"/>
      <c r="GYG747"/>
      <c r="GYH747"/>
      <c r="GYI747"/>
      <c r="GYJ747"/>
      <c r="GYK747"/>
      <c r="GYL747"/>
      <c r="GYM747"/>
      <c r="GYN747"/>
      <c r="GYO747"/>
      <c r="GYP747"/>
      <c r="GYQ747"/>
      <c r="GYR747"/>
      <c r="GYS747"/>
      <c r="GYT747"/>
      <c r="GYU747"/>
      <c r="GYV747"/>
      <c r="GYW747"/>
      <c r="GYX747"/>
      <c r="GYY747"/>
      <c r="GYZ747"/>
      <c r="GZA747"/>
      <c r="GZB747"/>
      <c r="GZC747"/>
      <c r="GZD747"/>
      <c r="GZE747"/>
      <c r="GZF747"/>
      <c r="GZG747"/>
      <c r="GZH747"/>
      <c r="GZI747"/>
      <c r="GZJ747"/>
      <c r="GZK747"/>
      <c r="GZL747"/>
      <c r="GZM747"/>
      <c r="GZN747"/>
      <c r="GZO747"/>
      <c r="GZP747"/>
      <c r="GZQ747"/>
      <c r="GZR747"/>
      <c r="GZS747"/>
      <c r="GZT747"/>
      <c r="GZU747"/>
      <c r="GZV747"/>
      <c r="GZW747"/>
      <c r="GZX747"/>
      <c r="GZY747"/>
      <c r="GZZ747"/>
      <c r="HAA747"/>
      <c r="HAB747"/>
      <c r="HAC747"/>
      <c r="HAD747"/>
      <c r="HAE747"/>
      <c r="HAF747"/>
      <c r="HAG747"/>
      <c r="HAH747"/>
      <c r="HAI747"/>
      <c r="HAJ747"/>
      <c r="HAK747"/>
      <c r="HAL747"/>
      <c r="HAM747"/>
      <c r="HAN747"/>
      <c r="HAO747"/>
      <c r="HAP747"/>
      <c r="HAQ747"/>
      <c r="HAR747"/>
      <c r="HAS747"/>
      <c r="HAT747"/>
      <c r="HAU747"/>
      <c r="HAV747"/>
      <c r="HAW747"/>
      <c r="HAX747"/>
      <c r="HAY747"/>
      <c r="HAZ747"/>
      <c r="HBA747"/>
      <c r="HBB747"/>
      <c r="HBC747"/>
      <c r="HBD747"/>
      <c r="HBE747"/>
      <c r="HBF747"/>
      <c r="HBG747"/>
      <c r="HBH747"/>
      <c r="HBI747"/>
      <c r="HBJ747"/>
      <c r="HBK747"/>
      <c r="HBL747"/>
      <c r="HBM747"/>
      <c r="HBN747"/>
      <c r="HBO747"/>
      <c r="HBP747"/>
      <c r="HBQ747"/>
      <c r="HBR747"/>
      <c r="HBS747"/>
      <c r="HBT747"/>
      <c r="HBU747"/>
      <c r="HBV747"/>
      <c r="HBW747"/>
      <c r="HBX747"/>
      <c r="HBY747"/>
      <c r="HBZ747"/>
      <c r="HCA747"/>
      <c r="HCB747"/>
      <c r="HCC747"/>
      <c r="HCD747"/>
      <c r="HCE747"/>
      <c r="HCF747"/>
      <c r="HCG747"/>
      <c r="HCH747"/>
      <c r="HCI747"/>
      <c r="HCJ747"/>
      <c r="HCK747"/>
      <c r="HCL747"/>
      <c r="HCM747"/>
      <c r="HCN747"/>
      <c r="HCO747"/>
      <c r="HCP747"/>
      <c r="HCQ747"/>
      <c r="HCR747"/>
      <c r="HCS747"/>
      <c r="HCT747"/>
      <c r="HCU747"/>
      <c r="HCV747"/>
      <c r="HCW747"/>
      <c r="HCX747"/>
      <c r="HCY747"/>
      <c r="HCZ747"/>
      <c r="HDA747"/>
      <c r="HDB747"/>
      <c r="HDC747"/>
      <c r="HDD747"/>
      <c r="HDE747"/>
      <c r="HDF747"/>
      <c r="HDG747"/>
      <c r="HDH747"/>
      <c r="HDI747"/>
      <c r="HDJ747"/>
      <c r="HDK747"/>
      <c r="HDL747"/>
      <c r="HDM747"/>
      <c r="HDN747"/>
      <c r="HDO747"/>
      <c r="HDP747"/>
      <c r="HDQ747"/>
      <c r="HDR747"/>
      <c r="HDS747"/>
      <c r="HDT747"/>
      <c r="HDU747"/>
      <c r="HDV747"/>
      <c r="HDW747"/>
      <c r="HDX747"/>
      <c r="HDY747"/>
      <c r="HDZ747"/>
      <c r="HEA747"/>
      <c r="HEB747"/>
      <c r="HEC747"/>
      <c r="HED747"/>
      <c r="HEE747"/>
      <c r="HEF747"/>
      <c r="HEG747"/>
      <c r="HEH747"/>
      <c r="HEI747"/>
      <c r="HEJ747"/>
      <c r="HEK747"/>
      <c r="HEL747"/>
      <c r="HEM747"/>
      <c r="HEN747"/>
      <c r="HEO747"/>
      <c r="HEP747"/>
      <c r="HEQ747"/>
      <c r="HER747"/>
      <c r="HES747"/>
      <c r="HET747"/>
      <c r="HEU747"/>
      <c r="HEV747"/>
      <c r="HEW747"/>
      <c r="HEX747"/>
      <c r="HEY747"/>
      <c r="HEZ747"/>
      <c r="HFA747"/>
      <c r="HFB747"/>
      <c r="HFC747"/>
      <c r="HFD747"/>
      <c r="HFE747"/>
      <c r="HFF747"/>
      <c r="HFG747"/>
      <c r="HFH747"/>
      <c r="HFI747"/>
      <c r="HFJ747"/>
      <c r="HFK747"/>
      <c r="HFL747"/>
      <c r="HFM747"/>
      <c r="HFN747"/>
      <c r="HFO747"/>
      <c r="HFP747"/>
      <c r="HFQ747"/>
      <c r="HFR747"/>
      <c r="HFS747"/>
      <c r="HFT747"/>
      <c r="HFU747"/>
      <c r="HFV747"/>
      <c r="HFW747"/>
      <c r="HFX747"/>
      <c r="HFY747"/>
      <c r="HFZ747"/>
      <c r="HGA747"/>
      <c r="HGB747"/>
      <c r="HGC747"/>
      <c r="HGD747"/>
      <c r="HGE747"/>
      <c r="HGF747"/>
      <c r="HGG747"/>
      <c r="HGH747"/>
      <c r="HGI747"/>
      <c r="HGJ747"/>
      <c r="HGK747"/>
      <c r="HGL747"/>
      <c r="HGM747"/>
      <c r="HGN747"/>
      <c r="HGO747"/>
      <c r="HGP747"/>
      <c r="HGQ747"/>
      <c r="HGR747"/>
      <c r="HGS747"/>
      <c r="HGT747"/>
      <c r="HGU747"/>
      <c r="HGV747"/>
      <c r="HGW747"/>
      <c r="HGX747"/>
      <c r="HGY747"/>
      <c r="HGZ747"/>
      <c r="HHA747"/>
      <c r="HHB747"/>
      <c r="HHC747"/>
      <c r="HHD747"/>
      <c r="HHE747"/>
      <c r="HHF747"/>
      <c r="HHG747"/>
      <c r="HHH747"/>
      <c r="HHI747"/>
      <c r="HHJ747"/>
      <c r="HHK747"/>
      <c r="HHL747"/>
      <c r="HHM747"/>
      <c r="HHN747"/>
      <c r="HHO747"/>
      <c r="HHP747"/>
      <c r="HHQ747"/>
      <c r="HHR747"/>
      <c r="HHS747"/>
      <c r="HHT747"/>
      <c r="HHU747"/>
      <c r="HHV747"/>
      <c r="HHW747"/>
      <c r="HHX747"/>
      <c r="HHY747"/>
      <c r="HHZ747"/>
      <c r="HIA747"/>
      <c r="HIB747"/>
      <c r="HIC747"/>
      <c r="HID747"/>
      <c r="HIE747"/>
      <c r="HIF747"/>
      <c r="HIG747"/>
      <c r="HIH747"/>
      <c r="HII747"/>
      <c r="HIJ747"/>
      <c r="HIK747"/>
      <c r="HIL747"/>
      <c r="HIM747"/>
      <c r="HIN747"/>
      <c r="HIO747"/>
      <c r="HIP747"/>
      <c r="HIQ747"/>
      <c r="HIR747"/>
      <c r="HIS747"/>
      <c r="HIT747"/>
      <c r="HIU747"/>
      <c r="HIV747"/>
      <c r="HIW747"/>
      <c r="HIX747"/>
      <c r="HIY747"/>
      <c r="HIZ747"/>
      <c r="HJA747"/>
      <c r="HJB747"/>
      <c r="HJC747"/>
      <c r="HJD747"/>
      <c r="HJE747"/>
      <c r="HJF747"/>
      <c r="HJG747"/>
      <c r="HJH747"/>
      <c r="HJI747"/>
      <c r="HJJ747"/>
      <c r="HJK747"/>
      <c r="HJL747"/>
      <c r="HJM747"/>
      <c r="HJN747"/>
      <c r="HJO747"/>
      <c r="HJP747"/>
      <c r="HJQ747"/>
      <c r="HJR747"/>
      <c r="HJS747"/>
      <c r="HJT747"/>
      <c r="HJU747"/>
      <c r="HJV747"/>
      <c r="HJW747"/>
      <c r="HJX747"/>
      <c r="HJY747"/>
      <c r="HJZ747"/>
      <c r="HKA747"/>
      <c r="HKB747"/>
      <c r="HKC747"/>
      <c r="HKD747"/>
      <c r="HKE747"/>
      <c r="HKF747"/>
      <c r="HKG747"/>
      <c r="HKH747"/>
      <c r="HKI747"/>
      <c r="HKJ747"/>
      <c r="HKK747"/>
      <c r="HKL747"/>
      <c r="HKM747"/>
      <c r="HKN747"/>
      <c r="HKO747"/>
      <c r="HKP747"/>
      <c r="HKQ747"/>
      <c r="HKR747"/>
      <c r="HKS747"/>
      <c r="HKT747"/>
      <c r="HKU747"/>
      <c r="HKV747"/>
      <c r="HKW747"/>
      <c r="HKX747"/>
      <c r="HKY747"/>
      <c r="HKZ747"/>
      <c r="HLA747"/>
      <c r="HLB747"/>
      <c r="HLC747"/>
      <c r="HLD747"/>
      <c r="HLE747"/>
      <c r="HLF747"/>
      <c r="HLG747"/>
      <c r="HLH747"/>
      <c r="HLI747"/>
      <c r="HLJ747"/>
      <c r="HLK747"/>
      <c r="HLL747"/>
      <c r="HLM747"/>
      <c r="HLN747"/>
      <c r="HLO747"/>
      <c r="HLP747"/>
      <c r="HLQ747"/>
      <c r="HLR747"/>
      <c r="HLS747"/>
      <c r="HLT747"/>
      <c r="HLU747"/>
      <c r="HLV747"/>
      <c r="HLW747"/>
      <c r="HLX747"/>
      <c r="HLY747"/>
      <c r="HLZ747"/>
      <c r="HMA747"/>
      <c r="HMB747"/>
      <c r="HMC747"/>
      <c r="HMD747"/>
      <c r="HME747"/>
      <c r="HMF747"/>
      <c r="HMG747"/>
      <c r="HMH747"/>
      <c r="HMI747"/>
      <c r="HMJ747"/>
      <c r="HMK747"/>
      <c r="HML747"/>
      <c r="HMM747"/>
      <c r="HMN747"/>
      <c r="HMO747"/>
      <c r="HMP747"/>
      <c r="HMQ747"/>
      <c r="HMR747"/>
      <c r="HMS747"/>
      <c r="HMT747"/>
      <c r="HMU747"/>
      <c r="HMV747"/>
      <c r="HMW747"/>
      <c r="HMX747"/>
      <c r="HMY747"/>
      <c r="HMZ747"/>
      <c r="HNA747"/>
      <c r="HNB747"/>
      <c r="HNC747"/>
      <c r="HND747"/>
      <c r="HNE747"/>
      <c r="HNF747"/>
      <c r="HNG747"/>
      <c r="HNH747"/>
      <c r="HNI747"/>
      <c r="HNJ747"/>
      <c r="HNK747"/>
      <c r="HNL747"/>
      <c r="HNM747"/>
      <c r="HNN747"/>
      <c r="HNO747"/>
      <c r="HNP747"/>
      <c r="HNQ747"/>
      <c r="HNR747"/>
      <c r="HNS747"/>
      <c r="HNT747"/>
      <c r="HNU747"/>
      <c r="HNV747"/>
      <c r="HNW747"/>
      <c r="HNX747"/>
      <c r="HNY747"/>
      <c r="HNZ747"/>
      <c r="HOA747"/>
      <c r="HOB747"/>
      <c r="HOC747"/>
      <c r="HOD747"/>
      <c r="HOE747"/>
      <c r="HOF747"/>
      <c r="HOG747"/>
      <c r="HOH747"/>
      <c r="HOI747"/>
      <c r="HOJ747"/>
      <c r="HOK747"/>
      <c r="HOL747"/>
      <c r="HOM747"/>
      <c r="HON747"/>
      <c r="HOO747"/>
      <c r="HOP747"/>
      <c r="HOQ747"/>
      <c r="HOR747"/>
      <c r="HOS747"/>
      <c r="HOT747"/>
      <c r="HOU747"/>
      <c r="HOV747"/>
      <c r="HOW747"/>
      <c r="HOX747"/>
      <c r="HOY747"/>
      <c r="HOZ747"/>
      <c r="HPA747"/>
      <c r="HPB747"/>
      <c r="HPC747"/>
      <c r="HPD747"/>
      <c r="HPE747"/>
      <c r="HPF747"/>
      <c r="HPG747"/>
      <c r="HPH747"/>
      <c r="HPI747"/>
      <c r="HPJ747"/>
      <c r="HPK747"/>
      <c r="HPL747"/>
      <c r="HPM747"/>
      <c r="HPN747"/>
      <c r="HPO747"/>
      <c r="HPP747"/>
      <c r="HPQ747"/>
      <c r="HPR747"/>
      <c r="HPS747"/>
      <c r="HPT747"/>
      <c r="HPU747"/>
      <c r="HPV747"/>
      <c r="HPW747"/>
      <c r="HPX747"/>
      <c r="HPY747"/>
      <c r="HPZ747"/>
      <c r="HQA747"/>
      <c r="HQB747"/>
      <c r="HQC747"/>
      <c r="HQD747"/>
      <c r="HQE747"/>
      <c r="HQF747"/>
      <c r="HQG747"/>
      <c r="HQH747"/>
      <c r="HQI747"/>
      <c r="HQJ747"/>
      <c r="HQK747"/>
      <c r="HQL747"/>
      <c r="HQM747"/>
      <c r="HQN747"/>
      <c r="HQO747"/>
      <c r="HQP747"/>
      <c r="HQQ747"/>
      <c r="HQR747"/>
      <c r="HQS747"/>
      <c r="HQT747"/>
      <c r="HQU747"/>
      <c r="HQV747"/>
      <c r="HQW747"/>
      <c r="HQX747"/>
      <c r="HQY747"/>
      <c r="HQZ747"/>
      <c r="HRA747"/>
      <c r="HRB747"/>
      <c r="HRC747"/>
      <c r="HRD747"/>
      <c r="HRE747"/>
      <c r="HRF747"/>
      <c r="HRG747"/>
      <c r="HRH747"/>
      <c r="HRI747"/>
      <c r="HRJ747"/>
      <c r="HRK747"/>
      <c r="HRL747"/>
      <c r="HRM747"/>
      <c r="HRN747"/>
      <c r="HRO747"/>
      <c r="HRP747"/>
      <c r="HRQ747"/>
      <c r="HRR747"/>
      <c r="HRS747"/>
      <c r="HRT747"/>
      <c r="HRU747"/>
      <c r="HRV747"/>
      <c r="HRW747"/>
      <c r="HRX747"/>
      <c r="HRY747"/>
      <c r="HRZ747"/>
      <c r="HSA747"/>
      <c r="HSB747"/>
      <c r="HSC747"/>
      <c r="HSD747"/>
      <c r="HSE747"/>
      <c r="HSF747"/>
      <c r="HSG747"/>
      <c r="HSH747"/>
      <c r="HSI747"/>
      <c r="HSJ747"/>
      <c r="HSK747"/>
      <c r="HSL747"/>
      <c r="HSM747"/>
      <c r="HSN747"/>
      <c r="HSO747"/>
      <c r="HSP747"/>
      <c r="HSQ747"/>
      <c r="HSR747"/>
      <c r="HSS747"/>
      <c r="HST747"/>
      <c r="HSU747"/>
      <c r="HSV747"/>
      <c r="HSW747"/>
      <c r="HSX747"/>
      <c r="HSY747"/>
      <c r="HSZ747"/>
      <c r="HTA747"/>
      <c r="HTB747"/>
      <c r="HTC747"/>
      <c r="HTD747"/>
      <c r="HTE747"/>
      <c r="HTF747"/>
      <c r="HTG747"/>
      <c r="HTH747"/>
      <c r="HTI747"/>
      <c r="HTJ747"/>
      <c r="HTK747"/>
      <c r="HTL747"/>
      <c r="HTM747"/>
      <c r="HTN747"/>
      <c r="HTO747"/>
      <c r="HTP747"/>
      <c r="HTQ747"/>
      <c r="HTR747"/>
      <c r="HTS747"/>
      <c r="HTT747"/>
      <c r="HTU747"/>
      <c r="HTV747"/>
      <c r="HTW747"/>
      <c r="HTX747"/>
      <c r="HTY747"/>
      <c r="HTZ747"/>
      <c r="HUA747"/>
      <c r="HUB747"/>
      <c r="HUC747"/>
      <c r="HUD747"/>
      <c r="HUE747"/>
      <c r="HUF747"/>
      <c r="HUG747"/>
      <c r="HUH747"/>
      <c r="HUI747"/>
      <c r="HUJ747"/>
      <c r="HUK747"/>
      <c r="HUL747"/>
      <c r="HUM747"/>
      <c r="HUN747"/>
      <c r="HUO747"/>
      <c r="HUP747"/>
      <c r="HUQ747"/>
      <c r="HUR747"/>
      <c r="HUS747"/>
      <c r="HUT747"/>
      <c r="HUU747"/>
      <c r="HUV747"/>
      <c r="HUW747"/>
      <c r="HUX747"/>
      <c r="HUY747"/>
      <c r="HUZ747"/>
      <c r="HVA747"/>
      <c r="HVB747"/>
      <c r="HVC747"/>
      <c r="HVD747"/>
      <c r="HVE747"/>
      <c r="HVF747"/>
      <c r="HVG747"/>
      <c r="HVH747"/>
      <c r="HVI747"/>
      <c r="HVJ747"/>
      <c r="HVK747"/>
      <c r="HVL747"/>
      <c r="HVM747"/>
      <c r="HVN747"/>
      <c r="HVO747"/>
      <c r="HVP747"/>
      <c r="HVQ747"/>
      <c r="HVR747"/>
      <c r="HVS747"/>
      <c r="HVT747"/>
      <c r="HVU747"/>
      <c r="HVV747"/>
      <c r="HVW747"/>
      <c r="HVX747"/>
      <c r="HVY747"/>
      <c r="HVZ747"/>
      <c r="HWA747"/>
      <c r="HWB747"/>
      <c r="HWC747"/>
      <c r="HWD747"/>
      <c r="HWE747"/>
      <c r="HWF747"/>
      <c r="HWG747"/>
      <c r="HWH747"/>
      <c r="HWI747"/>
      <c r="HWJ747"/>
      <c r="HWK747"/>
      <c r="HWL747"/>
      <c r="HWM747"/>
      <c r="HWN747"/>
      <c r="HWO747"/>
      <c r="HWP747"/>
      <c r="HWQ747"/>
      <c r="HWR747"/>
      <c r="HWS747"/>
      <c r="HWT747"/>
      <c r="HWU747"/>
      <c r="HWV747"/>
      <c r="HWW747"/>
      <c r="HWX747"/>
      <c r="HWY747"/>
      <c r="HWZ747"/>
      <c r="HXA747"/>
      <c r="HXB747"/>
      <c r="HXC747"/>
      <c r="HXD747"/>
      <c r="HXE747"/>
      <c r="HXF747"/>
      <c r="HXG747"/>
      <c r="HXH747"/>
      <c r="HXI747"/>
      <c r="HXJ747"/>
      <c r="HXK747"/>
      <c r="HXL747"/>
      <c r="HXM747"/>
      <c r="HXN747"/>
      <c r="HXO747"/>
      <c r="HXP747"/>
      <c r="HXQ747"/>
      <c r="HXR747"/>
      <c r="HXS747"/>
      <c r="HXT747"/>
      <c r="HXU747"/>
      <c r="HXV747"/>
      <c r="HXW747"/>
      <c r="HXX747"/>
      <c r="HXY747"/>
      <c r="HXZ747"/>
      <c r="HYA747"/>
      <c r="HYB747"/>
      <c r="HYC747"/>
      <c r="HYD747"/>
      <c r="HYE747"/>
      <c r="HYF747"/>
      <c r="HYG747"/>
      <c r="HYH747"/>
      <c r="HYI747"/>
      <c r="HYJ747"/>
      <c r="HYK747"/>
      <c r="HYL747"/>
      <c r="HYM747"/>
      <c r="HYN747"/>
      <c r="HYO747"/>
      <c r="HYP747"/>
      <c r="HYQ747"/>
      <c r="HYR747"/>
      <c r="HYS747"/>
      <c r="HYT747"/>
      <c r="HYU747"/>
      <c r="HYV747"/>
      <c r="HYW747"/>
      <c r="HYX747"/>
      <c r="HYY747"/>
      <c r="HYZ747"/>
      <c r="HZA747"/>
      <c r="HZB747"/>
      <c r="HZC747"/>
      <c r="HZD747"/>
      <c r="HZE747"/>
      <c r="HZF747"/>
      <c r="HZG747"/>
      <c r="HZH747"/>
      <c r="HZI747"/>
      <c r="HZJ747"/>
      <c r="HZK747"/>
      <c r="HZL747"/>
      <c r="HZM747"/>
      <c r="HZN747"/>
      <c r="HZO747"/>
      <c r="HZP747"/>
      <c r="HZQ747"/>
      <c r="HZR747"/>
      <c r="HZS747"/>
      <c r="HZT747"/>
      <c r="HZU747"/>
      <c r="HZV747"/>
      <c r="HZW747"/>
      <c r="HZX747"/>
      <c r="HZY747"/>
      <c r="HZZ747"/>
      <c r="IAA747"/>
      <c r="IAB747"/>
      <c r="IAC747"/>
      <c r="IAD747"/>
      <c r="IAE747"/>
      <c r="IAF747"/>
      <c r="IAG747"/>
      <c r="IAH747"/>
      <c r="IAI747"/>
      <c r="IAJ747"/>
      <c r="IAK747"/>
      <c r="IAL747"/>
      <c r="IAM747"/>
      <c r="IAN747"/>
      <c r="IAO747"/>
      <c r="IAP747"/>
      <c r="IAQ747"/>
      <c r="IAR747"/>
      <c r="IAS747"/>
      <c r="IAT747"/>
      <c r="IAU747"/>
      <c r="IAV747"/>
      <c r="IAW747"/>
      <c r="IAX747"/>
      <c r="IAY747"/>
      <c r="IAZ747"/>
      <c r="IBA747"/>
      <c r="IBB747"/>
      <c r="IBC747"/>
      <c r="IBD747"/>
      <c r="IBE747"/>
      <c r="IBF747"/>
      <c r="IBG747"/>
      <c r="IBH747"/>
      <c r="IBI747"/>
      <c r="IBJ747"/>
      <c r="IBK747"/>
      <c r="IBL747"/>
      <c r="IBM747"/>
      <c r="IBN747"/>
      <c r="IBO747"/>
      <c r="IBP747"/>
      <c r="IBQ747"/>
      <c r="IBR747"/>
      <c r="IBS747"/>
      <c r="IBT747"/>
      <c r="IBU747"/>
      <c r="IBV747"/>
      <c r="IBW747"/>
      <c r="IBX747"/>
      <c r="IBY747"/>
      <c r="IBZ747"/>
      <c r="ICA747"/>
      <c r="ICB747"/>
      <c r="ICC747"/>
      <c r="ICD747"/>
      <c r="ICE747"/>
      <c r="ICF747"/>
      <c r="ICG747"/>
      <c r="ICH747"/>
      <c r="ICI747"/>
      <c r="ICJ747"/>
      <c r="ICK747"/>
      <c r="ICL747"/>
      <c r="ICM747"/>
      <c r="ICN747"/>
      <c r="ICO747"/>
      <c r="ICP747"/>
      <c r="ICQ747"/>
      <c r="ICR747"/>
      <c r="ICS747"/>
      <c r="ICT747"/>
      <c r="ICU747"/>
      <c r="ICV747"/>
      <c r="ICW747"/>
      <c r="ICX747"/>
      <c r="ICY747"/>
      <c r="ICZ747"/>
      <c r="IDA747"/>
      <c r="IDB747"/>
      <c r="IDC747"/>
      <c r="IDD747"/>
      <c r="IDE747"/>
      <c r="IDF747"/>
      <c r="IDG747"/>
      <c r="IDH747"/>
      <c r="IDI747"/>
      <c r="IDJ747"/>
      <c r="IDK747"/>
      <c r="IDL747"/>
      <c r="IDM747"/>
      <c r="IDN747"/>
      <c r="IDO747"/>
      <c r="IDP747"/>
      <c r="IDQ747"/>
      <c r="IDR747"/>
      <c r="IDS747"/>
      <c r="IDT747"/>
      <c r="IDU747"/>
      <c r="IDV747"/>
      <c r="IDW747"/>
      <c r="IDX747"/>
      <c r="IDY747"/>
      <c r="IDZ747"/>
      <c r="IEA747"/>
      <c r="IEB747"/>
      <c r="IEC747"/>
      <c r="IED747"/>
      <c r="IEE747"/>
      <c r="IEF747"/>
      <c r="IEG747"/>
      <c r="IEH747"/>
      <c r="IEI747"/>
      <c r="IEJ747"/>
      <c r="IEK747"/>
      <c r="IEL747"/>
      <c r="IEM747"/>
      <c r="IEN747"/>
      <c r="IEO747"/>
      <c r="IEP747"/>
      <c r="IEQ747"/>
      <c r="IER747"/>
      <c r="IES747"/>
      <c r="IET747"/>
      <c r="IEU747"/>
      <c r="IEV747"/>
      <c r="IEW747"/>
      <c r="IEX747"/>
      <c r="IEY747"/>
      <c r="IEZ747"/>
      <c r="IFA747"/>
      <c r="IFB747"/>
      <c r="IFC747"/>
      <c r="IFD747"/>
      <c r="IFE747"/>
      <c r="IFF747"/>
      <c r="IFG747"/>
      <c r="IFH747"/>
      <c r="IFI747"/>
      <c r="IFJ747"/>
      <c r="IFK747"/>
      <c r="IFL747"/>
      <c r="IFM747"/>
      <c r="IFN747"/>
      <c r="IFO747"/>
      <c r="IFP747"/>
      <c r="IFQ747"/>
      <c r="IFR747"/>
      <c r="IFS747"/>
      <c r="IFT747"/>
      <c r="IFU747"/>
      <c r="IFV747"/>
      <c r="IFW747"/>
      <c r="IFX747"/>
      <c r="IFY747"/>
      <c r="IFZ747"/>
      <c r="IGA747"/>
      <c r="IGB747"/>
      <c r="IGC747"/>
      <c r="IGD747"/>
      <c r="IGE747"/>
      <c r="IGF747"/>
      <c r="IGG747"/>
      <c r="IGH747"/>
      <c r="IGI747"/>
      <c r="IGJ747"/>
      <c r="IGK747"/>
      <c r="IGL747"/>
      <c r="IGM747"/>
      <c r="IGN747"/>
      <c r="IGO747"/>
      <c r="IGP747"/>
      <c r="IGQ747"/>
      <c r="IGR747"/>
      <c r="IGS747"/>
      <c r="IGT747"/>
      <c r="IGU747"/>
      <c r="IGV747"/>
      <c r="IGW747"/>
      <c r="IGX747"/>
      <c r="IGY747"/>
      <c r="IGZ747"/>
      <c r="IHA747"/>
      <c r="IHB747"/>
      <c r="IHC747"/>
      <c r="IHD747"/>
      <c r="IHE747"/>
      <c r="IHF747"/>
      <c r="IHG747"/>
      <c r="IHH747"/>
      <c r="IHI747"/>
      <c r="IHJ747"/>
      <c r="IHK747"/>
      <c r="IHL747"/>
      <c r="IHM747"/>
      <c r="IHN747"/>
      <c r="IHO747"/>
      <c r="IHP747"/>
      <c r="IHQ747"/>
      <c r="IHR747"/>
      <c r="IHS747"/>
      <c r="IHT747"/>
      <c r="IHU747"/>
      <c r="IHV747"/>
      <c r="IHW747"/>
      <c r="IHX747"/>
      <c r="IHY747"/>
      <c r="IHZ747"/>
      <c r="IIA747"/>
      <c r="IIB747"/>
      <c r="IIC747"/>
      <c r="IID747"/>
      <c r="IIE747"/>
      <c r="IIF747"/>
      <c r="IIG747"/>
      <c r="IIH747"/>
      <c r="III747"/>
      <c r="IIJ747"/>
      <c r="IIK747"/>
      <c r="IIL747"/>
      <c r="IIM747"/>
      <c r="IIN747"/>
      <c r="IIO747"/>
      <c r="IIP747"/>
      <c r="IIQ747"/>
      <c r="IIR747"/>
      <c r="IIS747"/>
      <c r="IIT747"/>
      <c r="IIU747"/>
      <c r="IIV747"/>
      <c r="IIW747"/>
      <c r="IIX747"/>
      <c r="IIY747"/>
      <c r="IIZ747"/>
      <c r="IJA747"/>
      <c r="IJB747"/>
      <c r="IJC747"/>
      <c r="IJD747"/>
      <c r="IJE747"/>
      <c r="IJF747"/>
      <c r="IJG747"/>
      <c r="IJH747"/>
      <c r="IJI747"/>
      <c r="IJJ747"/>
      <c r="IJK747"/>
      <c r="IJL747"/>
      <c r="IJM747"/>
      <c r="IJN747"/>
      <c r="IJO747"/>
      <c r="IJP747"/>
      <c r="IJQ747"/>
      <c r="IJR747"/>
      <c r="IJS747"/>
      <c r="IJT747"/>
      <c r="IJU747"/>
      <c r="IJV747"/>
      <c r="IJW747"/>
      <c r="IJX747"/>
      <c r="IJY747"/>
      <c r="IJZ747"/>
      <c r="IKA747"/>
      <c r="IKB747"/>
      <c r="IKC747"/>
      <c r="IKD747"/>
      <c r="IKE747"/>
      <c r="IKF747"/>
      <c r="IKG747"/>
      <c r="IKH747"/>
      <c r="IKI747"/>
      <c r="IKJ747"/>
      <c r="IKK747"/>
      <c r="IKL747"/>
      <c r="IKM747"/>
      <c r="IKN747"/>
      <c r="IKO747"/>
      <c r="IKP747"/>
      <c r="IKQ747"/>
      <c r="IKR747"/>
      <c r="IKS747"/>
      <c r="IKT747"/>
      <c r="IKU747"/>
      <c r="IKV747"/>
      <c r="IKW747"/>
      <c r="IKX747"/>
      <c r="IKY747"/>
      <c r="IKZ747"/>
      <c r="ILA747"/>
      <c r="ILB747"/>
      <c r="ILC747"/>
      <c r="ILD747"/>
      <c r="ILE747"/>
      <c r="ILF747"/>
      <c r="ILG747"/>
      <c r="ILH747"/>
      <c r="ILI747"/>
      <c r="ILJ747"/>
      <c r="ILK747"/>
      <c r="ILL747"/>
      <c r="ILM747"/>
      <c r="ILN747"/>
      <c r="ILO747"/>
      <c r="ILP747"/>
      <c r="ILQ747"/>
      <c r="ILR747"/>
      <c r="ILS747"/>
      <c r="ILT747"/>
      <c r="ILU747"/>
      <c r="ILV747"/>
      <c r="ILW747"/>
      <c r="ILX747"/>
      <c r="ILY747"/>
      <c r="ILZ747"/>
      <c r="IMA747"/>
      <c r="IMB747"/>
      <c r="IMC747"/>
      <c r="IMD747"/>
      <c r="IME747"/>
      <c r="IMF747"/>
      <c r="IMG747"/>
      <c r="IMH747"/>
      <c r="IMI747"/>
      <c r="IMJ747"/>
      <c r="IMK747"/>
      <c r="IML747"/>
      <c r="IMM747"/>
      <c r="IMN747"/>
      <c r="IMO747"/>
      <c r="IMP747"/>
      <c r="IMQ747"/>
      <c r="IMR747"/>
      <c r="IMS747"/>
      <c r="IMT747"/>
      <c r="IMU747"/>
      <c r="IMV747"/>
      <c r="IMW747"/>
      <c r="IMX747"/>
      <c r="IMY747"/>
      <c r="IMZ747"/>
      <c r="INA747"/>
      <c r="INB747"/>
      <c r="INC747"/>
      <c r="IND747"/>
      <c r="INE747"/>
      <c r="INF747"/>
      <c r="ING747"/>
      <c r="INH747"/>
      <c r="INI747"/>
      <c r="INJ747"/>
      <c r="INK747"/>
      <c r="INL747"/>
      <c r="INM747"/>
      <c r="INN747"/>
      <c r="INO747"/>
      <c r="INP747"/>
      <c r="INQ747"/>
      <c r="INR747"/>
      <c r="INS747"/>
      <c r="INT747"/>
      <c r="INU747"/>
      <c r="INV747"/>
      <c r="INW747"/>
      <c r="INX747"/>
      <c r="INY747"/>
      <c r="INZ747"/>
      <c r="IOA747"/>
      <c r="IOB747"/>
      <c r="IOC747"/>
      <c r="IOD747"/>
      <c r="IOE747"/>
      <c r="IOF747"/>
      <c r="IOG747"/>
      <c r="IOH747"/>
      <c r="IOI747"/>
      <c r="IOJ747"/>
      <c r="IOK747"/>
      <c r="IOL747"/>
      <c r="IOM747"/>
      <c r="ION747"/>
      <c r="IOO747"/>
      <c r="IOP747"/>
      <c r="IOQ747"/>
      <c r="IOR747"/>
      <c r="IOS747"/>
      <c r="IOT747"/>
      <c r="IOU747"/>
      <c r="IOV747"/>
      <c r="IOW747"/>
      <c r="IOX747"/>
      <c r="IOY747"/>
      <c r="IOZ747"/>
      <c r="IPA747"/>
      <c r="IPB747"/>
      <c r="IPC747"/>
      <c r="IPD747"/>
      <c r="IPE747"/>
      <c r="IPF747"/>
      <c r="IPG747"/>
      <c r="IPH747"/>
      <c r="IPI747"/>
      <c r="IPJ747"/>
      <c r="IPK747"/>
      <c r="IPL747"/>
      <c r="IPM747"/>
      <c r="IPN747"/>
      <c r="IPO747"/>
      <c r="IPP747"/>
      <c r="IPQ747"/>
      <c r="IPR747"/>
      <c r="IPS747"/>
      <c r="IPT747"/>
      <c r="IPU747"/>
      <c r="IPV747"/>
      <c r="IPW747"/>
      <c r="IPX747"/>
      <c r="IPY747"/>
      <c r="IPZ747"/>
      <c r="IQA747"/>
      <c r="IQB747"/>
      <c r="IQC747"/>
      <c r="IQD747"/>
      <c r="IQE747"/>
      <c r="IQF747"/>
      <c r="IQG747"/>
      <c r="IQH747"/>
      <c r="IQI747"/>
      <c r="IQJ747"/>
      <c r="IQK747"/>
      <c r="IQL747"/>
      <c r="IQM747"/>
      <c r="IQN747"/>
      <c r="IQO747"/>
      <c r="IQP747"/>
      <c r="IQQ747"/>
      <c r="IQR747"/>
      <c r="IQS747"/>
      <c r="IQT747"/>
      <c r="IQU747"/>
      <c r="IQV747"/>
      <c r="IQW747"/>
      <c r="IQX747"/>
      <c r="IQY747"/>
      <c r="IQZ747"/>
      <c r="IRA747"/>
      <c r="IRB747"/>
      <c r="IRC747"/>
      <c r="IRD747"/>
      <c r="IRE747"/>
      <c r="IRF747"/>
      <c r="IRG747"/>
      <c r="IRH747"/>
      <c r="IRI747"/>
      <c r="IRJ747"/>
      <c r="IRK747"/>
      <c r="IRL747"/>
      <c r="IRM747"/>
      <c r="IRN747"/>
      <c r="IRO747"/>
      <c r="IRP747"/>
      <c r="IRQ747"/>
      <c r="IRR747"/>
      <c r="IRS747"/>
      <c r="IRT747"/>
      <c r="IRU747"/>
      <c r="IRV747"/>
      <c r="IRW747"/>
      <c r="IRX747"/>
      <c r="IRY747"/>
      <c r="IRZ747"/>
      <c r="ISA747"/>
      <c r="ISB747"/>
      <c r="ISC747"/>
      <c r="ISD747"/>
      <c r="ISE747"/>
      <c r="ISF747"/>
      <c r="ISG747"/>
      <c r="ISH747"/>
      <c r="ISI747"/>
      <c r="ISJ747"/>
      <c r="ISK747"/>
      <c r="ISL747"/>
      <c r="ISM747"/>
      <c r="ISN747"/>
      <c r="ISO747"/>
      <c r="ISP747"/>
      <c r="ISQ747"/>
      <c r="ISR747"/>
      <c r="ISS747"/>
      <c r="IST747"/>
      <c r="ISU747"/>
      <c r="ISV747"/>
      <c r="ISW747"/>
      <c r="ISX747"/>
      <c r="ISY747"/>
      <c r="ISZ747"/>
      <c r="ITA747"/>
      <c r="ITB747"/>
      <c r="ITC747"/>
      <c r="ITD747"/>
      <c r="ITE747"/>
      <c r="ITF747"/>
      <c r="ITG747"/>
      <c r="ITH747"/>
      <c r="ITI747"/>
      <c r="ITJ747"/>
      <c r="ITK747"/>
      <c r="ITL747"/>
      <c r="ITM747"/>
      <c r="ITN747"/>
      <c r="ITO747"/>
      <c r="ITP747"/>
      <c r="ITQ747"/>
      <c r="ITR747"/>
      <c r="ITS747"/>
      <c r="ITT747"/>
      <c r="ITU747"/>
      <c r="ITV747"/>
      <c r="ITW747"/>
      <c r="ITX747"/>
      <c r="ITY747"/>
      <c r="ITZ747"/>
      <c r="IUA747"/>
      <c r="IUB747"/>
      <c r="IUC747"/>
      <c r="IUD747"/>
      <c r="IUE747"/>
      <c r="IUF747"/>
      <c r="IUG747"/>
      <c r="IUH747"/>
      <c r="IUI747"/>
      <c r="IUJ747"/>
      <c r="IUK747"/>
      <c r="IUL747"/>
      <c r="IUM747"/>
      <c r="IUN747"/>
      <c r="IUO747"/>
      <c r="IUP747"/>
      <c r="IUQ747"/>
      <c r="IUR747"/>
      <c r="IUS747"/>
      <c r="IUT747"/>
      <c r="IUU747"/>
      <c r="IUV747"/>
      <c r="IUW747"/>
      <c r="IUX747"/>
      <c r="IUY747"/>
      <c r="IUZ747"/>
      <c r="IVA747"/>
      <c r="IVB747"/>
      <c r="IVC747"/>
      <c r="IVD747"/>
      <c r="IVE747"/>
      <c r="IVF747"/>
      <c r="IVG747"/>
      <c r="IVH747"/>
      <c r="IVI747"/>
      <c r="IVJ747"/>
      <c r="IVK747"/>
      <c r="IVL747"/>
      <c r="IVM747"/>
      <c r="IVN747"/>
      <c r="IVO747"/>
      <c r="IVP747"/>
      <c r="IVQ747"/>
      <c r="IVR747"/>
      <c r="IVS747"/>
      <c r="IVT747"/>
      <c r="IVU747"/>
      <c r="IVV747"/>
      <c r="IVW747"/>
      <c r="IVX747"/>
      <c r="IVY747"/>
      <c r="IVZ747"/>
      <c r="IWA747"/>
      <c r="IWB747"/>
      <c r="IWC747"/>
      <c r="IWD747"/>
      <c r="IWE747"/>
      <c r="IWF747"/>
      <c r="IWG747"/>
      <c r="IWH747"/>
      <c r="IWI747"/>
      <c r="IWJ747"/>
      <c r="IWK747"/>
      <c r="IWL747"/>
      <c r="IWM747"/>
      <c r="IWN747"/>
      <c r="IWO747"/>
      <c r="IWP747"/>
      <c r="IWQ747"/>
      <c r="IWR747"/>
      <c r="IWS747"/>
      <c r="IWT747"/>
      <c r="IWU747"/>
      <c r="IWV747"/>
      <c r="IWW747"/>
      <c r="IWX747"/>
      <c r="IWY747"/>
      <c r="IWZ747"/>
      <c r="IXA747"/>
      <c r="IXB747"/>
      <c r="IXC747"/>
      <c r="IXD747"/>
      <c r="IXE747"/>
      <c r="IXF747"/>
      <c r="IXG747"/>
      <c r="IXH747"/>
      <c r="IXI747"/>
      <c r="IXJ747"/>
      <c r="IXK747"/>
      <c r="IXL747"/>
      <c r="IXM747"/>
      <c r="IXN747"/>
      <c r="IXO747"/>
      <c r="IXP747"/>
      <c r="IXQ747"/>
      <c r="IXR747"/>
      <c r="IXS747"/>
      <c r="IXT747"/>
      <c r="IXU747"/>
      <c r="IXV747"/>
      <c r="IXW747"/>
      <c r="IXX747"/>
      <c r="IXY747"/>
      <c r="IXZ747"/>
      <c r="IYA747"/>
      <c r="IYB747"/>
      <c r="IYC747"/>
      <c r="IYD747"/>
      <c r="IYE747"/>
      <c r="IYF747"/>
      <c r="IYG747"/>
      <c r="IYH747"/>
      <c r="IYI747"/>
      <c r="IYJ747"/>
      <c r="IYK747"/>
      <c r="IYL747"/>
      <c r="IYM747"/>
      <c r="IYN747"/>
      <c r="IYO747"/>
      <c r="IYP747"/>
      <c r="IYQ747"/>
      <c r="IYR747"/>
      <c r="IYS747"/>
      <c r="IYT747"/>
      <c r="IYU747"/>
      <c r="IYV747"/>
      <c r="IYW747"/>
      <c r="IYX747"/>
      <c r="IYY747"/>
      <c r="IYZ747"/>
      <c r="IZA747"/>
      <c r="IZB747"/>
      <c r="IZC747"/>
      <c r="IZD747"/>
      <c r="IZE747"/>
      <c r="IZF747"/>
      <c r="IZG747"/>
      <c r="IZH747"/>
      <c r="IZI747"/>
      <c r="IZJ747"/>
      <c r="IZK747"/>
      <c r="IZL747"/>
      <c r="IZM747"/>
      <c r="IZN747"/>
      <c r="IZO747"/>
      <c r="IZP747"/>
      <c r="IZQ747"/>
      <c r="IZR747"/>
      <c r="IZS747"/>
      <c r="IZT747"/>
      <c r="IZU747"/>
      <c r="IZV747"/>
      <c r="IZW747"/>
      <c r="IZX747"/>
      <c r="IZY747"/>
      <c r="IZZ747"/>
      <c r="JAA747"/>
      <c r="JAB747"/>
      <c r="JAC747"/>
      <c r="JAD747"/>
      <c r="JAE747"/>
      <c r="JAF747"/>
      <c r="JAG747"/>
      <c r="JAH747"/>
      <c r="JAI747"/>
      <c r="JAJ747"/>
      <c r="JAK747"/>
      <c r="JAL747"/>
      <c r="JAM747"/>
      <c r="JAN747"/>
      <c r="JAO747"/>
      <c r="JAP747"/>
      <c r="JAQ747"/>
      <c r="JAR747"/>
      <c r="JAS747"/>
      <c r="JAT747"/>
      <c r="JAU747"/>
      <c r="JAV747"/>
      <c r="JAW747"/>
      <c r="JAX747"/>
      <c r="JAY747"/>
      <c r="JAZ747"/>
      <c r="JBA747"/>
      <c r="JBB747"/>
      <c r="JBC747"/>
      <c r="JBD747"/>
      <c r="JBE747"/>
      <c r="JBF747"/>
      <c r="JBG747"/>
      <c r="JBH747"/>
      <c r="JBI747"/>
      <c r="JBJ747"/>
      <c r="JBK747"/>
      <c r="JBL747"/>
      <c r="JBM747"/>
      <c r="JBN747"/>
      <c r="JBO747"/>
      <c r="JBP747"/>
      <c r="JBQ747"/>
      <c r="JBR747"/>
      <c r="JBS747"/>
      <c r="JBT747"/>
      <c r="JBU747"/>
      <c r="JBV747"/>
      <c r="JBW747"/>
      <c r="JBX747"/>
      <c r="JBY747"/>
      <c r="JBZ747"/>
      <c r="JCA747"/>
      <c r="JCB747"/>
      <c r="JCC747"/>
      <c r="JCD747"/>
      <c r="JCE747"/>
      <c r="JCF747"/>
      <c r="JCG747"/>
      <c r="JCH747"/>
      <c r="JCI747"/>
      <c r="JCJ747"/>
      <c r="JCK747"/>
      <c r="JCL747"/>
      <c r="JCM747"/>
      <c r="JCN747"/>
      <c r="JCO747"/>
      <c r="JCP747"/>
      <c r="JCQ747"/>
      <c r="JCR747"/>
      <c r="JCS747"/>
      <c r="JCT747"/>
      <c r="JCU747"/>
      <c r="JCV747"/>
      <c r="JCW747"/>
      <c r="JCX747"/>
      <c r="JCY747"/>
      <c r="JCZ747"/>
      <c r="JDA747"/>
      <c r="JDB747"/>
      <c r="JDC747"/>
      <c r="JDD747"/>
      <c r="JDE747"/>
      <c r="JDF747"/>
      <c r="JDG747"/>
      <c r="JDH747"/>
      <c r="JDI747"/>
      <c r="JDJ747"/>
      <c r="JDK747"/>
      <c r="JDL747"/>
      <c r="JDM747"/>
      <c r="JDN747"/>
      <c r="JDO747"/>
      <c r="JDP747"/>
      <c r="JDQ747"/>
      <c r="JDR747"/>
      <c r="JDS747"/>
      <c r="JDT747"/>
      <c r="JDU747"/>
      <c r="JDV747"/>
      <c r="JDW747"/>
      <c r="JDX747"/>
      <c r="JDY747"/>
      <c r="JDZ747"/>
      <c r="JEA747"/>
      <c r="JEB747"/>
      <c r="JEC747"/>
      <c r="JED747"/>
      <c r="JEE747"/>
      <c r="JEF747"/>
      <c r="JEG747"/>
      <c r="JEH747"/>
      <c r="JEI747"/>
      <c r="JEJ747"/>
      <c r="JEK747"/>
      <c r="JEL747"/>
      <c r="JEM747"/>
      <c r="JEN747"/>
      <c r="JEO747"/>
      <c r="JEP747"/>
      <c r="JEQ747"/>
      <c r="JER747"/>
      <c r="JES747"/>
      <c r="JET747"/>
      <c r="JEU747"/>
      <c r="JEV747"/>
      <c r="JEW747"/>
      <c r="JEX747"/>
      <c r="JEY747"/>
      <c r="JEZ747"/>
      <c r="JFA747"/>
      <c r="JFB747"/>
      <c r="JFC747"/>
      <c r="JFD747"/>
      <c r="JFE747"/>
      <c r="JFF747"/>
      <c r="JFG747"/>
      <c r="JFH747"/>
      <c r="JFI747"/>
      <c r="JFJ747"/>
      <c r="JFK747"/>
      <c r="JFL747"/>
      <c r="JFM747"/>
      <c r="JFN747"/>
      <c r="JFO747"/>
      <c r="JFP747"/>
      <c r="JFQ747"/>
      <c r="JFR747"/>
      <c r="JFS747"/>
      <c r="JFT747"/>
      <c r="JFU747"/>
      <c r="JFV747"/>
      <c r="JFW747"/>
      <c r="JFX747"/>
      <c r="JFY747"/>
      <c r="JFZ747"/>
      <c r="JGA747"/>
      <c r="JGB747"/>
      <c r="JGC747"/>
      <c r="JGD747"/>
      <c r="JGE747"/>
      <c r="JGF747"/>
      <c r="JGG747"/>
      <c r="JGH747"/>
      <c r="JGI747"/>
      <c r="JGJ747"/>
      <c r="JGK747"/>
      <c r="JGL747"/>
      <c r="JGM747"/>
      <c r="JGN747"/>
      <c r="JGO747"/>
      <c r="JGP747"/>
      <c r="JGQ747"/>
      <c r="JGR747"/>
      <c r="JGS747"/>
      <c r="JGT747"/>
      <c r="JGU747"/>
      <c r="JGV747"/>
      <c r="JGW747"/>
      <c r="JGX747"/>
      <c r="JGY747"/>
      <c r="JGZ747"/>
      <c r="JHA747"/>
      <c r="JHB747"/>
      <c r="JHC747"/>
      <c r="JHD747"/>
      <c r="JHE747"/>
      <c r="JHF747"/>
      <c r="JHG747"/>
      <c r="JHH747"/>
      <c r="JHI747"/>
      <c r="JHJ747"/>
      <c r="JHK747"/>
      <c r="JHL747"/>
      <c r="JHM747"/>
      <c r="JHN747"/>
      <c r="JHO747"/>
      <c r="JHP747"/>
      <c r="JHQ747"/>
      <c r="JHR747"/>
      <c r="JHS747"/>
      <c r="JHT747"/>
      <c r="JHU747"/>
      <c r="JHV747"/>
      <c r="JHW747"/>
      <c r="JHX747"/>
      <c r="JHY747"/>
      <c r="JHZ747"/>
      <c r="JIA747"/>
      <c r="JIB747"/>
      <c r="JIC747"/>
      <c r="JID747"/>
      <c r="JIE747"/>
      <c r="JIF747"/>
      <c r="JIG747"/>
      <c r="JIH747"/>
      <c r="JII747"/>
      <c r="JIJ747"/>
      <c r="JIK747"/>
      <c r="JIL747"/>
      <c r="JIM747"/>
      <c r="JIN747"/>
      <c r="JIO747"/>
      <c r="JIP747"/>
      <c r="JIQ747"/>
      <c r="JIR747"/>
      <c r="JIS747"/>
      <c r="JIT747"/>
      <c r="JIU747"/>
      <c r="JIV747"/>
      <c r="JIW747"/>
      <c r="JIX747"/>
      <c r="JIY747"/>
      <c r="JIZ747"/>
      <c r="JJA747"/>
      <c r="JJB747"/>
      <c r="JJC747"/>
      <c r="JJD747"/>
      <c r="JJE747"/>
      <c r="JJF747"/>
      <c r="JJG747"/>
      <c r="JJH747"/>
      <c r="JJI747"/>
      <c r="JJJ747"/>
      <c r="JJK747"/>
      <c r="JJL747"/>
      <c r="JJM747"/>
      <c r="JJN747"/>
      <c r="JJO747"/>
      <c r="JJP747"/>
      <c r="JJQ747"/>
      <c r="JJR747"/>
      <c r="JJS747"/>
      <c r="JJT747"/>
      <c r="JJU747"/>
      <c r="JJV747"/>
      <c r="JJW747"/>
      <c r="JJX747"/>
      <c r="JJY747"/>
      <c r="JJZ747"/>
      <c r="JKA747"/>
      <c r="JKB747"/>
      <c r="JKC747"/>
      <c r="JKD747"/>
      <c r="JKE747"/>
      <c r="JKF747"/>
      <c r="JKG747"/>
      <c r="JKH747"/>
      <c r="JKI747"/>
      <c r="JKJ747"/>
      <c r="JKK747"/>
      <c r="JKL747"/>
      <c r="JKM747"/>
      <c r="JKN747"/>
      <c r="JKO747"/>
      <c r="JKP747"/>
      <c r="JKQ747"/>
      <c r="JKR747"/>
      <c r="JKS747"/>
      <c r="JKT747"/>
      <c r="JKU747"/>
      <c r="JKV747"/>
      <c r="JKW747"/>
      <c r="JKX747"/>
      <c r="JKY747"/>
      <c r="JKZ747"/>
      <c r="JLA747"/>
      <c r="JLB747"/>
      <c r="JLC747"/>
      <c r="JLD747"/>
      <c r="JLE747"/>
      <c r="JLF747"/>
      <c r="JLG747"/>
      <c r="JLH747"/>
      <c r="JLI747"/>
      <c r="JLJ747"/>
      <c r="JLK747"/>
      <c r="JLL747"/>
      <c r="JLM747"/>
      <c r="JLN747"/>
      <c r="JLO747"/>
      <c r="JLP747"/>
      <c r="JLQ747"/>
      <c r="JLR747"/>
      <c r="JLS747"/>
      <c r="JLT747"/>
      <c r="JLU747"/>
      <c r="JLV747"/>
      <c r="JLW747"/>
      <c r="JLX747"/>
      <c r="JLY747"/>
      <c r="JLZ747"/>
      <c r="JMA747"/>
      <c r="JMB747"/>
      <c r="JMC747"/>
      <c r="JMD747"/>
      <c r="JME747"/>
      <c r="JMF747"/>
      <c r="JMG747"/>
      <c r="JMH747"/>
      <c r="JMI747"/>
      <c r="JMJ747"/>
      <c r="JMK747"/>
      <c r="JML747"/>
      <c r="JMM747"/>
      <c r="JMN747"/>
      <c r="JMO747"/>
      <c r="JMP747"/>
      <c r="JMQ747"/>
      <c r="JMR747"/>
      <c r="JMS747"/>
      <c r="JMT747"/>
      <c r="JMU747"/>
      <c r="JMV747"/>
      <c r="JMW747"/>
      <c r="JMX747"/>
      <c r="JMY747"/>
      <c r="JMZ747"/>
      <c r="JNA747"/>
      <c r="JNB747"/>
      <c r="JNC747"/>
      <c r="JND747"/>
      <c r="JNE747"/>
      <c r="JNF747"/>
      <c r="JNG747"/>
      <c r="JNH747"/>
      <c r="JNI747"/>
      <c r="JNJ747"/>
      <c r="JNK747"/>
      <c r="JNL747"/>
      <c r="JNM747"/>
      <c r="JNN747"/>
      <c r="JNO747"/>
      <c r="JNP747"/>
      <c r="JNQ747"/>
      <c r="JNR747"/>
      <c r="JNS747"/>
      <c r="JNT747"/>
      <c r="JNU747"/>
      <c r="JNV747"/>
      <c r="JNW747"/>
      <c r="JNX747"/>
      <c r="JNY747"/>
      <c r="JNZ747"/>
      <c r="JOA747"/>
      <c r="JOB747"/>
      <c r="JOC747"/>
      <c r="JOD747"/>
      <c r="JOE747"/>
      <c r="JOF747"/>
      <c r="JOG747"/>
      <c r="JOH747"/>
      <c r="JOI747"/>
      <c r="JOJ747"/>
      <c r="JOK747"/>
      <c r="JOL747"/>
      <c r="JOM747"/>
      <c r="JON747"/>
      <c r="JOO747"/>
      <c r="JOP747"/>
      <c r="JOQ747"/>
      <c r="JOR747"/>
      <c r="JOS747"/>
      <c r="JOT747"/>
      <c r="JOU747"/>
      <c r="JOV747"/>
      <c r="JOW747"/>
      <c r="JOX747"/>
      <c r="JOY747"/>
      <c r="JOZ747"/>
      <c r="JPA747"/>
      <c r="JPB747"/>
      <c r="JPC747"/>
      <c r="JPD747"/>
      <c r="JPE747"/>
      <c r="JPF747"/>
      <c r="JPG747"/>
      <c r="JPH747"/>
      <c r="JPI747"/>
      <c r="JPJ747"/>
      <c r="JPK747"/>
      <c r="JPL747"/>
      <c r="JPM747"/>
      <c r="JPN747"/>
      <c r="JPO747"/>
      <c r="JPP747"/>
      <c r="JPQ747"/>
      <c r="JPR747"/>
      <c r="JPS747"/>
      <c r="JPT747"/>
      <c r="JPU747"/>
      <c r="JPV747"/>
      <c r="JPW747"/>
      <c r="JPX747"/>
      <c r="JPY747"/>
      <c r="JPZ747"/>
      <c r="JQA747"/>
      <c r="JQB747"/>
      <c r="JQC747"/>
      <c r="JQD747"/>
      <c r="JQE747"/>
      <c r="JQF747"/>
      <c r="JQG747"/>
      <c r="JQH747"/>
      <c r="JQI747"/>
      <c r="JQJ747"/>
      <c r="JQK747"/>
      <c r="JQL747"/>
      <c r="JQM747"/>
      <c r="JQN747"/>
      <c r="JQO747"/>
      <c r="JQP747"/>
      <c r="JQQ747"/>
      <c r="JQR747"/>
      <c r="JQS747"/>
      <c r="JQT747"/>
      <c r="JQU747"/>
      <c r="JQV747"/>
      <c r="JQW747"/>
      <c r="JQX747"/>
      <c r="JQY747"/>
      <c r="JQZ747"/>
      <c r="JRA747"/>
      <c r="JRB747"/>
      <c r="JRC747"/>
      <c r="JRD747"/>
      <c r="JRE747"/>
      <c r="JRF747"/>
      <c r="JRG747"/>
      <c r="JRH747"/>
      <c r="JRI747"/>
      <c r="JRJ747"/>
      <c r="JRK747"/>
      <c r="JRL747"/>
      <c r="JRM747"/>
      <c r="JRN747"/>
      <c r="JRO747"/>
      <c r="JRP747"/>
      <c r="JRQ747"/>
      <c r="JRR747"/>
      <c r="JRS747"/>
      <c r="JRT747"/>
      <c r="JRU747"/>
      <c r="JRV747"/>
      <c r="JRW747"/>
      <c r="JRX747"/>
      <c r="JRY747"/>
      <c r="JRZ747"/>
      <c r="JSA747"/>
      <c r="JSB747"/>
      <c r="JSC747"/>
      <c r="JSD747"/>
      <c r="JSE747"/>
      <c r="JSF747"/>
      <c r="JSG747"/>
      <c r="JSH747"/>
      <c r="JSI747"/>
      <c r="JSJ747"/>
      <c r="JSK747"/>
      <c r="JSL747"/>
      <c r="JSM747"/>
      <c r="JSN747"/>
      <c r="JSO747"/>
      <c r="JSP747"/>
      <c r="JSQ747"/>
      <c r="JSR747"/>
      <c r="JSS747"/>
      <c r="JST747"/>
      <c r="JSU747"/>
      <c r="JSV747"/>
      <c r="JSW747"/>
      <c r="JSX747"/>
      <c r="JSY747"/>
      <c r="JSZ747"/>
      <c r="JTA747"/>
      <c r="JTB747"/>
      <c r="JTC747"/>
      <c r="JTD747"/>
      <c r="JTE747"/>
      <c r="JTF747"/>
      <c r="JTG747"/>
      <c r="JTH747"/>
      <c r="JTI747"/>
      <c r="JTJ747"/>
      <c r="JTK747"/>
      <c r="JTL747"/>
      <c r="JTM747"/>
      <c r="JTN747"/>
      <c r="JTO747"/>
      <c r="JTP747"/>
      <c r="JTQ747"/>
      <c r="JTR747"/>
      <c r="JTS747"/>
      <c r="JTT747"/>
      <c r="JTU747"/>
      <c r="JTV747"/>
      <c r="JTW747"/>
      <c r="JTX747"/>
      <c r="JTY747"/>
      <c r="JTZ747"/>
      <c r="JUA747"/>
      <c r="JUB747"/>
      <c r="JUC747"/>
      <c r="JUD747"/>
      <c r="JUE747"/>
      <c r="JUF747"/>
      <c r="JUG747"/>
      <c r="JUH747"/>
      <c r="JUI747"/>
      <c r="JUJ747"/>
      <c r="JUK747"/>
      <c r="JUL747"/>
      <c r="JUM747"/>
      <c r="JUN747"/>
      <c r="JUO747"/>
      <c r="JUP747"/>
      <c r="JUQ747"/>
      <c r="JUR747"/>
      <c r="JUS747"/>
      <c r="JUT747"/>
      <c r="JUU747"/>
      <c r="JUV747"/>
      <c r="JUW747"/>
      <c r="JUX747"/>
      <c r="JUY747"/>
      <c r="JUZ747"/>
      <c r="JVA747"/>
      <c r="JVB747"/>
      <c r="JVC747"/>
      <c r="JVD747"/>
      <c r="JVE747"/>
      <c r="JVF747"/>
      <c r="JVG747"/>
      <c r="JVH747"/>
      <c r="JVI747"/>
      <c r="JVJ747"/>
      <c r="JVK747"/>
      <c r="JVL747"/>
      <c r="JVM747"/>
      <c r="JVN747"/>
      <c r="JVO747"/>
      <c r="JVP747"/>
      <c r="JVQ747"/>
      <c r="JVR747"/>
      <c r="JVS747"/>
      <c r="JVT747"/>
      <c r="JVU747"/>
      <c r="JVV747"/>
      <c r="JVW747"/>
      <c r="JVX747"/>
      <c r="JVY747"/>
      <c r="JVZ747"/>
      <c r="JWA747"/>
      <c r="JWB747"/>
      <c r="JWC747"/>
      <c r="JWD747"/>
      <c r="JWE747"/>
      <c r="JWF747"/>
      <c r="JWG747"/>
      <c r="JWH747"/>
      <c r="JWI747"/>
      <c r="JWJ747"/>
      <c r="JWK747"/>
      <c r="JWL747"/>
      <c r="JWM747"/>
      <c r="JWN747"/>
      <c r="JWO747"/>
      <c r="JWP747"/>
      <c r="JWQ747"/>
      <c r="JWR747"/>
      <c r="JWS747"/>
      <c r="JWT747"/>
      <c r="JWU747"/>
      <c r="JWV747"/>
      <c r="JWW747"/>
      <c r="JWX747"/>
      <c r="JWY747"/>
      <c r="JWZ747"/>
      <c r="JXA747"/>
      <c r="JXB747"/>
      <c r="JXC747"/>
      <c r="JXD747"/>
      <c r="JXE747"/>
      <c r="JXF747"/>
      <c r="JXG747"/>
      <c r="JXH747"/>
      <c r="JXI747"/>
      <c r="JXJ747"/>
      <c r="JXK747"/>
      <c r="JXL747"/>
      <c r="JXM747"/>
      <c r="JXN747"/>
      <c r="JXO747"/>
      <c r="JXP747"/>
      <c r="JXQ747"/>
      <c r="JXR747"/>
      <c r="JXS747"/>
      <c r="JXT747"/>
      <c r="JXU747"/>
      <c r="JXV747"/>
      <c r="JXW747"/>
      <c r="JXX747"/>
      <c r="JXY747"/>
      <c r="JXZ747"/>
      <c r="JYA747"/>
      <c r="JYB747"/>
      <c r="JYC747"/>
      <c r="JYD747"/>
      <c r="JYE747"/>
      <c r="JYF747"/>
      <c r="JYG747"/>
      <c r="JYH747"/>
      <c r="JYI747"/>
      <c r="JYJ747"/>
      <c r="JYK747"/>
      <c r="JYL747"/>
      <c r="JYM747"/>
      <c r="JYN747"/>
      <c r="JYO747"/>
      <c r="JYP747"/>
      <c r="JYQ747"/>
      <c r="JYR747"/>
      <c r="JYS747"/>
      <c r="JYT747"/>
      <c r="JYU747"/>
      <c r="JYV747"/>
      <c r="JYW747"/>
      <c r="JYX747"/>
      <c r="JYY747"/>
      <c r="JYZ747"/>
      <c r="JZA747"/>
      <c r="JZB747"/>
      <c r="JZC747"/>
      <c r="JZD747"/>
      <c r="JZE747"/>
      <c r="JZF747"/>
      <c r="JZG747"/>
      <c r="JZH747"/>
      <c r="JZI747"/>
      <c r="JZJ747"/>
      <c r="JZK747"/>
      <c r="JZL747"/>
      <c r="JZM747"/>
      <c r="JZN747"/>
      <c r="JZO747"/>
      <c r="JZP747"/>
      <c r="JZQ747"/>
      <c r="JZR747"/>
      <c r="JZS747"/>
      <c r="JZT747"/>
      <c r="JZU747"/>
      <c r="JZV747"/>
      <c r="JZW747"/>
      <c r="JZX747"/>
      <c r="JZY747"/>
      <c r="JZZ747"/>
      <c r="KAA747"/>
      <c r="KAB747"/>
      <c r="KAC747"/>
      <c r="KAD747"/>
      <c r="KAE747"/>
      <c r="KAF747"/>
      <c r="KAG747"/>
      <c r="KAH747"/>
      <c r="KAI747"/>
      <c r="KAJ747"/>
      <c r="KAK747"/>
      <c r="KAL747"/>
      <c r="KAM747"/>
      <c r="KAN747"/>
      <c r="KAO747"/>
      <c r="KAP747"/>
      <c r="KAQ747"/>
      <c r="KAR747"/>
      <c r="KAS747"/>
      <c r="KAT747"/>
      <c r="KAU747"/>
      <c r="KAV747"/>
      <c r="KAW747"/>
      <c r="KAX747"/>
      <c r="KAY747"/>
      <c r="KAZ747"/>
      <c r="KBA747"/>
      <c r="KBB747"/>
      <c r="KBC747"/>
      <c r="KBD747"/>
      <c r="KBE747"/>
      <c r="KBF747"/>
      <c r="KBG747"/>
      <c r="KBH747"/>
      <c r="KBI747"/>
      <c r="KBJ747"/>
      <c r="KBK747"/>
      <c r="KBL747"/>
      <c r="KBM747"/>
      <c r="KBN747"/>
      <c r="KBO747"/>
      <c r="KBP747"/>
      <c r="KBQ747"/>
      <c r="KBR747"/>
      <c r="KBS747"/>
      <c r="KBT747"/>
      <c r="KBU747"/>
      <c r="KBV747"/>
      <c r="KBW747"/>
      <c r="KBX747"/>
      <c r="KBY747"/>
      <c r="KBZ747"/>
      <c r="KCA747"/>
      <c r="KCB747"/>
      <c r="KCC747"/>
      <c r="KCD747"/>
      <c r="KCE747"/>
      <c r="KCF747"/>
      <c r="KCG747"/>
      <c r="KCH747"/>
      <c r="KCI747"/>
      <c r="KCJ747"/>
      <c r="KCK747"/>
      <c r="KCL747"/>
      <c r="KCM747"/>
      <c r="KCN747"/>
      <c r="KCO747"/>
      <c r="KCP747"/>
      <c r="KCQ747"/>
      <c r="KCR747"/>
      <c r="KCS747"/>
      <c r="KCT747"/>
      <c r="KCU747"/>
      <c r="KCV747"/>
      <c r="KCW747"/>
      <c r="KCX747"/>
      <c r="KCY747"/>
      <c r="KCZ747"/>
      <c r="KDA747"/>
      <c r="KDB747"/>
      <c r="KDC747"/>
      <c r="KDD747"/>
      <c r="KDE747"/>
      <c r="KDF747"/>
      <c r="KDG747"/>
      <c r="KDH747"/>
      <c r="KDI747"/>
      <c r="KDJ747"/>
      <c r="KDK747"/>
      <c r="KDL747"/>
      <c r="KDM747"/>
      <c r="KDN747"/>
      <c r="KDO747"/>
      <c r="KDP747"/>
      <c r="KDQ747"/>
      <c r="KDR747"/>
      <c r="KDS747"/>
      <c r="KDT747"/>
      <c r="KDU747"/>
      <c r="KDV747"/>
      <c r="KDW747"/>
      <c r="KDX747"/>
      <c r="KDY747"/>
      <c r="KDZ747"/>
      <c r="KEA747"/>
      <c r="KEB747"/>
      <c r="KEC747"/>
      <c r="KED747"/>
      <c r="KEE747"/>
      <c r="KEF747"/>
      <c r="KEG747"/>
      <c r="KEH747"/>
      <c r="KEI747"/>
      <c r="KEJ747"/>
      <c r="KEK747"/>
      <c r="KEL747"/>
      <c r="KEM747"/>
      <c r="KEN747"/>
      <c r="KEO747"/>
      <c r="KEP747"/>
      <c r="KEQ747"/>
      <c r="KER747"/>
      <c r="KES747"/>
      <c r="KET747"/>
      <c r="KEU747"/>
      <c r="KEV747"/>
      <c r="KEW747"/>
      <c r="KEX747"/>
      <c r="KEY747"/>
      <c r="KEZ747"/>
      <c r="KFA747"/>
      <c r="KFB747"/>
      <c r="KFC747"/>
      <c r="KFD747"/>
      <c r="KFE747"/>
      <c r="KFF747"/>
      <c r="KFG747"/>
      <c r="KFH747"/>
      <c r="KFI747"/>
      <c r="KFJ747"/>
      <c r="KFK747"/>
      <c r="KFL747"/>
      <c r="KFM747"/>
      <c r="KFN747"/>
      <c r="KFO747"/>
      <c r="KFP747"/>
      <c r="KFQ747"/>
      <c r="KFR747"/>
      <c r="KFS747"/>
      <c r="KFT747"/>
      <c r="KFU747"/>
      <c r="KFV747"/>
      <c r="KFW747"/>
      <c r="KFX747"/>
      <c r="KFY747"/>
      <c r="KFZ747"/>
      <c r="KGA747"/>
      <c r="KGB747"/>
      <c r="KGC747"/>
      <c r="KGD747"/>
      <c r="KGE747"/>
      <c r="KGF747"/>
      <c r="KGG747"/>
      <c r="KGH747"/>
      <c r="KGI747"/>
      <c r="KGJ747"/>
      <c r="KGK747"/>
      <c r="KGL747"/>
      <c r="KGM747"/>
      <c r="KGN747"/>
      <c r="KGO747"/>
      <c r="KGP747"/>
      <c r="KGQ747"/>
      <c r="KGR747"/>
      <c r="KGS747"/>
      <c r="KGT747"/>
      <c r="KGU747"/>
      <c r="KGV747"/>
      <c r="KGW747"/>
      <c r="KGX747"/>
      <c r="KGY747"/>
      <c r="KGZ747"/>
      <c r="KHA747"/>
      <c r="KHB747"/>
      <c r="KHC747"/>
      <c r="KHD747"/>
      <c r="KHE747"/>
      <c r="KHF747"/>
      <c r="KHG747"/>
      <c r="KHH747"/>
      <c r="KHI747"/>
      <c r="KHJ747"/>
      <c r="KHK747"/>
      <c r="KHL747"/>
      <c r="KHM747"/>
      <c r="KHN747"/>
      <c r="KHO747"/>
      <c r="KHP747"/>
      <c r="KHQ747"/>
      <c r="KHR747"/>
      <c r="KHS747"/>
      <c r="KHT747"/>
      <c r="KHU747"/>
      <c r="KHV747"/>
      <c r="KHW747"/>
      <c r="KHX747"/>
      <c r="KHY747"/>
      <c r="KHZ747"/>
      <c r="KIA747"/>
      <c r="KIB747"/>
      <c r="KIC747"/>
      <c r="KID747"/>
      <c r="KIE747"/>
      <c r="KIF747"/>
      <c r="KIG747"/>
      <c r="KIH747"/>
      <c r="KII747"/>
      <c r="KIJ747"/>
      <c r="KIK747"/>
      <c r="KIL747"/>
      <c r="KIM747"/>
      <c r="KIN747"/>
      <c r="KIO747"/>
      <c r="KIP747"/>
      <c r="KIQ747"/>
      <c r="KIR747"/>
      <c r="KIS747"/>
      <c r="KIT747"/>
      <c r="KIU747"/>
      <c r="KIV747"/>
      <c r="KIW747"/>
      <c r="KIX747"/>
      <c r="KIY747"/>
      <c r="KIZ747"/>
      <c r="KJA747"/>
      <c r="KJB747"/>
      <c r="KJC747"/>
      <c r="KJD747"/>
      <c r="KJE747"/>
      <c r="KJF747"/>
      <c r="KJG747"/>
      <c r="KJH747"/>
      <c r="KJI747"/>
      <c r="KJJ747"/>
      <c r="KJK747"/>
      <c r="KJL747"/>
      <c r="KJM747"/>
      <c r="KJN747"/>
      <c r="KJO747"/>
      <c r="KJP747"/>
      <c r="KJQ747"/>
      <c r="KJR747"/>
      <c r="KJS747"/>
      <c r="KJT747"/>
      <c r="KJU747"/>
      <c r="KJV747"/>
      <c r="KJW747"/>
      <c r="KJX747"/>
      <c r="KJY747"/>
      <c r="KJZ747"/>
      <c r="KKA747"/>
      <c r="KKB747"/>
      <c r="KKC747"/>
      <c r="KKD747"/>
      <c r="KKE747"/>
      <c r="KKF747"/>
      <c r="KKG747"/>
      <c r="KKH747"/>
      <c r="KKI747"/>
      <c r="KKJ747"/>
      <c r="KKK747"/>
      <c r="KKL747"/>
      <c r="KKM747"/>
      <c r="KKN747"/>
      <c r="KKO747"/>
      <c r="KKP747"/>
      <c r="KKQ747"/>
      <c r="KKR747"/>
      <c r="KKS747"/>
      <c r="KKT747"/>
      <c r="KKU747"/>
      <c r="KKV747"/>
      <c r="KKW747"/>
      <c r="KKX747"/>
      <c r="KKY747"/>
      <c r="KKZ747"/>
      <c r="KLA747"/>
      <c r="KLB747"/>
      <c r="KLC747"/>
      <c r="KLD747"/>
      <c r="KLE747"/>
      <c r="KLF747"/>
      <c r="KLG747"/>
      <c r="KLH747"/>
      <c r="KLI747"/>
      <c r="KLJ747"/>
      <c r="KLK747"/>
      <c r="KLL747"/>
      <c r="KLM747"/>
      <c r="KLN747"/>
      <c r="KLO747"/>
      <c r="KLP747"/>
      <c r="KLQ747"/>
      <c r="KLR747"/>
      <c r="KLS747"/>
      <c r="KLT747"/>
      <c r="KLU747"/>
      <c r="KLV747"/>
      <c r="KLW747"/>
      <c r="KLX747"/>
      <c r="KLY747"/>
      <c r="KLZ747"/>
      <c r="KMA747"/>
      <c r="KMB747"/>
      <c r="KMC747"/>
      <c r="KMD747"/>
      <c r="KME747"/>
      <c r="KMF747"/>
      <c r="KMG747"/>
      <c r="KMH747"/>
      <c r="KMI747"/>
      <c r="KMJ747"/>
      <c r="KMK747"/>
      <c r="KML747"/>
      <c r="KMM747"/>
      <c r="KMN747"/>
      <c r="KMO747"/>
      <c r="KMP747"/>
      <c r="KMQ747"/>
      <c r="KMR747"/>
      <c r="KMS747"/>
      <c r="KMT747"/>
      <c r="KMU747"/>
      <c r="KMV747"/>
      <c r="KMW747"/>
      <c r="KMX747"/>
      <c r="KMY747"/>
      <c r="KMZ747"/>
      <c r="KNA747"/>
      <c r="KNB747"/>
      <c r="KNC747"/>
      <c r="KND747"/>
      <c r="KNE747"/>
      <c r="KNF747"/>
      <c r="KNG747"/>
      <c r="KNH747"/>
      <c r="KNI747"/>
      <c r="KNJ747"/>
      <c r="KNK747"/>
      <c r="KNL747"/>
      <c r="KNM747"/>
      <c r="KNN747"/>
      <c r="KNO747"/>
      <c r="KNP747"/>
      <c r="KNQ747"/>
      <c r="KNR747"/>
      <c r="KNS747"/>
      <c r="KNT747"/>
      <c r="KNU747"/>
      <c r="KNV747"/>
      <c r="KNW747"/>
      <c r="KNX747"/>
      <c r="KNY747"/>
      <c r="KNZ747"/>
      <c r="KOA747"/>
      <c r="KOB747"/>
      <c r="KOC747"/>
      <c r="KOD747"/>
      <c r="KOE747"/>
      <c r="KOF747"/>
      <c r="KOG747"/>
      <c r="KOH747"/>
      <c r="KOI747"/>
      <c r="KOJ747"/>
      <c r="KOK747"/>
      <c r="KOL747"/>
      <c r="KOM747"/>
      <c r="KON747"/>
      <c r="KOO747"/>
      <c r="KOP747"/>
      <c r="KOQ747"/>
      <c r="KOR747"/>
      <c r="KOS747"/>
      <c r="KOT747"/>
      <c r="KOU747"/>
      <c r="KOV747"/>
      <c r="KOW747"/>
      <c r="KOX747"/>
      <c r="KOY747"/>
      <c r="KOZ747"/>
      <c r="KPA747"/>
      <c r="KPB747"/>
      <c r="KPC747"/>
      <c r="KPD747"/>
      <c r="KPE747"/>
      <c r="KPF747"/>
      <c r="KPG747"/>
      <c r="KPH747"/>
      <c r="KPI747"/>
      <c r="KPJ747"/>
      <c r="KPK747"/>
      <c r="KPL747"/>
      <c r="KPM747"/>
      <c r="KPN747"/>
      <c r="KPO747"/>
      <c r="KPP747"/>
      <c r="KPQ747"/>
      <c r="KPR747"/>
      <c r="KPS747"/>
      <c r="KPT747"/>
      <c r="KPU747"/>
      <c r="KPV747"/>
      <c r="KPW747"/>
      <c r="KPX747"/>
      <c r="KPY747"/>
      <c r="KPZ747"/>
      <c r="KQA747"/>
      <c r="KQB747"/>
      <c r="KQC747"/>
      <c r="KQD747"/>
      <c r="KQE747"/>
      <c r="KQF747"/>
      <c r="KQG747"/>
      <c r="KQH747"/>
      <c r="KQI747"/>
      <c r="KQJ747"/>
      <c r="KQK747"/>
      <c r="KQL747"/>
      <c r="KQM747"/>
      <c r="KQN747"/>
      <c r="KQO747"/>
      <c r="KQP747"/>
      <c r="KQQ747"/>
      <c r="KQR747"/>
      <c r="KQS747"/>
      <c r="KQT747"/>
      <c r="KQU747"/>
      <c r="KQV747"/>
      <c r="KQW747"/>
      <c r="KQX747"/>
      <c r="KQY747"/>
      <c r="KQZ747"/>
      <c r="KRA747"/>
      <c r="KRB747"/>
      <c r="KRC747"/>
      <c r="KRD747"/>
      <c r="KRE747"/>
      <c r="KRF747"/>
      <c r="KRG747"/>
      <c r="KRH747"/>
      <c r="KRI747"/>
      <c r="KRJ747"/>
      <c r="KRK747"/>
      <c r="KRL747"/>
      <c r="KRM747"/>
      <c r="KRN747"/>
      <c r="KRO747"/>
      <c r="KRP747"/>
      <c r="KRQ747"/>
      <c r="KRR747"/>
      <c r="KRS747"/>
      <c r="KRT747"/>
      <c r="KRU747"/>
      <c r="KRV747"/>
      <c r="KRW747"/>
      <c r="KRX747"/>
      <c r="KRY747"/>
      <c r="KRZ747"/>
      <c r="KSA747"/>
      <c r="KSB747"/>
      <c r="KSC747"/>
      <c r="KSD747"/>
      <c r="KSE747"/>
      <c r="KSF747"/>
      <c r="KSG747"/>
      <c r="KSH747"/>
      <c r="KSI747"/>
      <c r="KSJ747"/>
      <c r="KSK747"/>
      <c r="KSL747"/>
      <c r="KSM747"/>
      <c r="KSN747"/>
      <c r="KSO747"/>
      <c r="KSP747"/>
      <c r="KSQ747"/>
      <c r="KSR747"/>
      <c r="KSS747"/>
      <c r="KST747"/>
      <c r="KSU747"/>
      <c r="KSV747"/>
      <c r="KSW747"/>
      <c r="KSX747"/>
      <c r="KSY747"/>
      <c r="KSZ747"/>
      <c r="KTA747"/>
      <c r="KTB747"/>
      <c r="KTC747"/>
      <c r="KTD747"/>
      <c r="KTE747"/>
      <c r="KTF747"/>
      <c r="KTG747"/>
      <c r="KTH747"/>
      <c r="KTI747"/>
      <c r="KTJ747"/>
      <c r="KTK747"/>
      <c r="KTL747"/>
      <c r="KTM747"/>
      <c r="KTN747"/>
      <c r="KTO747"/>
      <c r="KTP747"/>
      <c r="KTQ747"/>
      <c r="KTR747"/>
      <c r="KTS747"/>
      <c r="KTT747"/>
      <c r="KTU747"/>
      <c r="KTV747"/>
      <c r="KTW747"/>
      <c r="KTX747"/>
      <c r="KTY747"/>
      <c r="KTZ747"/>
      <c r="KUA747"/>
      <c r="KUB747"/>
      <c r="KUC747"/>
      <c r="KUD747"/>
      <c r="KUE747"/>
      <c r="KUF747"/>
      <c r="KUG747"/>
      <c r="KUH747"/>
      <c r="KUI747"/>
      <c r="KUJ747"/>
      <c r="KUK747"/>
      <c r="KUL747"/>
      <c r="KUM747"/>
      <c r="KUN747"/>
      <c r="KUO747"/>
      <c r="KUP747"/>
      <c r="KUQ747"/>
      <c r="KUR747"/>
      <c r="KUS747"/>
      <c r="KUT747"/>
      <c r="KUU747"/>
      <c r="KUV747"/>
      <c r="KUW747"/>
      <c r="KUX747"/>
      <c r="KUY747"/>
      <c r="KUZ747"/>
      <c r="KVA747"/>
      <c r="KVB747"/>
      <c r="KVC747"/>
      <c r="KVD747"/>
      <c r="KVE747"/>
      <c r="KVF747"/>
      <c r="KVG747"/>
      <c r="KVH747"/>
      <c r="KVI747"/>
      <c r="KVJ747"/>
      <c r="KVK747"/>
      <c r="KVL747"/>
      <c r="KVM747"/>
      <c r="KVN747"/>
      <c r="KVO747"/>
      <c r="KVP747"/>
      <c r="KVQ747"/>
      <c r="KVR747"/>
      <c r="KVS747"/>
      <c r="KVT747"/>
      <c r="KVU747"/>
      <c r="KVV747"/>
      <c r="KVW747"/>
      <c r="KVX747"/>
      <c r="KVY747"/>
      <c r="KVZ747"/>
      <c r="KWA747"/>
      <c r="KWB747"/>
      <c r="KWC747"/>
      <c r="KWD747"/>
      <c r="KWE747"/>
      <c r="KWF747"/>
      <c r="KWG747"/>
      <c r="KWH747"/>
      <c r="KWI747"/>
      <c r="KWJ747"/>
      <c r="KWK747"/>
      <c r="KWL747"/>
      <c r="KWM747"/>
      <c r="KWN747"/>
      <c r="KWO747"/>
      <c r="KWP747"/>
      <c r="KWQ747"/>
      <c r="KWR747"/>
      <c r="KWS747"/>
      <c r="KWT747"/>
      <c r="KWU747"/>
      <c r="KWV747"/>
      <c r="KWW747"/>
      <c r="KWX747"/>
      <c r="KWY747"/>
      <c r="KWZ747"/>
      <c r="KXA747"/>
      <c r="KXB747"/>
      <c r="KXC747"/>
      <c r="KXD747"/>
      <c r="KXE747"/>
      <c r="KXF747"/>
      <c r="KXG747"/>
      <c r="KXH747"/>
      <c r="KXI747"/>
      <c r="KXJ747"/>
      <c r="KXK747"/>
      <c r="KXL747"/>
      <c r="KXM747"/>
      <c r="KXN747"/>
      <c r="KXO747"/>
      <c r="KXP747"/>
      <c r="KXQ747"/>
      <c r="KXR747"/>
      <c r="KXS747"/>
      <c r="KXT747"/>
      <c r="KXU747"/>
      <c r="KXV747"/>
      <c r="KXW747"/>
      <c r="KXX747"/>
      <c r="KXY747"/>
      <c r="KXZ747"/>
      <c r="KYA747"/>
      <c r="KYB747"/>
      <c r="KYC747"/>
      <c r="KYD747"/>
      <c r="KYE747"/>
      <c r="KYF747"/>
      <c r="KYG747"/>
      <c r="KYH747"/>
      <c r="KYI747"/>
      <c r="KYJ747"/>
      <c r="KYK747"/>
      <c r="KYL747"/>
      <c r="KYM747"/>
      <c r="KYN747"/>
      <c r="KYO747"/>
      <c r="KYP747"/>
      <c r="KYQ747"/>
      <c r="KYR747"/>
      <c r="KYS747"/>
      <c r="KYT747"/>
      <c r="KYU747"/>
      <c r="KYV747"/>
      <c r="KYW747"/>
      <c r="KYX747"/>
      <c r="KYY747"/>
      <c r="KYZ747"/>
      <c r="KZA747"/>
      <c r="KZB747"/>
      <c r="KZC747"/>
      <c r="KZD747"/>
      <c r="KZE747"/>
      <c r="KZF747"/>
      <c r="KZG747"/>
      <c r="KZH747"/>
      <c r="KZI747"/>
      <c r="KZJ747"/>
      <c r="KZK747"/>
      <c r="KZL747"/>
      <c r="KZM747"/>
      <c r="KZN747"/>
      <c r="KZO747"/>
      <c r="KZP747"/>
      <c r="KZQ747"/>
      <c r="KZR747"/>
      <c r="KZS747"/>
      <c r="KZT747"/>
      <c r="KZU747"/>
      <c r="KZV747"/>
      <c r="KZW747"/>
      <c r="KZX747"/>
      <c r="KZY747"/>
      <c r="KZZ747"/>
      <c r="LAA747"/>
      <c r="LAB747"/>
      <c r="LAC747"/>
      <c r="LAD747"/>
      <c r="LAE747"/>
      <c r="LAF747"/>
      <c r="LAG747"/>
      <c r="LAH747"/>
      <c r="LAI747"/>
      <c r="LAJ747"/>
      <c r="LAK747"/>
      <c r="LAL747"/>
      <c r="LAM747"/>
      <c r="LAN747"/>
      <c r="LAO747"/>
      <c r="LAP747"/>
      <c r="LAQ747"/>
      <c r="LAR747"/>
      <c r="LAS747"/>
      <c r="LAT747"/>
      <c r="LAU747"/>
      <c r="LAV747"/>
      <c r="LAW747"/>
      <c r="LAX747"/>
      <c r="LAY747"/>
      <c r="LAZ747"/>
      <c r="LBA747"/>
      <c r="LBB747"/>
      <c r="LBC747"/>
      <c r="LBD747"/>
      <c r="LBE747"/>
      <c r="LBF747"/>
      <c r="LBG747"/>
      <c r="LBH747"/>
      <c r="LBI747"/>
      <c r="LBJ747"/>
      <c r="LBK747"/>
      <c r="LBL747"/>
      <c r="LBM747"/>
      <c r="LBN747"/>
      <c r="LBO747"/>
      <c r="LBP747"/>
      <c r="LBQ747"/>
      <c r="LBR747"/>
      <c r="LBS747"/>
      <c r="LBT747"/>
      <c r="LBU747"/>
      <c r="LBV747"/>
      <c r="LBW747"/>
      <c r="LBX747"/>
      <c r="LBY747"/>
      <c r="LBZ747"/>
      <c r="LCA747"/>
      <c r="LCB747"/>
      <c r="LCC747"/>
      <c r="LCD747"/>
      <c r="LCE747"/>
      <c r="LCF747"/>
      <c r="LCG747"/>
      <c r="LCH747"/>
      <c r="LCI747"/>
      <c r="LCJ747"/>
      <c r="LCK747"/>
      <c r="LCL747"/>
      <c r="LCM747"/>
      <c r="LCN747"/>
      <c r="LCO747"/>
      <c r="LCP747"/>
      <c r="LCQ747"/>
      <c r="LCR747"/>
      <c r="LCS747"/>
      <c r="LCT747"/>
      <c r="LCU747"/>
      <c r="LCV747"/>
      <c r="LCW747"/>
      <c r="LCX747"/>
      <c r="LCY747"/>
      <c r="LCZ747"/>
      <c r="LDA747"/>
      <c r="LDB747"/>
      <c r="LDC747"/>
      <c r="LDD747"/>
      <c r="LDE747"/>
      <c r="LDF747"/>
      <c r="LDG747"/>
      <c r="LDH747"/>
      <c r="LDI747"/>
      <c r="LDJ747"/>
      <c r="LDK747"/>
      <c r="LDL747"/>
      <c r="LDM747"/>
      <c r="LDN747"/>
      <c r="LDO747"/>
      <c r="LDP747"/>
      <c r="LDQ747"/>
      <c r="LDR747"/>
      <c r="LDS747"/>
      <c r="LDT747"/>
      <c r="LDU747"/>
      <c r="LDV747"/>
      <c r="LDW747"/>
      <c r="LDX747"/>
      <c r="LDY747"/>
      <c r="LDZ747"/>
      <c r="LEA747"/>
      <c r="LEB747"/>
      <c r="LEC747"/>
      <c r="LED747"/>
      <c r="LEE747"/>
      <c r="LEF747"/>
      <c r="LEG747"/>
      <c r="LEH747"/>
      <c r="LEI747"/>
      <c r="LEJ747"/>
      <c r="LEK747"/>
      <c r="LEL747"/>
      <c r="LEM747"/>
      <c r="LEN747"/>
      <c r="LEO747"/>
      <c r="LEP747"/>
      <c r="LEQ747"/>
      <c r="LER747"/>
      <c r="LES747"/>
      <c r="LET747"/>
      <c r="LEU747"/>
      <c r="LEV747"/>
      <c r="LEW747"/>
      <c r="LEX747"/>
      <c r="LEY747"/>
      <c r="LEZ747"/>
      <c r="LFA747"/>
      <c r="LFB747"/>
      <c r="LFC747"/>
      <c r="LFD747"/>
      <c r="LFE747"/>
      <c r="LFF747"/>
      <c r="LFG747"/>
      <c r="LFH747"/>
      <c r="LFI747"/>
      <c r="LFJ747"/>
      <c r="LFK747"/>
      <c r="LFL747"/>
      <c r="LFM747"/>
      <c r="LFN747"/>
      <c r="LFO747"/>
      <c r="LFP747"/>
      <c r="LFQ747"/>
      <c r="LFR747"/>
      <c r="LFS747"/>
      <c r="LFT747"/>
      <c r="LFU747"/>
      <c r="LFV747"/>
      <c r="LFW747"/>
      <c r="LFX747"/>
      <c r="LFY747"/>
      <c r="LFZ747"/>
      <c r="LGA747"/>
      <c r="LGB747"/>
      <c r="LGC747"/>
      <c r="LGD747"/>
      <c r="LGE747"/>
      <c r="LGF747"/>
      <c r="LGG747"/>
      <c r="LGH747"/>
      <c r="LGI747"/>
      <c r="LGJ747"/>
      <c r="LGK747"/>
      <c r="LGL747"/>
      <c r="LGM747"/>
      <c r="LGN747"/>
      <c r="LGO747"/>
      <c r="LGP747"/>
      <c r="LGQ747"/>
      <c r="LGR747"/>
      <c r="LGS747"/>
      <c r="LGT747"/>
      <c r="LGU747"/>
      <c r="LGV747"/>
      <c r="LGW747"/>
      <c r="LGX747"/>
      <c r="LGY747"/>
      <c r="LGZ747"/>
      <c r="LHA747"/>
      <c r="LHB747"/>
      <c r="LHC747"/>
      <c r="LHD747"/>
      <c r="LHE747"/>
      <c r="LHF747"/>
      <c r="LHG747"/>
      <c r="LHH747"/>
      <c r="LHI747"/>
      <c r="LHJ747"/>
      <c r="LHK747"/>
      <c r="LHL747"/>
      <c r="LHM747"/>
      <c r="LHN747"/>
      <c r="LHO747"/>
      <c r="LHP747"/>
      <c r="LHQ747"/>
      <c r="LHR747"/>
      <c r="LHS747"/>
      <c r="LHT747"/>
      <c r="LHU747"/>
      <c r="LHV747"/>
      <c r="LHW747"/>
      <c r="LHX747"/>
      <c r="LHY747"/>
      <c r="LHZ747"/>
      <c r="LIA747"/>
      <c r="LIB747"/>
      <c r="LIC747"/>
      <c r="LID747"/>
      <c r="LIE747"/>
      <c r="LIF747"/>
      <c r="LIG747"/>
      <c r="LIH747"/>
      <c r="LII747"/>
      <c r="LIJ747"/>
      <c r="LIK747"/>
      <c r="LIL747"/>
      <c r="LIM747"/>
      <c r="LIN747"/>
      <c r="LIO747"/>
      <c r="LIP747"/>
      <c r="LIQ747"/>
      <c r="LIR747"/>
      <c r="LIS747"/>
      <c r="LIT747"/>
      <c r="LIU747"/>
      <c r="LIV747"/>
      <c r="LIW747"/>
      <c r="LIX747"/>
      <c r="LIY747"/>
      <c r="LIZ747"/>
      <c r="LJA747"/>
      <c r="LJB747"/>
      <c r="LJC747"/>
      <c r="LJD747"/>
      <c r="LJE747"/>
      <c r="LJF747"/>
      <c r="LJG747"/>
      <c r="LJH747"/>
      <c r="LJI747"/>
      <c r="LJJ747"/>
      <c r="LJK747"/>
      <c r="LJL747"/>
      <c r="LJM747"/>
      <c r="LJN747"/>
      <c r="LJO747"/>
      <c r="LJP747"/>
      <c r="LJQ747"/>
      <c r="LJR747"/>
      <c r="LJS747"/>
      <c r="LJT747"/>
      <c r="LJU747"/>
      <c r="LJV747"/>
      <c r="LJW747"/>
      <c r="LJX747"/>
      <c r="LJY747"/>
      <c r="LJZ747"/>
      <c r="LKA747"/>
      <c r="LKB747"/>
      <c r="LKC747"/>
      <c r="LKD747"/>
      <c r="LKE747"/>
      <c r="LKF747"/>
      <c r="LKG747"/>
      <c r="LKH747"/>
      <c r="LKI747"/>
      <c r="LKJ747"/>
      <c r="LKK747"/>
      <c r="LKL747"/>
      <c r="LKM747"/>
      <c r="LKN747"/>
      <c r="LKO747"/>
      <c r="LKP747"/>
      <c r="LKQ747"/>
      <c r="LKR747"/>
      <c r="LKS747"/>
      <c r="LKT747"/>
      <c r="LKU747"/>
      <c r="LKV747"/>
      <c r="LKW747"/>
      <c r="LKX747"/>
      <c r="LKY747"/>
      <c r="LKZ747"/>
      <c r="LLA747"/>
      <c r="LLB747"/>
      <c r="LLC747"/>
      <c r="LLD747"/>
      <c r="LLE747"/>
      <c r="LLF747"/>
      <c r="LLG747"/>
      <c r="LLH747"/>
      <c r="LLI747"/>
      <c r="LLJ747"/>
      <c r="LLK747"/>
      <c r="LLL747"/>
      <c r="LLM747"/>
      <c r="LLN747"/>
      <c r="LLO747"/>
      <c r="LLP747"/>
      <c r="LLQ747"/>
      <c r="LLR747"/>
      <c r="LLS747"/>
      <c r="LLT747"/>
      <c r="LLU747"/>
      <c r="LLV747"/>
      <c r="LLW747"/>
      <c r="LLX747"/>
      <c r="LLY747"/>
      <c r="LLZ747"/>
      <c r="LMA747"/>
      <c r="LMB747"/>
      <c r="LMC747"/>
      <c r="LMD747"/>
      <c r="LME747"/>
      <c r="LMF747"/>
      <c r="LMG747"/>
      <c r="LMH747"/>
      <c r="LMI747"/>
      <c r="LMJ747"/>
      <c r="LMK747"/>
      <c r="LML747"/>
      <c r="LMM747"/>
      <c r="LMN747"/>
      <c r="LMO747"/>
      <c r="LMP747"/>
      <c r="LMQ747"/>
      <c r="LMR747"/>
      <c r="LMS747"/>
      <c r="LMT747"/>
      <c r="LMU747"/>
      <c r="LMV747"/>
      <c r="LMW747"/>
      <c r="LMX747"/>
      <c r="LMY747"/>
      <c r="LMZ747"/>
      <c r="LNA747"/>
      <c r="LNB747"/>
      <c r="LNC747"/>
      <c r="LND747"/>
      <c r="LNE747"/>
      <c r="LNF747"/>
      <c r="LNG747"/>
      <c r="LNH747"/>
      <c r="LNI747"/>
      <c r="LNJ747"/>
      <c r="LNK747"/>
      <c r="LNL747"/>
      <c r="LNM747"/>
      <c r="LNN747"/>
      <c r="LNO747"/>
      <c r="LNP747"/>
      <c r="LNQ747"/>
      <c r="LNR747"/>
      <c r="LNS747"/>
      <c r="LNT747"/>
      <c r="LNU747"/>
      <c r="LNV747"/>
      <c r="LNW747"/>
      <c r="LNX747"/>
      <c r="LNY747"/>
      <c r="LNZ747"/>
      <c r="LOA747"/>
      <c r="LOB747"/>
      <c r="LOC747"/>
      <c r="LOD747"/>
      <c r="LOE747"/>
      <c r="LOF747"/>
      <c r="LOG747"/>
      <c r="LOH747"/>
      <c r="LOI747"/>
      <c r="LOJ747"/>
      <c r="LOK747"/>
      <c r="LOL747"/>
      <c r="LOM747"/>
      <c r="LON747"/>
      <c r="LOO747"/>
      <c r="LOP747"/>
      <c r="LOQ747"/>
      <c r="LOR747"/>
      <c r="LOS747"/>
      <c r="LOT747"/>
      <c r="LOU747"/>
      <c r="LOV747"/>
      <c r="LOW747"/>
      <c r="LOX747"/>
      <c r="LOY747"/>
      <c r="LOZ747"/>
      <c r="LPA747"/>
      <c r="LPB747"/>
      <c r="LPC747"/>
      <c r="LPD747"/>
      <c r="LPE747"/>
      <c r="LPF747"/>
      <c r="LPG747"/>
      <c r="LPH747"/>
      <c r="LPI747"/>
      <c r="LPJ747"/>
      <c r="LPK747"/>
      <c r="LPL747"/>
      <c r="LPM747"/>
      <c r="LPN747"/>
      <c r="LPO747"/>
      <c r="LPP747"/>
      <c r="LPQ747"/>
      <c r="LPR747"/>
      <c r="LPS747"/>
      <c r="LPT747"/>
      <c r="LPU747"/>
      <c r="LPV747"/>
      <c r="LPW747"/>
      <c r="LPX747"/>
      <c r="LPY747"/>
      <c r="LPZ747"/>
      <c r="LQA747"/>
      <c r="LQB747"/>
      <c r="LQC747"/>
      <c r="LQD747"/>
      <c r="LQE747"/>
      <c r="LQF747"/>
      <c r="LQG747"/>
      <c r="LQH747"/>
      <c r="LQI747"/>
      <c r="LQJ747"/>
      <c r="LQK747"/>
      <c r="LQL747"/>
      <c r="LQM747"/>
      <c r="LQN747"/>
      <c r="LQO747"/>
      <c r="LQP747"/>
      <c r="LQQ747"/>
      <c r="LQR747"/>
      <c r="LQS747"/>
      <c r="LQT747"/>
      <c r="LQU747"/>
      <c r="LQV747"/>
      <c r="LQW747"/>
      <c r="LQX747"/>
      <c r="LQY747"/>
      <c r="LQZ747"/>
      <c r="LRA747"/>
      <c r="LRB747"/>
      <c r="LRC747"/>
      <c r="LRD747"/>
      <c r="LRE747"/>
      <c r="LRF747"/>
      <c r="LRG747"/>
      <c r="LRH747"/>
      <c r="LRI747"/>
      <c r="LRJ747"/>
      <c r="LRK747"/>
      <c r="LRL747"/>
      <c r="LRM747"/>
      <c r="LRN747"/>
      <c r="LRO747"/>
      <c r="LRP747"/>
      <c r="LRQ747"/>
      <c r="LRR747"/>
      <c r="LRS747"/>
      <c r="LRT747"/>
      <c r="LRU747"/>
      <c r="LRV747"/>
      <c r="LRW747"/>
      <c r="LRX747"/>
      <c r="LRY747"/>
      <c r="LRZ747"/>
      <c r="LSA747"/>
      <c r="LSB747"/>
      <c r="LSC747"/>
      <c r="LSD747"/>
      <c r="LSE747"/>
      <c r="LSF747"/>
      <c r="LSG747"/>
      <c r="LSH747"/>
      <c r="LSI747"/>
      <c r="LSJ747"/>
      <c r="LSK747"/>
      <c r="LSL747"/>
      <c r="LSM747"/>
      <c r="LSN747"/>
      <c r="LSO747"/>
      <c r="LSP747"/>
      <c r="LSQ747"/>
      <c r="LSR747"/>
      <c r="LSS747"/>
      <c r="LST747"/>
      <c r="LSU747"/>
      <c r="LSV747"/>
      <c r="LSW747"/>
      <c r="LSX747"/>
      <c r="LSY747"/>
      <c r="LSZ747"/>
      <c r="LTA747"/>
      <c r="LTB747"/>
      <c r="LTC747"/>
      <c r="LTD747"/>
      <c r="LTE747"/>
      <c r="LTF747"/>
      <c r="LTG747"/>
      <c r="LTH747"/>
      <c r="LTI747"/>
      <c r="LTJ747"/>
      <c r="LTK747"/>
      <c r="LTL747"/>
      <c r="LTM747"/>
      <c r="LTN747"/>
      <c r="LTO747"/>
      <c r="LTP747"/>
      <c r="LTQ747"/>
      <c r="LTR747"/>
      <c r="LTS747"/>
      <c r="LTT747"/>
      <c r="LTU747"/>
      <c r="LTV747"/>
      <c r="LTW747"/>
      <c r="LTX747"/>
      <c r="LTY747"/>
      <c r="LTZ747"/>
      <c r="LUA747"/>
      <c r="LUB747"/>
      <c r="LUC747"/>
      <c r="LUD747"/>
      <c r="LUE747"/>
      <c r="LUF747"/>
      <c r="LUG747"/>
      <c r="LUH747"/>
      <c r="LUI747"/>
      <c r="LUJ747"/>
      <c r="LUK747"/>
      <c r="LUL747"/>
      <c r="LUM747"/>
      <c r="LUN747"/>
      <c r="LUO747"/>
      <c r="LUP747"/>
      <c r="LUQ747"/>
      <c r="LUR747"/>
      <c r="LUS747"/>
      <c r="LUT747"/>
      <c r="LUU747"/>
      <c r="LUV747"/>
      <c r="LUW747"/>
      <c r="LUX747"/>
      <c r="LUY747"/>
      <c r="LUZ747"/>
      <c r="LVA747"/>
      <c r="LVB747"/>
      <c r="LVC747"/>
      <c r="LVD747"/>
      <c r="LVE747"/>
      <c r="LVF747"/>
      <c r="LVG747"/>
      <c r="LVH747"/>
      <c r="LVI747"/>
      <c r="LVJ747"/>
      <c r="LVK747"/>
      <c r="LVL747"/>
      <c r="LVM747"/>
      <c r="LVN747"/>
      <c r="LVO747"/>
      <c r="LVP747"/>
      <c r="LVQ747"/>
      <c r="LVR747"/>
      <c r="LVS747"/>
      <c r="LVT747"/>
      <c r="LVU747"/>
      <c r="LVV747"/>
      <c r="LVW747"/>
      <c r="LVX747"/>
      <c r="LVY747"/>
      <c r="LVZ747"/>
      <c r="LWA747"/>
      <c r="LWB747"/>
      <c r="LWC747"/>
      <c r="LWD747"/>
      <c r="LWE747"/>
      <c r="LWF747"/>
      <c r="LWG747"/>
      <c r="LWH747"/>
      <c r="LWI747"/>
      <c r="LWJ747"/>
      <c r="LWK747"/>
      <c r="LWL747"/>
      <c r="LWM747"/>
      <c r="LWN747"/>
      <c r="LWO747"/>
      <c r="LWP747"/>
      <c r="LWQ747"/>
      <c r="LWR747"/>
      <c r="LWS747"/>
      <c r="LWT747"/>
      <c r="LWU747"/>
      <c r="LWV747"/>
      <c r="LWW747"/>
      <c r="LWX747"/>
      <c r="LWY747"/>
      <c r="LWZ747"/>
      <c r="LXA747"/>
      <c r="LXB747"/>
      <c r="LXC747"/>
      <c r="LXD747"/>
      <c r="LXE747"/>
      <c r="LXF747"/>
      <c r="LXG747"/>
      <c r="LXH747"/>
      <c r="LXI747"/>
      <c r="LXJ747"/>
      <c r="LXK747"/>
      <c r="LXL747"/>
      <c r="LXM747"/>
      <c r="LXN747"/>
      <c r="LXO747"/>
      <c r="LXP747"/>
      <c r="LXQ747"/>
      <c r="LXR747"/>
      <c r="LXS747"/>
      <c r="LXT747"/>
      <c r="LXU747"/>
      <c r="LXV747"/>
      <c r="LXW747"/>
      <c r="LXX747"/>
      <c r="LXY747"/>
      <c r="LXZ747"/>
      <c r="LYA747"/>
      <c r="LYB747"/>
      <c r="LYC747"/>
      <c r="LYD747"/>
      <c r="LYE747"/>
      <c r="LYF747"/>
      <c r="LYG747"/>
      <c r="LYH747"/>
      <c r="LYI747"/>
      <c r="LYJ747"/>
      <c r="LYK747"/>
      <c r="LYL747"/>
      <c r="LYM747"/>
      <c r="LYN747"/>
      <c r="LYO747"/>
      <c r="LYP747"/>
      <c r="LYQ747"/>
      <c r="LYR747"/>
      <c r="LYS747"/>
      <c r="LYT747"/>
      <c r="LYU747"/>
      <c r="LYV747"/>
      <c r="LYW747"/>
      <c r="LYX747"/>
      <c r="LYY747"/>
      <c r="LYZ747"/>
      <c r="LZA747"/>
      <c r="LZB747"/>
      <c r="LZC747"/>
      <c r="LZD747"/>
      <c r="LZE747"/>
      <c r="LZF747"/>
      <c r="LZG747"/>
      <c r="LZH747"/>
      <c r="LZI747"/>
      <c r="LZJ747"/>
      <c r="LZK747"/>
      <c r="LZL747"/>
      <c r="LZM747"/>
      <c r="LZN747"/>
      <c r="LZO747"/>
      <c r="LZP747"/>
      <c r="LZQ747"/>
      <c r="LZR747"/>
      <c r="LZS747"/>
      <c r="LZT747"/>
      <c r="LZU747"/>
      <c r="LZV747"/>
      <c r="LZW747"/>
      <c r="LZX747"/>
      <c r="LZY747"/>
      <c r="LZZ747"/>
      <c r="MAA747"/>
      <c r="MAB747"/>
      <c r="MAC747"/>
      <c r="MAD747"/>
      <c r="MAE747"/>
      <c r="MAF747"/>
      <c r="MAG747"/>
      <c r="MAH747"/>
      <c r="MAI747"/>
      <c r="MAJ747"/>
      <c r="MAK747"/>
      <c r="MAL747"/>
      <c r="MAM747"/>
      <c r="MAN747"/>
      <c r="MAO747"/>
      <c r="MAP747"/>
      <c r="MAQ747"/>
      <c r="MAR747"/>
      <c r="MAS747"/>
      <c r="MAT747"/>
      <c r="MAU747"/>
      <c r="MAV747"/>
      <c r="MAW747"/>
      <c r="MAX747"/>
      <c r="MAY747"/>
      <c r="MAZ747"/>
      <c r="MBA747"/>
      <c r="MBB747"/>
      <c r="MBC747"/>
      <c r="MBD747"/>
      <c r="MBE747"/>
      <c r="MBF747"/>
      <c r="MBG747"/>
      <c r="MBH747"/>
      <c r="MBI747"/>
      <c r="MBJ747"/>
      <c r="MBK747"/>
      <c r="MBL747"/>
      <c r="MBM747"/>
      <c r="MBN747"/>
      <c r="MBO747"/>
      <c r="MBP747"/>
      <c r="MBQ747"/>
      <c r="MBR747"/>
      <c r="MBS747"/>
      <c r="MBT747"/>
      <c r="MBU747"/>
      <c r="MBV747"/>
      <c r="MBW747"/>
      <c r="MBX747"/>
      <c r="MBY747"/>
      <c r="MBZ747"/>
      <c r="MCA747"/>
      <c r="MCB747"/>
      <c r="MCC747"/>
      <c r="MCD747"/>
      <c r="MCE747"/>
      <c r="MCF747"/>
      <c r="MCG747"/>
      <c r="MCH747"/>
      <c r="MCI747"/>
      <c r="MCJ747"/>
      <c r="MCK747"/>
      <c r="MCL747"/>
      <c r="MCM747"/>
      <c r="MCN747"/>
      <c r="MCO747"/>
      <c r="MCP747"/>
      <c r="MCQ747"/>
      <c r="MCR747"/>
      <c r="MCS747"/>
      <c r="MCT747"/>
      <c r="MCU747"/>
      <c r="MCV747"/>
      <c r="MCW747"/>
      <c r="MCX747"/>
      <c r="MCY747"/>
      <c r="MCZ747"/>
      <c r="MDA747"/>
      <c r="MDB747"/>
      <c r="MDC747"/>
      <c r="MDD747"/>
      <c r="MDE747"/>
      <c r="MDF747"/>
      <c r="MDG747"/>
      <c r="MDH747"/>
      <c r="MDI747"/>
      <c r="MDJ747"/>
      <c r="MDK747"/>
      <c r="MDL747"/>
      <c r="MDM747"/>
      <c r="MDN747"/>
      <c r="MDO747"/>
      <c r="MDP747"/>
      <c r="MDQ747"/>
      <c r="MDR747"/>
      <c r="MDS747"/>
      <c r="MDT747"/>
      <c r="MDU747"/>
      <c r="MDV747"/>
      <c r="MDW747"/>
      <c r="MDX747"/>
      <c r="MDY747"/>
      <c r="MDZ747"/>
      <c r="MEA747"/>
      <c r="MEB747"/>
      <c r="MEC747"/>
      <c r="MED747"/>
      <c r="MEE747"/>
      <c r="MEF747"/>
      <c r="MEG747"/>
      <c r="MEH747"/>
      <c r="MEI747"/>
      <c r="MEJ747"/>
      <c r="MEK747"/>
      <c r="MEL747"/>
      <c r="MEM747"/>
      <c r="MEN747"/>
      <c r="MEO747"/>
      <c r="MEP747"/>
      <c r="MEQ747"/>
      <c r="MER747"/>
      <c r="MES747"/>
      <c r="MET747"/>
      <c r="MEU747"/>
      <c r="MEV747"/>
      <c r="MEW747"/>
      <c r="MEX747"/>
      <c r="MEY747"/>
      <c r="MEZ747"/>
      <c r="MFA747"/>
      <c r="MFB747"/>
      <c r="MFC747"/>
      <c r="MFD747"/>
      <c r="MFE747"/>
      <c r="MFF747"/>
      <c r="MFG747"/>
      <c r="MFH747"/>
      <c r="MFI747"/>
      <c r="MFJ747"/>
      <c r="MFK747"/>
      <c r="MFL747"/>
      <c r="MFM747"/>
      <c r="MFN747"/>
      <c r="MFO747"/>
      <c r="MFP747"/>
      <c r="MFQ747"/>
      <c r="MFR747"/>
      <c r="MFS747"/>
      <c r="MFT747"/>
      <c r="MFU747"/>
      <c r="MFV747"/>
      <c r="MFW747"/>
      <c r="MFX747"/>
      <c r="MFY747"/>
      <c r="MFZ747"/>
      <c r="MGA747"/>
      <c r="MGB747"/>
      <c r="MGC747"/>
      <c r="MGD747"/>
      <c r="MGE747"/>
      <c r="MGF747"/>
      <c r="MGG747"/>
      <c r="MGH747"/>
      <c r="MGI747"/>
      <c r="MGJ747"/>
      <c r="MGK747"/>
      <c r="MGL747"/>
      <c r="MGM747"/>
      <c r="MGN747"/>
      <c r="MGO747"/>
      <c r="MGP747"/>
      <c r="MGQ747"/>
      <c r="MGR747"/>
      <c r="MGS747"/>
      <c r="MGT747"/>
      <c r="MGU747"/>
      <c r="MGV747"/>
      <c r="MGW747"/>
      <c r="MGX747"/>
      <c r="MGY747"/>
      <c r="MGZ747"/>
      <c r="MHA747"/>
      <c r="MHB747"/>
      <c r="MHC747"/>
      <c r="MHD747"/>
      <c r="MHE747"/>
      <c r="MHF747"/>
      <c r="MHG747"/>
      <c r="MHH747"/>
      <c r="MHI747"/>
      <c r="MHJ747"/>
      <c r="MHK747"/>
      <c r="MHL747"/>
      <c r="MHM747"/>
      <c r="MHN747"/>
      <c r="MHO747"/>
      <c r="MHP747"/>
      <c r="MHQ747"/>
      <c r="MHR747"/>
      <c r="MHS747"/>
      <c r="MHT747"/>
      <c r="MHU747"/>
      <c r="MHV747"/>
      <c r="MHW747"/>
      <c r="MHX747"/>
      <c r="MHY747"/>
      <c r="MHZ747"/>
      <c r="MIA747"/>
      <c r="MIB747"/>
      <c r="MIC747"/>
      <c r="MID747"/>
      <c r="MIE747"/>
      <c r="MIF747"/>
      <c r="MIG747"/>
      <c r="MIH747"/>
      <c r="MII747"/>
      <c r="MIJ747"/>
      <c r="MIK747"/>
      <c r="MIL747"/>
      <c r="MIM747"/>
      <c r="MIN747"/>
      <c r="MIO747"/>
      <c r="MIP747"/>
      <c r="MIQ747"/>
      <c r="MIR747"/>
      <c r="MIS747"/>
      <c r="MIT747"/>
      <c r="MIU747"/>
      <c r="MIV747"/>
      <c r="MIW747"/>
      <c r="MIX747"/>
      <c r="MIY747"/>
      <c r="MIZ747"/>
      <c r="MJA747"/>
      <c r="MJB747"/>
      <c r="MJC747"/>
      <c r="MJD747"/>
      <c r="MJE747"/>
      <c r="MJF747"/>
      <c r="MJG747"/>
      <c r="MJH747"/>
      <c r="MJI747"/>
      <c r="MJJ747"/>
      <c r="MJK747"/>
      <c r="MJL747"/>
      <c r="MJM747"/>
      <c r="MJN747"/>
      <c r="MJO747"/>
      <c r="MJP747"/>
      <c r="MJQ747"/>
      <c r="MJR747"/>
      <c r="MJS747"/>
      <c r="MJT747"/>
      <c r="MJU747"/>
      <c r="MJV747"/>
      <c r="MJW747"/>
      <c r="MJX747"/>
      <c r="MJY747"/>
      <c r="MJZ747"/>
      <c r="MKA747"/>
      <c r="MKB747"/>
      <c r="MKC747"/>
      <c r="MKD747"/>
      <c r="MKE747"/>
      <c r="MKF747"/>
      <c r="MKG747"/>
      <c r="MKH747"/>
      <c r="MKI747"/>
      <c r="MKJ747"/>
      <c r="MKK747"/>
      <c r="MKL747"/>
      <c r="MKM747"/>
      <c r="MKN747"/>
      <c r="MKO747"/>
      <c r="MKP747"/>
      <c r="MKQ747"/>
      <c r="MKR747"/>
      <c r="MKS747"/>
      <c r="MKT747"/>
      <c r="MKU747"/>
      <c r="MKV747"/>
      <c r="MKW747"/>
      <c r="MKX747"/>
      <c r="MKY747"/>
      <c r="MKZ747"/>
      <c r="MLA747"/>
      <c r="MLB747"/>
      <c r="MLC747"/>
      <c r="MLD747"/>
      <c r="MLE747"/>
      <c r="MLF747"/>
      <c r="MLG747"/>
      <c r="MLH747"/>
      <c r="MLI747"/>
      <c r="MLJ747"/>
      <c r="MLK747"/>
      <c r="MLL747"/>
      <c r="MLM747"/>
      <c r="MLN747"/>
      <c r="MLO747"/>
      <c r="MLP747"/>
      <c r="MLQ747"/>
      <c r="MLR747"/>
      <c r="MLS747"/>
      <c r="MLT747"/>
      <c r="MLU747"/>
      <c r="MLV747"/>
      <c r="MLW747"/>
      <c r="MLX747"/>
      <c r="MLY747"/>
      <c r="MLZ747"/>
      <c r="MMA747"/>
      <c r="MMB747"/>
      <c r="MMC747"/>
      <c r="MMD747"/>
      <c r="MME747"/>
      <c r="MMF747"/>
      <c r="MMG747"/>
      <c r="MMH747"/>
      <c r="MMI747"/>
      <c r="MMJ747"/>
      <c r="MMK747"/>
      <c r="MML747"/>
      <c r="MMM747"/>
      <c r="MMN747"/>
      <c r="MMO747"/>
      <c r="MMP747"/>
      <c r="MMQ747"/>
      <c r="MMR747"/>
      <c r="MMS747"/>
      <c r="MMT747"/>
      <c r="MMU747"/>
      <c r="MMV747"/>
      <c r="MMW747"/>
      <c r="MMX747"/>
      <c r="MMY747"/>
      <c r="MMZ747"/>
      <c r="MNA747"/>
      <c r="MNB747"/>
      <c r="MNC747"/>
      <c r="MND747"/>
      <c r="MNE747"/>
      <c r="MNF747"/>
      <c r="MNG747"/>
      <c r="MNH747"/>
      <c r="MNI747"/>
      <c r="MNJ747"/>
      <c r="MNK747"/>
      <c r="MNL747"/>
      <c r="MNM747"/>
      <c r="MNN747"/>
      <c r="MNO747"/>
      <c r="MNP747"/>
      <c r="MNQ747"/>
      <c r="MNR747"/>
      <c r="MNS747"/>
      <c r="MNT747"/>
      <c r="MNU747"/>
      <c r="MNV747"/>
      <c r="MNW747"/>
      <c r="MNX747"/>
      <c r="MNY747"/>
      <c r="MNZ747"/>
      <c r="MOA747"/>
      <c r="MOB747"/>
      <c r="MOC747"/>
      <c r="MOD747"/>
      <c r="MOE747"/>
      <c r="MOF747"/>
      <c r="MOG747"/>
      <c r="MOH747"/>
      <c r="MOI747"/>
      <c r="MOJ747"/>
      <c r="MOK747"/>
      <c r="MOL747"/>
      <c r="MOM747"/>
      <c r="MON747"/>
      <c r="MOO747"/>
      <c r="MOP747"/>
      <c r="MOQ747"/>
      <c r="MOR747"/>
      <c r="MOS747"/>
      <c r="MOT747"/>
      <c r="MOU747"/>
      <c r="MOV747"/>
      <c r="MOW747"/>
      <c r="MOX747"/>
      <c r="MOY747"/>
      <c r="MOZ747"/>
      <c r="MPA747"/>
      <c r="MPB747"/>
      <c r="MPC747"/>
      <c r="MPD747"/>
      <c r="MPE747"/>
      <c r="MPF747"/>
      <c r="MPG747"/>
      <c r="MPH747"/>
      <c r="MPI747"/>
      <c r="MPJ747"/>
      <c r="MPK747"/>
      <c r="MPL747"/>
      <c r="MPM747"/>
      <c r="MPN747"/>
      <c r="MPO747"/>
      <c r="MPP747"/>
      <c r="MPQ747"/>
      <c r="MPR747"/>
      <c r="MPS747"/>
      <c r="MPT747"/>
      <c r="MPU747"/>
      <c r="MPV747"/>
      <c r="MPW747"/>
      <c r="MPX747"/>
      <c r="MPY747"/>
      <c r="MPZ747"/>
      <c r="MQA747"/>
      <c r="MQB747"/>
      <c r="MQC747"/>
      <c r="MQD747"/>
      <c r="MQE747"/>
      <c r="MQF747"/>
      <c r="MQG747"/>
      <c r="MQH747"/>
      <c r="MQI747"/>
      <c r="MQJ747"/>
      <c r="MQK747"/>
      <c r="MQL747"/>
      <c r="MQM747"/>
      <c r="MQN747"/>
      <c r="MQO747"/>
      <c r="MQP747"/>
      <c r="MQQ747"/>
      <c r="MQR747"/>
      <c r="MQS747"/>
      <c r="MQT747"/>
      <c r="MQU747"/>
      <c r="MQV747"/>
      <c r="MQW747"/>
      <c r="MQX747"/>
      <c r="MQY747"/>
      <c r="MQZ747"/>
      <c r="MRA747"/>
      <c r="MRB747"/>
      <c r="MRC747"/>
      <c r="MRD747"/>
      <c r="MRE747"/>
      <c r="MRF747"/>
      <c r="MRG747"/>
      <c r="MRH747"/>
      <c r="MRI747"/>
      <c r="MRJ747"/>
      <c r="MRK747"/>
      <c r="MRL747"/>
      <c r="MRM747"/>
      <c r="MRN747"/>
      <c r="MRO747"/>
      <c r="MRP747"/>
      <c r="MRQ747"/>
      <c r="MRR747"/>
      <c r="MRS747"/>
      <c r="MRT747"/>
      <c r="MRU747"/>
      <c r="MRV747"/>
      <c r="MRW747"/>
      <c r="MRX747"/>
      <c r="MRY747"/>
      <c r="MRZ747"/>
      <c r="MSA747"/>
      <c r="MSB747"/>
      <c r="MSC747"/>
      <c r="MSD747"/>
      <c r="MSE747"/>
      <c r="MSF747"/>
      <c r="MSG747"/>
      <c r="MSH747"/>
      <c r="MSI747"/>
      <c r="MSJ747"/>
      <c r="MSK747"/>
      <c r="MSL747"/>
      <c r="MSM747"/>
      <c r="MSN747"/>
      <c r="MSO747"/>
      <c r="MSP747"/>
      <c r="MSQ747"/>
      <c r="MSR747"/>
      <c r="MSS747"/>
      <c r="MST747"/>
      <c r="MSU747"/>
      <c r="MSV747"/>
      <c r="MSW747"/>
      <c r="MSX747"/>
      <c r="MSY747"/>
      <c r="MSZ747"/>
      <c r="MTA747"/>
      <c r="MTB747"/>
      <c r="MTC747"/>
      <c r="MTD747"/>
      <c r="MTE747"/>
      <c r="MTF747"/>
      <c r="MTG747"/>
      <c r="MTH747"/>
      <c r="MTI747"/>
      <c r="MTJ747"/>
      <c r="MTK747"/>
      <c r="MTL747"/>
      <c r="MTM747"/>
      <c r="MTN747"/>
      <c r="MTO747"/>
      <c r="MTP747"/>
      <c r="MTQ747"/>
      <c r="MTR747"/>
      <c r="MTS747"/>
      <c r="MTT747"/>
      <c r="MTU747"/>
      <c r="MTV747"/>
      <c r="MTW747"/>
      <c r="MTX747"/>
      <c r="MTY747"/>
      <c r="MTZ747"/>
      <c r="MUA747"/>
      <c r="MUB747"/>
      <c r="MUC747"/>
      <c r="MUD747"/>
      <c r="MUE747"/>
      <c r="MUF747"/>
      <c r="MUG747"/>
      <c r="MUH747"/>
      <c r="MUI747"/>
      <c r="MUJ747"/>
      <c r="MUK747"/>
      <c r="MUL747"/>
      <c r="MUM747"/>
      <c r="MUN747"/>
      <c r="MUO747"/>
      <c r="MUP747"/>
      <c r="MUQ747"/>
      <c r="MUR747"/>
      <c r="MUS747"/>
      <c r="MUT747"/>
      <c r="MUU747"/>
      <c r="MUV747"/>
      <c r="MUW747"/>
      <c r="MUX747"/>
      <c r="MUY747"/>
      <c r="MUZ747"/>
      <c r="MVA747"/>
      <c r="MVB747"/>
      <c r="MVC747"/>
      <c r="MVD747"/>
      <c r="MVE747"/>
      <c r="MVF747"/>
      <c r="MVG747"/>
      <c r="MVH747"/>
      <c r="MVI747"/>
      <c r="MVJ747"/>
      <c r="MVK747"/>
      <c r="MVL747"/>
      <c r="MVM747"/>
      <c r="MVN747"/>
      <c r="MVO747"/>
      <c r="MVP747"/>
      <c r="MVQ747"/>
      <c r="MVR747"/>
      <c r="MVS747"/>
      <c r="MVT747"/>
      <c r="MVU747"/>
      <c r="MVV747"/>
      <c r="MVW747"/>
      <c r="MVX747"/>
      <c r="MVY747"/>
      <c r="MVZ747"/>
      <c r="MWA747"/>
      <c r="MWB747"/>
      <c r="MWC747"/>
      <c r="MWD747"/>
      <c r="MWE747"/>
      <c r="MWF747"/>
      <c r="MWG747"/>
      <c r="MWH747"/>
      <c r="MWI747"/>
      <c r="MWJ747"/>
      <c r="MWK747"/>
      <c r="MWL747"/>
      <c r="MWM747"/>
      <c r="MWN747"/>
      <c r="MWO747"/>
      <c r="MWP747"/>
      <c r="MWQ747"/>
      <c r="MWR747"/>
      <c r="MWS747"/>
      <c r="MWT747"/>
      <c r="MWU747"/>
      <c r="MWV747"/>
      <c r="MWW747"/>
      <c r="MWX747"/>
      <c r="MWY747"/>
      <c r="MWZ747"/>
      <c r="MXA747"/>
      <c r="MXB747"/>
      <c r="MXC747"/>
      <c r="MXD747"/>
      <c r="MXE747"/>
      <c r="MXF747"/>
      <c r="MXG747"/>
      <c r="MXH747"/>
      <c r="MXI747"/>
      <c r="MXJ747"/>
      <c r="MXK747"/>
      <c r="MXL747"/>
      <c r="MXM747"/>
      <c r="MXN747"/>
      <c r="MXO747"/>
      <c r="MXP747"/>
      <c r="MXQ747"/>
      <c r="MXR747"/>
      <c r="MXS747"/>
      <c r="MXT747"/>
      <c r="MXU747"/>
      <c r="MXV747"/>
      <c r="MXW747"/>
      <c r="MXX747"/>
      <c r="MXY747"/>
      <c r="MXZ747"/>
      <c r="MYA747"/>
      <c r="MYB747"/>
      <c r="MYC747"/>
      <c r="MYD747"/>
      <c r="MYE747"/>
      <c r="MYF747"/>
      <c r="MYG747"/>
      <c r="MYH747"/>
      <c r="MYI747"/>
      <c r="MYJ747"/>
      <c r="MYK747"/>
      <c r="MYL747"/>
      <c r="MYM747"/>
      <c r="MYN747"/>
      <c r="MYO747"/>
      <c r="MYP747"/>
      <c r="MYQ747"/>
      <c r="MYR747"/>
      <c r="MYS747"/>
      <c r="MYT747"/>
      <c r="MYU747"/>
      <c r="MYV747"/>
      <c r="MYW747"/>
      <c r="MYX747"/>
      <c r="MYY747"/>
      <c r="MYZ747"/>
      <c r="MZA747"/>
      <c r="MZB747"/>
      <c r="MZC747"/>
      <c r="MZD747"/>
      <c r="MZE747"/>
      <c r="MZF747"/>
      <c r="MZG747"/>
      <c r="MZH747"/>
      <c r="MZI747"/>
      <c r="MZJ747"/>
      <c r="MZK747"/>
      <c r="MZL747"/>
      <c r="MZM747"/>
      <c r="MZN747"/>
      <c r="MZO747"/>
      <c r="MZP747"/>
      <c r="MZQ747"/>
      <c r="MZR747"/>
      <c r="MZS747"/>
      <c r="MZT747"/>
      <c r="MZU747"/>
      <c r="MZV747"/>
      <c r="MZW747"/>
      <c r="MZX747"/>
      <c r="MZY747"/>
      <c r="MZZ747"/>
      <c r="NAA747"/>
      <c r="NAB747"/>
      <c r="NAC747"/>
      <c r="NAD747"/>
      <c r="NAE747"/>
      <c r="NAF747"/>
      <c r="NAG747"/>
      <c r="NAH747"/>
      <c r="NAI747"/>
      <c r="NAJ747"/>
      <c r="NAK747"/>
      <c r="NAL747"/>
      <c r="NAM747"/>
      <c r="NAN747"/>
      <c r="NAO747"/>
      <c r="NAP747"/>
      <c r="NAQ747"/>
      <c r="NAR747"/>
      <c r="NAS747"/>
      <c r="NAT747"/>
      <c r="NAU747"/>
      <c r="NAV747"/>
      <c r="NAW747"/>
      <c r="NAX747"/>
      <c r="NAY747"/>
      <c r="NAZ747"/>
      <c r="NBA747"/>
      <c r="NBB747"/>
      <c r="NBC747"/>
      <c r="NBD747"/>
      <c r="NBE747"/>
      <c r="NBF747"/>
      <c r="NBG747"/>
      <c r="NBH747"/>
      <c r="NBI747"/>
      <c r="NBJ747"/>
      <c r="NBK747"/>
      <c r="NBL747"/>
      <c r="NBM747"/>
      <c r="NBN747"/>
      <c r="NBO747"/>
      <c r="NBP747"/>
      <c r="NBQ747"/>
      <c r="NBR747"/>
      <c r="NBS747"/>
      <c r="NBT747"/>
      <c r="NBU747"/>
      <c r="NBV747"/>
      <c r="NBW747"/>
      <c r="NBX747"/>
      <c r="NBY747"/>
      <c r="NBZ747"/>
      <c r="NCA747"/>
      <c r="NCB747"/>
      <c r="NCC747"/>
      <c r="NCD747"/>
      <c r="NCE747"/>
      <c r="NCF747"/>
      <c r="NCG747"/>
      <c r="NCH747"/>
      <c r="NCI747"/>
      <c r="NCJ747"/>
      <c r="NCK747"/>
      <c r="NCL747"/>
      <c r="NCM747"/>
      <c r="NCN747"/>
      <c r="NCO747"/>
      <c r="NCP747"/>
      <c r="NCQ747"/>
      <c r="NCR747"/>
      <c r="NCS747"/>
      <c r="NCT747"/>
      <c r="NCU747"/>
      <c r="NCV747"/>
      <c r="NCW747"/>
      <c r="NCX747"/>
      <c r="NCY747"/>
      <c r="NCZ747"/>
      <c r="NDA747"/>
      <c r="NDB747"/>
      <c r="NDC747"/>
      <c r="NDD747"/>
      <c r="NDE747"/>
      <c r="NDF747"/>
      <c r="NDG747"/>
      <c r="NDH747"/>
      <c r="NDI747"/>
      <c r="NDJ747"/>
      <c r="NDK747"/>
      <c r="NDL747"/>
      <c r="NDM747"/>
      <c r="NDN747"/>
      <c r="NDO747"/>
      <c r="NDP747"/>
      <c r="NDQ747"/>
      <c r="NDR747"/>
      <c r="NDS747"/>
      <c r="NDT747"/>
      <c r="NDU747"/>
      <c r="NDV747"/>
      <c r="NDW747"/>
      <c r="NDX747"/>
      <c r="NDY747"/>
      <c r="NDZ747"/>
      <c r="NEA747"/>
      <c r="NEB747"/>
      <c r="NEC747"/>
      <c r="NED747"/>
      <c r="NEE747"/>
      <c r="NEF747"/>
      <c r="NEG747"/>
      <c r="NEH747"/>
      <c r="NEI747"/>
      <c r="NEJ747"/>
      <c r="NEK747"/>
      <c r="NEL747"/>
      <c r="NEM747"/>
      <c r="NEN747"/>
      <c r="NEO747"/>
      <c r="NEP747"/>
      <c r="NEQ747"/>
      <c r="NER747"/>
      <c r="NES747"/>
      <c r="NET747"/>
      <c r="NEU747"/>
      <c r="NEV747"/>
      <c r="NEW747"/>
      <c r="NEX747"/>
      <c r="NEY747"/>
      <c r="NEZ747"/>
      <c r="NFA747"/>
      <c r="NFB747"/>
      <c r="NFC747"/>
      <c r="NFD747"/>
      <c r="NFE747"/>
      <c r="NFF747"/>
      <c r="NFG747"/>
      <c r="NFH747"/>
      <c r="NFI747"/>
      <c r="NFJ747"/>
      <c r="NFK747"/>
      <c r="NFL747"/>
      <c r="NFM747"/>
      <c r="NFN747"/>
      <c r="NFO747"/>
      <c r="NFP747"/>
      <c r="NFQ747"/>
      <c r="NFR747"/>
      <c r="NFS747"/>
      <c r="NFT747"/>
      <c r="NFU747"/>
      <c r="NFV747"/>
      <c r="NFW747"/>
      <c r="NFX747"/>
      <c r="NFY747"/>
      <c r="NFZ747"/>
      <c r="NGA747"/>
      <c r="NGB747"/>
      <c r="NGC747"/>
      <c r="NGD747"/>
      <c r="NGE747"/>
      <c r="NGF747"/>
      <c r="NGG747"/>
      <c r="NGH747"/>
      <c r="NGI747"/>
      <c r="NGJ747"/>
      <c r="NGK747"/>
      <c r="NGL747"/>
      <c r="NGM747"/>
      <c r="NGN747"/>
      <c r="NGO747"/>
      <c r="NGP747"/>
      <c r="NGQ747"/>
      <c r="NGR747"/>
      <c r="NGS747"/>
      <c r="NGT747"/>
      <c r="NGU747"/>
      <c r="NGV747"/>
      <c r="NGW747"/>
      <c r="NGX747"/>
      <c r="NGY747"/>
      <c r="NGZ747"/>
      <c r="NHA747"/>
      <c r="NHB747"/>
      <c r="NHC747"/>
      <c r="NHD747"/>
      <c r="NHE747"/>
      <c r="NHF747"/>
      <c r="NHG747"/>
      <c r="NHH747"/>
      <c r="NHI747"/>
      <c r="NHJ747"/>
      <c r="NHK747"/>
      <c r="NHL747"/>
      <c r="NHM747"/>
      <c r="NHN747"/>
      <c r="NHO747"/>
      <c r="NHP747"/>
      <c r="NHQ747"/>
      <c r="NHR747"/>
      <c r="NHS747"/>
      <c r="NHT747"/>
      <c r="NHU747"/>
      <c r="NHV747"/>
      <c r="NHW747"/>
      <c r="NHX747"/>
      <c r="NHY747"/>
      <c r="NHZ747"/>
      <c r="NIA747"/>
      <c r="NIB747"/>
      <c r="NIC747"/>
      <c r="NID747"/>
      <c r="NIE747"/>
      <c r="NIF747"/>
      <c r="NIG747"/>
      <c r="NIH747"/>
      <c r="NII747"/>
      <c r="NIJ747"/>
      <c r="NIK747"/>
      <c r="NIL747"/>
      <c r="NIM747"/>
      <c r="NIN747"/>
      <c r="NIO747"/>
      <c r="NIP747"/>
      <c r="NIQ747"/>
      <c r="NIR747"/>
      <c r="NIS747"/>
      <c r="NIT747"/>
      <c r="NIU747"/>
      <c r="NIV747"/>
      <c r="NIW747"/>
      <c r="NIX747"/>
      <c r="NIY747"/>
      <c r="NIZ747"/>
      <c r="NJA747"/>
      <c r="NJB747"/>
      <c r="NJC747"/>
      <c r="NJD747"/>
      <c r="NJE747"/>
      <c r="NJF747"/>
      <c r="NJG747"/>
      <c r="NJH747"/>
      <c r="NJI747"/>
      <c r="NJJ747"/>
      <c r="NJK747"/>
      <c r="NJL747"/>
      <c r="NJM747"/>
      <c r="NJN747"/>
      <c r="NJO747"/>
      <c r="NJP747"/>
      <c r="NJQ747"/>
      <c r="NJR747"/>
      <c r="NJS747"/>
      <c r="NJT747"/>
      <c r="NJU747"/>
      <c r="NJV747"/>
      <c r="NJW747"/>
      <c r="NJX747"/>
      <c r="NJY747"/>
      <c r="NJZ747"/>
      <c r="NKA747"/>
      <c r="NKB747"/>
      <c r="NKC747"/>
      <c r="NKD747"/>
      <c r="NKE747"/>
      <c r="NKF747"/>
      <c r="NKG747"/>
      <c r="NKH747"/>
      <c r="NKI747"/>
      <c r="NKJ747"/>
      <c r="NKK747"/>
      <c r="NKL747"/>
      <c r="NKM747"/>
      <c r="NKN747"/>
      <c r="NKO747"/>
      <c r="NKP747"/>
      <c r="NKQ747"/>
      <c r="NKR747"/>
      <c r="NKS747"/>
      <c r="NKT747"/>
      <c r="NKU747"/>
      <c r="NKV747"/>
      <c r="NKW747"/>
      <c r="NKX747"/>
      <c r="NKY747"/>
      <c r="NKZ747"/>
      <c r="NLA747"/>
      <c r="NLB747"/>
      <c r="NLC747"/>
      <c r="NLD747"/>
      <c r="NLE747"/>
      <c r="NLF747"/>
      <c r="NLG747"/>
      <c r="NLH747"/>
      <c r="NLI747"/>
      <c r="NLJ747"/>
      <c r="NLK747"/>
      <c r="NLL747"/>
      <c r="NLM747"/>
      <c r="NLN747"/>
      <c r="NLO747"/>
      <c r="NLP747"/>
      <c r="NLQ747"/>
      <c r="NLR747"/>
      <c r="NLS747"/>
      <c r="NLT747"/>
      <c r="NLU747"/>
      <c r="NLV747"/>
      <c r="NLW747"/>
      <c r="NLX747"/>
      <c r="NLY747"/>
      <c r="NLZ747"/>
      <c r="NMA747"/>
      <c r="NMB747"/>
      <c r="NMC747"/>
      <c r="NMD747"/>
      <c r="NME747"/>
      <c r="NMF747"/>
      <c r="NMG747"/>
      <c r="NMH747"/>
      <c r="NMI747"/>
      <c r="NMJ747"/>
      <c r="NMK747"/>
      <c r="NML747"/>
      <c r="NMM747"/>
      <c r="NMN747"/>
      <c r="NMO747"/>
      <c r="NMP747"/>
      <c r="NMQ747"/>
      <c r="NMR747"/>
      <c r="NMS747"/>
      <c r="NMT747"/>
      <c r="NMU747"/>
      <c r="NMV747"/>
      <c r="NMW747"/>
      <c r="NMX747"/>
      <c r="NMY747"/>
      <c r="NMZ747"/>
      <c r="NNA747"/>
      <c r="NNB747"/>
      <c r="NNC747"/>
      <c r="NND747"/>
      <c r="NNE747"/>
      <c r="NNF747"/>
      <c r="NNG747"/>
      <c r="NNH747"/>
      <c r="NNI747"/>
      <c r="NNJ747"/>
      <c r="NNK747"/>
      <c r="NNL747"/>
      <c r="NNM747"/>
      <c r="NNN747"/>
      <c r="NNO747"/>
      <c r="NNP747"/>
      <c r="NNQ747"/>
      <c r="NNR747"/>
      <c r="NNS747"/>
      <c r="NNT747"/>
      <c r="NNU747"/>
      <c r="NNV747"/>
      <c r="NNW747"/>
      <c r="NNX747"/>
      <c r="NNY747"/>
      <c r="NNZ747"/>
      <c r="NOA747"/>
      <c r="NOB747"/>
      <c r="NOC747"/>
      <c r="NOD747"/>
      <c r="NOE747"/>
      <c r="NOF747"/>
      <c r="NOG747"/>
      <c r="NOH747"/>
      <c r="NOI747"/>
      <c r="NOJ747"/>
      <c r="NOK747"/>
      <c r="NOL747"/>
      <c r="NOM747"/>
      <c r="NON747"/>
      <c r="NOO747"/>
      <c r="NOP747"/>
      <c r="NOQ747"/>
      <c r="NOR747"/>
      <c r="NOS747"/>
      <c r="NOT747"/>
      <c r="NOU747"/>
      <c r="NOV747"/>
      <c r="NOW747"/>
      <c r="NOX747"/>
      <c r="NOY747"/>
      <c r="NOZ747"/>
      <c r="NPA747"/>
      <c r="NPB747"/>
      <c r="NPC747"/>
      <c r="NPD747"/>
      <c r="NPE747"/>
      <c r="NPF747"/>
      <c r="NPG747"/>
      <c r="NPH747"/>
      <c r="NPI747"/>
      <c r="NPJ747"/>
      <c r="NPK747"/>
      <c r="NPL747"/>
      <c r="NPM747"/>
      <c r="NPN747"/>
      <c r="NPO747"/>
      <c r="NPP747"/>
      <c r="NPQ747"/>
      <c r="NPR747"/>
      <c r="NPS747"/>
      <c r="NPT747"/>
      <c r="NPU747"/>
      <c r="NPV747"/>
      <c r="NPW747"/>
      <c r="NPX747"/>
      <c r="NPY747"/>
      <c r="NPZ747"/>
      <c r="NQA747"/>
      <c r="NQB747"/>
      <c r="NQC747"/>
      <c r="NQD747"/>
      <c r="NQE747"/>
      <c r="NQF747"/>
      <c r="NQG747"/>
      <c r="NQH747"/>
      <c r="NQI747"/>
      <c r="NQJ747"/>
      <c r="NQK747"/>
      <c r="NQL747"/>
      <c r="NQM747"/>
      <c r="NQN747"/>
      <c r="NQO747"/>
      <c r="NQP747"/>
      <c r="NQQ747"/>
      <c r="NQR747"/>
      <c r="NQS747"/>
      <c r="NQT747"/>
      <c r="NQU747"/>
      <c r="NQV747"/>
      <c r="NQW747"/>
      <c r="NQX747"/>
      <c r="NQY747"/>
      <c r="NQZ747"/>
      <c r="NRA747"/>
      <c r="NRB747"/>
      <c r="NRC747"/>
      <c r="NRD747"/>
      <c r="NRE747"/>
      <c r="NRF747"/>
      <c r="NRG747"/>
      <c r="NRH747"/>
      <c r="NRI747"/>
      <c r="NRJ747"/>
      <c r="NRK747"/>
      <c r="NRL747"/>
      <c r="NRM747"/>
      <c r="NRN747"/>
      <c r="NRO747"/>
      <c r="NRP747"/>
      <c r="NRQ747"/>
      <c r="NRR747"/>
      <c r="NRS747"/>
      <c r="NRT747"/>
      <c r="NRU747"/>
      <c r="NRV747"/>
      <c r="NRW747"/>
      <c r="NRX747"/>
      <c r="NRY747"/>
      <c r="NRZ747"/>
      <c r="NSA747"/>
      <c r="NSB747"/>
      <c r="NSC747"/>
      <c r="NSD747"/>
      <c r="NSE747"/>
      <c r="NSF747"/>
      <c r="NSG747"/>
      <c r="NSH747"/>
      <c r="NSI747"/>
      <c r="NSJ747"/>
      <c r="NSK747"/>
      <c r="NSL747"/>
      <c r="NSM747"/>
      <c r="NSN747"/>
      <c r="NSO747"/>
      <c r="NSP747"/>
      <c r="NSQ747"/>
      <c r="NSR747"/>
      <c r="NSS747"/>
      <c r="NST747"/>
      <c r="NSU747"/>
      <c r="NSV747"/>
      <c r="NSW747"/>
      <c r="NSX747"/>
      <c r="NSY747"/>
      <c r="NSZ747"/>
      <c r="NTA747"/>
      <c r="NTB747"/>
      <c r="NTC747"/>
      <c r="NTD747"/>
      <c r="NTE747"/>
      <c r="NTF747"/>
      <c r="NTG747"/>
      <c r="NTH747"/>
      <c r="NTI747"/>
      <c r="NTJ747"/>
      <c r="NTK747"/>
      <c r="NTL747"/>
      <c r="NTM747"/>
      <c r="NTN747"/>
      <c r="NTO747"/>
      <c r="NTP747"/>
      <c r="NTQ747"/>
      <c r="NTR747"/>
      <c r="NTS747"/>
      <c r="NTT747"/>
      <c r="NTU747"/>
      <c r="NTV747"/>
      <c r="NTW747"/>
      <c r="NTX747"/>
      <c r="NTY747"/>
      <c r="NTZ747"/>
      <c r="NUA747"/>
      <c r="NUB747"/>
      <c r="NUC747"/>
      <c r="NUD747"/>
      <c r="NUE747"/>
      <c r="NUF747"/>
      <c r="NUG747"/>
      <c r="NUH747"/>
      <c r="NUI747"/>
      <c r="NUJ747"/>
      <c r="NUK747"/>
      <c r="NUL747"/>
      <c r="NUM747"/>
      <c r="NUN747"/>
      <c r="NUO747"/>
      <c r="NUP747"/>
      <c r="NUQ747"/>
      <c r="NUR747"/>
      <c r="NUS747"/>
      <c r="NUT747"/>
      <c r="NUU747"/>
      <c r="NUV747"/>
      <c r="NUW747"/>
      <c r="NUX747"/>
      <c r="NUY747"/>
      <c r="NUZ747"/>
      <c r="NVA747"/>
      <c r="NVB747"/>
      <c r="NVC747"/>
      <c r="NVD747"/>
      <c r="NVE747"/>
      <c r="NVF747"/>
      <c r="NVG747"/>
      <c r="NVH747"/>
      <c r="NVI747"/>
      <c r="NVJ747"/>
      <c r="NVK747"/>
      <c r="NVL747"/>
      <c r="NVM747"/>
      <c r="NVN747"/>
      <c r="NVO747"/>
      <c r="NVP747"/>
      <c r="NVQ747"/>
      <c r="NVR747"/>
      <c r="NVS747"/>
      <c r="NVT747"/>
      <c r="NVU747"/>
      <c r="NVV747"/>
      <c r="NVW747"/>
      <c r="NVX747"/>
      <c r="NVY747"/>
      <c r="NVZ747"/>
      <c r="NWA747"/>
      <c r="NWB747"/>
      <c r="NWC747"/>
      <c r="NWD747"/>
      <c r="NWE747"/>
      <c r="NWF747"/>
      <c r="NWG747"/>
      <c r="NWH747"/>
      <c r="NWI747"/>
      <c r="NWJ747"/>
      <c r="NWK747"/>
      <c r="NWL747"/>
      <c r="NWM747"/>
      <c r="NWN747"/>
      <c r="NWO747"/>
      <c r="NWP747"/>
      <c r="NWQ747"/>
      <c r="NWR747"/>
      <c r="NWS747"/>
      <c r="NWT747"/>
      <c r="NWU747"/>
      <c r="NWV747"/>
      <c r="NWW747"/>
      <c r="NWX747"/>
      <c r="NWY747"/>
      <c r="NWZ747"/>
      <c r="NXA747"/>
      <c r="NXB747"/>
      <c r="NXC747"/>
      <c r="NXD747"/>
      <c r="NXE747"/>
      <c r="NXF747"/>
      <c r="NXG747"/>
      <c r="NXH747"/>
      <c r="NXI747"/>
      <c r="NXJ747"/>
      <c r="NXK747"/>
      <c r="NXL747"/>
      <c r="NXM747"/>
      <c r="NXN747"/>
      <c r="NXO747"/>
      <c r="NXP747"/>
      <c r="NXQ747"/>
      <c r="NXR747"/>
      <c r="NXS747"/>
      <c r="NXT747"/>
      <c r="NXU747"/>
      <c r="NXV747"/>
      <c r="NXW747"/>
      <c r="NXX747"/>
      <c r="NXY747"/>
      <c r="NXZ747"/>
      <c r="NYA747"/>
      <c r="NYB747"/>
      <c r="NYC747"/>
      <c r="NYD747"/>
      <c r="NYE747"/>
      <c r="NYF747"/>
      <c r="NYG747"/>
      <c r="NYH747"/>
      <c r="NYI747"/>
      <c r="NYJ747"/>
      <c r="NYK747"/>
      <c r="NYL747"/>
      <c r="NYM747"/>
      <c r="NYN747"/>
      <c r="NYO747"/>
      <c r="NYP747"/>
      <c r="NYQ747"/>
      <c r="NYR747"/>
      <c r="NYS747"/>
      <c r="NYT747"/>
      <c r="NYU747"/>
      <c r="NYV747"/>
      <c r="NYW747"/>
      <c r="NYX747"/>
      <c r="NYY747"/>
      <c r="NYZ747"/>
      <c r="NZA747"/>
      <c r="NZB747"/>
      <c r="NZC747"/>
      <c r="NZD747"/>
      <c r="NZE747"/>
      <c r="NZF747"/>
      <c r="NZG747"/>
      <c r="NZH747"/>
      <c r="NZI747"/>
      <c r="NZJ747"/>
      <c r="NZK747"/>
      <c r="NZL747"/>
      <c r="NZM747"/>
      <c r="NZN747"/>
      <c r="NZO747"/>
      <c r="NZP747"/>
      <c r="NZQ747"/>
      <c r="NZR747"/>
      <c r="NZS747"/>
      <c r="NZT747"/>
      <c r="NZU747"/>
      <c r="NZV747"/>
      <c r="NZW747"/>
      <c r="NZX747"/>
      <c r="NZY747"/>
      <c r="NZZ747"/>
      <c r="OAA747"/>
      <c r="OAB747"/>
      <c r="OAC747"/>
      <c r="OAD747"/>
      <c r="OAE747"/>
      <c r="OAF747"/>
      <c r="OAG747"/>
      <c r="OAH747"/>
      <c r="OAI747"/>
      <c r="OAJ747"/>
      <c r="OAK747"/>
      <c r="OAL747"/>
      <c r="OAM747"/>
      <c r="OAN747"/>
      <c r="OAO747"/>
      <c r="OAP747"/>
      <c r="OAQ747"/>
      <c r="OAR747"/>
      <c r="OAS747"/>
      <c r="OAT747"/>
      <c r="OAU747"/>
      <c r="OAV747"/>
      <c r="OAW747"/>
      <c r="OAX747"/>
      <c r="OAY747"/>
      <c r="OAZ747"/>
      <c r="OBA747"/>
      <c r="OBB747"/>
      <c r="OBC747"/>
      <c r="OBD747"/>
      <c r="OBE747"/>
      <c r="OBF747"/>
      <c r="OBG747"/>
      <c r="OBH747"/>
      <c r="OBI747"/>
      <c r="OBJ747"/>
      <c r="OBK747"/>
      <c r="OBL747"/>
      <c r="OBM747"/>
      <c r="OBN747"/>
      <c r="OBO747"/>
      <c r="OBP747"/>
      <c r="OBQ747"/>
      <c r="OBR747"/>
      <c r="OBS747"/>
      <c r="OBT747"/>
      <c r="OBU747"/>
      <c r="OBV747"/>
      <c r="OBW747"/>
      <c r="OBX747"/>
      <c r="OBY747"/>
      <c r="OBZ747"/>
      <c r="OCA747"/>
      <c r="OCB747"/>
      <c r="OCC747"/>
      <c r="OCD747"/>
      <c r="OCE747"/>
      <c r="OCF747"/>
      <c r="OCG747"/>
      <c r="OCH747"/>
      <c r="OCI747"/>
      <c r="OCJ747"/>
      <c r="OCK747"/>
      <c r="OCL747"/>
      <c r="OCM747"/>
      <c r="OCN747"/>
      <c r="OCO747"/>
      <c r="OCP747"/>
      <c r="OCQ747"/>
      <c r="OCR747"/>
      <c r="OCS747"/>
      <c r="OCT747"/>
      <c r="OCU747"/>
      <c r="OCV747"/>
      <c r="OCW747"/>
      <c r="OCX747"/>
      <c r="OCY747"/>
      <c r="OCZ747"/>
      <c r="ODA747"/>
      <c r="ODB747"/>
      <c r="ODC747"/>
      <c r="ODD747"/>
      <c r="ODE747"/>
      <c r="ODF747"/>
      <c r="ODG747"/>
      <c r="ODH747"/>
      <c r="ODI747"/>
      <c r="ODJ747"/>
      <c r="ODK747"/>
      <c r="ODL747"/>
      <c r="ODM747"/>
      <c r="ODN747"/>
      <c r="ODO747"/>
      <c r="ODP747"/>
      <c r="ODQ747"/>
      <c r="ODR747"/>
      <c r="ODS747"/>
      <c r="ODT747"/>
      <c r="ODU747"/>
      <c r="ODV747"/>
      <c r="ODW747"/>
      <c r="ODX747"/>
      <c r="ODY747"/>
      <c r="ODZ747"/>
      <c r="OEA747"/>
      <c r="OEB747"/>
      <c r="OEC747"/>
      <c r="OED747"/>
      <c r="OEE747"/>
      <c r="OEF747"/>
      <c r="OEG747"/>
      <c r="OEH747"/>
      <c r="OEI747"/>
      <c r="OEJ747"/>
      <c r="OEK747"/>
      <c r="OEL747"/>
      <c r="OEM747"/>
      <c r="OEN747"/>
      <c r="OEO747"/>
      <c r="OEP747"/>
      <c r="OEQ747"/>
      <c r="OER747"/>
      <c r="OES747"/>
      <c r="OET747"/>
      <c r="OEU747"/>
      <c r="OEV747"/>
      <c r="OEW747"/>
      <c r="OEX747"/>
      <c r="OEY747"/>
      <c r="OEZ747"/>
      <c r="OFA747"/>
      <c r="OFB747"/>
      <c r="OFC747"/>
      <c r="OFD747"/>
      <c r="OFE747"/>
      <c r="OFF747"/>
      <c r="OFG747"/>
      <c r="OFH747"/>
      <c r="OFI747"/>
      <c r="OFJ747"/>
      <c r="OFK747"/>
      <c r="OFL747"/>
      <c r="OFM747"/>
      <c r="OFN747"/>
      <c r="OFO747"/>
      <c r="OFP747"/>
      <c r="OFQ747"/>
      <c r="OFR747"/>
      <c r="OFS747"/>
      <c r="OFT747"/>
      <c r="OFU747"/>
      <c r="OFV747"/>
      <c r="OFW747"/>
      <c r="OFX747"/>
      <c r="OFY747"/>
      <c r="OFZ747"/>
      <c r="OGA747"/>
      <c r="OGB747"/>
      <c r="OGC747"/>
      <c r="OGD747"/>
      <c r="OGE747"/>
      <c r="OGF747"/>
      <c r="OGG747"/>
      <c r="OGH747"/>
      <c r="OGI747"/>
      <c r="OGJ747"/>
      <c r="OGK747"/>
      <c r="OGL747"/>
      <c r="OGM747"/>
      <c r="OGN747"/>
      <c r="OGO747"/>
      <c r="OGP747"/>
      <c r="OGQ747"/>
      <c r="OGR747"/>
      <c r="OGS747"/>
      <c r="OGT747"/>
      <c r="OGU747"/>
      <c r="OGV747"/>
      <c r="OGW747"/>
      <c r="OGX747"/>
      <c r="OGY747"/>
      <c r="OGZ747"/>
      <c r="OHA747"/>
      <c r="OHB747"/>
      <c r="OHC747"/>
      <c r="OHD747"/>
      <c r="OHE747"/>
      <c r="OHF747"/>
      <c r="OHG747"/>
      <c r="OHH747"/>
      <c r="OHI747"/>
      <c r="OHJ747"/>
      <c r="OHK747"/>
      <c r="OHL747"/>
      <c r="OHM747"/>
      <c r="OHN747"/>
      <c r="OHO747"/>
      <c r="OHP747"/>
      <c r="OHQ747"/>
      <c r="OHR747"/>
      <c r="OHS747"/>
      <c r="OHT747"/>
      <c r="OHU747"/>
      <c r="OHV747"/>
      <c r="OHW747"/>
      <c r="OHX747"/>
      <c r="OHY747"/>
      <c r="OHZ747"/>
      <c r="OIA747"/>
      <c r="OIB747"/>
      <c r="OIC747"/>
      <c r="OID747"/>
      <c r="OIE747"/>
      <c r="OIF747"/>
      <c r="OIG747"/>
      <c r="OIH747"/>
      <c r="OII747"/>
      <c r="OIJ747"/>
      <c r="OIK747"/>
      <c r="OIL747"/>
      <c r="OIM747"/>
      <c r="OIN747"/>
      <c r="OIO747"/>
      <c r="OIP747"/>
      <c r="OIQ747"/>
      <c r="OIR747"/>
      <c r="OIS747"/>
      <c r="OIT747"/>
      <c r="OIU747"/>
      <c r="OIV747"/>
      <c r="OIW747"/>
      <c r="OIX747"/>
      <c r="OIY747"/>
      <c r="OIZ747"/>
      <c r="OJA747"/>
      <c r="OJB747"/>
      <c r="OJC747"/>
      <c r="OJD747"/>
      <c r="OJE747"/>
      <c r="OJF747"/>
      <c r="OJG747"/>
      <c r="OJH747"/>
      <c r="OJI747"/>
      <c r="OJJ747"/>
      <c r="OJK747"/>
      <c r="OJL747"/>
      <c r="OJM747"/>
      <c r="OJN747"/>
      <c r="OJO747"/>
      <c r="OJP747"/>
      <c r="OJQ747"/>
      <c r="OJR747"/>
      <c r="OJS747"/>
      <c r="OJT747"/>
      <c r="OJU747"/>
      <c r="OJV747"/>
      <c r="OJW747"/>
      <c r="OJX747"/>
      <c r="OJY747"/>
      <c r="OJZ747"/>
      <c r="OKA747"/>
      <c r="OKB747"/>
      <c r="OKC747"/>
      <c r="OKD747"/>
      <c r="OKE747"/>
      <c r="OKF747"/>
      <c r="OKG747"/>
      <c r="OKH747"/>
      <c r="OKI747"/>
      <c r="OKJ747"/>
      <c r="OKK747"/>
      <c r="OKL747"/>
      <c r="OKM747"/>
      <c r="OKN747"/>
      <c r="OKO747"/>
      <c r="OKP747"/>
      <c r="OKQ747"/>
      <c r="OKR747"/>
      <c r="OKS747"/>
      <c r="OKT747"/>
      <c r="OKU747"/>
      <c r="OKV747"/>
      <c r="OKW747"/>
      <c r="OKX747"/>
      <c r="OKY747"/>
      <c r="OKZ747"/>
      <c r="OLA747"/>
      <c r="OLB747"/>
      <c r="OLC747"/>
      <c r="OLD747"/>
      <c r="OLE747"/>
      <c r="OLF747"/>
      <c r="OLG747"/>
      <c r="OLH747"/>
      <c r="OLI747"/>
      <c r="OLJ747"/>
      <c r="OLK747"/>
      <c r="OLL747"/>
      <c r="OLM747"/>
      <c r="OLN747"/>
      <c r="OLO747"/>
      <c r="OLP747"/>
      <c r="OLQ747"/>
      <c r="OLR747"/>
      <c r="OLS747"/>
      <c r="OLT747"/>
      <c r="OLU747"/>
      <c r="OLV747"/>
      <c r="OLW747"/>
      <c r="OLX747"/>
      <c r="OLY747"/>
      <c r="OLZ747"/>
      <c r="OMA747"/>
      <c r="OMB747"/>
      <c r="OMC747"/>
      <c r="OMD747"/>
      <c r="OME747"/>
      <c r="OMF747"/>
      <c r="OMG747"/>
      <c r="OMH747"/>
      <c r="OMI747"/>
      <c r="OMJ747"/>
      <c r="OMK747"/>
      <c r="OML747"/>
      <c r="OMM747"/>
      <c r="OMN747"/>
      <c r="OMO747"/>
      <c r="OMP747"/>
      <c r="OMQ747"/>
      <c r="OMR747"/>
      <c r="OMS747"/>
      <c r="OMT747"/>
      <c r="OMU747"/>
      <c r="OMV747"/>
      <c r="OMW747"/>
      <c r="OMX747"/>
      <c r="OMY747"/>
      <c r="OMZ747"/>
      <c r="ONA747"/>
      <c r="ONB747"/>
      <c r="ONC747"/>
      <c r="OND747"/>
      <c r="ONE747"/>
      <c r="ONF747"/>
      <c r="ONG747"/>
      <c r="ONH747"/>
      <c r="ONI747"/>
      <c r="ONJ747"/>
      <c r="ONK747"/>
      <c r="ONL747"/>
      <c r="ONM747"/>
      <c r="ONN747"/>
      <c r="ONO747"/>
      <c r="ONP747"/>
      <c r="ONQ747"/>
      <c r="ONR747"/>
      <c r="ONS747"/>
      <c r="ONT747"/>
      <c r="ONU747"/>
      <c r="ONV747"/>
      <c r="ONW747"/>
      <c r="ONX747"/>
      <c r="ONY747"/>
      <c r="ONZ747"/>
      <c r="OOA747"/>
      <c r="OOB747"/>
      <c r="OOC747"/>
      <c r="OOD747"/>
      <c r="OOE747"/>
      <c r="OOF747"/>
      <c r="OOG747"/>
      <c r="OOH747"/>
      <c r="OOI747"/>
      <c r="OOJ747"/>
      <c r="OOK747"/>
      <c r="OOL747"/>
      <c r="OOM747"/>
      <c r="OON747"/>
      <c r="OOO747"/>
      <c r="OOP747"/>
      <c r="OOQ747"/>
      <c r="OOR747"/>
      <c r="OOS747"/>
      <c r="OOT747"/>
      <c r="OOU747"/>
      <c r="OOV747"/>
      <c r="OOW747"/>
      <c r="OOX747"/>
      <c r="OOY747"/>
      <c r="OOZ747"/>
      <c r="OPA747"/>
      <c r="OPB747"/>
      <c r="OPC747"/>
      <c r="OPD747"/>
      <c r="OPE747"/>
      <c r="OPF747"/>
      <c r="OPG747"/>
      <c r="OPH747"/>
      <c r="OPI747"/>
      <c r="OPJ747"/>
      <c r="OPK747"/>
      <c r="OPL747"/>
      <c r="OPM747"/>
      <c r="OPN747"/>
      <c r="OPO747"/>
      <c r="OPP747"/>
      <c r="OPQ747"/>
      <c r="OPR747"/>
      <c r="OPS747"/>
      <c r="OPT747"/>
      <c r="OPU747"/>
      <c r="OPV747"/>
      <c r="OPW747"/>
      <c r="OPX747"/>
      <c r="OPY747"/>
      <c r="OPZ747"/>
      <c r="OQA747"/>
      <c r="OQB747"/>
      <c r="OQC747"/>
      <c r="OQD747"/>
      <c r="OQE747"/>
      <c r="OQF747"/>
      <c r="OQG747"/>
      <c r="OQH747"/>
      <c r="OQI747"/>
      <c r="OQJ747"/>
      <c r="OQK747"/>
      <c r="OQL747"/>
      <c r="OQM747"/>
      <c r="OQN747"/>
      <c r="OQO747"/>
      <c r="OQP747"/>
      <c r="OQQ747"/>
      <c r="OQR747"/>
      <c r="OQS747"/>
      <c r="OQT747"/>
      <c r="OQU747"/>
      <c r="OQV747"/>
      <c r="OQW747"/>
      <c r="OQX747"/>
      <c r="OQY747"/>
      <c r="OQZ747"/>
      <c r="ORA747"/>
      <c r="ORB747"/>
      <c r="ORC747"/>
      <c r="ORD747"/>
      <c r="ORE747"/>
      <c r="ORF747"/>
      <c r="ORG747"/>
      <c r="ORH747"/>
      <c r="ORI747"/>
      <c r="ORJ747"/>
      <c r="ORK747"/>
      <c r="ORL747"/>
      <c r="ORM747"/>
      <c r="ORN747"/>
      <c r="ORO747"/>
      <c r="ORP747"/>
      <c r="ORQ747"/>
      <c r="ORR747"/>
      <c r="ORS747"/>
      <c r="ORT747"/>
      <c r="ORU747"/>
      <c r="ORV747"/>
      <c r="ORW747"/>
      <c r="ORX747"/>
      <c r="ORY747"/>
      <c r="ORZ747"/>
      <c r="OSA747"/>
      <c r="OSB747"/>
      <c r="OSC747"/>
      <c r="OSD747"/>
      <c r="OSE747"/>
      <c r="OSF747"/>
      <c r="OSG747"/>
      <c r="OSH747"/>
      <c r="OSI747"/>
      <c r="OSJ747"/>
      <c r="OSK747"/>
      <c r="OSL747"/>
      <c r="OSM747"/>
      <c r="OSN747"/>
      <c r="OSO747"/>
      <c r="OSP747"/>
      <c r="OSQ747"/>
      <c r="OSR747"/>
      <c r="OSS747"/>
      <c r="OST747"/>
      <c r="OSU747"/>
      <c r="OSV747"/>
      <c r="OSW747"/>
      <c r="OSX747"/>
      <c r="OSY747"/>
      <c r="OSZ747"/>
      <c r="OTA747"/>
      <c r="OTB747"/>
      <c r="OTC747"/>
      <c r="OTD747"/>
      <c r="OTE747"/>
      <c r="OTF747"/>
      <c r="OTG747"/>
      <c r="OTH747"/>
      <c r="OTI747"/>
      <c r="OTJ747"/>
      <c r="OTK747"/>
      <c r="OTL747"/>
      <c r="OTM747"/>
      <c r="OTN747"/>
      <c r="OTO747"/>
      <c r="OTP747"/>
      <c r="OTQ747"/>
      <c r="OTR747"/>
      <c r="OTS747"/>
      <c r="OTT747"/>
      <c r="OTU747"/>
      <c r="OTV747"/>
      <c r="OTW747"/>
      <c r="OTX747"/>
      <c r="OTY747"/>
      <c r="OTZ747"/>
      <c r="OUA747"/>
      <c r="OUB747"/>
      <c r="OUC747"/>
      <c r="OUD747"/>
      <c r="OUE747"/>
      <c r="OUF747"/>
      <c r="OUG747"/>
      <c r="OUH747"/>
      <c r="OUI747"/>
      <c r="OUJ747"/>
      <c r="OUK747"/>
      <c r="OUL747"/>
      <c r="OUM747"/>
      <c r="OUN747"/>
      <c r="OUO747"/>
      <c r="OUP747"/>
      <c r="OUQ747"/>
      <c r="OUR747"/>
      <c r="OUS747"/>
      <c r="OUT747"/>
      <c r="OUU747"/>
      <c r="OUV747"/>
      <c r="OUW747"/>
      <c r="OUX747"/>
      <c r="OUY747"/>
      <c r="OUZ747"/>
      <c r="OVA747"/>
      <c r="OVB747"/>
      <c r="OVC747"/>
      <c r="OVD747"/>
      <c r="OVE747"/>
      <c r="OVF747"/>
      <c r="OVG747"/>
      <c r="OVH747"/>
      <c r="OVI747"/>
      <c r="OVJ747"/>
      <c r="OVK747"/>
      <c r="OVL747"/>
      <c r="OVM747"/>
      <c r="OVN747"/>
      <c r="OVO747"/>
      <c r="OVP747"/>
      <c r="OVQ747"/>
      <c r="OVR747"/>
      <c r="OVS747"/>
      <c r="OVT747"/>
      <c r="OVU747"/>
      <c r="OVV747"/>
      <c r="OVW747"/>
      <c r="OVX747"/>
      <c r="OVY747"/>
      <c r="OVZ747"/>
      <c r="OWA747"/>
      <c r="OWB747"/>
      <c r="OWC747"/>
      <c r="OWD747"/>
      <c r="OWE747"/>
      <c r="OWF747"/>
      <c r="OWG747"/>
      <c r="OWH747"/>
      <c r="OWI747"/>
      <c r="OWJ747"/>
      <c r="OWK747"/>
      <c r="OWL747"/>
      <c r="OWM747"/>
      <c r="OWN747"/>
      <c r="OWO747"/>
      <c r="OWP747"/>
      <c r="OWQ747"/>
      <c r="OWR747"/>
      <c r="OWS747"/>
      <c r="OWT747"/>
      <c r="OWU747"/>
      <c r="OWV747"/>
      <c r="OWW747"/>
      <c r="OWX747"/>
      <c r="OWY747"/>
      <c r="OWZ747"/>
      <c r="OXA747"/>
      <c r="OXB747"/>
      <c r="OXC747"/>
      <c r="OXD747"/>
      <c r="OXE747"/>
      <c r="OXF747"/>
      <c r="OXG747"/>
      <c r="OXH747"/>
      <c r="OXI747"/>
      <c r="OXJ747"/>
      <c r="OXK747"/>
      <c r="OXL747"/>
      <c r="OXM747"/>
      <c r="OXN747"/>
      <c r="OXO747"/>
      <c r="OXP747"/>
      <c r="OXQ747"/>
      <c r="OXR747"/>
      <c r="OXS747"/>
      <c r="OXT747"/>
      <c r="OXU747"/>
      <c r="OXV747"/>
      <c r="OXW747"/>
      <c r="OXX747"/>
      <c r="OXY747"/>
      <c r="OXZ747"/>
      <c r="OYA747"/>
      <c r="OYB747"/>
      <c r="OYC747"/>
      <c r="OYD747"/>
      <c r="OYE747"/>
      <c r="OYF747"/>
      <c r="OYG747"/>
      <c r="OYH747"/>
      <c r="OYI747"/>
      <c r="OYJ747"/>
      <c r="OYK747"/>
      <c r="OYL747"/>
      <c r="OYM747"/>
      <c r="OYN747"/>
      <c r="OYO747"/>
      <c r="OYP747"/>
      <c r="OYQ747"/>
      <c r="OYR747"/>
      <c r="OYS747"/>
      <c r="OYT747"/>
      <c r="OYU747"/>
      <c r="OYV747"/>
      <c r="OYW747"/>
      <c r="OYX747"/>
      <c r="OYY747"/>
      <c r="OYZ747"/>
      <c r="OZA747"/>
      <c r="OZB747"/>
      <c r="OZC747"/>
      <c r="OZD747"/>
      <c r="OZE747"/>
      <c r="OZF747"/>
      <c r="OZG747"/>
      <c r="OZH747"/>
      <c r="OZI747"/>
      <c r="OZJ747"/>
      <c r="OZK747"/>
      <c r="OZL747"/>
      <c r="OZM747"/>
      <c r="OZN747"/>
      <c r="OZO747"/>
      <c r="OZP747"/>
      <c r="OZQ747"/>
      <c r="OZR747"/>
      <c r="OZS747"/>
      <c r="OZT747"/>
      <c r="OZU747"/>
      <c r="OZV747"/>
      <c r="OZW747"/>
      <c r="OZX747"/>
      <c r="OZY747"/>
      <c r="OZZ747"/>
      <c r="PAA747"/>
      <c r="PAB747"/>
      <c r="PAC747"/>
      <c r="PAD747"/>
      <c r="PAE747"/>
      <c r="PAF747"/>
      <c r="PAG747"/>
      <c r="PAH747"/>
      <c r="PAI747"/>
      <c r="PAJ747"/>
      <c r="PAK747"/>
      <c r="PAL747"/>
      <c r="PAM747"/>
      <c r="PAN747"/>
      <c r="PAO747"/>
      <c r="PAP747"/>
      <c r="PAQ747"/>
      <c r="PAR747"/>
      <c r="PAS747"/>
      <c r="PAT747"/>
      <c r="PAU747"/>
      <c r="PAV747"/>
      <c r="PAW747"/>
      <c r="PAX747"/>
      <c r="PAY747"/>
      <c r="PAZ747"/>
      <c r="PBA747"/>
      <c r="PBB747"/>
      <c r="PBC747"/>
      <c r="PBD747"/>
      <c r="PBE747"/>
      <c r="PBF747"/>
      <c r="PBG747"/>
      <c r="PBH747"/>
      <c r="PBI747"/>
      <c r="PBJ747"/>
      <c r="PBK747"/>
      <c r="PBL747"/>
      <c r="PBM747"/>
      <c r="PBN747"/>
      <c r="PBO747"/>
      <c r="PBP747"/>
      <c r="PBQ747"/>
      <c r="PBR747"/>
      <c r="PBS747"/>
      <c r="PBT747"/>
      <c r="PBU747"/>
      <c r="PBV747"/>
      <c r="PBW747"/>
      <c r="PBX747"/>
      <c r="PBY747"/>
      <c r="PBZ747"/>
      <c r="PCA747"/>
      <c r="PCB747"/>
      <c r="PCC747"/>
      <c r="PCD747"/>
      <c r="PCE747"/>
      <c r="PCF747"/>
      <c r="PCG747"/>
      <c r="PCH747"/>
      <c r="PCI747"/>
      <c r="PCJ747"/>
      <c r="PCK747"/>
      <c r="PCL747"/>
      <c r="PCM747"/>
      <c r="PCN747"/>
      <c r="PCO747"/>
      <c r="PCP747"/>
      <c r="PCQ747"/>
      <c r="PCR747"/>
      <c r="PCS747"/>
      <c r="PCT747"/>
      <c r="PCU747"/>
      <c r="PCV747"/>
      <c r="PCW747"/>
      <c r="PCX747"/>
      <c r="PCY747"/>
      <c r="PCZ747"/>
      <c r="PDA747"/>
      <c r="PDB747"/>
      <c r="PDC747"/>
      <c r="PDD747"/>
      <c r="PDE747"/>
      <c r="PDF747"/>
      <c r="PDG747"/>
      <c r="PDH747"/>
      <c r="PDI747"/>
      <c r="PDJ747"/>
      <c r="PDK747"/>
      <c r="PDL747"/>
      <c r="PDM747"/>
      <c r="PDN747"/>
      <c r="PDO747"/>
      <c r="PDP747"/>
      <c r="PDQ747"/>
      <c r="PDR747"/>
      <c r="PDS747"/>
      <c r="PDT747"/>
      <c r="PDU747"/>
      <c r="PDV747"/>
      <c r="PDW747"/>
      <c r="PDX747"/>
      <c r="PDY747"/>
      <c r="PDZ747"/>
      <c r="PEA747"/>
      <c r="PEB747"/>
      <c r="PEC747"/>
      <c r="PED747"/>
      <c r="PEE747"/>
      <c r="PEF747"/>
      <c r="PEG747"/>
      <c r="PEH747"/>
      <c r="PEI747"/>
      <c r="PEJ747"/>
      <c r="PEK747"/>
      <c r="PEL747"/>
      <c r="PEM747"/>
      <c r="PEN747"/>
      <c r="PEO747"/>
      <c r="PEP747"/>
      <c r="PEQ747"/>
      <c r="PER747"/>
      <c r="PES747"/>
      <c r="PET747"/>
      <c r="PEU747"/>
      <c r="PEV747"/>
      <c r="PEW747"/>
      <c r="PEX747"/>
      <c r="PEY747"/>
      <c r="PEZ747"/>
      <c r="PFA747"/>
      <c r="PFB747"/>
      <c r="PFC747"/>
      <c r="PFD747"/>
      <c r="PFE747"/>
      <c r="PFF747"/>
      <c r="PFG747"/>
      <c r="PFH747"/>
      <c r="PFI747"/>
      <c r="PFJ747"/>
      <c r="PFK747"/>
      <c r="PFL747"/>
      <c r="PFM747"/>
      <c r="PFN747"/>
      <c r="PFO747"/>
      <c r="PFP747"/>
      <c r="PFQ747"/>
      <c r="PFR747"/>
      <c r="PFS747"/>
      <c r="PFT747"/>
      <c r="PFU747"/>
      <c r="PFV747"/>
      <c r="PFW747"/>
      <c r="PFX747"/>
      <c r="PFY747"/>
      <c r="PFZ747"/>
      <c r="PGA747"/>
      <c r="PGB747"/>
      <c r="PGC747"/>
      <c r="PGD747"/>
      <c r="PGE747"/>
      <c r="PGF747"/>
      <c r="PGG747"/>
      <c r="PGH747"/>
      <c r="PGI747"/>
      <c r="PGJ747"/>
      <c r="PGK747"/>
      <c r="PGL747"/>
      <c r="PGM747"/>
      <c r="PGN747"/>
      <c r="PGO747"/>
      <c r="PGP747"/>
      <c r="PGQ747"/>
      <c r="PGR747"/>
      <c r="PGS747"/>
      <c r="PGT747"/>
      <c r="PGU747"/>
      <c r="PGV747"/>
      <c r="PGW747"/>
      <c r="PGX747"/>
      <c r="PGY747"/>
      <c r="PGZ747"/>
      <c r="PHA747"/>
      <c r="PHB747"/>
      <c r="PHC747"/>
      <c r="PHD747"/>
      <c r="PHE747"/>
      <c r="PHF747"/>
      <c r="PHG747"/>
      <c r="PHH747"/>
      <c r="PHI747"/>
      <c r="PHJ747"/>
      <c r="PHK747"/>
      <c r="PHL747"/>
      <c r="PHM747"/>
      <c r="PHN747"/>
      <c r="PHO747"/>
      <c r="PHP747"/>
      <c r="PHQ747"/>
      <c r="PHR747"/>
      <c r="PHS747"/>
      <c r="PHT747"/>
      <c r="PHU747"/>
      <c r="PHV747"/>
      <c r="PHW747"/>
      <c r="PHX747"/>
      <c r="PHY747"/>
      <c r="PHZ747"/>
      <c r="PIA747"/>
      <c r="PIB747"/>
      <c r="PIC747"/>
      <c r="PID747"/>
      <c r="PIE747"/>
      <c r="PIF747"/>
      <c r="PIG747"/>
      <c r="PIH747"/>
      <c r="PII747"/>
      <c r="PIJ747"/>
      <c r="PIK747"/>
      <c r="PIL747"/>
      <c r="PIM747"/>
      <c r="PIN747"/>
      <c r="PIO747"/>
      <c r="PIP747"/>
      <c r="PIQ747"/>
      <c r="PIR747"/>
      <c r="PIS747"/>
      <c r="PIT747"/>
      <c r="PIU747"/>
      <c r="PIV747"/>
      <c r="PIW747"/>
      <c r="PIX747"/>
      <c r="PIY747"/>
      <c r="PIZ747"/>
      <c r="PJA747"/>
      <c r="PJB747"/>
      <c r="PJC747"/>
      <c r="PJD747"/>
      <c r="PJE747"/>
      <c r="PJF747"/>
      <c r="PJG747"/>
      <c r="PJH747"/>
      <c r="PJI747"/>
      <c r="PJJ747"/>
      <c r="PJK747"/>
      <c r="PJL747"/>
      <c r="PJM747"/>
      <c r="PJN747"/>
      <c r="PJO747"/>
      <c r="PJP747"/>
      <c r="PJQ747"/>
      <c r="PJR747"/>
      <c r="PJS747"/>
      <c r="PJT747"/>
      <c r="PJU747"/>
      <c r="PJV747"/>
      <c r="PJW747"/>
      <c r="PJX747"/>
      <c r="PJY747"/>
      <c r="PJZ747"/>
      <c r="PKA747"/>
      <c r="PKB747"/>
      <c r="PKC747"/>
      <c r="PKD747"/>
      <c r="PKE747"/>
      <c r="PKF747"/>
      <c r="PKG747"/>
      <c r="PKH747"/>
      <c r="PKI747"/>
      <c r="PKJ747"/>
      <c r="PKK747"/>
      <c r="PKL747"/>
      <c r="PKM747"/>
      <c r="PKN747"/>
      <c r="PKO747"/>
      <c r="PKP747"/>
      <c r="PKQ747"/>
      <c r="PKR747"/>
      <c r="PKS747"/>
      <c r="PKT747"/>
      <c r="PKU747"/>
      <c r="PKV747"/>
      <c r="PKW747"/>
      <c r="PKX747"/>
      <c r="PKY747"/>
      <c r="PKZ747"/>
      <c r="PLA747"/>
      <c r="PLB747"/>
      <c r="PLC747"/>
      <c r="PLD747"/>
      <c r="PLE747"/>
      <c r="PLF747"/>
      <c r="PLG747"/>
      <c r="PLH747"/>
      <c r="PLI747"/>
      <c r="PLJ747"/>
      <c r="PLK747"/>
      <c r="PLL747"/>
      <c r="PLM747"/>
      <c r="PLN747"/>
      <c r="PLO747"/>
      <c r="PLP747"/>
      <c r="PLQ747"/>
      <c r="PLR747"/>
      <c r="PLS747"/>
      <c r="PLT747"/>
      <c r="PLU747"/>
      <c r="PLV747"/>
      <c r="PLW747"/>
      <c r="PLX747"/>
      <c r="PLY747"/>
      <c r="PLZ747"/>
      <c r="PMA747"/>
      <c r="PMB747"/>
      <c r="PMC747"/>
      <c r="PMD747"/>
      <c r="PME747"/>
      <c r="PMF747"/>
      <c r="PMG747"/>
      <c r="PMH747"/>
      <c r="PMI747"/>
      <c r="PMJ747"/>
      <c r="PMK747"/>
      <c r="PML747"/>
      <c r="PMM747"/>
      <c r="PMN747"/>
      <c r="PMO747"/>
      <c r="PMP747"/>
      <c r="PMQ747"/>
      <c r="PMR747"/>
      <c r="PMS747"/>
      <c r="PMT747"/>
      <c r="PMU747"/>
      <c r="PMV747"/>
      <c r="PMW747"/>
      <c r="PMX747"/>
      <c r="PMY747"/>
      <c r="PMZ747"/>
      <c r="PNA747"/>
      <c r="PNB747"/>
      <c r="PNC747"/>
      <c r="PND747"/>
      <c r="PNE747"/>
      <c r="PNF747"/>
      <c r="PNG747"/>
      <c r="PNH747"/>
      <c r="PNI747"/>
      <c r="PNJ747"/>
      <c r="PNK747"/>
      <c r="PNL747"/>
      <c r="PNM747"/>
      <c r="PNN747"/>
      <c r="PNO747"/>
      <c r="PNP747"/>
      <c r="PNQ747"/>
      <c r="PNR747"/>
      <c r="PNS747"/>
      <c r="PNT747"/>
      <c r="PNU747"/>
      <c r="PNV747"/>
      <c r="PNW747"/>
      <c r="PNX747"/>
      <c r="PNY747"/>
      <c r="PNZ747"/>
      <c r="POA747"/>
      <c r="POB747"/>
      <c r="POC747"/>
      <c r="POD747"/>
      <c r="POE747"/>
      <c r="POF747"/>
      <c r="POG747"/>
      <c r="POH747"/>
      <c r="POI747"/>
      <c r="POJ747"/>
      <c r="POK747"/>
      <c r="POL747"/>
      <c r="POM747"/>
      <c r="PON747"/>
      <c r="POO747"/>
      <c r="POP747"/>
      <c r="POQ747"/>
      <c r="POR747"/>
      <c r="POS747"/>
      <c r="POT747"/>
      <c r="POU747"/>
      <c r="POV747"/>
      <c r="POW747"/>
      <c r="POX747"/>
      <c r="POY747"/>
      <c r="POZ747"/>
      <c r="PPA747"/>
      <c r="PPB747"/>
      <c r="PPC747"/>
      <c r="PPD747"/>
      <c r="PPE747"/>
      <c r="PPF747"/>
      <c r="PPG747"/>
      <c r="PPH747"/>
      <c r="PPI747"/>
      <c r="PPJ747"/>
      <c r="PPK747"/>
      <c r="PPL747"/>
      <c r="PPM747"/>
      <c r="PPN747"/>
      <c r="PPO747"/>
      <c r="PPP747"/>
      <c r="PPQ747"/>
      <c r="PPR747"/>
      <c r="PPS747"/>
      <c r="PPT747"/>
      <c r="PPU747"/>
      <c r="PPV747"/>
      <c r="PPW747"/>
      <c r="PPX747"/>
      <c r="PPY747"/>
      <c r="PPZ747"/>
      <c r="PQA747"/>
      <c r="PQB747"/>
      <c r="PQC747"/>
      <c r="PQD747"/>
      <c r="PQE747"/>
      <c r="PQF747"/>
      <c r="PQG747"/>
      <c r="PQH747"/>
      <c r="PQI747"/>
      <c r="PQJ747"/>
      <c r="PQK747"/>
      <c r="PQL747"/>
      <c r="PQM747"/>
      <c r="PQN747"/>
      <c r="PQO747"/>
      <c r="PQP747"/>
      <c r="PQQ747"/>
      <c r="PQR747"/>
      <c r="PQS747"/>
      <c r="PQT747"/>
      <c r="PQU747"/>
      <c r="PQV747"/>
      <c r="PQW747"/>
      <c r="PQX747"/>
      <c r="PQY747"/>
      <c r="PQZ747"/>
      <c r="PRA747"/>
      <c r="PRB747"/>
      <c r="PRC747"/>
      <c r="PRD747"/>
      <c r="PRE747"/>
      <c r="PRF747"/>
      <c r="PRG747"/>
      <c r="PRH747"/>
      <c r="PRI747"/>
      <c r="PRJ747"/>
      <c r="PRK747"/>
      <c r="PRL747"/>
      <c r="PRM747"/>
      <c r="PRN747"/>
      <c r="PRO747"/>
      <c r="PRP747"/>
      <c r="PRQ747"/>
      <c r="PRR747"/>
      <c r="PRS747"/>
      <c r="PRT747"/>
      <c r="PRU747"/>
      <c r="PRV747"/>
      <c r="PRW747"/>
      <c r="PRX747"/>
      <c r="PRY747"/>
      <c r="PRZ747"/>
      <c r="PSA747"/>
      <c r="PSB747"/>
      <c r="PSC747"/>
      <c r="PSD747"/>
      <c r="PSE747"/>
      <c r="PSF747"/>
      <c r="PSG747"/>
      <c r="PSH747"/>
      <c r="PSI747"/>
      <c r="PSJ747"/>
      <c r="PSK747"/>
      <c r="PSL747"/>
      <c r="PSM747"/>
      <c r="PSN747"/>
      <c r="PSO747"/>
      <c r="PSP747"/>
      <c r="PSQ747"/>
      <c r="PSR747"/>
      <c r="PSS747"/>
      <c r="PST747"/>
      <c r="PSU747"/>
      <c r="PSV747"/>
      <c r="PSW747"/>
      <c r="PSX747"/>
      <c r="PSY747"/>
      <c r="PSZ747"/>
      <c r="PTA747"/>
      <c r="PTB747"/>
      <c r="PTC747"/>
      <c r="PTD747"/>
      <c r="PTE747"/>
      <c r="PTF747"/>
      <c r="PTG747"/>
      <c r="PTH747"/>
      <c r="PTI747"/>
      <c r="PTJ747"/>
      <c r="PTK747"/>
      <c r="PTL747"/>
      <c r="PTM747"/>
      <c r="PTN747"/>
      <c r="PTO747"/>
      <c r="PTP747"/>
      <c r="PTQ747"/>
      <c r="PTR747"/>
      <c r="PTS747"/>
      <c r="PTT747"/>
      <c r="PTU747"/>
      <c r="PTV747"/>
      <c r="PTW747"/>
      <c r="PTX747"/>
      <c r="PTY747"/>
      <c r="PTZ747"/>
      <c r="PUA747"/>
      <c r="PUB747"/>
      <c r="PUC747"/>
      <c r="PUD747"/>
      <c r="PUE747"/>
      <c r="PUF747"/>
      <c r="PUG747"/>
      <c r="PUH747"/>
      <c r="PUI747"/>
      <c r="PUJ747"/>
      <c r="PUK747"/>
      <c r="PUL747"/>
      <c r="PUM747"/>
      <c r="PUN747"/>
      <c r="PUO747"/>
      <c r="PUP747"/>
      <c r="PUQ747"/>
      <c r="PUR747"/>
      <c r="PUS747"/>
      <c r="PUT747"/>
      <c r="PUU747"/>
      <c r="PUV747"/>
      <c r="PUW747"/>
      <c r="PUX747"/>
      <c r="PUY747"/>
      <c r="PUZ747"/>
      <c r="PVA747"/>
      <c r="PVB747"/>
      <c r="PVC747"/>
      <c r="PVD747"/>
      <c r="PVE747"/>
      <c r="PVF747"/>
      <c r="PVG747"/>
      <c r="PVH747"/>
      <c r="PVI747"/>
      <c r="PVJ747"/>
      <c r="PVK747"/>
      <c r="PVL747"/>
      <c r="PVM747"/>
      <c r="PVN747"/>
      <c r="PVO747"/>
      <c r="PVP747"/>
      <c r="PVQ747"/>
      <c r="PVR747"/>
      <c r="PVS747"/>
      <c r="PVT747"/>
      <c r="PVU747"/>
      <c r="PVV747"/>
      <c r="PVW747"/>
      <c r="PVX747"/>
      <c r="PVY747"/>
      <c r="PVZ747"/>
      <c r="PWA747"/>
      <c r="PWB747"/>
      <c r="PWC747"/>
      <c r="PWD747"/>
      <c r="PWE747"/>
      <c r="PWF747"/>
      <c r="PWG747"/>
      <c r="PWH747"/>
      <c r="PWI747"/>
      <c r="PWJ747"/>
      <c r="PWK747"/>
      <c r="PWL747"/>
      <c r="PWM747"/>
      <c r="PWN747"/>
      <c r="PWO747"/>
      <c r="PWP747"/>
      <c r="PWQ747"/>
      <c r="PWR747"/>
      <c r="PWS747"/>
      <c r="PWT747"/>
      <c r="PWU747"/>
      <c r="PWV747"/>
      <c r="PWW747"/>
      <c r="PWX747"/>
      <c r="PWY747"/>
      <c r="PWZ747"/>
      <c r="PXA747"/>
      <c r="PXB747"/>
      <c r="PXC747"/>
      <c r="PXD747"/>
      <c r="PXE747"/>
      <c r="PXF747"/>
      <c r="PXG747"/>
      <c r="PXH747"/>
      <c r="PXI747"/>
      <c r="PXJ747"/>
      <c r="PXK747"/>
      <c r="PXL747"/>
      <c r="PXM747"/>
      <c r="PXN747"/>
      <c r="PXO747"/>
      <c r="PXP747"/>
      <c r="PXQ747"/>
      <c r="PXR747"/>
      <c r="PXS747"/>
      <c r="PXT747"/>
      <c r="PXU747"/>
      <c r="PXV747"/>
      <c r="PXW747"/>
      <c r="PXX747"/>
      <c r="PXY747"/>
      <c r="PXZ747"/>
      <c r="PYA747"/>
      <c r="PYB747"/>
      <c r="PYC747"/>
      <c r="PYD747"/>
      <c r="PYE747"/>
      <c r="PYF747"/>
      <c r="PYG747"/>
      <c r="PYH747"/>
      <c r="PYI747"/>
      <c r="PYJ747"/>
      <c r="PYK747"/>
      <c r="PYL747"/>
      <c r="PYM747"/>
      <c r="PYN747"/>
      <c r="PYO747"/>
      <c r="PYP747"/>
      <c r="PYQ747"/>
      <c r="PYR747"/>
      <c r="PYS747"/>
      <c r="PYT747"/>
      <c r="PYU747"/>
      <c r="PYV747"/>
      <c r="PYW747"/>
      <c r="PYX747"/>
      <c r="PYY747"/>
      <c r="PYZ747"/>
      <c r="PZA747"/>
      <c r="PZB747"/>
      <c r="PZC747"/>
      <c r="PZD747"/>
      <c r="PZE747"/>
      <c r="PZF747"/>
      <c r="PZG747"/>
      <c r="PZH747"/>
      <c r="PZI747"/>
      <c r="PZJ747"/>
      <c r="PZK747"/>
      <c r="PZL747"/>
      <c r="PZM747"/>
      <c r="PZN747"/>
      <c r="PZO747"/>
      <c r="PZP747"/>
      <c r="PZQ747"/>
      <c r="PZR747"/>
      <c r="PZS747"/>
      <c r="PZT747"/>
      <c r="PZU747"/>
      <c r="PZV747"/>
      <c r="PZW747"/>
      <c r="PZX747"/>
      <c r="PZY747"/>
      <c r="PZZ747"/>
      <c r="QAA747"/>
      <c r="QAB747"/>
      <c r="QAC747"/>
      <c r="QAD747"/>
      <c r="QAE747"/>
      <c r="QAF747"/>
      <c r="QAG747"/>
      <c r="QAH747"/>
      <c r="QAI747"/>
      <c r="QAJ747"/>
      <c r="QAK747"/>
      <c r="QAL747"/>
      <c r="QAM747"/>
      <c r="QAN747"/>
      <c r="QAO747"/>
      <c r="QAP747"/>
      <c r="QAQ747"/>
      <c r="QAR747"/>
      <c r="QAS747"/>
      <c r="QAT747"/>
      <c r="QAU747"/>
      <c r="QAV747"/>
      <c r="QAW747"/>
      <c r="QAX747"/>
      <c r="QAY747"/>
      <c r="QAZ747"/>
      <c r="QBA747"/>
      <c r="QBB747"/>
      <c r="QBC747"/>
      <c r="QBD747"/>
      <c r="QBE747"/>
      <c r="QBF747"/>
      <c r="QBG747"/>
      <c r="QBH747"/>
      <c r="QBI747"/>
      <c r="QBJ747"/>
      <c r="QBK747"/>
      <c r="QBL747"/>
      <c r="QBM747"/>
      <c r="QBN747"/>
      <c r="QBO747"/>
      <c r="QBP747"/>
      <c r="QBQ747"/>
      <c r="QBR747"/>
      <c r="QBS747"/>
      <c r="QBT747"/>
      <c r="QBU747"/>
      <c r="QBV747"/>
      <c r="QBW747"/>
      <c r="QBX747"/>
      <c r="QBY747"/>
      <c r="QBZ747"/>
      <c r="QCA747"/>
      <c r="QCB747"/>
      <c r="QCC747"/>
      <c r="QCD747"/>
      <c r="QCE747"/>
      <c r="QCF747"/>
      <c r="QCG747"/>
      <c r="QCH747"/>
      <c r="QCI747"/>
      <c r="QCJ747"/>
      <c r="QCK747"/>
      <c r="QCL747"/>
      <c r="QCM747"/>
      <c r="QCN747"/>
      <c r="QCO747"/>
      <c r="QCP747"/>
      <c r="QCQ747"/>
      <c r="QCR747"/>
      <c r="QCS747"/>
      <c r="QCT747"/>
      <c r="QCU747"/>
      <c r="QCV747"/>
      <c r="QCW747"/>
      <c r="QCX747"/>
      <c r="QCY747"/>
      <c r="QCZ747"/>
      <c r="QDA747"/>
      <c r="QDB747"/>
      <c r="QDC747"/>
      <c r="QDD747"/>
      <c r="QDE747"/>
      <c r="QDF747"/>
      <c r="QDG747"/>
      <c r="QDH747"/>
      <c r="QDI747"/>
      <c r="QDJ747"/>
      <c r="QDK747"/>
      <c r="QDL747"/>
      <c r="QDM747"/>
      <c r="QDN747"/>
      <c r="QDO747"/>
      <c r="QDP747"/>
      <c r="QDQ747"/>
      <c r="QDR747"/>
      <c r="QDS747"/>
      <c r="QDT747"/>
      <c r="QDU747"/>
      <c r="QDV747"/>
      <c r="QDW747"/>
      <c r="QDX747"/>
      <c r="QDY747"/>
      <c r="QDZ747"/>
      <c r="QEA747"/>
      <c r="QEB747"/>
      <c r="QEC747"/>
      <c r="QED747"/>
      <c r="QEE747"/>
      <c r="QEF747"/>
      <c r="QEG747"/>
      <c r="QEH747"/>
      <c r="QEI747"/>
      <c r="QEJ747"/>
      <c r="QEK747"/>
      <c r="QEL747"/>
      <c r="QEM747"/>
      <c r="QEN747"/>
      <c r="QEO747"/>
      <c r="QEP747"/>
      <c r="QEQ747"/>
      <c r="QER747"/>
      <c r="QES747"/>
      <c r="QET747"/>
      <c r="QEU747"/>
      <c r="QEV747"/>
      <c r="QEW747"/>
      <c r="QEX747"/>
      <c r="QEY747"/>
      <c r="QEZ747"/>
      <c r="QFA747"/>
      <c r="QFB747"/>
      <c r="QFC747"/>
      <c r="QFD747"/>
      <c r="QFE747"/>
      <c r="QFF747"/>
      <c r="QFG747"/>
      <c r="QFH747"/>
      <c r="QFI747"/>
      <c r="QFJ747"/>
      <c r="QFK747"/>
      <c r="QFL747"/>
      <c r="QFM747"/>
      <c r="QFN747"/>
      <c r="QFO747"/>
      <c r="QFP747"/>
      <c r="QFQ747"/>
      <c r="QFR747"/>
      <c r="QFS747"/>
      <c r="QFT747"/>
      <c r="QFU747"/>
      <c r="QFV747"/>
      <c r="QFW747"/>
      <c r="QFX747"/>
      <c r="QFY747"/>
      <c r="QFZ747"/>
      <c r="QGA747"/>
      <c r="QGB747"/>
      <c r="QGC747"/>
      <c r="QGD747"/>
      <c r="QGE747"/>
      <c r="QGF747"/>
      <c r="QGG747"/>
      <c r="QGH747"/>
      <c r="QGI747"/>
      <c r="QGJ747"/>
      <c r="QGK747"/>
      <c r="QGL747"/>
      <c r="QGM747"/>
      <c r="QGN747"/>
      <c r="QGO747"/>
      <c r="QGP747"/>
      <c r="QGQ747"/>
      <c r="QGR747"/>
      <c r="QGS747"/>
      <c r="QGT747"/>
      <c r="QGU747"/>
      <c r="QGV747"/>
      <c r="QGW747"/>
      <c r="QGX747"/>
      <c r="QGY747"/>
      <c r="QGZ747"/>
      <c r="QHA747"/>
      <c r="QHB747"/>
      <c r="QHC747"/>
      <c r="QHD747"/>
      <c r="QHE747"/>
      <c r="QHF747"/>
      <c r="QHG747"/>
      <c r="QHH747"/>
      <c r="QHI747"/>
      <c r="QHJ747"/>
      <c r="QHK747"/>
      <c r="QHL747"/>
      <c r="QHM747"/>
      <c r="QHN747"/>
      <c r="QHO747"/>
      <c r="QHP747"/>
      <c r="QHQ747"/>
      <c r="QHR747"/>
      <c r="QHS747"/>
      <c r="QHT747"/>
      <c r="QHU747"/>
      <c r="QHV747"/>
      <c r="QHW747"/>
      <c r="QHX747"/>
      <c r="QHY747"/>
      <c r="QHZ747"/>
      <c r="QIA747"/>
      <c r="QIB747"/>
      <c r="QIC747"/>
      <c r="QID747"/>
      <c r="QIE747"/>
      <c r="QIF747"/>
      <c r="QIG747"/>
      <c r="QIH747"/>
      <c r="QII747"/>
      <c r="QIJ747"/>
      <c r="QIK747"/>
      <c r="QIL747"/>
      <c r="QIM747"/>
      <c r="QIN747"/>
      <c r="QIO747"/>
      <c r="QIP747"/>
      <c r="QIQ747"/>
      <c r="QIR747"/>
      <c r="QIS747"/>
      <c r="QIT747"/>
      <c r="QIU747"/>
      <c r="QIV747"/>
      <c r="QIW747"/>
      <c r="QIX747"/>
      <c r="QIY747"/>
      <c r="QIZ747"/>
      <c r="QJA747"/>
      <c r="QJB747"/>
      <c r="QJC747"/>
      <c r="QJD747"/>
      <c r="QJE747"/>
      <c r="QJF747"/>
      <c r="QJG747"/>
      <c r="QJH747"/>
      <c r="QJI747"/>
      <c r="QJJ747"/>
      <c r="QJK747"/>
      <c r="QJL747"/>
      <c r="QJM747"/>
      <c r="QJN747"/>
      <c r="QJO747"/>
      <c r="QJP747"/>
      <c r="QJQ747"/>
      <c r="QJR747"/>
      <c r="QJS747"/>
      <c r="QJT747"/>
      <c r="QJU747"/>
      <c r="QJV747"/>
      <c r="QJW747"/>
      <c r="QJX747"/>
      <c r="QJY747"/>
      <c r="QJZ747"/>
      <c r="QKA747"/>
      <c r="QKB747"/>
      <c r="QKC747"/>
      <c r="QKD747"/>
      <c r="QKE747"/>
      <c r="QKF747"/>
      <c r="QKG747"/>
      <c r="QKH747"/>
      <c r="QKI747"/>
      <c r="QKJ747"/>
      <c r="QKK747"/>
      <c r="QKL747"/>
      <c r="QKM747"/>
      <c r="QKN747"/>
      <c r="QKO747"/>
      <c r="QKP747"/>
      <c r="QKQ747"/>
      <c r="QKR747"/>
      <c r="QKS747"/>
      <c r="QKT747"/>
      <c r="QKU747"/>
      <c r="QKV747"/>
      <c r="QKW747"/>
      <c r="QKX747"/>
      <c r="QKY747"/>
      <c r="QKZ747"/>
      <c r="QLA747"/>
      <c r="QLB747"/>
      <c r="QLC747"/>
      <c r="QLD747"/>
      <c r="QLE747"/>
      <c r="QLF747"/>
      <c r="QLG747"/>
      <c r="QLH747"/>
      <c r="QLI747"/>
      <c r="QLJ747"/>
      <c r="QLK747"/>
      <c r="QLL747"/>
      <c r="QLM747"/>
      <c r="QLN747"/>
      <c r="QLO747"/>
      <c r="QLP747"/>
      <c r="QLQ747"/>
      <c r="QLR747"/>
      <c r="QLS747"/>
      <c r="QLT747"/>
      <c r="QLU747"/>
      <c r="QLV747"/>
      <c r="QLW747"/>
      <c r="QLX747"/>
      <c r="QLY747"/>
      <c r="QLZ747"/>
      <c r="QMA747"/>
      <c r="QMB747"/>
      <c r="QMC747"/>
      <c r="QMD747"/>
      <c r="QME747"/>
      <c r="QMF747"/>
      <c r="QMG747"/>
      <c r="QMH747"/>
      <c r="QMI747"/>
      <c r="QMJ747"/>
      <c r="QMK747"/>
      <c r="QML747"/>
      <c r="QMM747"/>
      <c r="QMN747"/>
      <c r="QMO747"/>
      <c r="QMP747"/>
      <c r="QMQ747"/>
      <c r="QMR747"/>
      <c r="QMS747"/>
      <c r="QMT747"/>
      <c r="QMU747"/>
      <c r="QMV747"/>
      <c r="QMW747"/>
      <c r="QMX747"/>
      <c r="QMY747"/>
      <c r="QMZ747"/>
      <c r="QNA747"/>
      <c r="QNB747"/>
      <c r="QNC747"/>
      <c r="QND747"/>
      <c r="QNE747"/>
      <c r="QNF747"/>
      <c r="QNG747"/>
      <c r="QNH747"/>
      <c r="QNI747"/>
      <c r="QNJ747"/>
      <c r="QNK747"/>
      <c r="QNL747"/>
      <c r="QNM747"/>
      <c r="QNN747"/>
      <c r="QNO747"/>
      <c r="QNP747"/>
      <c r="QNQ747"/>
      <c r="QNR747"/>
      <c r="QNS747"/>
      <c r="QNT747"/>
      <c r="QNU747"/>
      <c r="QNV747"/>
      <c r="QNW747"/>
      <c r="QNX747"/>
      <c r="QNY747"/>
      <c r="QNZ747"/>
      <c r="QOA747"/>
      <c r="QOB747"/>
      <c r="QOC747"/>
      <c r="QOD747"/>
      <c r="QOE747"/>
      <c r="QOF747"/>
      <c r="QOG747"/>
      <c r="QOH747"/>
      <c r="QOI747"/>
      <c r="QOJ747"/>
      <c r="QOK747"/>
      <c r="QOL747"/>
      <c r="QOM747"/>
      <c r="QON747"/>
      <c r="QOO747"/>
      <c r="QOP747"/>
      <c r="QOQ747"/>
      <c r="QOR747"/>
      <c r="QOS747"/>
      <c r="QOT747"/>
      <c r="QOU747"/>
      <c r="QOV747"/>
      <c r="QOW747"/>
      <c r="QOX747"/>
      <c r="QOY747"/>
      <c r="QOZ747"/>
      <c r="QPA747"/>
      <c r="QPB747"/>
      <c r="QPC747"/>
      <c r="QPD747"/>
      <c r="QPE747"/>
      <c r="QPF747"/>
      <c r="QPG747"/>
      <c r="QPH747"/>
      <c r="QPI747"/>
      <c r="QPJ747"/>
      <c r="QPK747"/>
      <c r="QPL747"/>
      <c r="QPM747"/>
      <c r="QPN747"/>
      <c r="QPO747"/>
      <c r="QPP747"/>
      <c r="QPQ747"/>
      <c r="QPR747"/>
      <c r="QPS747"/>
      <c r="QPT747"/>
      <c r="QPU747"/>
      <c r="QPV747"/>
      <c r="QPW747"/>
      <c r="QPX747"/>
      <c r="QPY747"/>
      <c r="QPZ747"/>
      <c r="QQA747"/>
      <c r="QQB747"/>
      <c r="QQC747"/>
      <c r="QQD747"/>
      <c r="QQE747"/>
      <c r="QQF747"/>
      <c r="QQG747"/>
      <c r="QQH747"/>
      <c r="QQI747"/>
      <c r="QQJ747"/>
      <c r="QQK747"/>
      <c r="QQL747"/>
      <c r="QQM747"/>
      <c r="QQN747"/>
      <c r="QQO747"/>
      <c r="QQP747"/>
      <c r="QQQ747"/>
      <c r="QQR747"/>
      <c r="QQS747"/>
      <c r="QQT747"/>
      <c r="QQU747"/>
      <c r="QQV747"/>
      <c r="QQW747"/>
      <c r="QQX747"/>
      <c r="QQY747"/>
      <c r="QQZ747"/>
      <c r="QRA747"/>
      <c r="QRB747"/>
      <c r="QRC747"/>
      <c r="QRD747"/>
      <c r="QRE747"/>
      <c r="QRF747"/>
      <c r="QRG747"/>
      <c r="QRH747"/>
      <c r="QRI747"/>
      <c r="QRJ747"/>
      <c r="QRK747"/>
      <c r="QRL747"/>
      <c r="QRM747"/>
      <c r="QRN747"/>
      <c r="QRO747"/>
      <c r="QRP747"/>
      <c r="QRQ747"/>
      <c r="QRR747"/>
      <c r="QRS747"/>
      <c r="QRT747"/>
      <c r="QRU747"/>
      <c r="QRV747"/>
      <c r="QRW747"/>
      <c r="QRX747"/>
      <c r="QRY747"/>
      <c r="QRZ747"/>
      <c r="QSA747"/>
      <c r="QSB747"/>
      <c r="QSC747"/>
      <c r="QSD747"/>
      <c r="QSE747"/>
      <c r="QSF747"/>
      <c r="QSG747"/>
      <c r="QSH747"/>
      <c r="QSI747"/>
      <c r="QSJ747"/>
      <c r="QSK747"/>
      <c r="QSL747"/>
      <c r="QSM747"/>
      <c r="QSN747"/>
      <c r="QSO747"/>
      <c r="QSP747"/>
      <c r="QSQ747"/>
      <c r="QSR747"/>
      <c r="QSS747"/>
      <c r="QST747"/>
      <c r="QSU747"/>
      <c r="QSV747"/>
      <c r="QSW747"/>
      <c r="QSX747"/>
      <c r="QSY747"/>
      <c r="QSZ747"/>
      <c r="QTA747"/>
      <c r="QTB747"/>
      <c r="QTC747"/>
      <c r="QTD747"/>
      <c r="QTE747"/>
      <c r="QTF747"/>
      <c r="QTG747"/>
      <c r="QTH747"/>
      <c r="QTI747"/>
      <c r="QTJ747"/>
      <c r="QTK747"/>
      <c r="QTL747"/>
      <c r="QTM747"/>
      <c r="QTN747"/>
      <c r="QTO747"/>
      <c r="QTP747"/>
      <c r="QTQ747"/>
      <c r="QTR747"/>
      <c r="QTS747"/>
      <c r="QTT747"/>
      <c r="QTU747"/>
      <c r="QTV747"/>
      <c r="QTW747"/>
      <c r="QTX747"/>
      <c r="QTY747"/>
      <c r="QTZ747"/>
      <c r="QUA747"/>
      <c r="QUB747"/>
      <c r="QUC747"/>
      <c r="QUD747"/>
      <c r="QUE747"/>
      <c r="QUF747"/>
      <c r="QUG747"/>
      <c r="QUH747"/>
      <c r="QUI747"/>
      <c r="QUJ747"/>
      <c r="QUK747"/>
      <c r="QUL747"/>
      <c r="QUM747"/>
      <c r="QUN747"/>
      <c r="QUO747"/>
      <c r="QUP747"/>
      <c r="QUQ747"/>
      <c r="QUR747"/>
      <c r="QUS747"/>
      <c r="QUT747"/>
      <c r="QUU747"/>
      <c r="QUV747"/>
      <c r="QUW747"/>
      <c r="QUX747"/>
      <c r="QUY747"/>
      <c r="QUZ747"/>
      <c r="QVA747"/>
      <c r="QVB747"/>
      <c r="QVC747"/>
      <c r="QVD747"/>
      <c r="QVE747"/>
      <c r="QVF747"/>
      <c r="QVG747"/>
      <c r="QVH747"/>
      <c r="QVI747"/>
      <c r="QVJ747"/>
      <c r="QVK747"/>
      <c r="QVL747"/>
      <c r="QVM747"/>
      <c r="QVN747"/>
      <c r="QVO747"/>
      <c r="QVP747"/>
      <c r="QVQ747"/>
      <c r="QVR747"/>
      <c r="QVS747"/>
      <c r="QVT747"/>
      <c r="QVU747"/>
      <c r="QVV747"/>
      <c r="QVW747"/>
      <c r="QVX747"/>
      <c r="QVY747"/>
      <c r="QVZ747"/>
      <c r="QWA747"/>
      <c r="QWB747"/>
      <c r="QWC747"/>
      <c r="QWD747"/>
      <c r="QWE747"/>
      <c r="QWF747"/>
      <c r="QWG747"/>
      <c r="QWH747"/>
      <c r="QWI747"/>
      <c r="QWJ747"/>
      <c r="QWK747"/>
      <c r="QWL747"/>
      <c r="QWM747"/>
      <c r="QWN747"/>
      <c r="QWO747"/>
      <c r="QWP747"/>
      <c r="QWQ747"/>
      <c r="QWR747"/>
      <c r="QWS747"/>
      <c r="QWT747"/>
      <c r="QWU747"/>
      <c r="QWV747"/>
      <c r="QWW747"/>
      <c r="QWX747"/>
      <c r="QWY747"/>
      <c r="QWZ747"/>
      <c r="QXA747"/>
      <c r="QXB747"/>
      <c r="QXC747"/>
      <c r="QXD747"/>
      <c r="QXE747"/>
      <c r="QXF747"/>
      <c r="QXG747"/>
      <c r="QXH747"/>
      <c r="QXI747"/>
      <c r="QXJ747"/>
      <c r="QXK747"/>
      <c r="QXL747"/>
      <c r="QXM747"/>
      <c r="QXN747"/>
      <c r="QXO747"/>
      <c r="QXP747"/>
      <c r="QXQ747"/>
      <c r="QXR747"/>
      <c r="QXS747"/>
      <c r="QXT747"/>
      <c r="QXU747"/>
      <c r="QXV747"/>
      <c r="QXW747"/>
      <c r="QXX747"/>
      <c r="QXY747"/>
      <c r="QXZ747"/>
      <c r="QYA747"/>
      <c r="QYB747"/>
      <c r="QYC747"/>
      <c r="QYD747"/>
      <c r="QYE747"/>
      <c r="QYF747"/>
      <c r="QYG747"/>
      <c r="QYH747"/>
      <c r="QYI747"/>
      <c r="QYJ747"/>
      <c r="QYK747"/>
      <c r="QYL747"/>
      <c r="QYM747"/>
      <c r="QYN747"/>
      <c r="QYO747"/>
      <c r="QYP747"/>
      <c r="QYQ747"/>
      <c r="QYR747"/>
      <c r="QYS747"/>
      <c r="QYT747"/>
      <c r="QYU747"/>
      <c r="QYV747"/>
      <c r="QYW747"/>
      <c r="QYX747"/>
      <c r="QYY747"/>
      <c r="QYZ747"/>
      <c r="QZA747"/>
      <c r="QZB747"/>
      <c r="QZC747"/>
      <c r="QZD747"/>
      <c r="QZE747"/>
      <c r="QZF747"/>
      <c r="QZG747"/>
      <c r="QZH747"/>
      <c r="QZI747"/>
      <c r="QZJ747"/>
      <c r="QZK747"/>
      <c r="QZL747"/>
      <c r="QZM747"/>
      <c r="QZN747"/>
      <c r="QZO747"/>
      <c r="QZP747"/>
      <c r="QZQ747"/>
      <c r="QZR747"/>
      <c r="QZS747"/>
      <c r="QZT747"/>
      <c r="QZU747"/>
      <c r="QZV747"/>
      <c r="QZW747"/>
      <c r="QZX747"/>
      <c r="QZY747"/>
      <c r="QZZ747"/>
      <c r="RAA747"/>
      <c r="RAB747"/>
      <c r="RAC747"/>
      <c r="RAD747"/>
      <c r="RAE747"/>
      <c r="RAF747"/>
      <c r="RAG747"/>
      <c r="RAH747"/>
      <c r="RAI747"/>
      <c r="RAJ747"/>
      <c r="RAK747"/>
      <c r="RAL747"/>
      <c r="RAM747"/>
      <c r="RAN747"/>
      <c r="RAO747"/>
      <c r="RAP747"/>
      <c r="RAQ747"/>
      <c r="RAR747"/>
      <c r="RAS747"/>
      <c r="RAT747"/>
      <c r="RAU747"/>
      <c r="RAV747"/>
      <c r="RAW747"/>
      <c r="RAX747"/>
      <c r="RAY747"/>
      <c r="RAZ747"/>
      <c r="RBA747"/>
      <c r="RBB747"/>
      <c r="RBC747"/>
      <c r="RBD747"/>
      <c r="RBE747"/>
      <c r="RBF747"/>
      <c r="RBG747"/>
      <c r="RBH747"/>
      <c r="RBI747"/>
      <c r="RBJ747"/>
      <c r="RBK747"/>
      <c r="RBL747"/>
      <c r="RBM747"/>
      <c r="RBN747"/>
      <c r="RBO747"/>
      <c r="RBP747"/>
      <c r="RBQ747"/>
      <c r="RBR747"/>
      <c r="RBS747"/>
      <c r="RBT747"/>
      <c r="RBU747"/>
      <c r="RBV747"/>
      <c r="RBW747"/>
      <c r="RBX747"/>
      <c r="RBY747"/>
      <c r="RBZ747"/>
      <c r="RCA747"/>
      <c r="RCB747"/>
      <c r="RCC747"/>
      <c r="RCD747"/>
      <c r="RCE747"/>
      <c r="RCF747"/>
      <c r="RCG747"/>
      <c r="RCH747"/>
      <c r="RCI747"/>
      <c r="RCJ747"/>
      <c r="RCK747"/>
      <c r="RCL747"/>
      <c r="RCM747"/>
      <c r="RCN747"/>
      <c r="RCO747"/>
      <c r="RCP747"/>
      <c r="RCQ747"/>
      <c r="RCR747"/>
      <c r="RCS747"/>
      <c r="RCT747"/>
      <c r="RCU747"/>
      <c r="RCV747"/>
      <c r="RCW747"/>
      <c r="RCX747"/>
      <c r="RCY747"/>
      <c r="RCZ747"/>
      <c r="RDA747"/>
      <c r="RDB747"/>
      <c r="RDC747"/>
      <c r="RDD747"/>
      <c r="RDE747"/>
      <c r="RDF747"/>
      <c r="RDG747"/>
      <c r="RDH747"/>
      <c r="RDI747"/>
      <c r="RDJ747"/>
      <c r="RDK747"/>
      <c r="RDL747"/>
      <c r="RDM747"/>
      <c r="RDN747"/>
      <c r="RDO747"/>
      <c r="RDP747"/>
      <c r="RDQ747"/>
      <c r="RDR747"/>
      <c r="RDS747"/>
      <c r="RDT747"/>
      <c r="RDU747"/>
      <c r="RDV747"/>
      <c r="RDW747"/>
      <c r="RDX747"/>
      <c r="RDY747"/>
      <c r="RDZ747"/>
      <c r="REA747"/>
      <c r="REB747"/>
      <c r="REC747"/>
      <c r="RED747"/>
      <c r="REE747"/>
      <c r="REF747"/>
      <c r="REG747"/>
      <c r="REH747"/>
      <c r="REI747"/>
      <c r="REJ747"/>
      <c r="REK747"/>
      <c r="REL747"/>
      <c r="REM747"/>
      <c r="REN747"/>
      <c r="REO747"/>
      <c r="REP747"/>
      <c r="REQ747"/>
      <c r="RER747"/>
      <c r="RES747"/>
      <c r="RET747"/>
      <c r="REU747"/>
      <c r="REV747"/>
      <c r="REW747"/>
      <c r="REX747"/>
      <c r="REY747"/>
      <c r="REZ747"/>
      <c r="RFA747"/>
      <c r="RFB747"/>
      <c r="RFC747"/>
      <c r="RFD747"/>
      <c r="RFE747"/>
      <c r="RFF747"/>
      <c r="RFG747"/>
      <c r="RFH747"/>
      <c r="RFI747"/>
      <c r="RFJ747"/>
      <c r="RFK747"/>
      <c r="RFL747"/>
      <c r="RFM747"/>
      <c r="RFN747"/>
      <c r="RFO747"/>
      <c r="RFP747"/>
      <c r="RFQ747"/>
      <c r="RFR747"/>
      <c r="RFS747"/>
      <c r="RFT747"/>
      <c r="RFU747"/>
      <c r="RFV747"/>
      <c r="RFW747"/>
      <c r="RFX747"/>
      <c r="RFY747"/>
      <c r="RFZ747"/>
      <c r="RGA747"/>
      <c r="RGB747"/>
      <c r="RGC747"/>
      <c r="RGD747"/>
      <c r="RGE747"/>
      <c r="RGF747"/>
      <c r="RGG747"/>
      <c r="RGH747"/>
      <c r="RGI747"/>
      <c r="RGJ747"/>
      <c r="RGK747"/>
      <c r="RGL747"/>
      <c r="RGM747"/>
      <c r="RGN747"/>
      <c r="RGO747"/>
      <c r="RGP747"/>
      <c r="RGQ747"/>
      <c r="RGR747"/>
      <c r="RGS747"/>
      <c r="RGT747"/>
      <c r="RGU747"/>
      <c r="RGV747"/>
      <c r="RGW747"/>
      <c r="RGX747"/>
      <c r="RGY747"/>
      <c r="RGZ747"/>
      <c r="RHA747"/>
      <c r="RHB747"/>
      <c r="RHC747"/>
      <c r="RHD747"/>
      <c r="RHE747"/>
      <c r="RHF747"/>
      <c r="RHG747"/>
      <c r="RHH747"/>
      <c r="RHI747"/>
      <c r="RHJ747"/>
      <c r="RHK747"/>
      <c r="RHL747"/>
      <c r="RHM747"/>
      <c r="RHN747"/>
      <c r="RHO747"/>
      <c r="RHP747"/>
      <c r="RHQ747"/>
      <c r="RHR747"/>
      <c r="RHS747"/>
      <c r="RHT747"/>
      <c r="RHU747"/>
      <c r="RHV747"/>
      <c r="RHW747"/>
      <c r="RHX747"/>
      <c r="RHY747"/>
      <c r="RHZ747"/>
      <c r="RIA747"/>
      <c r="RIB747"/>
      <c r="RIC747"/>
      <c r="RID747"/>
      <c r="RIE747"/>
      <c r="RIF747"/>
      <c r="RIG747"/>
      <c r="RIH747"/>
      <c r="RII747"/>
      <c r="RIJ747"/>
      <c r="RIK747"/>
      <c r="RIL747"/>
      <c r="RIM747"/>
      <c r="RIN747"/>
      <c r="RIO747"/>
      <c r="RIP747"/>
      <c r="RIQ747"/>
      <c r="RIR747"/>
      <c r="RIS747"/>
      <c r="RIT747"/>
      <c r="RIU747"/>
      <c r="RIV747"/>
      <c r="RIW747"/>
      <c r="RIX747"/>
      <c r="RIY747"/>
      <c r="RIZ747"/>
      <c r="RJA747"/>
      <c r="RJB747"/>
      <c r="RJC747"/>
      <c r="RJD747"/>
      <c r="RJE747"/>
      <c r="RJF747"/>
      <c r="RJG747"/>
      <c r="RJH747"/>
      <c r="RJI747"/>
      <c r="RJJ747"/>
      <c r="RJK747"/>
      <c r="RJL747"/>
      <c r="RJM747"/>
      <c r="RJN747"/>
      <c r="RJO747"/>
      <c r="RJP747"/>
      <c r="RJQ747"/>
      <c r="RJR747"/>
      <c r="RJS747"/>
      <c r="RJT747"/>
      <c r="RJU747"/>
      <c r="RJV747"/>
      <c r="RJW747"/>
      <c r="RJX747"/>
      <c r="RJY747"/>
      <c r="RJZ747"/>
      <c r="RKA747"/>
      <c r="RKB747"/>
      <c r="RKC747"/>
      <c r="RKD747"/>
      <c r="RKE747"/>
      <c r="RKF747"/>
      <c r="RKG747"/>
      <c r="RKH747"/>
      <c r="RKI747"/>
      <c r="RKJ747"/>
      <c r="RKK747"/>
      <c r="RKL747"/>
      <c r="RKM747"/>
      <c r="RKN747"/>
      <c r="RKO747"/>
      <c r="RKP747"/>
      <c r="RKQ747"/>
      <c r="RKR747"/>
      <c r="RKS747"/>
      <c r="RKT747"/>
      <c r="RKU747"/>
      <c r="RKV747"/>
      <c r="RKW747"/>
      <c r="RKX747"/>
      <c r="RKY747"/>
      <c r="RKZ747"/>
      <c r="RLA747"/>
      <c r="RLB747"/>
      <c r="RLC747"/>
      <c r="RLD747"/>
      <c r="RLE747"/>
      <c r="RLF747"/>
      <c r="RLG747"/>
      <c r="RLH747"/>
      <c r="RLI747"/>
      <c r="RLJ747"/>
      <c r="RLK747"/>
      <c r="RLL747"/>
      <c r="RLM747"/>
      <c r="RLN747"/>
      <c r="RLO747"/>
      <c r="RLP747"/>
      <c r="RLQ747"/>
      <c r="RLR747"/>
      <c r="RLS747"/>
      <c r="RLT747"/>
      <c r="RLU747"/>
      <c r="RLV747"/>
      <c r="RLW747"/>
      <c r="RLX747"/>
      <c r="RLY747"/>
      <c r="RLZ747"/>
      <c r="RMA747"/>
      <c r="RMB747"/>
      <c r="RMC747"/>
      <c r="RMD747"/>
      <c r="RME747"/>
      <c r="RMF747"/>
      <c r="RMG747"/>
      <c r="RMH747"/>
      <c r="RMI747"/>
      <c r="RMJ747"/>
      <c r="RMK747"/>
      <c r="RML747"/>
      <c r="RMM747"/>
      <c r="RMN747"/>
      <c r="RMO747"/>
      <c r="RMP747"/>
      <c r="RMQ747"/>
      <c r="RMR747"/>
      <c r="RMS747"/>
      <c r="RMT747"/>
      <c r="RMU747"/>
      <c r="RMV747"/>
      <c r="RMW747"/>
      <c r="RMX747"/>
      <c r="RMY747"/>
      <c r="RMZ747"/>
      <c r="RNA747"/>
      <c r="RNB747"/>
      <c r="RNC747"/>
      <c r="RND747"/>
      <c r="RNE747"/>
      <c r="RNF747"/>
      <c r="RNG747"/>
      <c r="RNH747"/>
      <c r="RNI747"/>
      <c r="RNJ747"/>
      <c r="RNK747"/>
      <c r="RNL747"/>
      <c r="RNM747"/>
      <c r="RNN747"/>
      <c r="RNO747"/>
      <c r="RNP747"/>
      <c r="RNQ747"/>
      <c r="RNR747"/>
      <c r="RNS747"/>
      <c r="RNT747"/>
      <c r="RNU747"/>
      <c r="RNV747"/>
      <c r="RNW747"/>
      <c r="RNX747"/>
      <c r="RNY747"/>
      <c r="RNZ747"/>
      <c r="ROA747"/>
      <c r="ROB747"/>
      <c r="ROC747"/>
      <c r="ROD747"/>
      <c r="ROE747"/>
      <c r="ROF747"/>
      <c r="ROG747"/>
      <c r="ROH747"/>
      <c r="ROI747"/>
      <c r="ROJ747"/>
      <c r="ROK747"/>
      <c r="ROL747"/>
      <c r="ROM747"/>
      <c r="RON747"/>
      <c r="ROO747"/>
      <c r="ROP747"/>
      <c r="ROQ747"/>
      <c r="ROR747"/>
      <c r="ROS747"/>
      <c r="ROT747"/>
      <c r="ROU747"/>
      <c r="ROV747"/>
      <c r="ROW747"/>
      <c r="ROX747"/>
      <c r="ROY747"/>
      <c r="ROZ747"/>
      <c r="RPA747"/>
      <c r="RPB747"/>
      <c r="RPC747"/>
      <c r="RPD747"/>
      <c r="RPE747"/>
      <c r="RPF747"/>
      <c r="RPG747"/>
      <c r="RPH747"/>
      <c r="RPI747"/>
      <c r="RPJ747"/>
      <c r="RPK747"/>
      <c r="RPL747"/>
      <c r="RPM747"/>
      <c r="RPN747"/>
      <c r="RPO747"/>
      <c r="RPP747"/>
      <c r="RPQ747"/>
      <c r="RPR747"/>
      <c r="RPS747"/>
      <c r="RPT747"/>
      <c r="RPU747"/>
      <c r="RPV747"/>
      <c r="RPW747"/>
      <c r="RPX747"/>
      <c r="RPY747"/>
      <c r="RPZ747"/>
      <c r="RQA747"/>
      <c r="RQB747"/>
      <c r="RQC747"/>
      <c r="RQD747"/>
      <c r="RQE747"/>
      <c r="RQF747"/>
      <c r="RQG747"/>
      <c r="RQH747"/>
      <c r="RQI747"/>
      <c r="RQJ747"/>
      <c r="RQK747"/>
      <c r="RQL747"/>
      <c r="RQM747"/>
      <c r="RQN747"/>
      <c r="RQO747"/>
      <c r="RQP747"/>
      <c r="RQQ747"/>
      <c r="RQR747"/>
      <c r="RQS747"/>
      <c r="RQT747"/>
      <c r="RQU747"/>
      <c r="RQV747"/>
      <c r="RQW747"/>
      <c r="RQX747"/>
      <c r="RQY747"/>
      <c r="RQZ747"/>
      <c r="RRA747"/>
      <c r="RRB747"/>
      <c r="RRC747"/>
      <c r="RRD747"/>
      <c r="RRE747"/>
      <c r="RRF747"/>
      <c r="RRG747"/>
      <c r="RRH747"/>
      <c r="RRI747"/>
      <c r="RRJ747"/>
      <c r="RRK747"/>
      <c r="RRL747"/>
      <c r="RRM747"/>
      <c r="RRN747"/>
      <c r="RRO747"/>
      <c r="RRP747"/>
      <c r="RRQ747"/>
      <c r="RRR747"/>
      <c r="RRS747"/>
      <c r="RRT747"/>
      <c r="RRU747"/>
      <c r="RRV747"/>
      <c r="RRW747"/>
      <c r="RRX747"/>
      <c r="RRY747"/>
      <c r="RRZ747"/>
      <c r="RSA747"/>
      <c r="RSB747"/>
      <c r="RSC747"/>
      <c r="RSD747"/>
      <c r="RSE747"/>
      <c r="RSF747"/>
      <c r="RSG747"/>
      <c r="RSH747"/>
      <c r="RSI747"/>
      <c r="RSJ747"/>
      <c r="RSK747"/>
      <c r="RSL747"/>
      <c r="RSM747"/>
      <c r="RSN747"/>
      <c r="RSO747"/>
      <c r="RSP747"/>
      <c r="RSQ747"/>
      <c r="RSR747"/>
      <c r="RSS747"/>
      <c r="RST747"/>
      <c r="RSU747"/>
      <c r="RSV747"/>
      <c r="RSW747"/>
      <c r="RSX747"/>
      <c r="RSY747"/>
      <c r="RSZ747"/>
      <c r="RTA747"/>
      <c r="RTB747"/>
      <c r="RTC747"/>
      <c r="RTD747"/>
      <c r="RTE747"/>
      <c r="RTF747"/>
      <c r="RTG747"/>
      <c r="RTH747"/>
      <c r="RTI747"/>
      <c r="RTJ747"/>
      <c r="RTK747"/>
      <c r="RTL747"/>
      <c r="RTM747"/>
      <c r="RTN747"/>
      <c r="RTO747"/>
      <c r="RTP747"/>
      <c r="RTQ747"/>
      <c r="RTR747"/>
      <c r="RTS747"/>
      <c r="RTT747"/>
      <c r="RTU747"/>
      <c r="RTV747"/>
      <c r="RTW747"/>
      <c r="RTX747"/>
      <c r="RTY747"/>
      <c r="RTZ747"/>
      <c r="RUA747"/>
      <c r="RUB747"/>
      <c r="RUC747"/>
      <c r="RUD747"/>
      <c r="RUE747"/>
      <c r="RUF747"/>
      <c r="RUG747"/>
      <c r="RUH747"/>
      <c r="RUI747"/>
      <c r="RUJ747"/>
      <c r="RUK747"/>
      <c r="RUL747"/>
      <c r="RUM747"/>
      <c r="RUN747"/>
      <c r="RUO747"/>
      <c r="RUP747"/>
      <c r="RUQ747"/>
      <c r="RUR747"/>
      <c r="RUS747"/>
      <c r="RUT747"/>
      <c r="RUU747"/>
      <c r="RUV747"/>
      <c r="RUW747"/>
      <c r="RUX747"/>
      <c r="RUY747"/>
      <c r="RUZ747"/>
      <c r="RVA747"/>
      <c r="RVB747"/>
      <c r="RVC747"/>
      <c r="RVD747"/>
      <c r="RVE747"/>
      <c r="RVF747"/>
      <c r="RVG747"/>
      <c r="RVH747"/>
      <c r="RVI747"/>
      <c r="RVJ747"/>
      <c r="RVK747"/>
      <c r="RVL747"/>
      <c r="RVM747"/>
      <c r="RVN747"/>
      <c r="RVO747"/>
      <c r="RVP747"/>
      <c r="RVQ747"/>
      <c r="RVR747"/>
      <c r="RVS747"/>
      <c r="RVT747"/>
      <c r="RVU747"/>
      <c r="RVV747"/>
      <c r="RVW747"/>
      <c r="RVX747"/>
      <c r="RVY747"/>
      <c r="RVZ747"/>
      <c r="RWA747"/>
      <c r="RWB747"/>
      <c r="RWC747"/>
      <c r="RWD747"/>
      <c r="RWE747"/>
      <c r="RWF747"/>
      <c r="RWG747"/>
      <c r="RWH747"/>
      <c r="RWI747"/>
      <c r="RWJ747"/>
      <c r="RWK747"/>
      <c r="RWL747"/>
      <c r="RWM747"/>
      <c r="RWN747"/>
      <c r="RWO747"/>
      <c r="RWP747"/>
      <c r="RWQ747"/>
      <c r="RWR747"/>
      <c r="RWS747"/>
      <c r="RWT747"/>
      <c r="RWU747"/>
      <c r="RWV747"/>
      <c r="RWW747"/>
      <c r="RWX747"/>
      <c r="RWY747"/>
      <c r="RWZ747"/>
      <c r="RXA747"/>
      <c r="RXB747"/>
      <c r="RXC747"/>
      <c r="RXD747"/>
      <c r="RXE747"/>
      <c r="RXF747"/>
      <c r="RXG747"/>
      <c r="RXH747"/>
      <c r="RXI747"/>
      <c r="RXJ747"/>
      <c r="RXK747"/>
      <c r="RXL747"/>
      <c r="RXM747"/>
      <c r="RXN747"/>
      <c r="RXO747"/>
      <c r="RXP747"/>
      <c r="RXQ747"/>
      <c r="RXR747"/>
      <c r="RXS747"/>
      <c r="RXT747"/>
      <c r="RXU747"/>
      <c r="RXV747"/>
      <c r="RXW747"/>
      <c r="RXX747"/>
      <c r="RXY747"/>
      <c r="RXZ747"/>
      <c r="RYA747"/>
      <c r="RYB747"/>
      <c r="RYC747"/>
      <c r="RYD747"/>
      <c r="RYE747"/>
      <c r="RYF747"/>
      <c r="RYG747"/>
      <c r="RYH747"/>
      <c r="RYI747"/>
      <c r="RYJ747"/>
      <c r="RYK747"/>
      <c r="RYL747"/>
      <c r="RYM747"/>
      <c r="RYN747"/>
      <c r="RYO747"/>
      <c r="RYP747"/>
      <c r="RYQ747"/>
      <c r="RYR747"/>
      <c r="RYS747"/>
      <c r="RYT747"/>
      <c r="RYU747"/>
      <c r="RYV747"/>
      <c r="RYW747"/>
      <c r="RYX747"/>
      <c r="RYY747"/>
      <c r="RYZ747"/>
      <c r="RZA747"/>
      <c r="RZB747"/>
      <c r="RZC747"/>
      <c r="RZD747"/>
      <c r="RZE747"/>
      <c r="RZF747"/>
      <c r="RZG747"/>
      <c r="RZH747"/>
      <c r="RZI747"/>
      <c r="RZJ747"/>
      <c r="RZK747"/>
      <c r="RZL747"/>
      <c r="RZM747"/>
      <c r="RZN747"/>
      <c r="RZO747"/>
      <c r="RZP747"/>
      <c r="RZQ747"/>
      <c r="RZR747"/>
      <c r="RZS747"/>
      <c r="RZT747"/>
      <c r="RZU747"/>
      <c r="RZV747"/>
      <c r="RZW747"/>
      <c r="RZX747"/>
      <c r="RZY747"/>
      <c r="RZZ747"/>
      <c r="SAA747"/>
      <c r="SAB747"/>
      <c r="SAC747"/>
      <c r="SAD747"/>
      <c r="SAE747"/>
      <c r="SAF747"/>
      <c r="SAG747"/>
      <c r="SAH747"/>
      <c r="SAI747"/>
      <c r="SAJ747"/>
      <c r="SAK747"/>
      <c r="SAL747"/>
      <c r="SAM747"/>
      <c r="SAN747"/>
      <c r="SAO747"/>
      <c r="SAP747"/>
      <c r="SAQ747"/>
      <c r="SAR747"/>
      <c r="SAS747"/>
      <c r="SAT747"/>
      <c r="SAU747"/>
      <c r="SAV747"/>
      <c r="SAW747"/>
      <c r="SAX747"/>
      <c r="SAY747"/>
      <c r="SAZ747"/>
      <c r="SBA747"/>
      <c r="SBB747"/>
      <c r="SBC747"/>
      <c r="SBD747"/>
      <c r="SBE747"/>
      <c r="SBF747"/>
      <c r="SBG747"/>
      <c r="SBH747"/>
      <c r="SBI747"/>
      <c r="SBJ747"/>
      <c r="SBK747"/>
      <c r="SBL747"/>
      <c r="SBM747"/>
      <c r="SBN747"/>
      <c r="SBO747"/>
      <c r="SBP747"/>
      <c r="SBQ747"/>
      <c r="SBR747"/>
      <c r="SBS747"/>
      <c r="SBT747"/>
      <c r="SBU747"/>
      <c r="SBV747"/>
      <c r="SBW747"/>
      <c r="SBX747"/>
      <c r="SBY747"/>
      <c r="SBZ747"/>
      <c r="SCA747"/>
      <c r="SCB747"/>
      <c r="SCC747"/>
      <c r="SCD747"/>
      <c r="SCE747"/>
      <c r="SCF747"/>
      <c r="SCG747"/>
      <c r="SCH747"/>
      <c r="SCI747"/>
      <c r="SCJ747"/>
      <c r="SCK747"/>
      <c r="SCL747"/>
      <c r="SCM747"/>
      <c r="SCN747"/>
      <c r="SCO747"/>
      <c r="SCP747"/>
      <c r="SCQ747"/>
      <c r="SCR747"/>
      <c r="SCS747"/>
      <c r="SCT747"/>
      <c r="SCU747"/>
      <c r="SCV747"/>
      <c r="SCW747"/>
      <c r="SCX747"/>
      <c r="SCY747"/>
      <c r="SCZ747"/>
      <c r="SDA747"/>
      <c r="SDB747"/>
      <c r="SDC747"/>
      <c r="SDD747"/>
      <c r="SDE747"/>
      <c r="SDF747"/>
      <c r="SDG747"/>
      <c r="SDH747"/>
      <c r="SDI747"/>
      <c r="SDJ747"/>
      <c r="SDK747"/>
      <c r="SDL747"/>
      <c r="SDM747"/>
      <c r="SDN747"/>
      <c r="SDO747"/>
      <c r="SDP747"/>
      <c r="SDQ747"/>
      <c r="SDR747"/>
      <c r="SDS747"/>
      <c r="SDT747"/>
      <c r="SDU747"/>
      <c r="SDV747"/>
      <c r="SDW747"/>
      <c r="SDX747"/>
      <c r="SDY747"/>
      <c r="SDZ747"/>
      <c r="SEA747"/>
      <c r="SEB747"/>
      <c r="SEC747"/>
      <c r="SED747"/>
      <c r="SEE747"/>
      <c r="SEF747"/>
      <c r="SEG747"/>
      <c r="SEH747"/>
      <c r="SEI747"/>
      <c r="SEJ747"/>
      <c r="SEK747"/>
      <c r="SEL747"/>
      <c r="SEM747"/>
      <c r="SEN747"/>
      <c r="SEO747"/>
      <c r="SEP747"/>
      <c r="SEQ747"/>
      <c r="SER747"/>
      <c r="SES747"/>
      <c r="SET747"/>
      <c r="SEU747"/>
      <c r="SEV747"/>
      <c r="SEW747"/>
      <c r="SEX747"/>
      <c r="SEY747"/>
      <c r="SEZ747"/>
      <c r="SFA747"/>
      <c r="SFB747"/>
      <c r="SFC747"/>
      <c r="SFD747"/>
      <c r="SFE747"/>
      <c r="SFF747"/>
      <c r="SFG747"/>
      <c r="SFH747"/>
      <c r="SFI747"/>
      <c r="SFJ747"/>
      <c r="SFK747"/>
      <c r="SFL747"/>
      <c r="SFM747"/>
      <c r="SFN747"/>
      <c r="SFO747"/>
      <c r="SFP747"/>
      <c r="SFQ747"/>
      <c r="SFR747"/>
      <c r="SFS747"/>
      <c r="SFT747"/>
      <c r="SFU747"/>
      <c r="SFV747"/>
      <c r="SFW747"/>
      <c r="SFX747"/>
      <c r="SFY747"/>
      <c r="SFZ747"/>
      <c r="SGA747"/>
      <c r="SGB747"/>
      <c r="SGC747"/>
      <c r="SGD747"/>
      <c r="SGE747"/>
      <c r="SGF747"/>
      <c r="SGG747"/>
      <c r="SGH747"/>
      <c r="SGI747"/>
      <c r="SGJ747"/>
      <c r="SGK747"/>
      <c r="SGL747"/>
      <c r="SGM747"/>
      <c r="SGN747"/>
      <c r="SGO747"/>
      <c r="SGP747"/>
      <c r="SGQ747"/>
      <c r="SGR747"/>
      <c r="SGS747"/>
      <c r="SGT747"/>
      <c r="SGU747"/>
      <c r="SGV747"/>
      <c r="SGW747"/>
      <c r="SGX747"/>
      <c r="SGY747"/>
      <c r="SGZ747"/>
      <c r="SHA747"/>
      <c r="SHB747"/>
      <c r="SHC747"/>
      <c r="SHD747"/>
      <c r="SHE747"/>
      <c r="SHF747"/>
      <c r="SHG747"/>
      <c r="SHH747"/>
      <c r="SHI747"/>
      <c r="SHJ747"/>
      <c r="SHK747"/>
      <c r="SHL747"/>
      <c r="SHM747"/>
      <c r="SHN747"/>
      <c r="SHO747"/>
      <c r="SHP747"/>
      <c r="SHQ747"/>
      <c r="SHR747"/>
      <c r="SHS747"/>
      <c r="SHT747"/>
      <c r="SHU747"/>
      <c r="SHV747"/>
      <c r="SHW747"/>
      <c r="SHX747"/>
      <c r="SHY747"/>
      <c r="SHZ747"/>
      <c r="SIA747"/>
      <c r="SIB747"/>
      <c r="SIC747"/>
      <c r="SID747"/>
      <c r="SIE747"/>
      <c r="SIF747"/>
      <c r="SIG747"/>
      <c r="SIH747"/>
      <c r="SII747"/>
      <c r="SIJ747"/>
      <c r="SIK747"/>
      <c r="SIL747"/>
      <c r="SIM747"/>
      <c r="SIN747"/>
      <c r="SIO747"/>
      <c r="SIP747"/>
      <c r="SIQ747"/>
      <c r="SIR747"/>
      <c r="SIS747"/>
      <c r="SIT747"/>
      <c r="SIU747"/>
      <c r="SIV747"/>
      <c r="SIW747"/>
      <c r="SIX747"/>
      <c r="SIY747"/>
      <c r="SIZ747"/>
      <c r="SJA747"/>
      <c r="SJB747"/>
      <c r="SJC747"/>
      <c r="SJD747"/>
      <c r="SJE747"/>
      <c r="SJF747"/>
      <c r="SJG747"/>
      <c r="SJH747"/>
      <c r="SJI747"/>
      <c r="SJJ747"/>
      <c r="SJK747"/>
      <c r="SJL747"/>
      <c r="SJM747"/>
      <c r="SJN747"/>
      <c r="SJO747"/>
      <c r="SJP747"/>
      <c r="SJQ747"/>
      <c r="SJR747"/>
      <c r="SJS747"/>
      <c r="SJT747"/>
      <c r="SJU747"/>
      <c r="SJV747"/>
      <c r="SJW747"/>
      <c r="SJX747"/>
      <c r="SJY747"/>
      <c r="SJZ747"/>
      <c r="SKA747"/>
      <c r="SKB747"/>
      <c r="SKC747"/>
      <c r="SKD747"/>
      <c r="SKE747"/>
      <c r="SKF747"/>
      <c r="SKG747"/>
      <c r="SKH747"/>
      <c r="SKI747"/>
      <c r="SKJ747"/>
      <c r="SKK747"/>
      <c r="SKL747"/>
      <c r="SKM747"/>
      <c r="SKN747"/>
      <c r="SKO747"/>
      <c r="SKP747"/>
      <c r="SKQ747"/>
      <c r="SKR747"/>
      <c r="SKS747"/>
      <c r="SKT747"/>
      <c r="SKU747"/>
      <c r="SKV747"/>
      <c r="SKW747"/>
      <c r="SKX747"/>
      <c r="SKY747"/>
      <c r="SKZ747"/>
      <c r="SLA747"/>
      <c r="SLB747"/>
      <c r="SLC747"/>
      <c r="SLD747"/>
      <c r="SLE747"/>
      <c r="SLF747"/>
      <c r="SLG747"/>
      <c r="SLH747"/>
      <c r="SLI747"/>
      <c r="SLJ747"/>
      <c r="SLK747"/>
      <c r="SLL747"/>
      <c r="SLM747"/>
      <c r="SLN747"/>
      <c r="SLO747"/>
      <c r="SLP747"/>
      <c r="SLQ747"/>
      <c r="SLR747"/>
      <c r="SLS747"/>
      <c r="SLT747"/>
      <c r="SLU747"/>
      <c r="SLV747"/>
      <c r="SLW747"/>
      <c r="SLX747"/>
      <c r="SLY747"/>
      <c r="SLZ747"/>
      <c r="SMA747"/>
      <c r="SMB747"/>
      <c r="SMC747"/>
      <c r="SMD747"/>
      <c r="SME747"/>
      <c r="SMF747"/>
      <c r="SMG747"/>
      <c r="SMH747"/>
      <c r="SMI747"/>
      <c r="SMJ747"/>
      <c r="SMK747"/>
      <c r="SML747"/>
      <c r="SMM747"/>
      <c r="SMN747"/>
      <c r="SMO747"/>
      <c r="SMP747"/>
      <c r="SMQ747"/>
      <c r="SMR747"/>
      <c r="SMS747"/>
      <c r="SMT747"/>
      <c r="SMU747"/>
      <c r="SMV747"/>
      <c r="SMW747"/>
      <c r="SMX747"/>
      <c r="SMY747"/>
      <c r="SMZ747"/>
      <c r="SNA747"/>
      <c r="SNB747"/>
      <c r="SNC747"/>
      <c r="SND747"/>
      <c r="SNE747"/>
      <c r="SNF747"/>
      <c r="SNG747"/>
      <c r="SNH747"/>
      <c r="SNI747"/>
      <c r="SNJ747"/>
      <c r="SNK747"/>
      <c r="SNL747"/>
      <c r="SNM747"/>
      <c r="SNN747"/>
      <c r="SNO747"/>
      <c r="SNP747"/>
      <c r="SNQ747"/>
      <c r="SNR747"/>
      <c r="SNS747"/>
      <c r="SNT747"/>
      <c r="SNU747"/>
      <c r="SNV747"/>
      <c r="SNW747"/>
      <c r="SNX747"/>
      <c r="SNY747"/>
      <c r="SNZ747"/>
      <c r="SOA747"/>
      <c r="SOB747"/>
      <c r="SOC747"/>
      <c r="SOD747"/>
      <c r="SOE747"/>
      <c r="SOF747"/>
      <c r="SOG747"/>
      <c r="SOH747"/>
      <c r="SOI747"/>
      <c r="SOJ747"/>
      <c r="SOK747"/>
      <c r="SOL747"/>
      <c r="SOM747"/>
      <c r="SON747"/>
      <c r="SOO747"/>
      <c r="SOP747"/>
      <c r="SOQ747"/>
      <c r="SOR747"/>
      <c r="SOS747"/>
      <c r="SOT747"/>
      <c r="SOU747"/>
      <c r="SOV747"/>
      <c r="SOW747"/>
      <c r="SOX747"/>
      <c r="SOY747"/>
      <c r="SOZ747"/>
      <c r="SPA747"/>
      <c r="SPB747"/>
      <c r="SPC747"/>
      <c r="SPD747"/>
      <c r="SPE747"/>
      <c r="SPF747"/>
      <c r="SPG747"/>
      <c r="SPH747"/>
      <c r="SPI747"/>
      <c r="SPJ747"/>
      <c r="SPK747"/>
      <c r="SPL747"/>
      <c r="SPM747"/>
      <c r="SPN747"/>
      <c r="SPO747"/>
      <c r="SPP747"/>
      <c r="SPQ747"/>
      <c r="SPR747"/>
      <c r="SPS747"/>
      <c r="SPT747"/>
      <c r="SPU747"/>
      <c r="SPV747"/>
      <c r="SPW747"/>
      <c r="SPX747"/>
      <c r="SPY747"/>
      <c r="SPZ747"/>
      <c r="SQA747"/>
      <c r="SQB747"/>
      <c r="SQC747"/>
      <c r="SQD747"/>
      <c r="SQE747"/>
      <c r="SQF747"/>
      <c r="SQG747"/>
      <c r="SQH747"/>
      <c r="SQI747"/>
      <c r="SQJ747"/>
      <c r="SQK747"/>
      <c r="SQL747"/>
      <c r="SQM747"/>
      <c r="SQN747"/>
      <c r="SQO747"/>
      <c r="SQP747"/>
      <c r="SQQ747"/>
      <c r="SQR747"/>
      <c r="SQS747"/>
      <c r="SQT747"/>
      <c r="SQU747"/>
      <c r="SQV747"/>
      <c r="SQW747"/>
      <c r="SQX747"/>
      <c r="SQY747"/>
      <c r="SQZ747"/>
      <c r="SRA747"/>
      <c r="SRB747"/>
      <c r="SRC747"/>
      <c r="SRD747"/>
      <c r="SRE747"/>
      <c r="SRF747"/>
      <c r="SRG747"/>
      <c r="SRH747"/>
      <c r="SRI747"/>
      <c r="SRJ747"/>
      <c r="SRK747"/>
      <c r="SRL747"/>
      <c r="SRM747"/>
      <c r="SRN747"/>
      <c r="SRO747"/>
      <c r="SRP747"/>
      <c r="SRQ747"/>
      <c r="SRR747"/>
      <c r="SRS747"/>
      <c r="SRT747"/>
      <c r="SRU747"/>
      <c r="SRV747"/>
      <c r="SRW747"/>
      <c r="SRX747"/>
      <c r="SRY747"/>
      <c r="SRZ747"/>
      <c r="SSA747"/>
      <c r="SSB747"/>
      <c r="SSC747"/>
      <c r="SSD747"/>
      <c r="SSE747"/>
      <c r="SSF747"/>
      <c r="SSG747"/>
      <c r="SSH747"/>
      <c r="SSI747"/>
      <c r="SSJ747"/>
      <c r="SSK747"/>
      <c r="SSL747"/>
      <c r="SSM747"/>
      <c r="SSN747"/>
      <c r="SSO747"/>
      <c r="SSP747"/>
      <c r="SSQ747"/>
      <c r="SSR747"/>
      <c r="SSS747"/>
      <c r="SST747"/>
      <c r="SSU747"/>
      <c r="SSV747"/>
      <c r="SSW747"/>
      <c r="SSX747"/>
      <c r="SSY747"/>
      <c r="SSZ747"/>
      <c r="STA747"/>
      <c r="STB747"/>
      <c r="STC747"/>
      <c r="STD747"/>
      <c r="STE747"/>
      <c r="STF747"/>
      <c r="STG747"/>
      <c r="STH747"/>
      <c r="STI747"/>
      <c r="STJ747"/>
      <c r="STK747"/>
      <c r="STL747"/>
      <c r="STM747"/>
      <c r="STN747"/>
      <c r="STO747"/>
      <c r="STP747"/>
      <c r="STQ747"/>
      <c r="STR747"/>
      <c r="STS747"/>
      <c r="STT747"/>
      <c r="STU747"/>
      <c r="STV747"/>
      <c r="STW747"/>
      <c r="STX747"/>
      <c r="STY747"/>
      <c r="STZ747"/>
      <c r="SUA747"/>
      <c r="SUB747"/>
      <c r="SUC747"/>
      <c r="SUD747"/>
      <c r="SUE747"/>
      <c r="SUF747"/>
      <c r="SUG747"/>
      <c r="SUH747"/>
      <c r="SUI747"/>
      <c r="SUJ747"/>
      <c r="SUK747"/>
      <c r="SUL747"/>
      <c r="SUM747"/>
      <c r="SUN747"/>
      <c r="SUO747"/>
      <c r="SUP747"/>
      <c r="SUQ747"/>
      <c r="SUR747"/>
      <c r="SUS747"/>
      <c r="SUT747"/>
      <c r="SUU747"/>
      <c r="SUV747"/>
      <c r="SUW747"/>
      <c r="SUX747"/>
      <c r="SUY747"/>
      <c r="SUZ747"/>
      <c r="SVA747"/>
      <c r="SVB747"/>
      <c r="SVC747"/>
      <c r="SVD747"/>
      <c r="SVE747"/>
      <c r="SVF747"/>
      <c r="SVG747"/>
      <c r="SVH747"/>
      <c r="SVI747"/>
      <c r="SVJ747"/>
      <c r="SVK747"/>
      <c r="SVL747"/>
      <c r="SVM747"/>
      <c r="SVN747"/>
      <c r="SVO747"/>
      <c r="SVP747"/>
      <c r="SVQ747"/>
      <c r="SVR747"/>
      <c r="SVS747"/>
      <c r="SVT747"/>
      <c r="SVU747"/>
      <c r="SVV747"/>
      <c r="SVW747"/>
      <c r="SVX747"/>
      <c r="SVY747"/>
      <c r="SVZ747"/>
      <c r="SWA747"/>
      <c r="SWB747"/>
      <c r="SWC747"/>
      <c r="SWD747"/>
      <c r="SWE747"/>
      <c r="SWF747"/>
      <c r="SWG747"/>
      <c r="SWH747"/>
      <c r="SWI747"/>
      <c r="SWJ747"/>
      <c r="SWK747"/>
      <c r="SWL747"/>
      <c r="SWM747"/>
      <c r="SWN747"/>
      <c r="SWO747"/>
      <c r="SWP747"/>
      <c r="SWQ747"/>
      <c r="SWR747"/>
      <c r="SWS747"/>
      <c r="SWT747"/>
      <c r="SWU747"/>
      <c r="SWV747"/>
      <c r="SWW747"/>
      <c r="SWX747"/>
      <c r="SWY747"/>
      <c r="SWZ747"/>
      <c r="SXA747"/>
      <c r="SXB747"/>
      <c r="SXC747"/>
      <c r="SXD747"/>
      <c r="SXE747"/>
      <c r="SXF747"/>
      <c r="SXG747"/>
      <c r="SXH747"/>
      <c r="SXI747"/>
      <c r="SXJ747"/>
      <c r="SXK747"/>
      <c r="SXL747"/>
      <c r="SXM747"/>
      <c r="SXN747"/>
      <c r="SXO747"/>
      <c r="SXP747"/>
      <c r="SXQ747"/>
      <c r="SXR747"/>
      <c r="SXS747"/>
      <c r="SXT747"/>
      <c r="SXU747"/>
      <c r="SXV747"/>
      <c r="SXW747"/>
      <c r="SXX747"/>
      <c r="SXY747"/>
      <c r="SXZ747"/>
      <c r="SYA747"/>
      <c r="SYB747"/>
      <c r="SYC747"/>
      <c r="SYD747"/>
      <c r="SYE747"/>
      <c r="SYF747"/>
      <c r="SYG747"/>
      <c r="SYH747"/>
      <c r="SYI747"/>
      <c r="SYJ747"/>
      <c r="SYK747"/>
      <c r="SYL747"/>
      <c r="SYM747"/>
      <c r="SYN747"/>
      <c r="SYO747"/>
      <c r="SYP747"/>
      <c r="SYQ747"/>
      <c r="SYR747"/>
      <c r="SYS747"/>
      <c r="SYT747"/>
      <c r="SYU747"/>
      <c r="SYV747"/>
      <c r="SYW747"/>
      <c r="SYX747"/>
      <c r="SYY747"/>
      <c r="SYZ747"/>
      <c r="SZA747"/>
      <c r="SZB747"/>
      <c r="SZC747"/>
      <c r="SZD747"/>
      <c r="SZE747"/>
      <c r="SZF747"/>
      <c r="SZG747"/>
      <c r="SZH747"/>
      <c r="SZI747"/>
      <c r="SZJ747"/>
      <c r="SZK747"/>
      <c r="SZL747"/>
      <c r="SZM747"/>
      <c r="SZN747"/>
      <c r="SZO747"/>
      <c r="SZP747"/>
      <c r="SZQ747"/>
      <c r="SZR747"/>
      <c r="SZS747"/>
      <c r="SZT747"/>
      <c r="SZU747"/>
      <c r="SZV747"/>
      <c r="SZW747"/>
      <c r="SZX747"/>
      <c r="SZY747"/>
      <c r="SZZ747"/>
      <c r="TAA747"/>
      <c r="TAB747"/>
      <c r="TAC747"/>
      <c r="TAD747"/>
      <c r="TAE747"/>
      <c r="TAF747"/>
      <c r="TAG747"/>
      <c r="TAH747"/>
      <c r="TAI747"/>
      <c r="TAJ747"/>
      <c r="TAK747"/>
      <c r="TAL747"/>
      <c r="TAM747"/>
      <c r="TAN747"/>
      <c r="TAO747"/>
      <c r="TAP747"/>
      <c r="TAQ747"/>
      <c r="TAR747"/>
      <c r="TAS747"/>
      <c r="TAT747"/>
      <c r="TAU747"/>
      <c r="TAV747"/>
      <c r="TAW747"/>
      <c r="TAX747"/>
      <c r="TAY747"/>
      <c r="TAZ747"/>
      <c r="TBA747"/>
      <c r="TBB747"/>
      <c r="TBC747"/>
      <c r="TBD747"/>
      <c r="TBE747"/>
      <c r="TBF747"/>
      <c r="TBG747"/>
      <c r="TBH747"/>
      <c r="TBI747"/>
      <c r="TBJ747"/>
      <c r="TBK747"/>
      <c r="TBL747"/>
      <c r="TBM747"/>
      <c r="TBN747"/>
      <c r="TBO747"/>
      <c r="TBP747"/>
      <c r="TBQ747"/>
      <c r="TBR747"/>
      <c r="TBS747"/>
      <c r="TBT747"/>
      <c r="TBU747"/>
      <c r="TBV747"/>
      <c r="TBW747"/>
      <c r="TBX747"/>
      <c r="TBY747"/>
      <c r="TBZ747"/>
      <c r="TCA747"/>
      <c r="TCB747"/>
      <c r="TCC747"/>
      <c r="TCD747"/>
      <c r="TCE747"/>
      <c r="TCF747"/>
      <c r="TCG747"/>
      <c r="TCH747"/>
      <c r="TCI747"/>
      <c r="TCJ747"/>
      <c r="TCK747"/>
      <c r="TCL747"/>
      <c r="TCM747"/>
      <c r="TCN747"/>
      <c r="TCO747"/>
      <c r="TCP747"/>
      <c r="TCQ747"/>
      <c r="TCR747"/>
      <c r="TCS747"/>
      <c r="TCT747"/>
      <c r="TCU747"/>
      <c r="TCV747"/>
      <c r="TCW747"/>
      <c r="TCX747"/>
      <c r="TCY747"/>
      <c r="TCZ747"/>
      <c r="TDA747"/>
      <c r="TDB747"/>
      <c r="TDC747"/>
      <c r="TDD747"/>
      <c r="TDE747"/>
      <c r="TDF747"/>
      <c r="TDG747"/>
      <c r="TDH747"/>
      <c r="TDI747"/>
      <c r="TDJ747"/>
      <c r="TDK747"/>
      <c r="TDL747"/>
      <c r="TDM747"/>
      <c r="TDN747"/>
      <c r="TDO747"/>
      <c r="TDP747"/>
      <c r="TDQ747"/>
      <c r="TDR747"/>
      <c r="TDS747"/>
      <c r="TDT747"/>
      <c r="TDU747"/>
      <c r="TDV747"/>
      <c r="TDW747"/>
      <c r="TDX747"/>
      <c r="TDY747"/>
      <c r="TDZ747"/>
      <c r="TEA747"/>
      <c r="TEB747"/>
      <c r="TEC747"/>
      <c r="TED747"/>
      <c r="TEE747"/>
      <c r="TEF747"/>
      <c r="TEG747"/>
      <c r="TEH747"/>
      <c r="TEI747"/>
      <c r="TEJ747"/>
      <c r="TEK747"/>
      <c r="TEL747"/>
      <c r="TEM747"/>
      <c r="TEN747"/>
      <c r="TEO747"/>
      <c r="TEP747"/>
      <c r="TEQ747"/>
      <c r="TER747"/>
      <c r="TES747"/>
      <c r="TET747"/>
      <c r="TEU747"/>
      <c r="TEV747"/>
      <c r="TEW747"/>
      <c r="TEX747"/>
      <c r="TEY747"/>
      <c r="TEZ747"/>
      <c r="TFA747"/>
      <c r="TFB747"/>
      <c r="TFC747"/>
      <c r="TFD747"/>
      <c r="TFE747"/>
      <c r="TFF747"/>
      <c r="TFG747"/>
      <c r="TFH747"/>
      <c r="TFI747"/>
      <c r="TFJ747"/>
      <c r="TFK747"/>
      <c r="TFL747"/>
      <c r="TFM747"/>
      <c r="TFN747"/>
      <c r="TFO747"/>
      <c r="TFP747"/>
      <c r="TFQ747"/>
      <c r="TFR747"/>
      <c r="TFS747"/>
      <c r="TFT747"/>
      <c r="TFU747"/>
      <c r="TFV747"/>
      <c r="TFW747"/>
      <c r="TFX747"/>
      <c r="TFY747"/>
      <c r="TFZ747"/>
      <c r="TGA747"/>
      <c r="TGB747"/>
      <c r="TGC747"/>
      <c r="TGD747"/>
      <c r="TGE747"/>
      <c r="TGF747"/>
      <c r="TGG747"/>
      <c r="TGH747"/>
      <c r="TGI747"/>
      <c r="TGJ747"/>
      <c r="TGK747"/>
      <c r="TGL747"/>
      <c r="TGM747"/>
      <c r="TGN747"/>
      <c r="TGO747"/>
      <c r="TGP747"/>
      <c r="TGQ747"/>
      <c r="TGR747"/>
      <c r="TGS747"/>
      <c r="TGT747"/>
      <c r="TGU747"/>
      <c r="TGV747"/>
      <c r="TGW747"/>
      <c r="TGX747"/>
      <c r="TGY747"/>
      <c r="TGZ747"/>
      <c r="THA747"/>
      <c r="THB747"/>
      <c r="THC747"/>
      <c r="THD747"/>
      <c r="THE747"/>
      <c r="THF747"/>
      <c r="THG747"/>
      <c r="THH747"/>
      <c r="THI747"/>
      <c r="THJ747"/>
      <c r="THK747"/>
      <c r="THL747"/>
      <c r="THM747"/>
      <c r="THN747"/>
      <c r="THO747"/>
      <c r="THP747"/>
      <c r="THQ747"/>
      <c r="THR747"/>
      <c r="THS747"/>
      <c r="THT747"/>
      <c r="THU747"/>
      <c r="THV747"/>
      <c r="THW747"/>
      <c r="THX747"/>
      <c r="THY747"/>
      <c r="THZ747"/>
      <c r="TIA747"/>
      <c r="TIB747"/>
      <c r="TIC747"/>
      <c r="TID747"/>
      <c r="TIE747"/>
      <c r="TIF747"/>
      <c r="TIG747"/>
      <c r="TIH747"/>
      <c r="TII747"/>
      <c r="TIJ747"/>
      <c r="TIK747"/>
      <c r="TIL747"/>
      <c r="TIM747"/>
      <c r="TIN747"/>
      <c r="TIO747"/>
      <c r="TIP747"/>
      <c r="TIQ747"/>
      <c r="TIR747"/>
      <c r="TIS747"/>
      <c r="TIT747"/>
      <c r="TIU747"/>
      <c r="TIV747"/>
      <c r="TIW747"/>
      <c r="TIX747"/>
      <c r="TIY747"/>
      <c r="TIZ747"/>
      <c r="TJA747"/>
      <c r="TJB747"/>
      <c r="TJC747"/>
      <c r="TJD747"/>
      <c r="TJE747"/>
      <c r="TJF747"/>
      <c r="TJG747"/>
      <c r="TJH747"/>
      <c r="TJI747"/>
      <c r="TJJ747"/>
      <c r="TJK747"/>
      <c r="TJL747"/>
      <c r="TJM747"/>
      <c r="TJN747"/>
      <c r="TJO747"/>
      <c r="TJP747"/>
      <c r="TJQ747"/>
      <c r="TJR747"/>
      <c r="TJS747"/>
      <c r="TJT747"/>
      <c r="TJU747"/>
      <c r="TJV747"/>
      <c r="TJW747"/>
      <c r="TJX747"/>
      <c r="TJY747"/>
      <c r="TJZ747"/>
      <c r="TKA747"/>
      <c r="TKB747"/>
      <c r="TKC747"/>
      <c r="TKD747"/>
      <c r="TKE747"/>
      <c r="TKF747"/>
      <c r="TKG747"/>
      <c r="TKH747"/>
      <c r="TKI747"/>
      <c r="TKJ747"/>
      <c r="TKK747"/>
      <c r="TKL747"/>
      <c r="TKM747"/>
      <c r="TKN747"/>
      <c r="TKO747"/>
      <c r="TKP747"/>
      <c r="TKQ747"/>
      <c r="TKR747"/>
      <c r="TKS747"/>
      <c r="TKT747"/>
      <c r="TKU747"/>
      <c r="TKV747"/>
      <c r="TKW747"/>
      <c r="TKX747"/>
      <c r="TKY747"/>
      <c r="TKZ747"/>
      <c r="TLA747"/>
      <c r="TLB747"/>
      <c r="TLC747"/>
      <c r="TLD747"/>
      <c r="TLE747"/>
      <c r="TLF747"/>
      <c r="TLG747"/>
      <c r="TLH747"/>
      <c r="TLI747"/>
      <c r="TLJ747"/>
      <c r="TLK747"/>
      <c r="TLL747"/>
      <c r="TLM747"/>
      <c r="TLN747"/>
      <c r="TLO747"/>
      <c r="TLP747"/>
      <c r="TLQ747"/>
      <c r="TLR747"/>
      <c r="TLS747"/>
      <c r="TLT747"/>
      <c r="TLU747"/>
      <c r="TLV747"/>
      <c r="TLW747"/>
      <c r="TLX747"/>
      <c r="TLY747"/>
      <c r="TLZ747"/>
      <c r="TMA747"/>
      <c r="TMB747"/>
      <c r="TMC747"/>
      <c r="TMD747"/>
      <c r="TME747"/>
      <c r="TMF747"/>
      <c r="TMG747"/>
      <c r="TMH747"/>
      <c r="TMI747"/>
      <c r="TMJ747"/>
      <c r="TMK747"/>
      <c r="TML747"/>
      <c r="TMM747"/>
      <c r="TMN747"/>
      <c r="TMO747"/>
      <c r="TMP747"/>
      <c r="TMQ747"/>
      <c r="TMR747"/>
      <c r="TMS747"/>
      <c r="TMT747"/>
      <c r="TMU747"/>
      <c r="TMV747"/>
      <c r="TMW747"/>
      <c r="TMX747"/>
      <c r="TMY747"/>
      <c r="TMZ747"/>
      <c r="TNA747"/>
      <c r="TNB747"/>
      <c r="TNC747"/>
      <c r="TND747"/>
      <c r="TNE747"/>
      <c r="TNF747"/>
      <c r="TNG747"/>
      <c r="TNH747"/>
      <c r="TNI747"/>
      <c r="TNJ747"/>
      <c r="TNK747"/>
      <c r="TNL747"/>
      <c r="TNM747"/>
      <c r="TNN747"/>
      <c r="TNO747"/>
      <c r="TNP747"/>
      <c r="TNQ747"/>
      <c r="TNR747"/>
      <c r="TNS747"/>
      <c r="TNT747"/>
      <c r="TNU747"/>
      <c r="TNV747"/>
      <c r="TNW747"/>
      <c r="TNX747"/>
      <c r="TNY747"/>
      <c r="TNZ747"/>
      <c r="TOA747"/>
      <c r="TOB747"/>
      <c r="TOC747"/>
      <c r="TOD747"/>
      <c r="TOE747"/>
      <c r="TOF747"/>
      <c r="TOG747"/>
      <c r="TOH747"/>
      <c r="TOI747"/>
      <c r="TOJ747"/>
      <c r="TOK747"/>
      <c r="TOL747"/>
      <c r="TOM747"/>
      <c r="TON747"/>
      <c r="TOO747"/>
      <c r="TOP747"/>
      <c r="TOQ747"/>
      <c r="TOR747"/>
      <c r="TOS747"/>
      <c r="TOT747"/>
      <c r="TOU747"/>
      <c r="TOV747"/>
      <c r="TOW747"/>
      <c r="TOX747"/>
      <c r="TOY747"/>
      <c r="TOZ747"/>
      <c r="TPA747"/>
      <c r="TPB747"/>
      <c r="TPC747"/>
      <c r="TPD747"/>
      <c r="TPE747"/>
      <c r="TPF747"/>
      <c r="TPG747"/>
      <c r="TPH747"/>
      <c r="TPI747"/>
      <c r="TPJ747"/>
      <c r="TPK747"/>
      <c r="TPL747"/>
      <c r="TPM747"/>
      <c r="TPN747"/>
      <c r="TPO747"/>
      <c r="TPP747"/>
      <c r="TPQ747"/>
      <c r="TPR747"/>
      <c r="TPS747"/>
      <c r="TPT747"/>
      <c r="TPU747"/>
      <c r="TPV747"/>
      <c r="TPW747"/>
      <c r="TPX747"/>
      <c r="TPY747"/>
      <c r="TPZ747"/>
      <c r="TQA747"/>
      <c r="TQB747"/>
      <c r="TQC747"/>
      <c r="TQD747"/>
      <c r="TQE747"/>
      <c r="TQF747"/>
      <c r="TQG747"/>
      <c r="TQH747"/>
      <c r="TQI747"/>
      <c r="TQJ747"/>
      <c r="TQK747"/>
      <c r="TQL747"/>
      <c r="TQM747"/>
      <c r="TQN747"/>
      <c r="TQO747"/>
      <c r="TQP747"/>
      <c r="TQQ747"/>
      <c r="TQR747"/>
      <c r="TQS747"/>
      <c r="TQT747"/>
      <c r="TQU747"/>
      <c r="TQV747"/>
      <c r="TQW747"/>
      <c r="TQX747"/>
      <c r="TQY747"/>
      <c r="TQZ747"/>
      <c r="TRA747"/>
      <c r="TRB747"/>
      <c r="TRC747"/>
      <c r="TRD747"/>
      <c r="TRE747"/>
      <c r="TRF747"/>
      <c r="TRG747"/>
      <c r="TRH747"/>
      <c r="TRI747"/>
      <c r="TRJ747"/>
      <c r="TRK747"/>
      <c r="TRL747"/>
      <c r="TRM747"/>
      <c r="TRN747"/>
      <c r="TRO747"/>
      <c r="TRP747"/>
      <c r="TRQ747"/>
      <c r="TRR747"/>
      <c r="TRS747"/>
      <c r="TRT747"/>
      <c r="TRU747"/>
      <c r="TRV747"/>
      <c r="TRW747"/>
      <c r="TRX747"/>
      <c r="TRY747"/>
      <c r="TRZ747"/>
      <c r="TSA747"/>
      <c r="TSB747"/>
      <c r="TSC747"/>
      <c r="TSD747"/>
      <c r="TSE747"/>
      <c r="TSF747"/>
      <c r="TSG747"/>
      <c r="TSH747"/>
      <c r="TSI747"/>
      <c r="TSJ747"/>
      <c r="TSK747"/>
      <c r="TSL747"/>
      <c r="TSM747"/>
      <c r="TSN747"/>
      <c r="TSO747"/>
      <c r="TSP747"/>
      <c r="TSQ747"/>
      <c r="TSR747"/>
      <c r="TSS747"/>
      <c r="TST747"/>
      <c r="TSU747"/>
      <c r="TSV747"/>
      <c r="TSW747"/>
      <c r="TSX747"/>
      <c r="TSY747"/>
      <c r="TSZ747"/>
      <c r="TTA747"/>
      <c r="TTB747"/>
      <c r="TTC747"/>
      <c r="TTD747"/>
      <c r="TTE747"/>
      <c r="TTF747"/>
      <c r="TTG747"/>
      <c r="TTH747"/>
      <c r="TTI747"/>
      <c r="TTJ747"/>
      <c r="TTK747"/>
      <c r="TTL747"/>
      <c r="TTM747"/>
      <c r="TTN747"/>
      <c r="TTO747"/>
      <c r="TTP747"/>
      <c r="TTQ747"/>
      <c r="TTR747"/>
      <c r="TTS747"/>
      <c r="TTT747"/>
      <c r="TTU747"/>
      <c r="TTV747"/>
      <c r="TTW747"/>
      <c r="TTX747"/>
      <c r="TTY747"/>
      <c r="TTZ747"/>
      <c r="TUA747"/>
      <c r="TUB747"/>
      <c r="TUC747"/>
      <c r="TUD747"/>
      <c r="TUE747"/>
      <c r="TUF747"/>
      <c r="TUG747"/>
      <c r="TUH747"/>
      <c r="TUI747"/>
      <c r="TUJ747"/>
      <c r="TUK747"/>
      <c r="TUL747"/>
      <c r="TUM747"/>
      <c r="TUN747"/>
      <c r="TUO747"/>
      <c r="TUP747"/>
      <c r="TUQ747"/>
      <c r="TUR747"/>
      <c r="TUS747"/>
      <c r="TUT747"/>
      <c r="TUU747"/>
      <c r="TUV747"/>
      <c r="TUW747"/>
      <c r="TUX747"/>
      <c r="TUY747"/>
      <c r="TUZ747"/>
      <c r="TVA747"/>
      <c r="TVB747"/>
      <c r="TVC747"/>
      <c r="TVD747"/>
      <c r="TVE747"/>
      <c r="TVF747"/>
      <c r="TVG747"/>
      <c r="TVH747"/>
      <c r="TVI747"/>
      <c r="TVJ747"/>
      <c r="TVK747"/>
      <c r="TVL747"/>
      <c r="TVM747"/>
      <c r="TVN747"/>
      <c r="TVO747"/>
      <c r="TVP747"/>
      <c r="TVQ747"/>
      <c r="TVR747"/>
      <c r="TVS747"/>
      <c r="TVT747"/>
      <c r="TVU747"/>
      <c r="TVV747"/>
      <c r="TVW747"/>
      <c r="TVX747"/>
      <c r="TVY747"/>
      <c r="TVZ747"/>
      <c r="TWA747"/>
      <c r="TWB747"/>
      <c r="TWC747"/>
      <c r="TWD747"/>
      <c r="TWE747"/>
      <c r="TWF747"/>
      <c r="TWG747"/>
      <c r="TWH747"/>
      <c r="TWI747"/>
      <c r="TWJ747"/>
      <c r="TWK747"/>
      <c r="TWL747"/>
      <c r="TWM747"/>
      <c r="TWN747"/>
      <c r="TWO747"/>
      <c r="TWP747"/>
      <c r="TWQ747"/>
      <c r="TWR747"/>
      <c r="TWS747"/>
      <c r="TWT747"/>
      <c r="TWU747"/>
      <c r="TWV747"/>
      <c r="TWW747"/>
      <c r="TWX747"/>
      <c r="TWY747"/>
      <c r="TWZ747"/>
      <c r="TXA747"/>
      <c r="TXB747"/>
      <c r="TXC747"/>
      <c r="TXD747"/>
      <c r="TXE747"/>
      <c r="TXF747"/>
      <c r="TXG747"/>
      <c r="TXH747"/>
      <c r="TXI747"/>
      <c r="TXJ747"/>
      <c r="TXK747"/>
      <c r="TXL747"/>
      <c r="TXM747"/>
      <c r="TXN747"/>
      <c r="TXO747"/>
      <c r="TXP747"/>
      <c r="TXQ747"/>
      <c r="TXR747"/>
      <c r="TXS747"/>
      <c r="TXT747"/>
      <c r="TXU747"/>
      <c r="TXV747"/>
      <c r="TXW747"/>
      <c r="TXX747"/>
      <c r="TXY747"/>
      <c r="TXZ747"/>
      <c r="TYA747"/>
      <c r="TYB747"/>
      <c r="TYC747"/>
      <c r="TYD747"/>
      <c r="TYE747"/>
      <c r="TYF747"/>
      <c r="TYG747"/>
      <c r="TYH747"/>
      <c r="TYI747"/>
      <c r="TYJ747"/>
      <c r="TYK747"/>
      <c r="TYL747"/>
      <c r="TYM747"/>
      <c r="TYN747"/>
      <c r="TYO747"/>
      <c r="TYP747"/>
      <c r="TYQ747"/>
      <c r="TYR747"/>
      <c r="TYS747"/>
      <c r="TYT747"/>
      <c r="TYU747"/>
      <c r="TYV747"/>
      <c r="TYW747"/>
      <c r="TYX747"/>
      <c r="TYY747"/>
      <c r="TYZ747"/>
      <c r="TZA747"/>
      <c r="TZB747"/>
      <c r="TZC747"/>
      <c r="TZD747"/>
      <c r="TZE747"/>
      <c r="TZF747"/>
      <c r="TZG747"/>
      <c r="TZH747"/>
      <c r="TZI747"/>
      <c r="TZJ747"/>
      <c r="TZK747"/>
      <c r="TZL747"/>
      <c r="TZM747"/>
      <c r="TZN747"/>
      <c r="TZO747"/>
      <c r="TZP747"/>
      <c r="TZQ747"/>
      <c r="TZR747"/>
      <c r="TZS747"/>
      <c r="TZT747"/>
      <c r="TZU747"/>
      <c r="TZV747"/>
      <c r="TZW747"/>
      <c r="TZX747"/>
      <c r="TZY747"/>
      <c r="TZZ747"/>
      <c r="UAA747"/>
      <c r="UAB747"/>
      <c r="UAC747"/>
      <c r="UAD747"/>
      <c r="UAE747"/>
      <c r="UAF747"/>
      <c r="UAG747"/>
      <c r="UAH747"/>
      <c r="UAI747"/>
      <c r="UAJ747"/>
      <c r="UAK747"/>
      <c r="UAL747"/>
      <c r="UAM747"/>
      <c r="UAN747"/>
      <c r="UAO747"/>
      <c r="UAP747"/>
      <c r="UAQ747"/>
      <c r="UAR747"/>
      <c r="UAS747"/>
      <c r="UAT747"/>
      <c r="UAU747"/>
      <c r="UAV747"/>
      <c r="UAW747"/>
      <c r="UAX747"/>
      <c r="UAY747"/>
      <c r="UAZ747"/>
      <c r="UBA747"/>
      <c r="UBB747"/>
      <c r="UBC747"/>
      <c r="UBD747"/>
      <c r="UBE747"/>
      <c r="UBF747"/>
      <c r="UBG747"/>
      <c r="UBH747"/>
      <c r="UBI747"/>
      <c r="UBJ747"/>
      <c r="UBK747"/>
      <c r="UBL747"/>
      <c r="UBM747"/>
      <c r="UBN747"/>
      <c r="UBO747"/>
      <c r="UBP747"/>
      <c r="UBQ747"/>
      <c r="UBR747"/>
      <c r="UBS747"/>
      <c r="UBT747"/>
      <c r="UBU747"/>
      <c r="UBV747"/>
      <c r="UBW747"/>
      <c r="UBX747"/>
      <c r="UBY747"/>
      <c r="UBZ747"/>
      <c r="UCA747"/>
      <c r="UCB747"/>
      <c r="UCC747"/>
      <c r="UCD747"/>
      <c r="UCE747"/>
      <c r="UCF747"/>
      <c r="UCG747"/>
      <c r="UCH747"/>
      <c r="UCI747"/>
      <c r="UCJ747"/>
      <c r="UCK747"/>
      <c r="UCL747"/>
      <c r="UCM747"/>
      <c r="UCN747"/>
      <c r="UCO747"/>
      <c r="UCP747"/>
      <c r="UCQ747"/>
      <c r="UCR747"/>
      <c r="UCS747"/>
      <c r="UCT747"/>
      <c r="UCU747"/>
      <c r="UCV747"/>
      <c r="UCW747"/>
      <c r="UCX747"/>
      <c r="UCY747"/>
      <c r="UCZ747"/>
      <c r="UDA747"/>
      <c r="UDB747"/>
      <c r="UDC747"/>
      <c r="UDD747"/>
      <c r="UDE747"/>
      <c r="UDF747"/>
      <c r="UDG747"/>
      <c r="UDH747"/>
      <c r="UDI747"/>
      <c r="UDJ747"/>
      <c r="UDK747"/>
      <c r="UDL747"/>
      <c r="UDM747"/>
      <c r="UDN747"/>
      <c r="UDO747"/>
      <c r="UDP747"/>
      <c r="UDQ747"/>
      <c r="UDR747"/>
      <c r="UDS747"/>
      <c r="UDT747"/>
      <c r="UDU747"/>
      <c r="UDV747"/>
      <c r="UDW747"/>
      <c r="UDX747"/>
      <c r="UDY747"/>
      <c r="UDZ747"/>
      <c r="UEA747"/>
      <c r="UEB747"/>
      <c r="UEC747"/>
      <c r="UED747"/>
      <c r="UEE747"/>
      <c r="UEF747"/>
      <c r="UEG747"/>
      <c r="UEH747"/>
      <c r="UEI747"/>
      <c r="UEJ747"/>
      <c r="UEK747"/>
      <c r="UEL747"/>
      <c r="UEM747"/>
      <c r="UEN747"/>
      <c r="UEO747"/>
      <c r="UEP747"/>
      <c r="UEQ747"/>
      <c r="UER747"/>
      <c r="UES747"/>
      <c r="UET747"/>
      <c r="UEU747"/>
      <c r="UEV747"/>
      <c r="UEW747"/>
      <c r="UEX747"/>
      <c r="UEY747"/>
      <c r="UEZ747"/>
      <c r="UFA747"/>
      <c r="UFB747"/>
      <c r="UFC747"/>
      <c r="UFD747"/>
      <c r="UFE747"/>
      <c r="UFF747"/>
      <c r="UFG747"/>
      <c r="UFH747"/>
      <c r="UFI747"/>
      <c r="UFJ747"/>
      <c r="UFK747"/>
      <c r="UFL747"/>
      <c r="UFM747"/>
      <c r="UFN747"/>
      <c r="UFO747"/>
      <c r="UFP747"/>
      <c r="UFQ747"/>
      <c r="UFR747"/>
      <c r="UFS747"/>
      <c r="UFT747"/>
      <c r="UFU747"/>
      <c r="UFV747"/>
      <c r="UFW747"/>
      <c r="UFX747"/>
      <c r="UFY747"/>
      <c r="UFZ747"/>
      <c r="UGA747"/>
      <c r="UGB747"/>
      <c r="UGC747"/>
      <c r="UGD747"/>
      <c r="UGE747"/>
      <c r="UGF747"/>
      <c r="UGG747"/>
      <c r="UGH747"/>
      <c r="UGI747"/>
      <c r="UGJ747"/>
      <c r="UGK747"/>
      <c r="UGL747"/>
      <c r="UGM747"/>
      <c r="UGN747"/>
      <c r="UGO747"/>
      <c r="UGP747"/>
      <c r="UGQ747"/>
      <c r="UGR747"/>
      <c r="UGS747"/>
      <c r="UGT747"/>
      <c r="UGU747"/>
      <c r="UGV747"/>
      <c r="UGW747"/>
      <c r="UGX747"/>
      <c r="UGY747"/>
      <c r="UGZ747"/>
      <c r="UHA747"/>
      <c r="UHB747"/>
      <c r="UHC747"/>
      <c r="UHD747"/>
      <c r="UHE747"/>
      <c r="UHF747"/>
      <c r="UHG747"/>
      <c r="UHH747"/>
      <c r="UHI747"/>
      <c r="UHJ747"/>
      <c r="UHK747"/>
      <c r="UHL747"/>
      <c r="UHM747"/>
      <c r="UHN747"/>
      <c r="UHO747"/>
      <c r="UHP747"/>
      <c r="UHQ747"/>
      <c r="UHR747"/>
      <c r="UHS747"/>
      <c r="UHT747"/>
      <c r="UHU747"/>
      <c r="UHV747"/>
      <c r="UHW747"/>
      <c r="UHX747"/>
      <c r="UHY747"/>
      <c r="UHZ747"/>
      <c r="UIA747"/>
      <c r="UIB747"/>
      <c r="UIC747"/>
      <c r="UID747"/>
      <c r="UIE747"/>
      <c r="UIF747"/>
      <c r="UIG747"/>
      <c r="UIH747"/>
      <c r="UII747"/>
      <c r="UIJ747"/>
      <c r="UIK747"/>
      <c r="UIL747"/>
      <c r="UIM747"/>
      <c r="UIN747"/>
      <c r="UIO747"/>
      <c r="UIP747"/>
      <c r="UIQ747"/>
      <c r="UIR747"/>
      <c r="UIS747"/>
      <c r="UIT747"/>
      <c r="UIU747"/>
      <c r="UIV747"/>
      <c r="UIW747"/>
      <c r="UIX747"/>
      <c r="UIY747"/>
      <c r="UIZ747"/>
      <c r="UJA747"/>
      <c r="UJB747"/>
      <c r="UJC747"/>
      <c r="UJD747"/>
      <c r="UJE747"/>
      <c r="UJF747"/>
      <c r="UJG747"/>
      <c r="UJH747"/>
      <c r="UJI747"/>
      <c r="UJJ747"/>
      <c r="UJK747"/>
      <c r="UJL747"/>
      <c r="UJM747"/>
      <c r="UJN747"/>
      <c r="UJO747"/>
      <c r="UJP747"/>
      <c r="UJQ747"/>
      <c r="UJR747"/>
      <c r="UJS747"/>
      <c r="UJT747"/>
      <c r="UJU747"/>
      <c r="UJV747"/>
      <c r="UJW747"/>
      <c r="UJX747"/>
      <c r="UJY747"/>
      <c r="UJZ747"/>
      <c r="UKA747"/>
      <c r="UKB747"/>
      <c r="UKC747"/>
      <c r="UKD747"/>
      <c r="UKE747"/>
      <c r="UKF747"/>
      <c r="UKG747"/>
      <c r="UKH747"/>
      <c r="UKI747"/>
      <c r="UKJ747"/>
      <c r="UKK747"/>
      <c r="UKL747"/>
      <c r="UKM747"/>
      <c r="UKN747"/>
      <c r="UKO747"/>
      <c r="UKP747"/>
      <c r="UKQ747"/>
      <c r="UKR747"/>
      <c r="UKS747"/>
      <c r="UKT747"/>
      <c r="UKU747"/>
      <c r="UKV747"/>
      <c r="UKW747"/>
      <c r="UKX747"/>
      <c r="UKY747"/>
      <c r="UKZ747"/>
      <c r="ULA747"/>
      <c r="ULB747"/>
      <c r="ULC747"/>
      <c r="ULD747"/>
      <c r="ULE747"/>
      <c r="ULF747"/>
      <c r="ULG747"/>
      <c r="ULH747"/>
      <c r="ULI747"/>
      <c r="ULJ747"/>
      <c r="ULK747"/>
      <c r="ULL747"/>
      <c r="ULM747"/>
      <c r="ULN747"/>
      <c r="ULO747"/>
      <c r="ULP747"/>
      <c r="ULQ747"/>
      <c r="ULR747"/>
      <c r="ULS747"/>
      <c r="ULT747"/>
      <c r="ULU747"/>
      <c r="ULV747"/>
      <c r="ULW747"/>
      <c r="ULX747"/>
      <c r="ULY747"/>
      <c r="ULZ747"/>
      <c r="UMA747"/>
      <c r="UMB747"/>
      <c r="UMC747"/>
      <c r="UMD747"/>
      <c r="UME747"/>
      <c r="UMF747"/>
      <c r="UMG747"/>
      <c r="UMH747"/>
      <c r="UMI747"/>
      <c r="UMJ747"/>
      <c r="UMK747"/>
      <c r="UML747"/>
      <c r="UMM747"/>
      <c r="UMN747"/>
      <c r="UMO747"/>
      <c r="UMP747"/>
      <c r="UMQ747"/>
      <c r="UMR747"/>
      <c r="UMS747"/>
      <c r="UMT747"/>
      <c r="UMU747"/>
      <c r="UMV747"/>
      <c r="UMW747"/>
      <c r="UMX747"/>
      <c r="UMY747"/>
      <c r="UMZ747"/>
      <c r="UNA747"/>
      <c r="UNB747"/>
      <c r="UNC747"/>
      <c r="UND747"/>
      <c r="UNE747"/>
      <c r="UNF747"/>
      <c r="UNG747"/>
      <c r="UNH747"/>
      <c r="UNI747"/>
      <c r="UNJ747"/>
      <c r="UNK747"/>
      <c r="UNL747"/>
      <c r="UNM747"/>
      <c r="UNN747"/>
      <c r="UNO747"/>
      <c r="UNP747"/>
      <c r="UNQ747"/>
      <c r="UNR747"/>
      <c r="UNS747"/>
      <c r="UNT747"/>
      <c r="UNU747"/>
      <c r="UNV747"/>
      <c r="UNW747"/>
      <c r="UNX747"/>
      <c r="UNY747"/>
      <c r="UNZ747"/>
      <c r="UOA747"/>
      <c r="UOB747"/>
      <c r="UOC747"/>
      <c r="UOD747"/>
      <c r="UOE747"/>
      <c r="UOF747"/>
      <c r="UOG747"/>
      <c r="UOH747"/>
      <c r="UOI747"/>
      <c r="UOJ747"/>
      <c r="UOK747"/>
      <c r="UOL747"/>
      <c r="UOM747"/>
      <c r="UON747"/>
      <c r="UOO747"/>
      <c r="UOP747"/>
      <c r="UOQ747"/>
      <c r="UOR747"/>
      <c r="UOS747"/>
      <c r="UOT747"/>
      <c r="UOU747"/>
      <c r="UOV747"/>
      <c r="UOW747"/>
      <c r="UOX747"/>
      <c r="UOY747"/>
      <c r="UOZ747"/>
      <c r="UPA747"/>
      <c r="UPB747"/>
      <c r="UPC747"/>
      <c r="UPD747"/>
      <c r="UPE747"/>
      <c r="UPF747"/>
      <c r="UPG747"/>
      <c r="UPH747"/>
      <c r="UPI747"/>
      <c r="UPJ747"/>
      <c r="UPK747"/>
      <c r="UPL747"/>
      <c r="UPM747"/>
      <c r="UPN747"/>
      <c r="UPO747"/>
      <c r="UPP747"/>
      <c r="UPQ747"/>
      <c r="UPR747"/>
      <c r="UPS747"/>
      <c r="UPT747"/>
      <c r="UPU747"/>
      <c r="UPV747"/>
      <c r="UPW747"/>
      <c r="UPX747"/>
      <c r="UPY747"/>
      <c r="UPZ747"/>
      <c r="UQA747"/>
      <c r="UQB747"/>
      <c r="UQC747"/>
      <c r="UQD747"/>
      <c r="UQE747"/>
      <c r="UQF747"/>
      <c r="UQG747"/>
      <c r="UQH747"/>
      <c r="UQI747"/>
      <c r="UQJ747"/>
      <c r="UQK747"/>
      <c r="UQL747"/>
      <c r="UQM747"/>
      <c r="UQN747"/>
      <c r="UQO747"/>
      <c r="UQP747"/>
      <c r="UQQ747"/>
      <c r="UQR747"/>
      <c r="UQS747"/>
      <c r="UQT747"/>
      <c r="UQU747"/>
      <c r="UQV747"/>
      <c r="UQW747"/>
      <c r="UQX747"/>
      <c r="UQY747"/>
      <c r="UQZ747"/>
      <c r="URA747"/>
      <c r="URB747"/>
      <c r="URC747"/>
      <c r="URD747"/>
      <c r="URE747"/>
      <c r="URF747"/>
      <c r="URG747"/>
      <c r="URH747"/>
      <c r="URI747"/>
      <c r="URJ747"/>
      <c r="URK747"/>
      <c r="URL747"/>
      <c r="URM747"/>
      <c r="URN747"/>
      <c r="URO747"/>
      <c r="URP747"/>
      <c r="URQ747"/>
      <c r="URR747"/>
      <c r="URS747"/>
      <c r="URT747"/>
      <c r="URU747"/>
      <c r="URV747"/>
      <c r="URW747"/>
      <c r="URX747"/>
      <c r="URY747"/>
      <c r="URZ747"/>
      <c r="USA747"/>
      <c r="USB747"/>
      <c r="USC747"/>
      <c r="USD747"/>
      <c r="USE747"/>
      <c r="USF747"/>
      <c r="USG747"/>
      <c r="USH747"/>
      <c r="USI747"/>
      <c r="USJ747"/>
      <c r="USK747"/>
      <c r="USL747"/>
      <c r="USM747"/>
      <c r="USN747"/>
      <c r="USO747"/>
      <c r="USP747"/>
      <c r="USQ747"/>
      <c r="USR747"/>
      <c r="USS747"/>
      <c r="UST747"/>
      <c r="USU747"/>
      <c r="USV747"/>
      <c r="USW747"/>
      <c r="USX747"/>
      <c r="USY747"/>
      <c r="USZ747"/>
      <c r="UTA747"/>
      <c r="UTB747"/>
      <c r="UTC747"/>
      <c r="UTD747"/>
      <c r="UTE747"/>
      <c r="UTF747"/>
      <c r="UTG747"/>
      <c r="UTH747"/>
      <c r="UTI747"/>
      <c r="UTJ747"/>
      <c r="UTK747"/>
      <c r="UTL747"/>
      <c r="UTM747"/>
      <c r="UTN747"/>
      <c r="UTO747"/>
      <c r="UTP747"/>
      <c r="UTQ747"/>
      <c r="UTR747"/>
      <c r="UTS747"/>
      <c r="UTT747"/>
      <c r="UTU747"/>
      <c r="UTV747"/>
      <c r="UTW747"/>
      <c r="UTX747"/>
      <c r="UTY747"/>
      <c r="UTZ747"/>
      <c r="UUA747"/>
      <c r="UUB747"/>
      <c r="UUC747"/>
      <c r="UUD747"/>
      <c r="UUE747"/>
      <c r="UUF747"/>
      <c r="UUG747"/>
      <c r="UUH747"/>
      <c r="UUI747"/>
      <c r="UUJ747"/>
      <c r="UUK747"/>
      <c r="UUL747"/>
      <c r="UUM747"/>
      <c r="UUN747"/>
      <c r="UUO747"/>
      <c r="UUP747"/>
      <c r="UUQ747"/>
      <c r="UUR747"/>
      <c r="UUS747"/>
      <c r="UUT747"/>
      <c r="UUU747"/>
      <c r="UUV747"/>
      <c r="UUW747"/>
      <c r="UUX747"/>
      <c r="UUY747"/>
      <c r="UUZ747"/>
      <c r="UVA747"/>
      <c r="UVB747"/>
      <c r="UVC747"/>
      <c r="UVD747"/>
      <c r="UVE747"/>
      <c r="UVF747"/>
      <c r="UVG747"/>
      <c r="UVH747"/>
      <c r="UVI747"/>
      <c r="UVJ747"/>
      <c r="UVK747"/>
      <c r="UVL747"/>
      <c r="UVM747"/>
      <c r="UVN747"/>
      <c r="UVO747"/>
      <c r="UVP747"/>
      <c r="UVQ747"/>
      <c r="UVR747"/>
      <c r="UVS747"/>
      <c r="UVT747"/>
      <c r="UVU747"/>
      <c r="UVV747"/>
      <c r="UVW747"/>
      <c r="UVX747"/>
      <c r="UVY747"/>
      <c r="UVZ747"/>
      <c r="UWA747"/>
      <c r="UWB747"/>
      <c r="UWC747"/>
      <c r="UWD747"/>
      <c r="UWE747"/>
      <c r="UWF747"/>
      <c r="UWG747"/>
      <c r="UWH747"/>
      <c r="UWI747"/>
      <c r="UWJ747"/>
      <c r="UWK747"/>
      <c r="UWL747"/>
      <c r="UWM747"/>
      <c r="UWN747"/>
      <c r="UWO747"/>
      <c r="UWP747"/>
      <c r="UWQ747"/>
      <c r="UWR747"/>
      <c r="UWS747"/>
      <c r="UWT747"/>
      <c r="UWU747"/>
      <c r="UWV747"/>
      <c r="UWW747"/>
      <c r="UWX747"/>
      <c r="UWY747"/>
      <c r="UWZ747"/>
      <c r="UXA747"/>
      <c r="UXB747"/>
      <c r="UXC747"/>
      <c r="UXD747"/>
      <c r="UXE747"/>
      <c r="UXF747"/>
      <c r="UXG747"/>
      <c r="UXH747"/>
      <c r="UXI747"/>
      <c r="UXJ747"/>
      <c r="UXK747"/>
      <c r="UXL747"/>
      <c r="UXM747"/>
      <c r="UXN747"/>
      <c r="UXO747"/>
      <c r="UXP747"/>
      <c r="UXQ747"/>
      <c r="UXR747"/>
      <c r="UXS747"/>
      <c r="UXT747"/>
      <c r="UXU747"/>
      <c r="UXV747"/>
      <c r="UXW747"/>
      <c r="UXX747"/>
      <c r="UXY747"/>
      <c r="UXZ747"/>
      <c r="UYA747"/>
      <c r="UYB747"/>
      <c r="UYC747"/>
      <c r="UYD747"/>
      <c r="UYE747"/>
      <c r="UYF747"/>
      <c r="UYG747"/>
      <c r="UYH747"/>
      <c r="UYI747"/>
      <c r="UYJ747"/>
      <c r="UYK747"/>
      <c r="UYL747"/>
      <c r="UYM747"/>
      <c r="UYN747"/>
      <c r="UYO747"/>
      <c r="UYP747"/>
      <c r="UYQ747"/>
      <c r="UYR747"/>
      <c r="UYS747"/>
      <c r="UYT747"/>
      <c r="UYU747"/>
      <c r="UYV747"/>
      <c r="UYW747"/>
      <c r="UYX747"/>
      <c r="UYY747"/>
      <c r="UYZ747"/>
      <c r="UZA747"/>
      <c r="UZB747"/>
      <c r="UZC747"/>
      <c r="UZD747"/>
      <c r="UZE747"/>
      <c r="UZF747"/>
      <c r="UZG747"/>
      <c r="UZH747"/>
      <c r="UZI747"/>
      <c r="UZJ747"/>
      <c r="UZK747"/>
      <c r="UZL747"/>
      <c r="UZM747"/>
      <c r="UZN747"/>
      <c r="UZO747"/>
      <c r="UZP747"/>
      <c r="UZQ747"/>
      <c r="UZR747"/>
      <c r="UZS747"/>
      <c r="UZT747"/>
      <c r="UZU747"/>
      <c r="UZV747"/>
      <c r="UZW747"/>
      <c r="UZX747"/>
      <c r="UZY747"/>
      <c r="UZZ747"/>
      <c r="VAA747"/>
      <c r="VAB747"/>
      <c r="VAC747"/>
      <c r="VAD747"/>
      <c r="VAE747"/>
      <c r="VAF747"/>
      <c r="VAG747"/>
      <c r="VAH747"/>
      <c r="VAI747"/>
      <c r="VAJ747"/>
      <c r="VAK747"/>
      <c r="VAL747"/>
      <c r="VAM747"/>
      <c r="VAN747"/>
      <c r="VAO747"/>
      <c r="VAP747"/>
      <c r="VAQ747"/>
      <c r="VAR747"/>
      <c r="VAS747"/>
      <c r="VAT747"/>
      <c r="VAU747"/>
      <c r="VAV747"/>
      <c r="VAW747"/>
      <c r="VAX747"/>
      <c r="VAY747"/>
      <c r="VAZ747"/>
      <c r="VBA747"/>
      <c r="VBB747"/>
      <c r="VBC747"/>
      <c r="VBD747"/>
      <c r="VBE747"/>
      <c r="VBF747"/>
      <c r="VBG747"/>
      <c r="VBH747"/>
      <c r="VBI747"/>
      <c r="VBJ747"/>
      <c r="VBK747"/>
      <c r="VBL747"/>
      <c r="VBM747"/>
      <c r="VBN747"/>
      <c r="VBO747"/>
      <c r="VBP747"/>
      <c r="VBQ747"/>
      <c r="VBR747"/>
      <c r="VBS747"/>
      <c r="VBT747"/>
      <c r="VBU747"/>
      <c r="VBV747"/>
      <c r="VBW747"/>
      <c r="VBX747"/>
      <c r="VBY747"/>
      <c r="VBZ747"/>
      <c r="VCA747"/>
      <c r="VCB747"/>
      <c r="VCC747"/>
      <c r="VCD747"/>
      <c r="VCE747"/>
      <c r="VCF747"/>
      <c r="VCG747"/>
      <c r="VCH747"/>
      <c r="VCI747"/>
      <c r="VCJ747"/>
      <c r="VCK747"/>
      <c r="VCL747"/>
      <c r="VCM747"/>
      <c r="VCN747"/>
      <c r="VCO747"/>
      <c r="VCP747"/>
      <c r="VCQ747"/>
      <c r="VCR747"/>
      <c r="VCS747"/>
      <c r="VCT747"/>
      <c r="VCU747"/>
      <c r="VCV747"/>
      <c r="VCW747"/>
      <c r="VCX747"/>
      <c r="VCY747"/>
      <c r="VCZ747"/>
      <c r="VDA747"/>
      <c r="VDB747"/>
      <c r="VDC747"/>
      <c r="VDD747"/>
      <c r="VDE747"/>
      <c r="VDF747"/>
      <c r="VDG747"/>
      <c r="VDH747"/>
      <c r="VDI747"/>
      <c r="VDJ747"/>
      <c r="VDK747"/>
      <c r="VDL747"/>
      <c r="VDM747"/>
      <c r="VDN747"/>
      <c r="VDO747"/>
      <c r="VDP747"/>
      <c r="VDQ747"/>
      <c r="VDR747"/>
      <c r="VDS747"/>
      <c r="VDT747"/>
      <c r="VDU747"/>
      <c r="VDV747"/>
      <c r="VDW747"/>
      <c r="VDX747"/>
      <c r="VDY747"/>
      <c r="VDZ747"/>
      <c r="VEA747"/>
      <c r="VEB747"/>
      <c r="VEC747"/>
      <c r="VED747"/>
      <c r="VEE747"/>
      <c r="VEF747"/>
      <c r="VEG747"/>
      <c r="VEH747"/>
      <c r="VEI747"/>
      <c r="VEJ747"/>
      <c r="VEK747"/>
      <c r="VEL747"/>
      <c r="VEM747"/>
      <c r="VEN747"/>
      <c r="VEO747"/>
      <c r="VEP747"/>
      <c r="VEQ747"/>
      <c r="VER747"/>
      <c r="VES747"/>
      <c r="VET747"/>
      <c r="VEU747"/>
      <c r="VEV747"/>
      <c r="VEW747"/>
      <c r="VEX747"/>
      <c r="VEY747"/>
      <c r="VEZ747"/>
      <c r="VFA747"/>
      <c r="VFB747"/>
      <c r="VFC747"/>
      <c r="VFD747"/>
      <c r="VFE747"/>
      <c r="VFF747"/>
      <c r="VFG747"/>
      <c r="VFH747"/>
      <c r="VFI747"/>
      <c r="VFJ747"/>
      <c r="VFK747"/>
      <c r="VFL747"/>
      <c r="VFM747"/>
      <c r="VFN747"/>
      <c r="VFO747"/>
      <c r="VFP747"/>
      <c r="VFQ747"/>
      <c r="VFR747"/>
      <c r="VFS747"/>
      <c r="VFT747"/>
      <c r="VFU747"/>
      <c r="VFV747"/>
      <c r="VFW747"/>
      <c r="VFX747"/>
      <c r="VFY747"/>
      <c r="VFZ747"/>
      <c r="VGA747"/>
      <c r="VGB747"/>
      <c r="VGC747"/>
      <c r="VGD747"/>
      <c r="VGE747"/>
      <c r="VGF747"/>
      <c r="VGG747"/>
      <c r="VGH747"/>
      <c r="VGI747"/>
      <c r="VGJ747"/>
      <c r="VGK747"/>
      <c r="VGL747"/>
      <c r="VGM747"/>
      <c r="VGN747"/>
      <c r="VGO747"/>
      <c r="VGP747"/>
      <c r="VGQ747"/>
      <c r="VGR747"/>
      <c r="VGS747"/>
      <c r="VGT747"/>
      <c r="VGU747"/>
      <c r="VGV747"/>
      <c r="VGW747"/>
      <c r="VGX747"/>
      <c r="VGY747"/>
      <c r="VGZ747"/>
      <c r="VHA747"/>
      <c r="VHB747"/>
      <c r="VHC747"/>
      <c r="VHD747"/>
      <c r="VHE747"/>
      <c r="VHF747"/>
      <c r="VHG747"/>
      <c r="VHH747"/>
      <c r="VHI747"/>
      <c r="VHJ747"/>
      <c r="VHK747"/>
      <c r="VHL747"/>
      <c r="VHM747"/>
      <c r="VHN747"/>
      <c r="VHO747"/>
      <c r="VHP747"/>
      <c r="VHQ747"/>
      <c r="VHR747"/>
      <c r="VHS747"/>
      <c r="VHT747"/>
      <c r="VHU747"/>
      <c r="VHV747"/>
      <c r="VHW747"/>
      <c r="VHX747"/>
      <c r="VHY747"/>
      <c r="VHZ747"/>
      <c r="VIA747"/>
      <c r="VIB747"/>
      <c r="VIC747"/>
      <c r="VID747"/>
      <c r="VIE747"/>
      <c r="VIF747"/>
      <c r="VIG747"/>
      <c r="VIH747"/>
      <c r="VII747"/>
      <c r="VIJ747"/>
      <c r="VIK747"/>
      <c r="VIL747"/>
      <c r="VIM747"/>
      <c r="VIN747"/>
      <c r="VIO747"/>
      <c r="VIP747"/>
      <c r="VIQ747"/>
      <c r="VIR747"/>
      <c r="VIS747"/>
      <c r="VIT747"/>
      <c r="VIU747"/>
      <c r="VIV747"/>
      <c r="VIW747"/>
      <c r="VIX747"/>
      <c r="VIY747"/>
      <c r="VIZ747"/>
      <c r="VJA747"/>
      <c r="VJB747"/>
      <c r="VJC747"/>
      <c r="VJD747"/>
      <c r="VJE747"/>
      <c r="VJF747"/>
      <c r="VJG747"/>
      <c r="VJH747"/>
      <c r="VJI747"/>
      <c r="VJJ747"/>
      <c r="VJK747"/>
      <c r="VJL747"/>
      <c r="VJM747"/>
      <c r="VJN747"/>
      <c r="VJO747"/>
      <c r="VJP747"/>
      <c r="VJQ747"/>
      <c r="VJR747"/>
      <c r="VJS747"/>
      <c r="VJT747"/>
      <c r="VJU747"/>
      <c r="VJV747"/>
      <c r="VJW747"/>
      <c r="VJX747"/>
      <c r="VJY747"/>
      <c r="VJZ747"/>
      <c r="VKA747"/>
      <c r="VKB747"/>
      <c r="VKC747"/>
      <c r="VKD747"/>
      <c r="VKE747"/>
      <c r="VKF747"/>
      <c r="VKG747"/>
      <c r="VKH747"/>
      <c r="VKI747"/>
      <c r="VKJ747"/>
      <c r="VKK747"/>
      <c r="VKL747"/>
      <c r="VKM747"/>
      <c r="VKN747"/>
      <c r="VKO747"/>
      <c r="VKP747"/>
      <c r="VKQ747"/>
      <c r="VKR747"/>
      <c r="VKS747"/>
      <c r="VKT747"/>
      <c r="VKU747"/>
      <c r="VKV747"/>
      <c r="VKW747"/>
      <c r="VKX747"/>
      <c r="VKY747"/>
      <c r="VKZ747"/>
      <c r="VLA747"/>
      <c r="VLB747"/>
      <c r="VLC747"/>
      <c r="VLD747"/>
      <c r="VLE747"/>
      <c r="VLF747"/>
      <c r="VLG747"/>
      <c r="VLH747"/>
      <c r="VLI747"/>
      <c r="VLJ747"/>
      <c r="VLK747"/>
      <c r="VLL747"/>
      <c r="VLM747"/>
      <c r="VLN747"/>
      <c r="VLO747"/>
      <c r="VLP747"/>
      <c r="VLQ747"/>
      <c r="VLR747"/>
      <c r="VLS747"/>
      <c r="VLT747"/>
      <c r="VLU747"/>
      <c r="VLV747"/>
      <c r="VLW747"/>
      <c r="VLX747"/>
      <c r="VLY747"/>
      <c r="VLZ747"/>
      <c r="VMA747"/>
      <c r="VMB747"/>
      <c r="VMC747"/>
      <c r="VMD747"/>
      <c r="VME747"/>
      <c r="VMF747"/>
      <c r="VMG747"/>
      <c r="VMH747"/>
      <c r="VMI747"/>
      <c r="VMJ747"/>
      <c r="VMK747"/>
      <c r="VML747"/>
      <c r="VMM747"/>
      <c r="VMN747"/>
      <c r="VMO747"/>
      <c r="VMP747"/>
      <c r="VMQ747"/>
      <c r="VMR747"/>
      <c r="VMS747"/>
      <c r="VMT747"/>
      <c r="VMU747"/>
      <c r="VMV747"/>
      <c r="VMW747"/>
      <c r="VMX747"/>
      <c r="VMY747"/>
      <c r="VMZ747"/>
      <c r="VNA747"/>
      <c r="VNB747"/>
      <c r="VNC747"/>
      <c r="VND747"/>
      <c r="VNE747"/>
      <c r="VNF747"/>
      <c r="VNG747"/>
      <c r="VNH747"/>
      <c r="VNI747"/>
      <c r="VNJ747"/>
      <c r="VNK747"/>
      <c r="VNL747"/>
      <c r="VNM747"/>
      <c r="VNN747"/>
      <c r="VNO747"/>
      <c r="VNP747"/>
      <c r="VNQ747"/>
      <c r="VNR747"/>
      <c r="VNS747"/>
      <c r="VNT747"/>
      <c r="VNU747"/>
      <c r="VNV747"/>
      <c r="VNW747"/>
      <c r="VNX747"/>
      <c r="VNY747"/>
      <c r="VNZ747"/>
      <c r="VOA747"/>
      <c r="VOB747"/>
      <c r="VOC747"/>
      <c r="VOD747"/>
      <c r="VOE747"/>
      <c r="VOF747"/>
      <c r="VOG747"/>
      <c r="VOH747"/>
      <c r="VOI747"/>
      <c r="VOJ747"/>
      <c r="VOK747"/>
      <c r="VOL747"/>
      <c r="VOM747"/>
      <c r="VON747"/>
      <c r="VOO747"/>
      <c r="VOP747"/>
      <c r="VOQ747"/>
      <c r="VOR747"/>
      <c r="VOS747"/>
      <c r="VOT747"/>
      <c r="VOU747"/>
      <c r="VOV747"/>
      <c r="VOW747"/>
      <c r="VOX747"/>
      <c r="VOY747"/>
      <c r="VOZ747"/>
      <c r="VPA747"/>
      <c r="VPB747"/>
      <c r="VPC747"/>
      <c r="VPD747"/>
      <c r="VPE747"/>
      <c r="VPF747"/>
      <c r="VPG747"/>
      <c r="VPH747"/>
      <c r="VPI747"/>
      <c r="VPJ747"/>
      <c r="VPK747"/>
      <c r="VPL747"/>
      <c r="VPM747"/>
      <c r="VPN747"/>
      <c r="VPO747"/>
      <c r="VPP747"/>
      <c r="VPQ747"/>
      <c r="VPR747"/>
      <c r="VPS747"/>
      <c r="VPT747"/>
      <c r="VPU747"/>
      <c r="VPV747"/>
      <c r="VPW747"/>
      <c r="VPX747"/>
      <c r="VPY747"/>
      <c r="VPZ747"/>
      <c r="VQA747"/>
      <c r="VQB747"/>
      <c r="VQC747"/>
      <c r="VQD747"/>
      <c r="VQE747"/>
      <c r="VQF747"/>
      <c r="VQG747"/>
      <c r="VQH747"/>
      <c r="VQI747"/>
      <c r="VQJ747"/>
      <c r="VQK747"/>
      <c r="VQL747"/>
      <c r="VQM747"/>
      <c r="VQN747"/>
      <c r="VQO747"/>
      <c r="VQP747"/>
      <c r="VQQ747"/>
      <c r="VQR747"/>
      <c r="VQS747"/>
      <c r="VQT747"/>
      <c r="VQU747"/>
      <c r="VQV747"/>
      <c r="VQW747"/>
      <c r="VQX747"/>
      <c r="VQY747"/>
      <c r="VQZ747"/>
      <c r="VRA747"/>
      <c r="VRB747"/>
      <c r="VRC747"/>
      <c r="VRD747"/>
      <c r="VRE747"/>
      <c r="VRF747"/>
      <c r="VRG747"/>
      <c r="VRH747"/>
      <c r="VRI747"/>
      <c r="VRJ747"/>
      <c r="VRK747"/>
      <c r="VRL747"/>
      <c r="VRM747"/>
      <c r="VRN747"/>
      <c r="VRO747"/>
      <c r="VRP747"/>
      <c r="VRQ747"/>
      <c r="VRR747"/>
      <c r="VRS747"/>
      <c r="VRT747"/>
      <c r="VRU747"/>
      <c r="VRV747"/>
      <c r="VRW747"/>
      <c r="VRX747"/>
      <c r="VRY747"/>
      <c r="VRZ747"/>
      <c r="VSA747"/>
      <c r="VSB747"/>
      <c r="VSC747"/>
      <c r="VSD747"/>
      <c r="VSE747"/>
      <c r="VSF747"/>
      <c r="VSG747"/>
      <c r="VSH747"/>
      <c r="VSI747"/>
      <c r="VSJ747"/>
      <c r="VSK747"/>
      <c r="VSL747"/>
      <c r="VSM747"/>
      <c r="VSN747"/>
      <c r="VSO747"/>
      <c r="VSP747"/>
      <c r="VSQ747"/>
      <c r="VSR747"/>
      <c r="VSS747"/>
      <c r="VST747"/>
      <c r="VSU747"/>
      <c r="VSV747"/>
      <c r="VSW747"/>
      <c r="VSX747"/>
      <c r="VSY747"/>
      <c r="VSZ747"/>
      <c r="VTA747"/>
      <c r="VTB747"/>
      <c r="VTC747"/>
      <c r="VTD747"/>
      <c r="VTE747"/>
      <c r="VTF747"/>
      <c r="VTG747"/>
      <c r="VTH747"/>
      <c r="VTI747"/>
      <c r="VTJ747"/>
      <c r="VTK747"/>
      <c r="VTL747"/>
      <c r="VTM747"/>
      <c r="VTN747"/>
      <c r="VTO747"/>
      <c r="VTP747"/>
      <c r="VTQ747"/>
      <c r="VTR747"/>
      <c r="VTS747"/>
      <c r="VTT747"/>
      <c r="VTU747"/>
      <c r="VTV747"/>
      <c r="VTW747"/>
      <c r="VTX747"/>
      <c r="VTY747"/>
      <c r="VTZ747"/>
      <c r="VUA747"/>
      <c r="VUB747"/>
      <c r="VUC747"/>
      <c r="VUD747"/>
      <c r="VUE747"/>
      <c r="VUF747"/>
      <c r="VUG747"/>
      <c r="VUH747"/>
      <c r="VUI747"/>
      <c r="VUJ747"/>
      <c r="VUK747"/>
      <c r="VUL747"/>
      <c r="VUM747"/>
      <c r="VUN747"/>
      <c r="VUO747"/>
      <c r="VUP747"/>
      <c r="VUQ747"/>
      <c r="VUR747"/>
      <c r="VUS747"/>
      <c r="VUT747"/>
      <c r="VUU747"/>
      <c r="VUV747"/>
      <c r="VUW747"/>
      <c r="VUX747"/>
      <c r="VUY747"/>
      <c r="VUZ747"/>
      <c r="VVA747"/>
      <c r="VVB747"/>
      <c r="VVC747"/>
      <c r="VVD747"/>
      <c r="VVE747"/>
      <c r="VVF747"/>
      <c r="VVG747"/>
      <c r="VVH747"/>
      <c r="VVI747"/>
      <c r="VVJ747"/>
      <c r="VVK747"/>
      <c r="VVL747"/>
      <c r="VVM747"/>
      <c r="VVN747"/>
      <c r="VVO747"/>
      <c r="VVP747"/>
      <c r="VVQ747"/>
      <c r="VVR747"/>
      <c r="VVS747"/>
      <c r="VVT747"/>
      <c r="VVU747"/>
      <c r="VVV747"/>
      <c r="VVW747"/>
      <c r="VVX747"/>
      <c r="VVY747"/>
      <c r="VVZ747"/>
      <c r="VWA747"/>
      <c r="VWB747"/>
      <c r="VWC747"/>
      <c r="VWD747"/>
      <c r="VWE747"/>
      <c r="VWF747"/>
      <c r="VWG747"/>
      <c r="VWH747"/>
      <c r="VWI747"/>
      <c r="VWJ747"/>
      <c r="VWK747"/>
      <c r="VWL747"/>
      <c r="VWM747"/>
      <c r="VWN747"/>
      <c r="VWO747"/>
      <c r="VWP747"/>
      <c r="VWQ747"/>
      <c r="VWR747"/>
      <c r="VWS747"/>
      <c r="VWT747"/>
      <c r="VWU747"/>
      <c r="VWV747"/>
      <c r="VWW747"/>
      <c r="VWX747"/>
      <c r="VWY747"/>
      <c r="VWZ747"/>
      <c r="VXA747"/>
      <c r="VXB747"/>
      <c r="VXC747"/>
      <c r="VXD747"/>
      <c r="VXE747"/>
      <c r="VXF747"/>
      <c r="VXG747"/>
      <c r="VXH747"/>
      <c r="VXI747"/>
      <c r="VXJ747"/>
      <c r="VXK747"/>
      <c r="VXL747"/>
      <c r="VXM747"/>
      <c r="VXN747"/>
      <c r="VXO747"/>
      <c r="VXP747"/>
      <c r="VXQ747"/>
      <c r="VXR747"/>
      <c r="VXS747"/>
      <c r="VXT747"/>
      <c r="VXU747"/>
      <c r="VXV747"/>
      <c r="VXW747"/>
      <c r="VXX747"/>
      <c r="VXY747"/>
      <c r="VXZ747"/>
      <c r="VYA747"/>
      <c r="VYB747"/>
      <c r="VYC747"/>
      <c r="VYD747"/>
      <c r="VYE747"/>
      <c r="VYF747"/>
      <c r="VYG747"/>
      <c r="VYH747"/>
      <c r="VYI747"/>
      <c r="VYJ747"/>
      <c r="VYK747"/>
      <c r="VYL747"/>
      <c r="VYM747"/>
      <c r="VYN747"/>
      <c r="VYO747"/>
      <c r="VYP747"/>
      <c r="VYQ747"/>
      <c r="VYR747"/>
      <c r="VYS747"/>
      <c r="VYT747"/>
      <c r="VYU747"/>
      <c r="VYV747"/>
      <c r="VYW747"/>
      <c r="VYX747"/>
      <c r="VYY747"/>
      <c r="VYZ747"/>
      <c r="VZA747"/>
      <c r="VZB747"/>
      <c r="VZC747"/>
      <c r="VZD747"/>
      <c r="VZE747"/>
      <c r="VZF747"/>
      <c r="VZG747"/>
      <c r="VZH747"/>
      <c r="VZI747"/>
      <c r="VZJ747"/>
      <c r="VZK747"/>
      <c r="VZL747"/>
      <c r="VZM747"/>
      <c r="VZN747"/>
      <c r="VZO747"/>
      <c r="VZP747"/>
      <c r="VZQ747"/>
      <c r="VZR747"/>
      <c r="VZS747"/>
      <c r="VZT747"/>
      <c r="VZU747"/>
      <c r="VZV747"/>
      <c r="VZW747"/>
      <c r="VZX747"/>
      <c r="VZY747"/>
      <c r="VZZ747"/>
      <c r="WAA747"/>
      <c r="WAB747"/>
      <c r="WAC747"/>
      <c r="WAD747"/>
      <c r="WAE747"/>
      <c r="WAF747"/>
      <c r="WAG747"/>
      <c r="WAH747"/>
      <c r="WAI747"/>
      <c r="WAJ747"/>
      <c r="WAK747"/>
      <c r="WAL747"/>
      <c r="WAM747"/>
      <c r="WAN747"/>
      <c r="WAO747"/>
      <c r="WAP747"/>
      <c r="WAQ747"/>
      <c r="WAR747"/>
      <c r="WAS747"/>
      <c r="WAT747"/>
      <c r="WAU747"/>
      <c r="WAV747"/>
      <c r="WAW747"/>
      <c r="WAX747"/>
      <c r="WAY747"/>
      <c r="WAZ747"/>
      <c r="WBA747"/>
      <c r="WBB747"/>
      <c r="WBC747"/>
      <c r="WBD747"/>
      <c r="WBE747"/>
      <c r="WBF747"/>
      <c r="WBG747"/>
      <c r="WBH747"/>
      <c r="WBI747"/>
      <c r="WBJ747"/>
      <c r="WBK747"/>
      <c r="WBL747"/>
      <c r="WBM747"/>
      <c r="WBN747"/>
      <c r="WBO747"/>
      <c r="WBP747"/>
      <c r="WBQ747"/>
      <c r="WBR747"/>
      <c r="WBS747"/>
      <c r="WBT747"/>
      <c r="WBU747"/>
      <c r="WBV747"/>
      <c r="WBW747"/>
      <c r="WBX747"/>
      <c r="WBY747"/>
      <c r="WBZ747"/>
      <c r="WCA747"/>
      <c r="WCB747"/>
      <c r="WCC747"/>
      <c r="WCD747"/>
      <c r="WCE747"/>
      <c r="WCF747"/>
      <c r="WCG747"/>
      <c r="WCH747"/>
      <c r="WCI747"/>
      <c r="WCJ747"/>
      <c r="WCK747"/>
      <c r="WCL747"/>
      <c r="WCM747"/>
      <c r="WCN747"/>
      <c r="WCO747"/>
      <c r="WCP747"/>
      <c r="WCQ747"/>
      <c r="WCR747"/>
      <c r="WCS747"/>
      <c r="WCT747"/>
      <c r="WCU747"/>
      <c r="WCV747"/>
      <c r="WCW747"/>
      <c r="WCX747"/>
      <c r="WCY747"/>
      <c r="WCZ747"/>
      <c r="WDA747"/>
      <c r="WDB747"/>
      <c r="WDC747"/>
      <c r="WDD747"/>
      <c r="WDE747"/>
      <c r="WDF747"/>
      <c r="WDG747"/>
      <c r="WDH747"/>
      <c r="WDI747"/>
      <c r="WDJ747"/>
      <c r="WDK747"/>
      <c r="WDL747"/>
      <c r="WDM747"/>
      <c r="WDN747"/>
      <c r="WDO747"/>
      <c r="WDP747"/>
      <c r="WDQ747"/>
      <c r="WDR747"/>
      <c r="WDS747"/>
      <c r="WDT747"/>
      <c r="WDU747"/>
      <c r="WDV747"/>
      <c r="WDW747"/>
      <c r="WDX747"/>
      <c r="WDY747"/>
      <c r="WDZ747"/>
      <c r="WEA747"/>
      <c r="WEB747"/>
      <c r="WEC747"/>
      <c r="WED747"/>
      <c r="WEE747"/>
      <c r="WEF747"/>
      <c r="WEG747"/>
      <c r="WEH747"/>
      <c r="WEI747"/>
      <c r="WEJ747"/>
      <c r="WEK747"/>
      <c r="WEL747"/>
      <c r="WEM747"/>
      <c r="WEN747"/>
      <c r="WEO747"/>
      <c r="WEP747"/>
      <c r="WEQ747"/>
      <c r="WER747"/>
      <c r="WES747"/>
      <c r="WET747"/>
      <c r="WEU747"/>
      <c r="WEV747"/>
      <c r="WEW747"/>
      <c r="WEX747"/>
      <c r="WEY747"/>
      <c r="WEZ747"/>
      <c r="WFA747"/>
      <c r="WFB747"/>
      <c r="WFC747"/>
      <c r="WFD747"/>
      <c r="WFE747"/>
      <c r="WFF747"/>
      <c r="WFG747"/>
      <c r="WFH747"/>
      <c r="WFI747"/>
      <c r="WFJ747"/>
      <c r="WFK747"/>
      <c r="WFL747"/>
      <c r="WFM747"/>
      <c r="WFN747"/>
      <c r="WFO747"/>
      <c r="WFP747"/>
      <c r="WFQ747"/>
      <c r="WFR747"/>
      <c r="WFS747"/>
      <c r="WFT747"/>
      <c r="WFU747"/>
      <c r="WFV747"/>
      <c r="WFW747"/>
      <c r="WFX747"/>
      <c r="WFY747"/>
      <c r="WFZ747"/>
      <c r="WGA747"/>
      <c r="WGB747"/>
      <c r="WGC747"/>
      <c r="WGD747"/>
      <c r="WGE747"/>
      <c r="WGF747"/>
      <c r="WGG747"/>
      <c r="WGH747"/>
      <c r="WGI747"/>
      <c r="WGJ747"/>
      <c r="WGK747"/>
      <c r="WGL747"/>
      <c r="WGM747"/>
      <c r="WGN747"/>
      <c r="WGO747"/>
      <c r="WGP747"/>
      <c r="WGQ747"/>
      <c r="WGR747"/>
      <c r="WGS747"/>
      <c r="WGT747"/>
      <c r="WGU747"/>
      <c r="WGV747"/>
      <c r="WGW747"/>
      <c r="WGX747"/>
      <c r="WGY747"/>
      <c r="WGZ747"/>
      <c r="WHA747"/>
      <c r="WHB747"/>
      <c r="WHC747"/>
      <c r="WHD747"/>
      <c r="WHE747"/>
      <c r="WHF747"/>
      <c r="WHG747"/>
      <c r="WHH747"/>
      <c r="WHI747"/>
      <c r="WHJ747"/>
      <c r="WHK747"/>
      <c r="WHL747"/>
      <c r="WHM747"/>
      <c r="WHN747"/>
      <c r="WHO747"/>
      <c r="WHP747"/>
      <c r="WHQ747"/>
      <c r="WHR747"/>
      <c r="WHS747"/>
      <c r="WHT747"/>
      <c r="WHU747"/>
      <c r="WHV747"/>
      <c r="WHW747"/>
      <c r="WHX747"/>
      <c r="WHY747"/>
      <c r="WHZ747"/>
      <c r="WIA747"/>
      <c r="WIB747"/>
      <c r="WIC747"/>
      <c r="WID747"/>
      <c r="WIE747"/>
      <c r="WIF747"/>
      <c r="WIG747"/>
      <c r="WIH747"/>
      <c r="WII747"/>
      <c r="WIJ747"/>
      <c r="WIK747"/>
      <c r="WIL747"/>
      <c r="WIM747"/>
      <c r="WIN747"/>
      <c r="WIO747"/>
      <c r="WIP747"/>
      <c r="WIQ747"/>
      <c r="WIR747"/>
      <c r="WIS747"/>
      <c r="WIT747"/>
      <c r="WIU747"/>
      <c r="WIV747"/>
      <c r="WIW747"/>
      <c r="WIX747"/>
      <c r="WIY747"/>
      <c r="WIZ747"/>
      <c r="WJA747"/>
      <c r="WJB747"/>
      <c r="WJC747"/>
      <c r="WJD747"/>
      <c r="WJE747"/>
      <c r="WJF747"/>
      <c r="WJG747"/>
      <c r="WJH747"/>
      <c r="WJI747"/>
      <c r="WJJ747"/>
      <c r="WJK747"/>
      <c r="WJL747"/>
      <c r="WJM747"/>
      <c r="WJN747"/>
      <c r="WJO747"/>
      <c r="WJP747"/>
      <c r="WJQ747"/>
      <c r="WJR747"/>
      <c r="WJS747"/>
      <c r="WJT747"/>
      <c r="WJU747"/>
      <c r="WJV747"/>
      <c r="WJW747"/>
      <c r="WJX747"/>
      <c r="WJY747"/>
      <c r="WJZ747"/>
      <c r="WKA747"/>
      <c r="WKB747"/>
      <c r="WKC747"/>
      <c r="WKD747"/>
      <c r="WKE747"/>
      <c r="WKF747"/>
      <c r="WKG747"/>
      <c r="WKH747"/>
      <c r="WKI747"/>
      <c r="WKJ747"/>
      <c r="WKK747"/>
      <c r="WKL747"/>
      <c r="WKM747"/>
      <c r="WKN747"/>
      <c r="WKO747"/>
      <c r="WKP747"/>
      <c r="WKQ747"/>
      <c r="WKR747"/>
      <c r="WKS747"/>
      <c r="WKT747"/>
      <c r="WKU747"/>
      <c r="WKV747"/>
      <c r="WKW747"/>
      <c r="WKX747"/>
      <c r="WKY747"/>
      <c r="WKZ747"/>
      <c r="WLA747"/>
      <c r="WLB747"/>
      <c r="WLC747"/>
      <c r="WLD747"/>
      <c r="WLE747"/>
      <c r="WLF747"/>
      <c r="WLG747"/>
      <c r="WLH747"/>
      <c r="WLI747"/>
      <c r="WLJ747"/>
      <c r="WLK747"/>
      <c r="WLL747"/>
      <c r="WLM747"/>
      <c r="WLN747"/>
      <c r="WLO747"/>
      <c r="WLP747"/>
      <c r="WLQ747"/>
      <c r="WLR747"/>
      <c r="WLS747"/>
      <c r="WLT747"/>
      <c r="WLU747"/>
      <c r="WLV747"/>
      <c r="WLW747"/>
      <c r="WLX747"/>
      <c r="WLY747"/>
      <c r="WLZ747"/>
      <c r="WMA747"/>
      <c r="WMB747"/>
      <c r="WMC747"/>
      <c r="WMD747"/>
      <c r="WME747"/>
      <c r="WMF747"/>
      <c r="WMG747"/>
      <c r="WMH747"/>
      <c r="WMI747"/>
      <c r="WMJ747"/>
      <c r="WMK747"/>
      <c r="WML747"/>
      <c r="WMM747"/>
      <c r="WMN747"/>
      <c r="WMO747"/>
      <c r="WMP747"/>
      <c r="WMQ747"/>
      <c r="WMR747"/>
      <c r="WMS747"/>
      <c r="WMT747"/>
      <c r="WMU747"/>
      <c r="WMV747"/>
      <c r="WMW747"/>
      <c r="WMX747"/>
      <c r="WMY747"/>
      <c r="WMZ747"/>
      <c r="WNA747"/>
      <c r="WNB747"/>
      <c r="WNC747"/>
      <c r="WND747"/>
      <c r="WNE747"/>
      <c r="WNF747"/>
      <c r="WNG747"/>
      <c r="WNH747"/>
      <c r="WNI747"/>
      <c r="WNJ747"/>
      <c r="WNK747"/>
      <c r="WNL747"/>
      <c r="WNM747"/>
      <c r="WNN747"/>
      <c r="WNO747"/>
      <c r="WNP747"/>
      <c r="WNQ747"/>
      <c r="WNR747"/>
      <c r="WNS747"/>
      <c r="WNT747"/>
      <c r="WNU747"/>
      <c r="WNV747"/>
      <c r="WNW747"/>
      <c r="WNX747"/>
      <c r="WNY747"/>
      <c r="WNZ747"/>
      <c r="WOA747"/>
      <c r="WOB747"/>
      <c r="WOC747"/>
      <c r="WOD747"/>
      <c r="WOE747"/>
      <c r="WOF747"/>
      <c r="WOG747"/>
      <c r="WOH747"/>
      <c r="WOI747"/>
      <c r="WOJ747"/>
      <c r="WOK747"/>
      <c r="WOL747"/>
      <c r="WOM747"/>
      <c r="WON747"/>
      <c r="WOO747"/>
      <c r="WOP747"/>
      <c r="WOQ747"/>
      <c r="WOR747"/>
      <c r="WOS747"/>
      <c r="WOT747"/>
      <c r="WOU747"/>
      <c r="WOV747"/>
      <c r="WOW747"/>
      <c r="WOX747"/>
      <c r="WOY747"/>
      <c r="WOZ747"/>
      <c r="WPA747"/>
      <c r="WPB747"/>
      <c r="WPC747"/>
      <c r="WPD747"/>
      <c r="WPE747"/>
      <c r="WPF747"/>
      <c r="WPG747"/>
      <c r="WPH747"/>
      <c r="WPI747"/>
      <c r="WPJ747"/>
      <c r="WPK747"/>
      <c r="WPL747"/>
      <c r="WPM747"/>
      <c r="WPN747"/>
      <c r="WPO747"/>
      <c r="WPP747"/>
      <c r="WPQ747"/>
      <c r="WPR747"/>
      <c r="WPS747"/>
      <c r="WPT747"/>
      <c r="WPU747"/>
      <c r="WPV747"/>
      <c r="WPW747"/>
      <c r="WPX747"/>
      <c r="WPY747"/>
      <c r="WPZ747"/>
      <c r="WQA747"/>
      <c r="WQB747"/>
      <c r="WQC747"/>
      <c r="WQD747"/>
      <c r="WQE747"/>
      <c r="WQF747"/>
      <c r="WQG747"/>
      <c r="WQH747"/>
      <c r="WQI747"/>
      <c r="WQJ747"/>
      <c r="WQK747"/>
      <c r="WQL747"/>
      <c r="WQM747"/>
      <c r="WQN747"/>
      <c r="WQO747"/>
      <c r="WQP747"/>
      <c r="WQQ747"/>
      <c r="WQR747"/>
      <c r="WQS747"/>
      <c r="WQT747"/>
      <c r="WQU747"/>
      <c r="WQV747"/>
      <c r="WQW747"/>
      <c r="WQX747"/>
      <c r="WQY747"/>
      <c r="WQZ747"/>
      <c r="WRA747"/>
      <c r="WRB747"/>
      <c r="WRC747"/>
      <c r="WRD747"/>
      <c r="WRE747"/>
      <c r="WRF747"/>
      <c r="WRG747"/>
      <c r="WRH747"/>
      <c r="WRI747"/>
      <c r="WRJ747"/>
      <c r="WRK747"/>
      <c r="WRL747"/>
      <c r="WRM747"/>
      <c r="WRN747"/>
      <c r="WRO747"/>
      <c r="WRP747"/>
      <c r="WRQ747"/>
      <c r="WRR747"/>
      <c r="WRS747"/>
      <c r="WRT747"/>
      <c r="WRU747"/>
      <c r="WRV747"/>
      <c r="WRW747"/>
      <c r="WRX747"/>
      <c r="WRY747"/>
      <c r="WRZ747"/>
      <c r="WSA747"/>
      <c r="WSB747"/>
      <c r="WSC747"/>
      <c r="WSD747"/>
      <c r="WSE747"/>
      <c r="WSF747"/>
      <c r="WSG747"/>
      <c r="WSH747"/>
      <c r="WSI747"/>
      <c r="WSJ747"/>
      <c r="WSK747"/>
      <c r="WSL747"/>
      <c r="WSM747"/>
      <c r="WSN747"/>
      <c r="WSO747"/>
      <c r="WSP747"/>
      <c r="WSQ747"/>
      <c r="WSR747"/>
      <c r="WSS747"/>
      <c r="WST747"/>
      <c r="WSU747"/>
      <c r="WSV747"/>
      <c r="WSW747"/>
      <c r="WSX747"/>
      <c r="WSY747"/>
      <c r="WSZ747"/>
      <c r="WTA747"/>
      <c r="WTB747"/>
      <c r="WTC747"/>
      <c r="WTD747"/>
      <c r="WTE747"/>
      <c r="WTF747"/>
      <c r="WTG747"/>
      <c r="WTH747"/>
      <c r="WTI747"/>
      <c r="WTJ747"/>
      <c r="WTK747"/>
      <c r="WTL747"/>
      <c r="WTM747"/>
      <c r="WTN747"/>
      <c r="WTO747"/>
      <c r="WTP747"/>
      <c r="WTQ747"/>
      <c r="WTR747"/>
      <c r="WTS747"/>
      <c r="WTT747"/>
      <c r="WTU747"/>
      <c r="WTV747"/>
      <c r="WTW747"/>
      <c r="WTX747"/>
      <c r="WTY747"/>
      <c r="WTZ747"/>
      <c r="WUA747"/>
      <c r="WUB747"/>
      <c r="WUC747"/>
      <c r="WUD747"/>
      <c r="WUE747"/>
      <c r="WUF747"/>
      <c r="WUG747"/>
      <c r="WUH747"/>
      <c r="WUI747"/>
      <c r="WUJ747"/>
      <c r="WUK747"/>
      <c r="WUL747"/>
      <c r="WUM747"/>
      <c r="WUN747"/>
      <c r="WUO747"/>
      <c r="WUP747"/>
      <c r="WUQ747"/>
      <c r="WUR747"/>
      <c r="WUS747"/>
      <c r="WUT747"/>
      <c r="WUU747"/>
      <c r="WUV747"/>
      <c r="WUW747"/>
      <c r="WUX747"/>
      <c r="WUY747"/>
      <c r="WUZ747"/>
      <c r="WVA747"/>
      <c r="WVB747"/>
      <c r="WVC747"/>
      <c r="WVD747"/>
      <c r="WVE747"/>
      <c r="WVF747"/>
      <c r="WVG747"/>
      <c r="WVH747"/>
      <c r="WVI747"/>
      <c r="WVJ747"/>
      <c r="WVK747"/>
      <c r="WVL747"/>
      <c r="WVM747"/>
      <c r="WVN747"/>
      <c r="WVO747"/>
      <c r="WVP747"/>
      <c r="WVQ747"/>
      <c r="WVR747"/>
      <c r="WVS747"/>
      <c r="WVT747"/>
      <c r="WVU747"/>
      <c r="WVV747"/>
      <c r="WVW747"/>
      <c r="WVX747"/>
      <c r="WVY747"/>
      <c r="WVZ747"/>
      <c r="WWA747"/>
      <c r="WWB747"/>
      <c r="WWC747"/>
      <c r="WWD747"/>
      <c r="WWE747"/>
      <c r="WWF747"/>
      <c r="WWG747"/>
      <c r="WWH747"/>
      <c r="WWI747"/>
      <c r="WWJ747"/>
      <c r="WWK747"/>
      <c r="WWL747"/>
      <c r="WWM747"/>
      <c r="WWN747"/>
      <c r="WWO747"/>
      <c r="WWP747"/>
      <c r="WWQ747"/>
      <c r="WWR747"/>
      <c r="WWS747"/>
      <c r="WWT747"/>
      <c r="WWU747"/>
      <c r="WWV747"/>
      <c r="WWW747"/>
      <c r="WWX747"/>
      <c r="WWY747"/>
      <c r="WWZ747"/>
      <c r="WXA747"/>
      <c r="WXB747"/>
      <c r="WXC747"/>
      <c r="WXD747"/>
      <c r="WXE747"/>
      <c r="WXF747"/>
      <c r="WXG747"/>
      <c r="WXH747"/>
      <c r="WXI747"/>
      <c r="WXJ747"/>
      <c r="WXK747"/>
      <c r="WXL747"/>
      <c r="WXM747"/>
      <c r="WXN747"/>
      <c r="WXO747"/>
      <c r="WXP747"/>
      <c r="WXQ747"/>
      <c r="WXR747"/>
      <c r="WXS747"/>
      <c r="WXT747"/>
      <c r="WXU747"/>
      <c r="WXV747"/>
      <c r="WXW747"/>
      <c r="WXX747"/>
      <c r="WXY747"/>
      <c r="WXZ747"/>
      <c r="WYA747"/>
      <c r="WYB747"/>
      <c r="WYC747"/>
      <c r="WYD747"/>
      <c r="WYE747"/>
      <c r="WYF747"/>
      <c r="WYG747"/>
      <c r="WYH747"/>
      <c r="WYI747"/>
      <c r="WYJ747"/>
      <c r="WYK747"/>
      <c r="WYL747"/>
      <c r="WYM747"/>
      <c r="WYN747"/>
      <c r="WYO747"/>
      <c r="WYP747"/>
      <c r="WYQ747"/>
      <c r="WYR747"/>
      <c r="WYS747"/>
      <c r="WYT747"/>
      <c r="WYU747"/>
      <c r="WYV747"/>
      <c r="WYW747"/>
      <c r="WYX747"/>
      <c r="WYY747"/>
      <c r="WYZ747"/>
      <c r="WZA747"/>
      <c r="WZB747"/>
      <c r="WZC747"/>
      <c r="WZD747"/>
      <c r="WZE747"/>
      <c r="WZF747"/>
      <c r="WZG747"/>
      <c r="WZH747"/>
      <c r="WZI747"/>
      <c r="WZJ747"/>
      <c r="WZK747"/>
      <c r="WZL747"/>
      <c r="WZM747"/>
      <c r="WZN747"/>
      <c r="WZO747"/>
      <c r="WZP747"/>
      <c r="WZQ747"/>
      <c r="WZR747"/>
      <c r="WZS747"/>
      <c r="WZT747"/>
      <c r="WZU747"/>
      <c r="WZV747"/>
      <c r="WZW747"/>
      <c r="WZX747"/>
      <c r="WZY747"/>
      <c r="WZZ747"/>
      <c r="XAA747"/>
      <c r="XAB747"/>
      <c r="XAC747"/>
      <c r="XAD747"/>
      <c r="XAE747"/>
      <c r="XAF747"/>
      <c r="XAG747"/>
      <c r="XAH747"/>
      <c r="XAI747"/>
      <c r="XAJ747"/>
      <c r="XAK747"/>
      <c r="XAL747"/>
      <c r="XAM747"/>
      <c r="XAN747"/>
      <c r="XAO747"/>
      <c r="XAP747"/>
      <c r="XAQ747"/>
      <c r="XAR747"/>
      <c r="XAS747"/>
      <c r="XAT747"/>
      <c r="XAU747"/>
      <c r="XAV747"/>
      <c r="XAW747"/>
      <c r="XAX747"/>
      <c r="XAY747"/>
      <c r="XAZ747"/>
      <c r="XBA747"/>
      <c r="XBB747"/>
      <c r="XBC747"/>
      <c r="XBD747"/>
      <c r="XBE747"/>
      <c r="XBF747"/>
      <c r="XBG747"/>
      <c r="XBH747"/>
      <c r="XBI747"/>
      <c r="XBJ747"/>
      <c r="XBK747"/>
      <c r="XBL747"/>
      <c r="XBM747"/>
      <c r="XBN747"/>
      <c r="XBO747"/>
      <c r="XBP747"/>
      <c r="XBQ747"/>
      <c r="XBR747"/>
      <c r="XBS747"/>
      <c r="XBT747"/>
      <c r="XBU747"/>
      <c r="XBV747"/>
      <c r="XBW747"/>
      <c r="XBX747"/>
      <c r="XBY747"/>
      <c r="XBZ747"/>
      <c r="XCA747"/>
      <c r="XCB747"/>
      <c r="XCC747"/>
      <c r="XCD747"/>
      <c r="XCE747"/>
      <c r="XCF747"/>
      <c r="XCG747"/>
      <c r="XCH747"/>
      <c r="XCI747"/>
      <c r="XCJ747"/>
      <c r="XCK747"/>
      <c r="XCL747"/>
      <c r="XCM747"/>
      <c r="XCN747"/>
      <c r="XCO747"/>
      <c r="XCP747"/>
      <c r="XCQ747"/>
      <c r="XCR747"/>
      <c r="XCS747"/>
      <c r="XCT747"/>
      <c r="XCU747"/>
      <c r="XCV747"/>
      <c r="XCW747"/>
      <c r="XCX747"/>
      <c r="XCY747"/>
      <c r="XCZ747"/>
      <c r="XDA747"/>
      <c r="XDB747"/>
      <c r="XDC747"/>
      <c r="XDD747"/>
      <c r="XDE747"/>
      <c r="XDF747"/>
      <c r="XDG747"/>
      <c r="XDH747"/>
      <c r="XDI747"/>
      <c r="XDJ747"/>
      <c r="XDK747"/>
      <c r="XDL747"/>
      <c r="XDM747"/>
      <c r="XDN747"/>
      <c r="XDO747"/>
      <c r="XDP747"/>
      <c r="XDQ747"/>
      <c r="XDR747"/>
      <c r="XDS747"/>
      <c r="XDT747"/>
      <c r="XDU747"/>
      <c r="XDV747"/>
      <c r="XDW747"/>
    </row>
    <row r="748" spans="1:16351" ht="24.75" customHeight="1" x14ac:dyDescent="0.25">
      <c r="A748" s="6">
        <v>740</v>
      </c>
      <c r="B748" t="s">
        <v>1328</v>
      </c>
      <c r="C748" s="6" t="s">
        <v>818</v>
      </c>
      <c r="D748" s="6" t="s">
        <v>119</v>
      </c>
      <c r="E748" s="6" t="s">
        <v>36</v>
      </c>
      <c r="F748" s="6" t="s">
        <v>37</v>
      </c>
      <c r="G748" s="7">
        <v>15000</v>
      </c>
      <c r="H748" s="7">
        <v>0</v>
      </c>
      <c r="I748" s="7">
        <v>15000</v>
      </c>
      <c r="J748" s="7">
        <v>430.5</v>
      </c>
      <c r="K748" s="7">
        <v>0</v>
      </c>
      <c r="L748" s="7">
        <v>456</v>
      </c>
      <c r="M748" s="7">
        <v>25</v>
      </c>
      <c r="N748" s="7">
        <f t="shared" si="35"/>
        <v>911.5</v>
      </c>
      <c r="O748" s="7">
        <f t="shared" si="36"/>
        <v>14088.5</v>
      </c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  <c r="IW748"/>
      <c r="IX748"/>
      <c r="IY748"/>
      <c r="IZ748"/>
      <c r="JA748"/>
      <c r="JB748"/>
      <c r="JC748"/>
      <c r="JD748"/>
      <c r="JE748"/>
      <c r="JF748"/>
      <c r="JG748"/>
      <c r="JH748"/>
      <c r="JI748"/>
      <c r="JJ748"/>
      <c r="JK748"/>
      <c r="JL748"/>
      <c r="JM748"/>
      <c r="JN748"/>
      <c r="JO748"/>
      <c r="JP748"/>
      <c r="JQ748"/>
      <c r="JR748"/>
      <c r="JS748"/>
      <c r="JT748"/>
      <c r="JU748"/>
      <c r="JV748"/>
      <c r="JW748"/>
      <c r="JX748"/>
      <c r="JY748"/>
      <c r="JZ748"/>
      <c r="KA748"/>
      <c r="KB748"/>
      <c r="KC748"/>
      <c r="KD748"/>
      <c r="KE748"/>
      <c r="KF748"/>
      <c r="KG748"/>
      <c r="KH748"/>
      <c r="KI748"/>
      <c r="KJ748"/>
      <c r="KK748"/>
      <c r="KL748"/>
      <c r="KM748"/>
      <c r="KN748"/>
      <c r="KO748"/>
      <c r="KP748"/>
      <c r="KQ748"/>
      <c r="KR748"/>
      <c r="KS748"/>
      <c r="KT748"/>
      <c r="KU748"/>
      <c r="KV748"/>
      <c r="KW748"/>
      <c r="KX748"/>
      <c r="KY748"/>
      <c r="KZ748"/>
      <c r="LA748"/>
      <c r="LB748"/>
      <c r="LC748"/>
      <c r="LD748"/>
      <c r="LE748"/>
      <c r="LF748"/>
      <c r="LG748"/>
      <c r="LH748"/>
      <c r="LI748"/>
      <c r="LJ748"/>
      <c r="LK748"/>
      <c r="LL748"/>
      <c r="LM748"/>
      <c r="LN748"/>
      <c r="LO748"/>
      <c r="LP748"/>
      <c r="LQ748"/>
      <c r="LR748"/>
      <c r="LS748"/>
      <c r="LT748"/>
      <c r="LU748"/>
      <c r="LV748"/>
      <c r="LW748"/>
      <c r="LX748"/>
      <c r="LY748"/>
      <c r="LZ748"/>
      <c r="MA748"/>
      <c r="MB748"/>
      <c r="MC748"/>
      <c r="MD748"/>
      <c r="ME748"/>
      <c r="MF748"/>
      <c r="MG748"/>
      <c r="MH748"/>
      <c r="MI748"/>
      <c r="MJ748"/>
      <c r="MK748"/>
      <c r="ML748"/>
      <c r="MM748"/>
      <c r="MN748"/>
      <c r="MO748"/>
      <c r="MP748"/>
      <c r="MQ748"/>
      <c r="MR748"/>
      <c r="MS748"/>
      <c r="MT748"/>
      <c r="MU748"/>
      <c r="MV748"/>
      <c r="MW748"/>
      <c r="MX748"/>
      <c r="MY748"/>
      <c r="MZ748"/>
      <c r="NA748"/>
      <c r="NB748"/>
      <c r="NC748"/>
      <c r="ND748"/>
      <c r="NE748"/>
      <c r="NF748"/>
      <c r="NG748"/>
      <c r="NH748"/>
      <c r="NI748"/>
      <c r="NJ748"/>
      <c r="NK748"/>
      <c r="NL748"/>
      <c r="NM748"/>
      <c r="NN748"/>
      <c r="NO748"/>
      <c r="NP748"/>
      <c r="NQ748"/>
      <c r="NR748"/>
      <c r="NS748"/>
      <c r="NT748"/>
      <c r="NU748"/>
      <c r="NV748"/>
      <c r="NW748"/>
      <c r="NX748"/>
      <c r="NY748"/>
      <c r="NZ748"/>
      <c r="OA748"/>
      <c r="OB748"/>
      <c r="OC748"/>
      <c r="OD748"/>
      <c r="OE748"/>
      <c r="OF748"/>
      <c r="OG748"/>
      <c r="OH748"/>
      <c r="OI748"/>
      <c r="OJ748"/>
      <c r="OK748"/>
      <c r="OL748"/>
      <c r="OM748"/>
      <c r="ON748"/>
      <c r="OO748"/>
      <c r="OP748"/>
      <c r="OQ748"/>
      <c r="OR748"/>
      <c r="OS748"/>
      <c r="OT748"/>
      <c r="OU748"/>
      <c r="OV748"/>
      <c r="OW748"/>
      <c r="OX748"/>
      <c r="OY748"/>
      <c r="OZ748"/>
      <c r="PA748"/>
      <c r="PB748"/>
      <c r="PC748"/>
      <c r="PD748"/>
      <c r="PE748"/>
      <c r="PF748"/>
      <c r="PG748"/>
      <c r="PH748"/>
      <c r="PI748"/>
      <c r="PJ748"/>
      <c r="PK748"/>
      <c r="PL748"/>
      <c r="PM748"/>
      <c r="PN748"/>
      <c r="PO748"/>
      <c r="PP748"/>
      <c r="PQ748"/>
      <c r="PR748"/>
      <c r="PS748"/>
      <c r="PT748"/>
      <c r="PU748"/>
      <c r="PV748"/>
      <c r="PW748"/>
      <c r="PX748"/>
      <c r="PY748"/>
      <c r="PZ748"/>
      <c r="QA748"/>
      <c r="QB748"/>
      <c r="QC748"/>
      <c r="QD748"/>
      <c r="QE748"/>
      <c r="QF748"/>
      <c r="QG748"/>
      <c r="QH748"/>
      <c r="QI748"/>
      <c r="QJ748"/>
      <c r="QK748"/>
      <c r="QL748"/>
      <c r="QM748"/>
      <c r="QN748"/>
      <c r="QO748"/>
      <c r="QP748"/>
      <c r="QQ748"/>
      <c r="QR748"/>
      <c r="QS748"/>
      <c r="QT748"/>
      <c r="QU748"/>
      <c r="QV748"/>
      <c r="QW748"/>
      <c r="QX748"/>
      <c r="QY748"/>
      <c r="QZ748"/>
      <c r="RA748"/>
      <c r="RB748"/>
      <c r="RC748"/>
      <c r="RD748"/>
      <c r="RE748"/>
      <c r="RF748"/>
      <c r="RG748"/>
      <c r="RH748"/>
      <c r="RI748"/>
      <c r="RJ748"/>
      <c r="RK748"/>
      <c r="RL748"/>
      <c r="RM748"/>
      <c r="RN748"/>
      <c r="RO748"/>
      <c r="RP748"/>
      <c r="RQ748"/>
      <c r="RR748"/>
      <c r="RS748"/>
      <c r="RT748"/>
      <c r="RU748"/>
      <c r="RV748"/>
      <c r="RW748"/>
      <c r="RX748"/>
      <c r="RY748"/>
      <c r="RZ748"/>
      <c r="SA748"/>
      <c r="SB748"/>
      <c r="SC748"/>
      <c r="SD748"/>
      <c r="SE748"/>
      <c r="SF748"/>
      <c r="SG748"/>
      <c r="SH748"/>
      <c r="SI748"/>
      <c r="SJ748"/>
      <c r="SK748"/>
      <c r="SL748"/>
      <c r="SM748"/>
      <c r="SN748"/>
      <c r="SO748"/>
      <c r="SP748"/>
      <c r="SQ748"/>
      <c r="SR748"/>
      <c r="SS748"/>
      <c r="ST748"/>
      <c r="SU748"/>
      <c r="SV748"/>
      <c r="SW748"/>
      <c r="SX748"/>
      <c r="SY748"/>
      <c r="SZ748"/>
      <c r="TA748"/>
      <c r="TB748"/>
      <c r="TC748"/>
      <c r="TD748"/>
      <c r="TE748"/>
      <c r="TF748"/>
      <c r="TG748"/>
      <c r="TH748"/>
      <c r="TI748"/>
      <c r="TJ748"/>
      <c r="TK748"/>
      <c r="TL748"/>
      <c r="TM748"/>
      <c r="TN748"/>
      <c r="TO748"/>
      <c r="TP748"/>
      <c r="TQ748"/>
      <c r="TR748"/>
      <c r="TS748"/>
      <c r="TT748"/>
      <c r="TU748"/>
      <c r="TV748"/>
      <c r="TW748"/>
      <c r="TX748"/>
      <c r="TY748"/>
      <c r="TZ748"/>
      <c r="UA748"/>
      <c r="UB748"/>
      <c r="UC748"/>
      <c r="UD748"/>
      <c r="UE748"/>
      <c r="UF748"/>
      <c r="UG748"/>
      <c r="UH748"/>
      <c r="UI748"/>
      <c r="UJ748"/>
      <c r="UK748"/>
      <c r="UL748"/>
      <c r="UM748"/>
      <c r="UN748"/>
      <c r="UO748"/>
      <c r="UP748"/>
      <c r="UQ748"/>
      <c r="UR748"/>
      <c r="US748"/>
      <c r="UT748"/>
      <c r="UU748"/>
      <c r="UV748"/>
      <c r="UW748"/>
      <c r="UX748"/>
      <c r="UY748"/>
      <c r="UZ748"/>
      <c r="VA748"/>
      <c r="VB748"/>
      <c r="VC748"/>
      <c r="VD748"/>
      <c r="VE748"/>
      <c r="VF748"/>
      <c r="VG748"/>
      <c r="VH748"/>
      <c r="VI748"/>
      <c r="VJ748"/>
      <c r="VK748"/>
      <c r="VL748"/>
      <c r="VM748"/>
      <c r="VN748"/>
      <c r="VO748"/>
      <c r="VP748"/>
      <c r="VQ748"/>
      <c r="VR748"/>
      <c r="VS748"/>
      <c r="VT748"/>
      <c r="VU748"/>
      <c r="VV748"/>
      <c r="VW748"/>
      <c r="VX748"/>
      <c r="VY748"/>
      <c r="VZ748"/>
      <c r="WA748"/>
      <c r="WB748"/>
      <c r="WC748"/>
      <c r="WD748"/>
      <c r="WE748"/>
      <c r="WF748"/>
      <c r="WG748"/>
      <c r="WH748"/>
      <c r="WI748"/>
      <c r="WJ748"/>
      <c r="WK748"/>
      <c r="WL748"/>
      <c r="WM748"/>
      <c r="WN748"/>
      <c r="WO748"/>
      <c r="WP748"/>
      <c r="WQ748"/>
      <c r="WR748"/>
      <c r="WS748"/>
      <c r="WT748"/>
      <c r="WU748"/>
      <c r="WV748"/>
      <c r="WW748"/>
      <c r="WX748"/>
      <c r="WY748"/>
      <c r="WZ748"/>
      <c r="XA748"/>
      <c r="XB748"/>
      <c r="XC748"/>
      <c r="XD748"/>
      <c r="XE748"/>
      <c r="XF748"/>
      <c r="XG748"/>
      <c r="XH748"/>
      <c r="XI748"/>
      <c r="XJ748"/>
      <c r="XK748"/>
      <c r="XL748"/>
      <c r="XM748"/>
      <c r="XN748"/>
      <c r="XO748"/>
      <c r="XP748"/>
      <c r="XQ748"/>
      <c r="XR748"/>
      <c r="XS748"/>
      <c r="XT748"/>
      <c r="XU748"/>
      <c r="XV748"/>
      <c r="XW748"/>
      <c r="XX748"/>
      <c r="XY748"/>
      <c r="XZ748"/>
      <c r="YA748"/>
      <c r="YB748"/>
      <c r="YC748"/>
      <c r="YD748"/>
      <c r="YE748"/>
      <c r="YF748"/>
      <c r="YG748"/>
      <c r="YH748"/>
      <c r="YI748"/>
      <c r="YJ748"/>
      <c r="YK748"/>
      <c r="YL748"/>
      <c r="YM748"/>
      <c r="YN748"/>
      <c r="YO748"/>
      <c r="YP748"/>
      <c r="YQ748"/>
      <c r="YR748"/>
      <c r="YS748"/>
      <c r="YT748"/>
      <c r="YU748"/>
      <c r="YV748"/>
      <c r="YW748"/>
      <c r="YX748"/>
      <c r="YY748"/>
      <c r="YZ748"/>
      <c r="ZA748"/>
      <c r="ZB748"/>
      <c r="ZC748"/>
      <c r="ZD748"/>
      <c r="ZE748"/>
      <c r="ZF748"/>
      <c r="ZG748"/>
      <c r="ZH748"/>
      <c r="ZI748"/>
      <c r="ZJ748"/>
      <c r="ZK748"/>
      <c r="ZL748"/>
      <c r="ZM748"/>
      <c r="ZN748"/>
      <c r="ZO748"/>
      <c r="ZP748"/>
      <c r="ZQ748"/>
      <c r="ZR748"/>
      <c r="ZS748"/>
      <c r="ZT748"/>
      <c r="ZU748"/>
      <c r="ZV748"/>
      <c r="ZW748"/>
      <c r="ZX748"/>
      <c r="ZY748"/>
      <c r="ZZ748"/>
      <c r="AAA748"/>
      <c r="AAB748"/>
      <c r="AAC748"/>
      <c r="AAD748"/>
      <c r="AAE748"/>
      <c r="AAF748"/>
      <c r="AAG748"/>
      <c r="AAH748"/>
      <c r="AAI748"/>
      <c r="AAJ748"/>
      <c r="AAK748"/>
      <c r="AAL748"/>
      <c r="AAM748"/>
      <c r="AAN748"/>
      <c r="AAO748"/>
      <c r="AAP748"/>
      <c r="AAQ748"/>
      <c r="AAR748"/>
      <c r="AAS748"/>
      <c r="AAT748"/>
      <c r="AAU748"/>
      <c r="AAV748"/>
      <c r="AAW748"/>
      <c r="AAX748"/>
      <c r="AAY748"/>
      <c r="AAZ748"/>
      <c r="ABA748"/>
      <c r="ABB748"/>
      <c r="ABC748"/>
      <c r="ABD748"/>
      <c r="ABE748"/>
      <c r="ABF748"/>
      <c r="ABG748"/>
      <c r="ABH748"/>
      <c r="ABI748"/>
      <c r="ABJ748"/>
      <c r="ABK748"/>
      <c r="ABL748"/>
      <c r="ABM748"/>
      <c r="ABN748"/>
      <c r="ABO748"/>
      <c r="ABP748"/>
      <c r="ABQ748"/>
      <c r="ABR748"/>
      <c r="ABS748"/>
      <c r="ABT748"/>
      <c r="ABU748"/>
      <c r="ABV748"/>
      <c r="ABW748"/>
      <c r="ABX748"/>
      <c r="ABY748"/>
      <c r="ABZ748"/>
      <c r="ACA748"/>
      <c r="ACB748"/>
      <c r="ACC748"/>
      <c r="ACD748"/>
      <c r="ACE748"/>
      <c r="ACF748"/>
      <c r="ACG748"/>
      <c r="ACH748"/>
      <c r="ACI748"/>
      <c r="ACJ748"/>
      <c r="ACK748"/>
      <c r="ACL748"/>
      <c r="ACM748"/>
      <c r="ACN748"/>
      <c r="ACO748"/>
      <c r="ACP748"/>
      <c r="ACQ748"/>
      <c r="ACR748"/>
      <c r="ACS748"/>
      <c r="ACT748"/>
      <c r="ACU748"/>
      <c r="ACV748"/>
      <c r="ACW748"/>
      <c r="ACX748"/>
      <c r="ACY748"/>
      <c r="ACZ748"/>
      <c r="ADA748"/>
      <c r="ADB748"/>
      <c r="ADC748"/>
      <c r="ADD748"/>
      <c r="ADE748"/>
      <c r="ADF748"/>
      <c r="ADG748"/>
      <c r="ADH748"/>
      <c r="ADI748"/>
      <c r="ADJ748"/>
      <c r="ADK748"/>
      <c r="ADL748"/>
      <c r="ADM748"/>
      <c r="ADN748"/>
      <c r="ADO748"/>
      <c r="ADP748"/>
      <c r="ADQ748"/>
      <c r="ADR748"/>
      <c r="ADS748"/>
      <c r="ADT748"/>
      <c r="ADU748"/>
      <c r="ADV748"/>
      <c r="ADW748"/>
      <c r="ADX748"/>
      <c r="ADY748"/>
      <c r="ADZ748"/>
      <c r="AEA748"/>
      <c r="AEB748"/>
      <c r="AEC748"/>
      <c r="AED748"/>
      <c r="AEE748"/>
      <c r="AEF748"/>
      <c r="AEG748"/>
      <c r="AEH748"/>
      <c r="AEI748"/>
      <c r="AEJ748"/>
      <c r="AEK748"/>
      <c r="AEL748"/>
      <c r="AEM748"/>
      <c r="AEN748"/>
      <c r="AEO748"/>
      <c r="AEP748"/>
      <c r="AEQ748"/>
      <c r="AER748"/>
      <c r="AES748"/>
      <c r="AET748"/>
      <c r="AEU748"/>
      <c r="AEV748"/>
      <c r="AEW748"/>
      <c r="AEX748"/>
      <c r="AEY748"/>
      <c r="AEZ748"/>
      <c r="AFA748"/>
      <c r="AFB748"/>
      <c r="AFC748"/>
      <c r="AFD748"/>
      <c r="AFE748"/>
      <c r="AFF748"/>
      <c r="AFG748"/>
      <c r="AFH748"/>
      <c r="AFI748"/>
      <c r="AFJ748"/>
      <c r="AFK748"/>
      <c r="AFL748"/>
      <c r="AFM748"/>
      <c r="AFN748"/>
      <c r="AFO748"/>
      <c r="AFP748"/>
      <c r="AFQ748"/>
      <c r="AFR748"/>
      <c r="AFS748"/>
      <c r="AFT748"/>
      <c r="AFU748"/>
      <c r="AFV748"/>
      <c r="AFW748"/>
      <c r="AFX748"/>
      <c r="AFY748"/>
      <c r="AFZ748"/>
      <c r="AGA748"/>
      <c r="AGB748"/>
      <c r="AGC748"/>
      <c r="AGD748"/>
      <c r="AGE748"/>
      <c r="AGF748"/>
      <c r="AGG748"/>
      <c r="AGH748"/>
      <c r="AGI748"/>
      <c r="AGJ748"/>
      <c r="AGK748"/>
      <c r="AGL748"/>
      <c r="AGM748"/>
      <c r="AGN748"/>
      <c r="AGO748"/>
      <c r="AGP748"/>
      <c r="AGQ748"/>
      <c r="AGR748"/>
      <c r="AGS748"/>
      <c r="AGT748"/>
      <c r="AGU748"/>
      <c r="AGV748"/>
      <c r="AGW748"/>
      <c r="AGX748"/>
      <c r="AGY748"/>
      <c r="AGZ748"/>
      <c r="AHA748"/>
      <c r="AHB748"/>
      <c r="AHC748"/>
      <c r="AHD748"/>
      <c r="AHE748"/>
      <c r="AHF748"/>
      <c r="AHG748"/>
      <c r="AHH748"/>
      <c r="AHI748"/>
      <c r="AHJ748"/>
      <c r="AHK748"/>
      <c r="AHL748"/>
      <c r="AHM748"/>
      <c r="AHN748"/>
      <c r="AHO748"/>
      <c r="AHP748"/>
      <c r="AHQ748"/>
      <c r="AHR748"/>
      <c r="AHS748"/>
      <c r="AHT748"/>
      <c r="AHU748"/>
      <c r="AHV748"/>
      <c r="AHW748"/>
      <c r="AHX748"/>
      <c r="AHY748"/>
      <c r="AHZ748"/>
      <c r="AIA748"/>
      <c r="AIB748"/>
      <c r="AIC748"/>
      <c r="AID748"/>
      <c r="AIE748"/>
      <c r="AIF748"/>
      <c r="AIG748"/>
      <c r="AIH748"/>
      <c r="AII748"/>
      <c r="AIJ748"/>
      <c r="AIK748"/>
      <c r="AIL748"/>
      <c r="AIM748"/>
      <c r="AIN748"/>
      <c r="AIO748"/>
      <c r="AIP748"/>
      <c r="AIQ748"/>
      <c r="AIR748"/>
      <c r="AIS748"/>
      <c r="AIT748"/>
      <c r="AIU748"/>
      <c r="AIV748"/>
      <c r="AIW748"/>
      <c r="AIX748"/>
      <c r="AIY748"/>
      <c r="AIZ748"/>
      <c r="AJA748"/>
      <c r="AJB748"/>
      <c r="AJC748"/>
      <c r="AJD748"/>
      <c r="AJE748"/>
      <c r="AJF748"/>
      <c r="AJG748"/>
      <c r="AJH748"/>
      <c r="AJI748"/>
      <c r="AJJ748"/>
      <c r="AJK748"/>
      <c r="AJL748"/>
      <c r="AJM748"/>
      <c r="AJN748"/>
      <c r="AJO748"/>
      <c r="AJP748"/>
      <c r="AJQ748"/>
      <c r="AJR748"/>
      <c r="AJS748"/>
      <c r="AJT748"/>
      <c r="AJU748"/>
      <c r="AJV748"/>
      <c r="AJW748"/>
      <c r="AJX748"/>
      <c r="AJY748"/>
      <c r="AJZ748"/>
      <c r="AKA748"/>
      <c r="AKB748"/>
      <c r="AKC748"/>
      <c r="AKD748"/>
      <c r="AKE748"/>
      <c r="AKF748"/>
      <c r="AKG748"/>
      <c r="AKH748"/>
      <c r="AKI748"/>
      <c r="AKJ748"/>
      <c r="AKK748"/>
      <c r="AKL748"/>
      <c r="AKM748"/>
      <c r="AKN748"/>
      <c r="AKO748"/>
      <c r="AKP748"/>
      <c r="AKQ748"/>
      <c r="AKR748"/>
      <c r="AKS748"/>
      <c r="AKT748"/>
      <c r="AKU748"/>
      <c r="AKV748"/>
      <c r="AKW748"/>
      <c r="AKX748"/>
      <c r="AKY748"/>
      <c r="AKZ748"/>
      <c r="ALA748"/>
      <c r="ALB748"/>
      <c r="ALC748"/>
      <c r="ALD748"/>
      <c r="ALE748"/>
      <c r="ALF748"/>
      <c r="ALG748"/>
      <c r="ALH748"/>
      <c r="ALI748"/>
      <c r="ALJ748"/>
      <c r="ALK748"/>
      <c r="ALL748"/>
      <c r="ALM748"/>
      <c r="ALN748"/>
      <c r="ALO748"/>
      <c r="ALP748"/>
      <c r="ALQ748"/>
      <c r="ALR748"/>
      <c r="ALS748"/>
      <c r="ALT748"/>
      <c r="ALU748"/>
      <c r="ALV748"/>
      <c r="ALW748"/>
      <c r="ALX748"/>
      <c r="ALY748"/>
      <c r="ALZ748"/>
      <c r="AMA748"/>
      <c r="AMB748"/>
      <c r="AMC748"/>
      <c r="AMD748"/>
      <c r="AME748"/>
      <c r="AMF748"/>
      <c r="AMG748"/>
      <c r="AMH748"/>
      <c r="AMI748"/>
      <c r="AMJ748"/>
      <c r="AMK748"/>
      <c r="AML748"/>
      <c r="AMM748"/>
      <c r="AMN748"/>
      <c r="AMO748"/>
      <c r="AMP748"/>
      <c r="AMQ748"/>
      <c r="AMR748"/>
      <c r="AMS748"/>
      <c r="AMT748"/>
      <c r="AMU748"/>
      <c r="AMV748"/>
      <c r="AMW748"/>
      <c r="AMX748"/>
      <c r="AMY748"/>
      <c r="AMZ748"/>
      <c r="ANA748"/>
      <c r="ANB748"/>
      <c r="ANC748"/>
      <c r="AND748"/>
      <c r="ANE748"/>
      <c r="ANF748"/>
      <c r="ANG748"/>
      <c r="ANH748"/>
      <c r="ANI748"/>
      <c r="ANJ748"/>
      <c r="ANK748"/>
      <c r="ANL748"/>
      <c r="ANM748"/>
      <c r="ANN748"/>
      <c r="ANO748"/>
      <c r="ANP748"/>
      <c r="ANQ748"/>
      <c r="ANR748"/>
      <c r="ANS748"/>
      <c r="ANT748"/>
      <c r="ANU748"/>
      <c r="ANV748"/>
      <c r="ANW748"/>
      <c r="ANX748"/>
      <c r="ANY748"/>
      <c r="ANZ748"/>
      <c r="AOA748"/>
      <c r="AOB748"/>
      <c r="AOC748"/>
      <c r="AOD748"/>
      <c r="AOE748"/>
      <c r="AOF748"/>
      <c r="AOG748"/>
      <c r="AOH748"/>
      <c r="AOI748"/>
      <c r="AOJ748"/>
      <c r="AOK748"/>
      <c r="AOL748"/>
      <c r="AOM748"/>
      <c r="AON748"/>
      <c r="AOO748"/>
      <c r="AOP748"/>
      <c r="AOQ748"/>
      <c r="AOR748"/>
      <c r="AOS748"/>
      <c r="AOT748"/>
      <c r="AOU748"/>
      <c r="AOV748"/>
      <c r="AOW748"/>
      <c r="AOX748"/>
      <c r="AOY748"/>
      <c r="AOZ748"/>
      <c r="APA748"/>
      <c r="APB748"/>
      <c r="APC748"/>
      <c r="APD748"/>
      <c r="APE748"/>
      <c r="APF748"/>
      <c r="APG748"/>
      <c r="APH748"/>
      <c r="API748"/>
      <c r="APJ748"/>
      <c r="APK748"/>
      <c r="APL748"/>
      <c r="APM748"/>
      <c r="APN748"/>
      <c r="APO748"/>
      <c r="APP748"/>
      <c r="APQ748"/>
      <c r="APR748"/>
      <c r="APS748"/>
      <c r="APT748"/>
      <c r="APU748"/>
      <c r="APV748"/>
      <c r="APW748"/>
      <c r="APX748"/>
      <c r="APY748"/>
      <c r="APZ748"/>
      <c r="AQA748"/>
      <c r="AQB748"/>
      <c r="AQC748"/>
      <c r="AQD748"/>
      <c r="AQE748"/>
      <c r="AQF748"/>
      <c r="AQG748"/>
      <c r="AQH748"/>
      <c r="AQI748"/>
      <c r="AQJ748"/>
      <c r="AQK748"/>
      <c r="AQL748"/>
      <c r="AQM748"/>
      <c r="AQN748"/>
      <c r="AQO748"/>
      <c r="AQP748"/>
      <c r="AQQ748"/>
      <c r="AQR748"/>
      <c r="AQS748"/>
      <c r="AQT748"/>
      <c r="AQU748"/>
      <c r="AQV748"/>
      <c r="AQW748"/>
      <c r="AQX748"/>
      <c r="AQY748"/>
      <c r="AQZ748"/>
      <c r="ARA748"/>
      <c r="ARB748"/>
      <c r="ARC748"/>
      <c r="ARD748"/>
      <c r="ARE748"/>
      <c r="ARF748"/>
      <c r="ARG748"/>
      <c r="ARH748"/>
      <c r="ARI748"/>
      <c r="ARJ748"/>
      <c r="ARK748"/>
      <c r="ARL748"/>
      <c r="ARM748"/>
      <c r="ARN748"/>
      <c r="ARO748"/>
      <c r="ARP748"/>
      <c r="ARQ748"/>
      <c r="ARR748"/>
      <c r="ARS748"/>
      <c r="ART748"/>
      <c r="ARU748"/>
      <c r="ARV748"/>
      <c r="ARW748"/>
      <c r="ARX748"/>
      <c r="ARY748"/>
      <c r="ARZ748"/>
      <c r="ASA748"/>
      <c r="ASB748"/>
      <c r="ASC748"/>
      <c r="ASD748"/>
      <c r="ASE748"/>
      <c r="ASF748"/>
      <c r="ASG748"/>
      <c r="ASH748"/>
      <c r="ASI748"/>
      <c r="ASJ748"/>
      <c r="ASK748"/>
      <c r="ASL748"/>
      <c r="ASM748"/>
      <c r="ASN748"/>
      <c r="ASO748"/>
      <c r="ASP748"/>
      <c r="ASQ748"/>
      <c r="ASR748"/>
      <c r="ASS748"/>
      <c r="AST748"/>
      <c r="ASU748"/>
      <c r="ASV748"/>
      <c r="ASW748"/>
      <c r="ASX748"/>
      <c r="ASY748"/>
      <c r="ASZ748"/>
      <c r="ATA748"/>
      <c r="ATB748"/>
      <c r="ATC748"/>
      <c r="ATD748"/>
      <c r="ATE748"/>
      <c r="ATF748"/>
      <c r="ATG748"/>
      <c r="ATH748"/>
      <c r="ATI748"/>
      <c r="ATJ748"/>
      <c r="ATK748"/>
      <c r="ATL748"/>
      <c r="ATM748"/>
      <c r="ATN748"/>
      <c r="ATO748"/>
      <c r="ATP748"/>
      <c r="ATQ748"/>
      <c r="ATR748"/>
      <c r="ATS748"/>
      <c r="ATT748"/>
      <c r="ATU748"/>
      <c r="ATV748"/>
      <c r="ATW748"/>
      <c r="ATX748"/>
      <c r="ATY748"/>
      <c r="ATZ748"/>
      <c r="AUA748"/>
      <c r="AUB748"/>
      <c r="AUC748"/>
      <c r="AUD748"/>
      <c r="AUE748"/>
      <c r="AUF748"/>
      <c r="AUG748"/>
      <c r="AUH748"/>
      <c r="AUI748"/>
      <c r="AUJ748"/>
      <c r="AUK748"/>
      <c r="AUL748"/>
      <c r="AUM748"/>
      <c r="AUN748"/>
      <c r="AUO748"/>
      <c r="AUP748"/>
      <c r="AUQ748"/>
      <c r="AUR748"/>
      <c r="AUS748"/>
      <c r="AUT748"/>
      <c r="AUU748"/>
      <c r="AUV748"/>
      <c r="AUW748"/>
      <c r="AUX748"/>
      <c r="AUY748"/>
      <c r="AUZ748"/>
      <c r="AVA748"/>
      <c r="AVB748"/>
      <c r="AVC748"/>
      <c r="AVD748"/>
      <c r="AVE748"/>
      <c r="AVF748"/>
      <c r="AVG748"/>
      <c r="AVH748"/>
      <c r="AVI748"/>
      <c r="AVJ748"/>
      <c r="AVK748"/>
      <c r="AVL748"/>
      <c r="AVM748"/>
      <c r="AVN748"/>
      <c r="AVO748"/>
      <c r="AVP748"/>
      <c r="AVQ748"/>
      <c r="AVR748"/>
      <c r="AVS748"/>
      <c r="AVT748"/>
      <c r="AVU748"/>
      <c r="AVV748"/>
      <c r="AVW748"/>
      <c r="AVX748"/>
      <c r="AVY748"/>
      <c r="AVZ748"/>
      <c r="AWA748"/>
      <c r="AWB748"/>
      <c r="AWC748"/>
      <c r="AWD748"/>
      <c r="AWE748"/>
      <c r="AWF748"/>
      <c r="AWG748"/>
      <c r="AWH748"/>
      <c r="AWI748"/>
      <c r="AWJ748"/>
      <c r="AWK748"/>
      <c r="AWL748"/>
      <c r="AWM748"/>
      <c r="AWN748"/>
      <c r="AWO748"/>
      <c r="AWP748"/>
      <c r="AWQ748"/>
      <c r="AWR748"/>
      <c r="AWS748"/>
      <c r="AWT748"/>
      <c r="AWU748"/>
      <c r="AWV748"/>
      <c r="AWW748"/>
      <c r="AWX748"/>
      <c r="AWY748"/>
      <c r="AWZ748"/>
      <c r="AXA748"/>
      <c r="AXB748"/>
      <c r="AXC748"/>
      <c r="AXD748"/>
      <c r="AXE748"/>
      <c r="AXF748"/>
      <c r="AXG748"/>
      <c r="AXH748"/>
      <c r="AXI748"/>
      <c r="AXJ748"/>
      <c r="AXK748"/>
      <c r="AXL748"/>
      <c r="AXM748"/>
      <c r="AXN748"/>
      <c r="AXO748"/>
      <c r="AXP748"/>
      <c r="AXQ748"/>
      <c r="AXR748"/>
      <c r="AXS748"/>
      <c r="AXT748"/>
      <c r="AXU748"/>
      <c r="AXV748"/>
      <c r="AXW748"/>
      <c r="AXX748"/>
      <c r="AXY748"/>
      <c r="AXZ748"/>
      <c r="AYA748"/>
      <c r="AYB748"/>
      <c r="AYC748"/>
      <c r="AYD748"/>
      <c r="AYE748"/>
      <c r="AYF748"/>
      <c r="AYG748"/>
      <c r="AYH748"/>
      <c r="AYI748"/>
      <c r="AYJ748"/>
      <c r="AYK748"/>
      <c r="AYL748"/>
      <c r="AYM748"/>
      <c r="AYN748"/>
      <c r="AYO748"/>
      <c r="AYP748"/>
      <c r="AYQ748"/>
      <c r="AYR748"/>
      <c r="AYS748"/>
      <c r="AYT748"/>
      <c r="AYU748"/>
      <c r="AYV748"/>
      <c r="AYW748"/>
      <c r="AYX748"/>
      <c r="AYY748"/>
      <c r="AYZ748"/>
      <c r="AZA748"/>
      <c r="AZB748"/>
      <c r="AZC748"/>
      <c r="AZD748"/>
      <c r="AZE748"/>
      <c r="AZF748"/>
      <c r="AZG748"/>
      <c r="AZH748"/>
      <c r="AZI748"/>
      <c r="AZJ748"/>
      <c r="AZK748"/>
      <c r="AZL748"/>
      <c r="AZM748"/>
      <c r="AZN748"/>
      <c r="AZO748"/>
      <c r="AZP748"/>
      <c r="AZQ748"/>
      <c r="AZR748"/>
      <c r="AZS748"/>
      <c r="AZT748"/>
      <c r="AZU748"/>
      <c r="AZV748"/>
      <c r="AZW748"/>
      <c r="AZX748"/>
      <c r="AZY748"/>
      <c r="AZZ748"/>
      <c r="BAA748"/>
      <c r="BAB748"/>
      <c r="BAC748"/>
      <c r="BAD748"/>
      <c r="BAE748"/>
      <c r="BAF748"/>
      <c r="BAG748"/>
      <c r="BAH748"/>
      <c r="BAI748"/>
      <c r="BAJ748"/>
      <c r="BAK748"/>
      <c r="BAL748"/>
      <c r="BAM748"/>
      <c r="BAN748"/>
      <c r="BAO748"/>
      <c r="BAP748"/>
      <c r="BAQ748"/>
      <c r="BAR748"/>
      <c r="BAS748"/>
      <c r="BAT748"/>
      <c r="BAU748"/>
      <c r="BAV748"/>
      <c r="BAW748"/>
      <c r="BAX748"/>
      <c r="BAY748"/>
      <c r="BAZ748"/>
      <c r="BBA748"/>
      <c r="BBB748"/>
      <c r="BBC748"/>
      <c r="BBD748"/>
      <c r="BBE748"/>
      <c r="BBF748"/>
      <c r="BBG748"/>
      <c r="BBH748"/>
      <c r="BBI748"/>
      <c r="BBJ748"/>
      <c r="BBK748"/>
      <c r="BBL748"/>
      <c r="BBM748"/>
      <c r="BBN748"/>
      <c r="BBO748"/>
      <c r="BBP748"/>
      <c r="BBQ748"/>
      <c r="BBR748"/>
      <c r="BBS748"/>
      <c r="BBT748"/>
      <c r="BBU748"/>
      <c r="BBV748"/>
      <c r="BBW748"/>
      <c r="BBX748"/>
      <c r="BBY748"/>
      <c r="BBZ748"/>
      <c r="BCA748"/>
      <c r="BCB748"/>
      <c r="BCC748"/>
      <c r="BCD748"/>
      <c r="BCE748"/>
      <c r="BCF748"/>
      <c r="BCG748"/>
      <c r="BCH748"/>
      <c r="BCI748"/>
      <c r="BCJ748"/>
      <c r="BCK748"/>
      <c r="BCL748"/>
      <c r="BCM748"/>
      <c r="BCN748"/>
      <c r="BCO748"/>
      <c r="BCP748"/>
      <c r="BCQ748"/>
      <c r="BCR748"/>
      <c r="BCS748"/>
      <c r="BCT748"/>
      <c r="BCU748"/>
      <c r="BCV748"/>
      <c r="BCW748"/>
      <c r="BCX748"/>
      <c r="BCY748"/>
      <c r="BCZ748"/>
      <c r="BDA748"/>
      <c r="BDB748"/>
      <c r="BDC748"/>
      <c r="BDD748"/>
      <c r="BDE748"/>
      <c r="BDF748"/>
      <c r="BDG748"/>
      <c r="BDH748"/>
      <c r="BDI748"/>
      <c r="BDJ748"/>
      <c r="BDK748"/>
      <c r="BDL748"/>
      <c r="BDM748"/>
      <c r="BDN748"/>
      <c r="BDO748"/>
      <c r="BDP748"/>
      <c r="BDQ748"/>
      <c r="BDR748"/>
      <c r="BDS748"/>
      <c r="BDT748"/>
      <c r="BDU748"/>
      <c r="BDV748"/>
      <c r="BDW748"/>
      <c r="BDX748"/>
      <c r="BDY748"/>
      <c r="BDZ748"/>
      <c r="BEA748"/>
      <c r="BEB748"/>
      <c r="BEC748"/>
      <c r="BED748"/>
      <c r="BEE748"/>
      <c r="BEF748"/>
      <c r="BEG748"/>
      <c r="BEH748"/>
      <c r="BEI748"/>
      <c r="BEJ748"/>
      <c r="BEK748"/>
      <c r="BEL748"/>
      <c r="BEM748"/>
      <c r="BEN748"/>
      <c r="BEO748"/>
      <c r="BEP748"/>
      <c r="BEQ748"/>
      <c r="BER748"/>
      <c r="BES748"/>
      <c r="BET748"/>
      <c r="BEU748"/>
      <c r="BEV748"/>
      <c r="BEW748"/>
      <c r="BEX748"/>
      <c r="BEY748"/>
      <c r="BEZ748"/>
      <c r="BFA748"/>
      <c r="BFB748"/>
      <c r="BFC748"/>
      <c r="BFD748"/>
      <c r="BFE748"/>
      <c r="BFF748"/>
      <c r="BFG748"/>
      <c r="BFH748"/>
      <c r="BFI748"/>
      <c r="BFJ748"/>
      <c r="BFK748"/>
      <c r="BFL748"/>
      <c r="BFM748"/>
      <c r="BFN748"/>
      <c r="BFO748"/>
      <c r="BFP748"/>
      <c r="BFQ748"/>
      <c r="BFR748"/>
      <c r="BFS748"/>
      <c r="BFT748"/>
      <c r="BFU748"/>
      <c r="BFV748"/>
      <c r="BFW748"/>
      <c r="BFX748"/>
      <c r="BFY748"/>
      <c r="BFZ748"/>
      <c r="BGA748"/>
      <c r="BGB748"/>
      <c r="BGC748"/>
      <c r="BGD748"/>
      <c r="BGE748"/>
      <c r="BGF748"/>
      <c r="BGG748"/>
      <c r="BGH748"/>
      <c r="BGI748"/>
      <c r="BGJ748"/>
      <c r="BGK748"/>
      <c r="BGL748"/>
      <c r="BGM748"/>
      <c r="BGN748"/>
      <c r="BGO748"/>
      <c r="BGP748"/>
      <c r="BGQ748"/>
      <c r="BGR748"/>
      <c r="BGS748"/>
      <c r="BGT748"/>
      <c r="BGU748"/>
      <c r="BGV748"/>
      <c r="BGW748"/>
      <c r="BGX748"/>
      <c r="BGY748"/>
      <c r="BGZ748"/>
      <c r="BHA748"/>
      <c r="BHB748"/>
      <c r="BHC748"/>
      <c r="BHD748"/>
      <c r="BHE748"/>
      <c r="BHF748"/>
      <c r="BHG748"/>
      <c r="BHH748"/>
      <c r="BHI748"/>
      <c r="BHJ748"/>
      <c r="BHK748"/>
      <c r="BHL748"/>
      <c r="BHM748"/>
      <c r="BHN748"/>
      <c r="BHO748"/>
      <c r="BHP748"/>
      <c r="BHQ748"/>
      <c r="BHR748"/>
      <c r="BHS748"/>
      <c r="BHT748"/>
      <c r="BHU748"/>
      <c r="BHV748"/>
      <c r="BHW748"/>
      <c r="BHX748"/>
      <c r="BHY748"/>
      <c r="BHZ748"/>
      <c r="BIA748"/>
      <c r="BIB748"/>
      <c r="BIC748"/>
      <c r="BID748"/>
      <c r="BIE748"/>
      <c r="BIF748"/>
      <c r="BIG748"/>
      <c r="BIH748"/>
      <c r="BII748"/>
      <c r="BIJ748"/>
      <c r="BIK748"/>
      <c r="BIL748"/>
      <c r="BIM748"/>
      <c r="BIN748"/>
      <c r="BIO748"/>
      <c r="BIP748"/>
      <c r="BIQ748"/>
      <c r="BIR748"/>
      <c r="BIS748"/>
      <c r="BIT748"/>
      <c r="BIU748"/>
      <c r="BIV748"/>
      <c r="BIW748"/>
      <c r="BIX748"/>
      <c r="BIY748"/>
      <c r="BIZ748"/>
      <c r="BJA748"/>
      <c r="BJB748"/>
      <c r="BJC748"/>
      <c r="BJD748"/>
      <c r="BJE748"/>
      <c r="BJF748"/>
      <c r="BJG748"/>
      <c r="BJH748"/>
      <c r="BJI748"/>
      <c r="BJJ748"/>
      <c r="BJK748"/>
      <c r="BJL748"/>
      <c r="BJM748"/>
      <c r="BJN748"/>
      <c r="BJO748"/>
      <c r="BJP748"/>
      <c r="BJQ748"/>
      <c r="BJR748"/>
      <c r="BJS748"/>
      <c r="BJT748"/>
      <c r="BJU748"/>
      <c r="BJV748"/>
      <c r="BJW748"/>
      <c r="BJX748"/>
      <c r="BJY748"/>
      <c r="BJZ748"/>
      <c r="BKA748"/>
      <c r="BKB748"/>
      <c r="BKC748"/>
      <c r="BKD748"/>
      <c r="BKE748"/>
      <c r="BKF748"/>
      <c r="BKG748"/>
      <c r="BKH748"/>
      <c r="BKI748"/>
      <c r="BKJ748"/>
      <c r="BKK748"/>
      <c r="BKL748"/>
      <c r="BKM748"/>
      <c r="BKN748"/>
      <c r="BKO748"/>
      <c r="BKP748"/>
      <c r="BKQ748"/>
      <c r="BKR748"/>
      <c r="BKS748"/>
      <c r="BKT748"/>
      <c r="BKU748"/>
      <c r="BKV748"/>
      <c r="BKW748"/>
      <c r="BKX748"/>
      <c r="BKY748"/>
      <c r="BKZ748"/>
      <c r="BLA748"/>
      <c r="BLB748"/>
      <c r="BLC748"/>
      <c r="BLD748"/>
      <c r="BLE748"/>
      <c r="BLF748"/>
      <c r="BLG748"/>
      <c r="BLH748"/>
      <c r="BLI748"/>
      <c r="BLJ748"/>
      <c r="BLK748"/>
      <c r="BLL748"/>
      <c r="BLM748"/>
      <c r="BLN748"/>
      <c r="BLO748"/>
      <c r="BLP748"/>
      <c r="BLQ748"/>
      <c r="BLR748"/>
      <c r="BLS748"/>
      <c r="BLT748"/>
      <c r="BLU748"/>
      <c r="BLV748"/>
      <c r="BLW748"/>
      <c r="BLX748"/>
      <c r="BLY748"/>
      <c r="BLZ748"/>
      <c r="BMA748"/>
      <c r="BMB748"/>
      <c r="BMC748"/>
      <c r="BMD748"/>
      <c r="BME748"/>
      <c r="BMF748"/>
      <c r="BMG748"/>
      <c r="BMH748"/>
      <c r="BMI748"/>
      <c r="BMJ748"/>
      <c r="BMK748"/>
      <c r="BML748"/>
      <c r="BMM748"/>
      <c r="BMN748"/>
      <c r="BMO748"/>
      <c r="BMP748"/>
      <c r="BMQ748"/>
      <c r="BMR748"/>
      <c r="BMS748"/>
      <c r="BMT748"/>
      <c r="BMU748"/>
      <c r="BMV748"/>
      <c r="BMW748"/>
      <c r="BMX748"/>
      <c r="BMY748"/>
      <c r="BMZ748"/>
      <c r="BNA748"/>
      <c r="BNB748"/>
      <c r="BNC748"/>
      <c r="BND748"/>
      <c r="BNE748"/>
      <c r="BNF748"/>
      <c r="BNG748"/>
      <c r="BNH748"/>
      <c r="BNI748"/>
      <c r="BNJ748"/>
      <c r="BNK748"/>
      <c r="BNL748"/>
      <c r="BNM748"/>
      <c r="BNN748"/>
      <c r="BNO748"/>
      <c r="BNP748"/>
      <c r="BNQ748"/>
      <c r="BNR748"/>
      <c r="BNS748"/>
      <c r="BNT748"/>
      <c r="BNU748"/>
      <c r="BNV748"/>
      <c r="BNW748"/>
      <c r="BNX748"/>
      <c r="BNY748"/>
      <c r="BNZ748"/>
      <c r="BOA748"/>
      <c r="BOB748"/>
      <c r="BOC748"/>
      <c r="BOD748"/>
      <c r="BOE748"/>
      <c r="BOF748"/>
      <c r="BOG748"/>
      <c r="BOH748"/>
      <c r="BOI748"/>
      <c r="BOJ748"/>
      <c r="BOK748"/>
      <c r="BOL748"/>
      <c r="BOM748"/>
      <c r="BON748"/>
      <c r="BOO748"/>
      <c r="BOP748"/>
      <c r="BOQ748"/>
      <c r="BOR748"/>
      <c r="BOS748"/>
      <c r="BOT748"/>
      <c r="BOU748"/>
      <c r="BOV748"/>
      <c r="BOW748"/>
      <c r="BOX748"/>
      <c r="BOY748"/>
      <c r="BOZ748"/>
      <c r="BPA748"/>
      <c r="BPB748"/>
      <c r="BPC748"/>
      <c r="BPD748"/>
      <c r="BPE748"/>
      <c r="BPF748"/>
      <c r="BPG748"/>
      <c r="BPH748"/>
      <c r="BPI748"/>
      <c r="BPJ748"/>
      <c r="BPK748"/>
      <c r="BPL748"/>
      <c r="BPM748"/>
      <c r="BPN748"/>
      <c r="BPO748"/>
      <c r="BPP748"/>
      <c r="BPQ748"/>
      <c r="BPR748"/>
      <c r="BPS748"/>
      <c r="BPT748"/>
      <c r="BPU748"/>
      <c r="BPV748"/>
      <c r="BPW748"/>
      <c r="BPX748"/>
      <c r="BPY748"/>
      <c r="BPZ748"/>
      <c r="BQA748"/>
      <c r="BQB748"/>
      <c r="BQC748"/>
      <c r="BQD748"/>
      <c r="BQE748"/>
      <c r="BQF748"/>
      <c r="BQG748"/>
      <c r="BQH748"/>
      <c r="BQI748"/>
      <c r="BQJ748"/>
      <c r="BQK748"/>
      <c r="BQL748"/>
      <c r="BQM748"/>
      <c r="BQN748"/>
      <c r="BQO748"/>
      <c r="BQP748"/>
      <c r="BQQ748"/>
      <c r="BQR748"/>
      <c r="BQS748"/>
      <c r="BQT748"/>
      <c r="BQU748"/>
      <c r="BQV748"/>
      <c r="BQW748"/>
      <c r="BQX748"/>
      <c r="BQY748"/>
      <c r="BQZ748"/>
      <c r="BRA748"/>
      <c r="BRB748"/>
      <c r="BRC748"/>
      <c r="BRD748"/>
      <c r="BRE748"/>
      <c r="BRF748"/>
      <c r="BRG748"/>
      <c r="BRH748"/>
      <c r="BRI748"/>
      <c r="BRJ748"/>
      <c r="BRK748"/>
      <c r="BRL748"/>
      <c r="BRM748"/>
      <c r="BRN748"/>
      <c r="BRO748"/>
      <c r="BRP748"/>
      <c r="BRQ748"/>
      <c r="BRR748"/>
      <c r="BRS748"/>
      <c r="BRT748"/>
      <c r="BRU748"/>
      <c r="BRV748"/>
      <c r="BRW748"/>
      <c r="BRX748"/>
      <c r="BRY748"/>
      <c r="BRZ748"/>
      <c r="BSA748"/>
      <c r="BSB748"/>
      <c r="BSC748"/>
      <c r="BSD748"/>
      <c r="BSE748"/>
      <c r="BSF748"/>
      <c r="BSG748"/>
      <c r="BSH748"/>
      <c r="BSI748"/>
      <c r="BSJ748"/>
      <c r="BSK748"/>
      <c r="BSL748"/>
      <c r="BSM748"/>
      <c r="BSN748"/>
      <c r="BSO748"/>
      <c r="BSP748"/>
      <c r="BSQ748"/>
      <c r="BSR748"/>
      <c r="BSS748"/>
      <c r="BST748"/>
      <c r="BSU748"/>
      <c r="BSV748"/>
      <c r="BSW748"/>
      <c r="BSX748"/>
      <c r="BSY748"/>
      <c r="BSZ748"/>
      <c r="BTA748"/>
      <c r="BTB748"/>
      <c r="BTC748"/>
      <c r="BTD748"/>
      <c r="BTE748"/>
      <c r="BTF748"/>
      <c r="BTG748"/>
      <c r="BTH748"/>
      <c r="BTI748"/>
      <c r="BTJ748"/>
      <c r="BTK748"/>
      <c r="BTL748"/>
      <c r="BTM748"/>
      <c r="BTN748"/>
      <c r="BTO748"/>
      <c r="BTP748"/>
      <c r="BTQ748"/>
      <c r="BTR748"/>
      <c r="BTS748"/>
      <c r="BTT748"/>
      <c r="BTU748"/>
      <c r="BTV748"/>
      <c r="BTW748"/>
      <c r="BTX748"/>
      <c r="BTY748"/>
      <c r="BTZ748"/>
      <c r="BUA748"/>
      <c r="BUB748"/>
      <c r="BUC748"/>
      <c r="BUD748"/>
      <c r="BUE748"/>
      <c r="BUF748"/>
      <c r="BUG748"/>
      <c r="BUH748"/>
      <c r="BUI748"/>
      <c r="BUJ748"/>
      <c r="BUK748"/>
      <c r="BUL748"/>
      <c r="BUM748"/>
      <c r="BUN748"/>
      <c r="BUO748"/>
      <c r="BUP748"/>
      <c r="BUQ748"/>
      <c r="BUR748"/>
      <c r="BUS748"/>
      <c r="BUT748"/>
      <c r="BUU748"/>
      <c r="BUV748"/>
      <c r="BUW748"/>
      <c r="BUX748"/>
      <c r="BUY748"/>
      <c r="BUZ748"/>
      <c r="BVA748"/>
      <c r="BVB748"/>
      <c r="BVC748"/>
      <c r="BVD748"/>
      <c r="BVE748"/>
      <c r="BVF748"/>
      <c r="BVG748"/>
      <c r="BVH748"/>
      <c r="BVI748"/>
      <c r="BVJ748"/>
      <c r="BVK748"/>
      <c r="BVL748"/>
      <c r="BVM748"/>
      <c r="BVN748"/>
      <c r="BVO748"/>
      <c r="BVP748"/>
      <c r="BVQ748"/>
      <c r="BVR748"/>
      <c r="BVS748"/>
      <c r="BVT748"/>
      <c r="BVU748"/>
      <c r="BVV748"/>
      <c r="BVW748"/>
      <c r="BVX748"/>
      <c r="BVY748"/>
      <c r="BVZ748"/>
      <c r="BWA748"/>
      <c r="BWB748"/>
      <c r="BWC748"/>
      <c r="BWD748"/>
      <c r="BWE748"/>
      <c r="BWF748"/>
      <c r="BWG748"/>
      <c r="BWH748"/>
      <c r="BWI748"/>
      <c r="BWJ748"/>
      <c r="BWK748"/>
      <c r="BWL748"/>
      <c r="BWM748"/>
      <c r="BWN748"/>
      <c r="BWO748"/>
      <c r="BWP748"/>
      <c r="BWQ748"/>
      <c r="BWR748"/>
      <c r="BWS748"/>
      <c r="BWT748"/>
      <c r="BWU748"/>
      <c r="BWV748"/>
      <c r="BWW748"/>
      <c r="BWX748"/>
      <c r="BWY748"/>
      <c r="BWZ748"/>
      <c r="BXA748"/>
      <c r="BXB748"/>
      <c r="BXC748"/>
      <c r="BXD748"/>
      <c r="BXE748"/>
      <c r="BXF748"/>
      <c r="BXG748"/>
      <c r="BXH748"/>
      <c r="BXI748"/>
      <c r="BXJ748"/>
      <c r="BXK748"/>
      <c r="BXL748"/>
      <c r="BXM748"/>
      <c r="BXN748"/>
      <c r="BXO748"/>
      <c r="BXP748"/>
      <c r="BXQ748"/>
      <c r="BXR748"/>
      <c r="BXS748"/>
      <c r="BXT748"/>
      <c r="BXU748"/>
      <c r="BXV748"/>
      <c r="BXW748"/>
      <c r="BXX748"/>
      <c r="BXY748"/>
      <c r="BXZ748"/>
      <c r="BYA748"/>
      <c r="BYB748"/>
      <c r="BYC748"/>
      <c r="BYD748"/>
      <c r="BYE748"/>
      <c r="BYF748"/>
      <c r="BYG748"/>
      <c r="BYH748"/>
      <c r="BYI748"/>
      <c r="BYJ748"/>
      <c r="BYK748"/>
      <c r="BYL748"/>
      <c r="BYM748"/>
      <c r="BYN748"/>
      <c r="BYO748"/>
      <c r="BYP748"/>
      <c r="BYQ748"/>
      <c r="BYR748"/>
      <c r="BYS748"/>
      <c r="BYT748"/>
      <c r="BYU748"/>
      <c r="BYV748"/>
      <c r="BYW748"/>
      <c r="BYX748"/>
      <c r="BYY748"/>
      <c r="BYZ748"/>
      <c r="BZA748"/>
      <c r="BZB748"/>
      <c r="BZC748"/>
      <c r="BZD748"/>
      <c r="BZE748"/>
      <c r="BZF748"/>
      <c r="BZG748"/>
      <c r="BZH748"/>
      <c r="BZI748"/>
      <c r="BZJ748"/>
      <c r="BZK748"/>
      <c r="BZL748"/>
      <c r="BZM748"/>
      <c r="BZN748"/>
      <c r="BZO748"/>
      <c r="BZP748"/>
      <c r="BZQ748"/>
      <c r="BZR748"/>
      <c r="BZS748"/>
      <c r="BZT748"/>
      <c r="BZU748"/>
      <c r="BZV748"/>
      <c r="BZW748"/>
      <c r="BZX748"/>
      <c r="BZY748"/>
      <c r="BZZ748"/>
      <c r="CAA748"/>
      <c r="CAB748"/>
      <c r="CAC748"/>
      <c r="CAD748"/>
      <c r="CAE748"/>
      <c r="CAF748"/>
      <c r="CAG748"/>
      <c r="CAH748"/>
      <c r="CAI748"/>
      <c r="CAJ748"/>
      <c r="CAK748"/>
      <c r="CAL748"/>
      <c r="CAM748"/>
      <c r="CAN748"/>
      <c r="CAO748"/>
      <c r="CAP748"/>
      <c r="CAQ748"/>
      <c r="CAR748"/>
      <c r="CAS748"/>
      <c r="CAT748"/>
      <c r="CAU748"/>
      <c r="CAV748"/>
      <c r="CAW748"/>
      <c r="CAX748"/>
      <c r="CAY748"/>
      <c r="CAZ748"/>
      <c r="CBA748"/>
      <c r="CBB748"/>
      <c r="CBC748"/>
      <c r="CBD748"/>
      <c r="CBE748"/>
      <c r="CBF748"/>
      <c r="CBG748"/>
      <c r="CBH748"/>
      <c r="CBI748"/>
      <c r="CBJ748"/>
      <c r="CBK748"/>
      <c r="CBL748"/>
      <c r="CBM748"/>
      <c r="CBN748"/>
      <c r="CBO748"/>
      <c r="CBP748"/>
      <c r="CBQ748"/>
      <c r="CBR748"/>
      <c r="CBS748"/>
      <c r="CBT748"/>
      <c r="CBU748"/>
      <c r="CBV748"/>
      <c r="CBW748"/>
      <c r="CBX748"/>
      <c r="CBY748"/>
      <c r="CBZ748"/>
      <c r="CCA748"/>
      <c r="CCB748"/>
      <c r="CCC748"/>
      <c r="CCD748"/>
      <c r="CCE748"/>
      <c r="CCF748"/>
      <c r="CCG748"/>
      <c r="CCH748"/>
      <c r="CCI748"/>
      <c r="CCJ748"/>
      <c r="CCK748"/>
      <c r="CCL748"/>
      <c r="CCM748"/>
      <c r="CCN748"/>
      <c r="CCO748"/>
      <c r="CCP748"/>
      <c r="CCQ748"/>
      <c r="CCR748"/>
      <c r="CCS748"/>
      <c r="CCT748"/>
      <c r="CCU748"/>
      <c r="CCV748"/>
      <c r="CCW748"/>
      <c r="CCX748"/>
      <c r="CCY748"/>
      <c r="CCZ748"/>
      <c r="CDA748"/>
      <c r="CDB748"/>
      <c r="CDC748"/>
      <c r="CDD748"/>
      <c r="CDE748"/>
      <c r="CDF748"/>
      <c r="CDG748"/>
      <c r="CDH748"/>
      <c r="CDI748"/>
      <c r="CDJ748"/>
      <c r="CDK748"/>
      <c r="CDL748"/>
      <c r="CDM748"/>
      <c r="CDN748"/>
      <c r="CDO748"/>
      <c r="CDP748"/>
      <c r="CDQ748"/>
      <c r="CDR748"/>
      <c r="CDS748"/>
      <c r="CDT748"/>
      <c r="CDU748"/>
      <c r="CDV748"/>
      <c r="CDW748"/>
      <c r="CDX748"/>
      <c r="CDY748"/>
      <c r="CDZ748"/>
      <c r="CEA748"/>
      <c r="CEB748"/>
      <c r="CEC748"/>
      <c r="CED748"/>
      <c r="CEE748"/>
      <c r="CEF748"/>
      <c r="CEG748"/>
      <c r="CEH748"/>
      <c r="CEI748"/>
      <c r="CEJ748"/>
      <c r="CEK748"/>
      <c r="CEL748"/>
      <c r="CEM748"/>
      <c r="CEN748"/>
      <c r="CEO748"/>
      <c r="CEP748"/>
      <c r="CEQ748"/>
      <c r="CER748"/>
      <c r="CES748"/>
      <c r="CET748"/>
      <c r="CEU748"/>
      <c r="CEV748"/>
      <c r="CEW748"/>
      <c r="CEX748"/>
      <c r="CEY748"/>
      <c r="CEZ748"/>
      <c r="CFA748"/>
      <c r="CFB748"/>
      <c r="CFC748"/>
      <c r="CFD748"/>
      <c r="CFE748"/>
      <c r="CFF748"/>
      <c r="CFG748"/>
      <c r="CFH748"/>
      <c r="CFI748"/>
      <c r="CFJ748"/>
      <c r="CFK748"/>
      <c r="CFL748"/>
      <c r="CFM748"/>
      <c r="CFN748"/>
      <c r="CFO748"/>
      <c r="CFP748"/>
      <c r="CFQ748"/>
      <c r="CFR748"/>
      <c r="CFS748"/>
      <c r="CFT748"/>
      <c r="CFU748"/>
      <c r="CFV748"/>
      <c r="CFW748"/>
      <c r="CFX748"/>
      <c r="CFY748"/>
      <c r="CFZ748"/>
      <c r="CGA748"/>
      <c r="CGB748"/>
      <c r="CGC748"/>
      <c r="CGD748"/>
      <c r="CGE748"/>
      <c r="CGF748"/>
      <c r="CGG748"/>
      <c r="CGH748"/>
      <c r="CGI748"/>
      <c r="CGJ748"/>
      <c r="CGK748"/>
      <c r="CGL748"/>
      <c r="CGM748"/>
      <c r="CGN748"/>
      <c r="CGO748"/>
      <c r="CGP748"/>
      <c r="CGQ748"/>
      <c r="CGR748"/>
      <c r="CGS748"/>
      <c r="CGT748"/>
      <c r="CGU748"/>
      <c r="CGV748"/>
      <c r="CGW748"/>
      <c r="CGX748"/>
      <c r="CGY748"/>
      <c r="CGZ748"/>
      <c r="CHA748"/>
      <c r="CHB748"/>
      <c r="CHC748"/>
      <c r="CHD748"/>
      <c r="CHE748"/>
      <c r="CHF748"/>
      <c r="CHG748"/>
      <c r="CHH748"/>
      <c r="CHI748"/>
      <c r="CHJ748"/>
      <c r="CHK748"/>
      <c r="CHL748"/>
      <c r="CHM748"/>
      <c r="CHN748"/>
      <c r="CHO748"/>
      <c r="CHP748"/>
      <c r="CHQ748"/>
      <c r="CHR748"/>
      <c r="CHS748"/>
      <c r="CHT748"/>
      <c r="CHU748"/>
      <c r="CHV748"/>
      <c r="CHW748"/>
      <c r="CHX748"/>
      <c r="CHY748"/>
      <c r="CHZ748"/>
      <c r="CIA748"/>
      <c r="CIB748"/>
      <c r="CIC748"/>
      <c r="CID748"/>
      <c r="CIE748"/>
      <c r="CIF748"/>
      <c r="CIG748"/>
      <c r="CIH748"/>
      <c r="CII748"/>
      <c r="CIJ748"/>
      <c r="CIK748"/>
      <c r="CIL748"/>
      <c r="CIM748"/>
      <c r="CIN748"/>
      <c r="CIO748"/>
      <c r="CIP748"/>
      <c r="CIQ748"/>
      <c r="CIR748"/>
      <c r="CIS748"/>
      <c r="CIT748"/>
      <c r="CIU748"/>
      <c r="CIV748"/>
      <c r="CIW748"/>
      <c r="CIX748"/>
      <c r="CIY748"/>
      <c r="CIZ748"/>
      <c r="CJA748"/>
      <c r="CJB748"/>
      <c r="CJC748"/>
      <c r="CJD748"/>
      <c r="CJE748"/>
      <c r="CJF748"/>
      <c r="CJG748"/>
      <c r="CJH748"/>
      <c r="CJI748"/>
      <c r="CJJ748"/>
      <c r="CJK748"/>
      <c r="CJL748"/>
      <c r="CJM748"/>
      <c r="CJN748"/>
      <c r="CJO748"/>
      <c r="CJP748"/>
      <c r="CJQ748"/>
      <c r="CJR748"/>
      <c r="CJS748"/>
      <c r="CJT748"/>
      <c r="CJU748"/>
      <c r="CJV748"/>
      <c r="CJW748"/>
      <c r="CJX748"/>
      <c r="CJY748"/>
      <c r="CJZ748"/>
      <c r="CKA748"/>
      <c r="CKB748"/>
      <c r="CKC748"/>
      <c r="CKD748"/>
      <c r="CKE748"/>
      <c r="CKF748"/>
      <c r="CKG748"/>
      <c r="CKH748"/>
      <c r="CKI748"/>
      <c r="CKJ748"/>
      <c r="CKK748"/>
      <c r="CKL748"/>
      <c r="CKM748"/>
      <c r="CKN748"/>
      <c r="CKO748"/>
      <c r="CKP748"/>
      <c r="CKQ748"/>
      <c r="CKR748"/>
      <c r="CKS748"/>
      <c r="CKT748"/>
      <c r="CKU748"/>
      <c r="CKV748"/>
      <c r="CKW748"/>
      <c r="CKX748"/>
      <c r="CKY748"/>
      <c r="CKZ748"/>
      <c r="CLA748"/>
      <c r="CLB748"/>
      <c r="CLC748"/>
      <c r="CLD748"/>
      <c r="CLE748"/>
      <c r="CLF748"/>
      <c r="CLG748"/>
      <c r="CLH748"/>
      <c r="CLI748"/>
      <c r="CLJ748"/>
      <c r="CLK748"/>
      <c r="CLL748"/>
      <c r="CLM748"/>
      <c r="CLN748"/>
      <c r="CLO748"/>
      <c r="CLP748"/>
      <c r="CLQ748"/>
      <c r="CLR748"/>
      <c r="CLS748"/>
      <c r="CLT748"/>
      <c r="CLU748"/>
      <c r="CLV748"/>
      <c r="CLW748"/>
      <c r="CLX748"/>
      <c r="CLY748"/>
      <c r="CLZ748"/>
      <c r="CMA748"/>
      <c r="CMB748"/>
      <c r="CMC748"/>
      <c r="CMD748"/>
      <c r="CME748"/>
      <c r="CMF748"/>
      <c r="CMG748"/>
      <c r="CMH748"/>
      <c r="CMI748"/>
      <c r="CMJ748"/>
      <c r="CMK748"/>
      <c r="CML748"/>
      <c r="CMM748"/>
      <c r="CMN748"/>
      <c r="CMO748"/>
      <c r="CMP748"/>
      <c r="CMQ748"/>
      <c r="CMR748"/>
      <c r="CMS748"/>
      <c r="CMT748"/>
      <c r="CMU748"/>
      <c r="CMV748"/>
      <c r="CMW748"/>
      <c r="CMX748"/>
      <c r="CMY748"/>
      <c r="CMZ748"/>
      <c r="CNA748"/>
      <c r="CNB748"/>
      <c r="CNC748"/>
      <c r="CND748"/>
      <c r="CNE748"/>
      <c r="CNF748"/>
      <c r="CNG748"/>
      <c r="CNH748"/>
      <c r="CNI748"/>
      <c r="CNJ748"/>
      <c r="CNK748"/>
      <c r="CNL748"/>
      <c r="CNM748"/>
      <c r="CNN748"/>
      <c r="CNO748"/>
      <c r="CNP748"/>
      <c r="CNQ748"/>
      <c r="CNR748"/>
      <c r="CNS748"/>
      <c r="CNT748"/>
      <c r="CNU748"/>
      <c r="CNV748"/>
      <c r="CNW748"/>
      <c r="CNX748"/>
      <c r="CNY748"/>
      <c r="CNZ748"/>
      <c r="COA748"/>
      <c r="COB748"/>
      <c r="COC748"/>
      <c r="COD748"/>
      <c r="COE748"/>
      <c r="COF748"/>
      <c r="COG748"/>
      <c r="COH748"/>
      <c r="COI748"/>
      <c r="COJ748"/>
      <c r="COK748"/>
      <c r="COL748"/>
      <c r="COM748"/>
      <c r="CON748"/>
      <c r="COO748"/>
      <c r="COP748"/>
      <c r="COQ748"/>
      <c r="COR748"/>
      <c r="COS748"/>
      <c r="COT748"/>
      <c r="COU748"/>
      <c r="COV748"/>
      <c r="COW748"/>
      <c r="COX748"/>
      <c r="COY748"/>
      <c r="COZ748"/>
      <c r="CPA748"/>
      <c r="CPB748"/>
      <c r="CPC748"/>
      <c r="CPD748"/>
      <c r="CPE748"/>
      <c r="CPF748"/>
      <c r="CPG748"/>
      <c r="CPH748"/>
      <c r="CPI748"/>
      <c r="CPJ748"/>
      <c r="CPK748"/>
      <c r="CPL748"/>
      <c r="CPM748"/>
      <c r="CPN748"/>
      <c r="CPO748"/>
      <c r="CPP748"/>
      <c r="CPQ748"/>
      <c r="CPR748"/>
      <c r="CPS748"/>
      <c r="CPT748"/>
      <c r="CPU748"/>
      <c r="CPV748"/>
      <c r="CPW748"/>
      <c r="CPX748"/>
      <c r="CPY748"/>
      <c r="CPZ748"/>
      <c r="CQA748"/>
      <c r="CQB748"/>
      <c r="CQC748"/>
      <c r="CQD748"/>
      <c r="CQE748"/>
      <c r="CQF748"/>
      <c r="CQG748"/>
      <c r="CQH748"/>
      <c r="CQI748"/>
      <c r="CQJ748"/>
      <c r="CQK748"/>
      <c r="CQL748"/>
      <c r="CQM748"/>
      <c r="CQN748"/>
      <c r="CQO748"/>
      <c r="CQP748"/>
      <c r="CQQ748"/>
      <c r="CQR748"/>
      <c r="CQS748"/>
      <c r="CQT748"/>
      <c r="CQU748"/>
      <c r="CQV748"/>
      <c r="CQW748"/>
      <c r="CQX748"/>
      <c r="CQY748"/>
      <c r="CQZ748"/>
      <c r="CRA748"/>
      <c r="CRB748"/>
      <c r="CRC748"/>
      <c r="CRD748"/>
      <c r="CRE748"/>
      <c r="CRF748"/>
      <c r="CRG748"/>
      <c r="CRH748"/>
      <c r="CRI748"/>
      <c r="CRJ748"/>
      <c r="CRK748"/>
      <c r="CRL748"/>
      <c r="CRM748"/>
      <c r="CRN748"/>
      <c r="CRO748"/>
      <c r="CRP748"/>
      <c r="CRQ748"/>
      <c r="CRR748"/>
      <c r="CRS748"/>
      <c r="CRT748"/>
      <c r="CRU748"/>
      <c r="CRV748"/>
      <c r="CRW748"/>
      <c r="CRX748"/>
      <c r="CRY748"/>
      <c r="CRZ748"/>
      <c r="CSA748"/>
      <c r="CSB748"/>
      <c r="CSC748"/>
      <c r="CSD748"/>
      <c r="CSE748"/>
      <c r="CSF748"/>
      <c r="CSG748"/>
      <c r="CSH748"/>
      <c r="CSI748"/>
      <c r="CSJ748"/>
      <c r="CSK748"/>
      <c r="CSL748"/>
      <c r="CSM748"/>
      <c r="CSN748"/>
      <c r="CSO748"/>
      <c r="CSP748"/>
      <c r="CSQ748"/>
      <c r="CSR748"/>
      <c r="CSS748"/>
      <c r="CST748"/>
      <c r="CSU748"/>
      <c r="CSV748"/>
      <c r="CSW748"/>
      <c r="CSX748"/>
      <c r="CSY748"/>
      <c r="CSZ748"/>
      <c r="CTA748"/>
      <c r="CTB748"/>
      <c r="CTC748"/>
      <c r="CTD748"/>
      <c r="CTE748"/>
      <c r="CTF748"/>
      <c r="CTG748"/>
      <c r="CTH748"/>
      <c r="CTI748"/>
      <c r="CTJ748"/>
      <c r="CTK748"/>
      <c r="CTL748"/>
      <c r="CTM748"/>
      <c r="CTN748"/>
      <c r="CTO748"/>
      <c r="CTP748"/>
      <c r="CTQ748"/>
      <c r="CTR748"/>
      <c r="CTS748"/>
      <c r="CTT748"/>
      <c r="CTU748"/>
      <c r="CTV748"/>
      <c r="CTW748"/>
      <c r="CTX748"/>
      <c r="CTY748"/>
      <c r="CTZ748"/>
      <c r="CUA748"/>
      <c r="CUB748"/>
      <c r="CUC748"/>
      <c r="CUD748"/>
      <c r="CUE748"/>
      <c r="CUF748"/>
      <c r="CUG748"/>
      <c r="CUH748"/>
      <c r="CUI748"/>
      <c r="CUJ748"/>
      <c r="CUK748"/>
      <c r="CUL748"/>
      <c r="CUM748"/>
      <c r="CUN748"/>
      <c r="CUO748"/>
      <c r="CUP748"/>
      <c r="CUQ748"/>
      <c r="CUR748"/>
      <c r="CUS748"/>
      <c r="CUT748"/>
      <c r="CUU748"/>
      <c r="CUV748"/>
      <c r="CUW748"/>
      <c r="CUX748"/>
      <c r="CUY748"/>
      <c r="CUZ748"/>
      <c r="CVA748"/>
      <c r="CVB748"/>
      <c r="CVC748"/>
      <c r="CVD748"/>
      <c r="CVE748"/>
      <c r="CVF748"/>
      <c r="CVG748"/>
      <c r="CVH748"/>
      <c r="CVI748"/>
      <c r="CVJ748"/>
      <c r="CVK748"/>
      <c r="CVL748"/>
      <c r="CVM748"/>
      <c r="CVN748"/>
      <c r="CVO748"/>
      <c r="CVP748"/>
      <c r="CVQ748"/>
      <c r="CVR748"/>
      <c r="CVS748"/>
      <c r="CVT748"/>
      <c r="CVU748"/>
      <c r="CVV748"/>
      <c r="CVW748"/>
      <c r="CVX748"/>
      <c r="CVY748"/>
      <c r="CVZ748"/>
      <c r="CWA748"/>
      <c r="CWB748"/>
      <c r="CWC748"/>
      <c r="CWD748"/>
      <c r="CWE748"/>
      <c r="CWF748"/>
      <c r="CWG748"/>
      <c r="CWH748"/>
      <c r="CWI748"/>
      <c r="CWJ748"/>
      <c r="CWK748"/>
      <c r="CWL748"/>
      <c r="CWM748"/>
      <c r="CWN748"/>
      <c r="CWO748"/>
      <c r="CWP748"/>
      <c r="CWQ748"/>
      <c r="CWR748"/>
      <c r="CWS748"/>
      <c r="CWT748"/>
      <c r="CWU748"/>
      <c r="CWV748"/>
      <c r="CWW748"/>
      <c r="CWX748"/>
      <c r="CWY748"/>
      <c r="CWZ748"/>
      <c r="CXA748"/>
      <c r="CXB748"/>
      <c r="CXC748"/>
      <c r="CXD748"/>
      <c r="CXE748"/>
      <c r="CXF748"/>
      <c r="CXG748"/>
      <c r="CXH748"/>
      <c r="CXI748"/>
      <c r="CXJ748"/>
      <c r="CXK748"/>
      <c r="CXL748"/>
      <c r="CXM748"/>
      <c r="CXN748"/>
      <c r="CXO748"/>
      <c r="CXP748"/>
      <c r="CXQ748"/>
      <c r="CXR748"/>
      <c r="CXS748"/>
      <c r="CXT748"/>
      <c r="CXU748"/>
      <c r="CXV748"/>
      <c r="CXW748"/>
      <c r="CXX748"/>
      <c r="CXY748"/>
      <c r="CXZ748"/>
      <c r="CYA748"/>
      <c r="CYB748"/>
      <c r="CYC748"/>
      <c r="CYD748"/>
      <c r="CYE748"/>
      <c r="CYF748"/>
      <c r="CYG748"/>
      <c r="CYH748"/>
      <c r="CYI748"/>
      <c r="CYJ748"/>
      <c r="CYK748"/>
      <c r="CYL748"/>
      <c r="CYM748"/>
      <c r="CYN748"/>
      <c r="CYO748"/>
      <c r="CYP748"/>
      <c r="CYQ748"/>
      <c r="CYR748"/>
      <c r="CYS748"/>
      <c r="CYT748"/>
      <c r="CYU748"/>
      <c r="CYV748"/>
      <c r="CYW748"/>
      <c r="CYX748"/>
      <c r="CYY748"/>
      <c r="CYZ748"/>
      <c r="CZA748"/>
      <c r="CZB748"/>
      <c r="CZC748"/>
      <c r="CZD748"/>
      <c r="CZE748"/>
      <c r="CZF748"/>
      <c r="CZG748"/>
      <c r="CZH748"/>
      <c r="CZI748"/>
      <c r="CZJ748"/>
      <c r="CZK748"/>
      <c r="CZL748"/>
      <c r="CZM748"/>
      <c r="CZN748"/>
      <c r="CZO748"/>
      <c r="CZP748"/>
      <c r="CZQ748"/>
      <c r="CZR748"/>
      <c r="CZS748"/>
      <c r="CZT748"/>
      <c r="CZU748"/>
      <c r="CZV748"/>
      <c r="CZW748"/>
      <c r="CZX748"/>
      <c r="CZY748"/>
      <c r="CZZ748"/>
      <c r="DAA748"/>
      <c r="DAB748"/>
      <c r="DAC748"/>
      <c r="DAD748"/>
      <c r="DAE748"/>
      <c r="DAF748"/>
      <c r="DAG748"/>
      <c r="DAH748"/>
      <c r="DAI748"/>
      <c r="DAJ748"/>
      <c r="DAK748"/>
      <c r="DAL748"/>
      <c r="DAM748"/>
      <c r="DAN748"/>
      <c r="DAO748"/>
      <c r="DAP748"/>
      <c r="DAQ748"/>
      <c r="DAR748"/>
      <c r="DAS748"/>
      <c r="DAT748"/>
      <c r="DAU748"/>
      <c r="DAV748"/>
      <c r="DAW748"/>
      <c r="DAX748"/>
      <c r="DAY748"/>
      <c r="DAZ748"/>
      <c r="DBA748"/>
      <c r="DBB748"/>
      <c r="DBC748"/>
      <c r="DBD748"/>
      <c r="DBE748"/>
      <c r="DBF748"/>
      <c r="DBG748"/>
      <c r="DBH748"/>
      <c r="DBI748"/>
      <c r="DBJ748"/>
      <c r="DBK748"/>
      <c r="DBL748"/>
      <c r="DBM748"/>
      <c r="DBN748"/>
      <c r="DBO748"/>
      <c r="DBP748"/>
      <c r="DBQ748"/>
      <c r="DBR748"/>
      <c r="DBS748"/>
      <c r="DBT748"/>
      <c r="DBU748"/>
      <c r="DBV748"/>
      <c r="DBW748"/>
      <c r="DBX748"/>
      <c r="DBY748"/>
      <c r="DBZ748"/>
      <c r="DCA748"/>
      <c r="DCB748"/>
      <c r="DCC748"/>
      <c r="DCD748"/>
      <c r="DCE748"/>
      <c r="DCF748"/>
      <c r="DCG748"/>
      <c r="DCH748"/>
      <c r="DCI748"/>
      <c r="DCJ748"/>
      <c r="DCK748"/>
      <c r="DCL748"/>
      <c r="DCM748"/>
      <c r="DCN748"/>
      <c r="DCO748"/>
      <c r="DCP748"/>
      <c r="DCQ748"/>
      <c r="DCR748"/>
      <c r="DCS748"/>
      <c r="DCT748"/>
      <c r="DCU748"/>
      <c r="DCV748"/>
      <c r="DCW748"/>
      <c r="DCX748"/>
      <c r="DCY748"/>
      <c r="DCZ748"/>
      <c r="DDA748"/>
      <c r="DDB748"/>
      <c r="DDC748"/>
      <c r="DDD748"/>
      <c r="DDE748"/>
      <c r="DDF748"/>
      <c r="DDG748"/>
      <c r="DDH748"/>
      <c r="DDI748"/>
      <c r="DDJ748"/>
      <c r="DDK748"/>
      <c r="DDL748"/>
      <c r="DDM748"/>
      <c r="DDN748"/>
      <c r="DDO748"/>
      <c r="DDP748"/>
      <c r="DDQ748"/>
      <c r="DDR748"/>
      <c r="DDS748"/>
      <c r="DDT748"/>
      <c r="DDU748"/>
      <c r="DDV748"/>
      <c r="DDW748"/>
      <c r="DDX748"/>
      <c r="DDY748"/>
      <c r="DDZ748"/>
      <c r="DEA748"/>
      <c r="DEB748"/>
      <c r="DEC748"/>
      <c r="DED748"/>
      <c r="DEE748"/>
      <c r="DEF748"/>
      <c r="DEG748"/>
      <c r="DEH748"/>
      <c r="DEI748"/>
      <c r="DEJ748"/>
      <c r="DEK748"/>
      <c r="DEL748"/>
      <c r="DEM748"/>
      <c r="DEN748"/>
      <c r="DEO748"/>
      <c r="DEP748"/>
      <c r="DEQ748"/>
      <c r="DER748"/>
      <c r="DES748"/>
      <c r="DET748"/>
      <c r="DEU748"/>
      <c r="DEV748"/>
      <c r="DEW748"/>
      <c r="DEX748"/>
      <c r="DEY748"/>
      <c r="DEZ748"/>
      <c r="DFA748"/>
      <c r="DFB748"/>
      <c r="DFC748"/>
      <c r="DFD748"/>
      <c r="DFE748"/>
      <c r="DFF748"/>
      <c r="DFG748"/>
      <c r="DFH748"/>
      <c r="DFI748"/>
      <c r="DFJ748"/>
      <c r="DFK748"/>
      <c r="DFL748"/>
      <c r="DFM748"/>
      <c r="DFN748"/>
      <c r="DFO748"/>
      <c r="DFP748"/>
      <c r="DFQ748"/>
      <c r="DFR748"/>
      <c r="DFS748"/>
      <c r="DFT748"/>
      <c r="DFU748"/>
      <c r="DFV748"/>
      <c r="DFW748"/>
      <c r="DFX748"/>
      <c r="DFY748"/>
      <c r="DFZ748"/>
      <c r="DGA748"/>
      <c r="DGB748"/>
      <c r="DGC748"/>
      <c r="DGD748"/>
      <c r="DGE748"/>
      <c r="DGF748"/>
      <c r="DGG748"/>
      <c r="DGH748"/>
      <c r="DGI748"/>
      <c r="DGJ748"/>
      <c r="DGK748"/>
      <c r="DGL748"/>
      <c r="DGM748"/>
      <c r="DGN748"/>
      <c r="DGO748"/>
      <c r="DGP748"/>
      <c r="DGQ748"/>
      <c r="DGR748"/>
      <c r="DGS748"/>
      <c r="DGT748"/>
      <c r="DGU748"/>
      <c r="DGV748"/>
      <c r="DGW748"/>
      <c r="DGX748"/>
      <c r="DGY748"/>
      <c r="DGZ748"/>
      <c r="DHA748"/>
      <c r="DHB748"/>
      <c r="DHC748"/>
      <c r="DHD748"/>
      <c r="DHE748"/>
      <c r="DHF748"/>
      <c r="DHG748"/>
      <c r="DHH748"/>
      <c r="DHI748"/>
      <c r="DHJ748"/>
      <c r="DHK748"/>
      <c r="DHL748"/>
      <c r="DHM748"/>
      <c r="DHN748"/>
      <c r="DHO748"/>
      <c r="DHP748"/>
      <c r="DHQ748"/>
      <c r="DHR748"/>
      <c r="DHS748"/>
      <c r="DHT748"/>
      <c r="DHU748"/>
      <c r="DHV748"/>
      <c r="DHW748"/>
      <c r="DHX748"/>
      <c r="DHY748"/>
      <c r="DHZ748"/>
      <c r="DIA748"/>
      <c r="DIB748"/>
      <c r="DIC748"/>
      <c r="DID748"/>
      <c r="DIE748"/>
      <c r="DIF748"/>
      <c r="DIG748"/>
      <c r="DIH748"/>
      <c r="DII748"/>
      <c r="DIJ748"/>
      <c r="DIK748"/>
      <c r="DIL748"/>
      <c r="DIM748"/>
      <c r="DIN748"/>
      <c r="DIO748"/>
      <c r="DIP748"/>
      <c r="DIQ748"/>
      <c r="DIR748"/>
      <c r="DIS748"/>
      <c r="DIT748"/>
      <c r="DIU748"/>
      <c r="DIV748"/>
      <c r="DIW748"/>
      <c r="DIX748"/>
      <c r="DIY748"/>
      <c r="DIZ748"/>
      <c r="DJA748"/>
      <c r="DJB748"/>
      <c r="DJC748"/>
      <c r="DJD748"/>
      <c r="DJE748"/>
      <c r="DJF748"/>
      <c r="DJG748"/>
      <c r="DJH748"/>
      <c r="DJI748"/>
      <c r="DJJ748"/>
      <c r="DJK748"/>
      <c r="DJL748"/>
      <c r="DJM748"/>
      <c r="DJN748"/>
      <c r="DJO748"/>
      <c r="DJP748"/>
      <c r="DJQ748"/>
      <c r="DJR748"/>
      <c r="DJS748"/>
      <c r="DJT748"/>
      <c r="DJU748"/>
      <c r="DJV748"/>
      <c r="DJW748"/>
      <c r="DJX748"/>
      <c r="DJY748"/>
      <c r="DJZ748"/>
      <c r="DKA748"/>
      <c r="DKB748"/>
      <c r="DKC748"/>
      <c r="DKD748"/>
      <c r="DKE748"/>
      <c r="DKF748"/>
      <c r="DKG748"/>
      <c r="DKH748"/>
      <c r="DKI748"/>
      <c r="DKJ748"/>
      <c r="DKK748"/>
      <c r="DKL748"/>
      <c r="DKM748"/>
      <c r="DKN748"/>
      <c r="DKO748"/>
      <c r="DKP748"/>
      <c r="DKQ748"/>
      <c r="DKR748"/>
      <c r="DKS748"/>
      <c r="DKT748"/>
      <c r="DKU748"/>
      <c r="DKV748"/>
      <c r="DKW748"/>
      <c r="DKX748"/>
      <c r="DKY748"/>
      <c r="DKZ748"/>
      <c r="DLA748"/>
      <c r="DLB748"/>
      <c r="DLC748"/>
      <c r="DLD748"/>
      <c r="DLE748"/>
      <c r="DLF748"/>
      <c r="DLG748"/>
      <c r="DLH748"/>
      <c r="DLI748"/>
      <c r="DLJ748"/>
      <c r="DLK748"/>
      <c r="DLL748"/>
      <c r="DLM748"/>
      <c r="DLN748"/>
      <c r="DLO748"/>
      <c r="DLP748"/>
      <c r="DLQ748"/>
      <c r="DLR748"/>
      <c r="DLS748"/>
      <c r="DLT748"/>
      <c r="DLU748"/>
      <c r="DLV748"/>
      <c r="DLW748"/>
      <c r="DLX748"/>
      <c r="DLY748"/>
      <c r="DLZ748"/>
      <c r="DMA748"/>
      <c r="DMB748"/>
      <c r="DMC748"/>
      <c r="DMD748"/>
      <c r="DME748"/>
      <c r="DMF748"/>
      <c r="DMG748"/>
      <c r="DMH748"/>
      <c r="DMI748"/>
      <c r="DMJ748"/>
      <c r="DMK748"/>
      <c r="DML748"/>
      <c r="DMM748"/>
      <c r="DMN748"/>
      <c r="DMO748"/>
      <c r="DMP748"/>
      <c r="DMQ748"/>
      <c r="DMR748"/>
      <c r="DMS748"/>
      <c r="DMT748"/>
      <c r="DMU748"/>
      <c r="DMV748"/>
      <c r="DMW748"/>
      <c r="DMX748"/>
      <c r="DMY748"/>
      <c r="DMZ748"/>
      <c r="DNA748"/>
      <c r="DNB748"/>
      <c r="DNC748"/>
      <c r="DND748"/>
      <c r="DNE748"/>
      <c r="DNF748"/>
      <c r="DNG748"/>
      <c r="DNH748"/>
      <c r="DNI748"/>
      <c r="DNJ748"/>
      <c r="DNK748"/>
      <c r="DNL748"/>
      <c r="DNM748"/>
      <c r="DNN748"/>
      <c r="DNO748"/>
      <c r="DNP748"/>
      <c r="DNQ748"/>
      <c r="DNR748"/>
      <c r="DNS748"/>
      <c r="DNT748"/>
      <c r="DNU748"/>
      <c r="DNV748"/>
      <c r="DNW748"/>
      <c r="DNX748"/>
      <c r="DNY748"/>
      <c r="DNZ748"/>
      <c r="DOA748"/>
      <c r="DOB748"/>
      <c r="DOC748"/>
      <c r="DOD748"/>
      <c r="DOE748"/>
      <c r="DOF748"/>
      <c r="DOG748"/>
      <c r="DOH748"/>
      <c r="DOI748"/>
      <c r="DOJ748"/>
      <c r="DOK748"/>
      <c r="DOL748"/>
      <c r="DOM748"/>
      <c r="DON748"/>
      <c r="DOO748"/>
      <c r="DOP748"/>
      <c r="DOQ748"/>
      <c r="DOR748"/>
      <c r="DOS748"/>
      <c r="DOT748"/>
      <c r="DOU748"/>
      <c r="DOV748"/>
      <c r="DOW748"/>
      <c r="DOX748"/>
      <c r="DOY748"/>
      <c r="DOZ748"/>
      <c r="DPA748"/>
      <c r="DPB748"/>
      <c r="DPC748"/>
      <c r="DPD748"/>
      <c r="DPE748"/>
      <c r="DPF748"/>
      <c r="DPG748"/>
      <c r="DPH748"/>
      <c r="DPI748"/>
      <c r="DPJ748"/>
      <c r="DPK748"/>
      <c r="DPL748"/>
      <c r="DPM748"/>
      <c r="DPN748"/>
      <c r="DPO748"/>
      <c r="DPP748"/>
      <c r="DPQ748"/>
      <c r="DPR748"/>
      <c r="DPS748"/>
      <c r="DPT748"/>
      <c r="DPU748"/>
      <c r="DPV748"/>
      <c r="DPW748"/>
      <c r="DPX748"/>
      <c r="DPY748"/>
      <c r="DPZ748"/>
      <c r="DQA748"/>
      <c r="DQB748"/>
      <c r="DQC748"/>
      <c r="DQD748"/>
      <c r="DQE748"/>
      <c r="DQF748"/>
      <c r="DQG748"/>
      <c r="DQH748"/>
      <c r="DQI748"/>
      <c r="DQJ748"/>
      <c r="DQK748"/>
      <c r="DQL748"/>
      <c r="DQM748"/>
      <c r="DQN748"/>
      <c r="DQO748"/>
      <c r="DQP748"/>
      <c r="DQQ748"/>
      <c r="DQR748"/>
      <c r="DQS748"/>
      <c r="DQT748"/>
      <c r="DQU748"/>
      <c r="DQV748"/>
      <c r="DQW748"/>
      <c r="DQX748"/>
      <c r="DQY748"/>
      <c r="DQZ748"/>
      <c r="DRA748"/>
      <c r="DRB748"/>
      <c r="DRC748"/>
      <c r="DRD748"/>
      <c r="DRE748"/>
      <c r="DRF748"/>
      <c r="DRG748"/>
      <c r="DRH748"/>
      <c r="DRI748"/>
      <c r="DRJ748"/>
      <c r="DRK748"/>
      <c r="DRL748"/>
      <c r="DRM748"/>
      <c r="DRN748"/>
      <c r="DRO748"/>
      <c r="DRP748"/>
      <c r="DRQ748"/>
      <c r="DRR748"/>
      <c r="DRS748"/>
      <c r="DRT748"/>
      <c r="DRU748"/>
      <c r="DRV748"/>
      <c r="DRW748"/>
      <c r="DRX748"/>
      <c r="DRY748"/>
      <c r="DRZ748"/>
      <c r="DSA748"/>
      <c r="DSB748"/>
      <c r="DSC748"/>
      <c r="DSD748"/>
      <c r="DSE748"/>
      <c r="DSF748"/>
      <c r="DSG748"/>
      <c r="DSH748"/>
      <c r="DSI748"/>
      <c r="DSJ748"/>
      <c r="DSK748"/>
      <c r="DSL748"/>
      <c r="DSM748"/>
      <c r="DSN748"/>
      <c r="DSO748"/>
      <c r="DSP748"/>
      <c r="DSQ748"/>
      <c r="DSR748"/>
      <c r="DSS748"/>
      <c r="DST748"/>
      <c r="DSU748"/>
      <c r="DSV748"/>
      <c r="DSW748"/>
      <c r="DSX748"/>
      <c r="DSY748"/>
      <c r="DSZ748"/>
      <c r="DTA748"/>
      <c r="DTB748"/>
      <c r="DTC748"/>
      <c r="DTD748"/>
      <c r="DTE748"/>
      <c r="DTF748"/>
      <c r="DTG748"/>
      <c r="DTH748"/>
      <c r="DTI748"/>
      <c r="DTJ748"/>
      <c r="DTK748"/>
      <c r="DTL748"/>
      <c r="DTM748"/>
      <c r="DTN748"/>
      <c r="DTO748"/>
      <c r="DTP748"/>
      <c r="DTQ748"/>
      <c r="DTR748"/>
      <c r="DTS748"/>
      <c r="DTT748"/>
      <c r="DTU748"/>
      <c r="DTV748"/>
      <c r="DTW748"/>
      <c r="DTX748"/>
      <c r="DTY748"/>
      <c r="DTZ748"/>
      <c r="DUA748"/>
      <c r="DUB748"/>
      <c r="DUC748"/>
      <c r="DUD748"/>
      <c r="DUE748"/>
      <c r="DUF748"/>
      <c r="DUG748"/>
      <c r="DUH748"/>
      <c r="DUI748"/>
      <c r="DUJ748"/>
      <c r="DUK748"/>
      <c r="DUL748"/>
      <c r="DUM748"/>
      <c r="DUN748"/>
      <c r="DUO748"/>
      <c r="DUP748"/>
      <c r="DUQ748"/>
      <c r="DUR748"/>
      <c r="DUS748"/>
      <c r="DUT748"/>
      <c r="DUU748"/>
      <c r="DUV748"/>
      <c r="DUW748"/>
      <c r="DUX748"/>
      <c r="DUY748"/>
      <c r="DUZ748"/>
      <c r="DVA748"/>
      <c r="DVB748"/>
      <c r="DVC748"/>
      <c r="DVD748"/>
      <c r="DVE748"/>
      <c r="DVF748"/>
      <c r="DVG748"/>
      <c r="DVH748"/>
      <c r="DVI748"/>
      <c r="DVJ748"/>
      <c r="DVK748"/>
      <c r="DVL748"/>
      <c r="DVM748"/>
      <c r="DVN748"/>
      <c r="DVO748"/>
      <c r="DVP748"/>
      <c r="DVQ748"/>
      <c r="DVR748"/>
      <c r="DVS748"/>
      <c r="DVT748"/>
      <c r="DVU748"/>
      <c r="DVV748"/>
      <c r="DVW748"/>
      <c r="DVX748"/>
      <c r="DVY748"/>
      <c r="DVZ748"/>
      <c r="DWA748"/>
      <c r="DWB748"/>
      <c r="DWC748"/>
      <c r="DWD748"/>
      <c r="DWE748"/>
      <c r="DWF748"/>
      <c r="DWG748"/>
      <c r="DWH748"/>
      <c r="DWI748"/>
      <c r="DWJ748"/>
      <c r="DWK748"/>
      <c r="DWL748"/>
      <c r="DWM748"/>
      <c r="DWN748"/>
      <c r="DWO748"/>
      <c r="DWP748"/>
      <c r="DWQ748"/>
      <c r="DWR748"/>
      <c r="DWS748"/>
      <c r="DWT748"/>
      <c r="DWU748"/>
      <c r="DWV748"/>
      <c r="DWW748"/>
      <c r="DWX748"/>
      <c r="DWY748"/>
      <c r="DWZ748"/>
      <c r="DXA748"/>
      <c r="DXB748"/>
      <c r="DXC748"/>
      <c r="DXD748"/>
      <c r="DXE748"/>
      <c r="DXF748"/>
      <c r="DXG748"/>
      <c r="DXH748"/>
      <c r="DXI748"/>
      <c r="DXJ748"/>
      <c r="DXK748"/>
      <c r="DXL748"/>
      <c r="DXM748"/>
      <c r="DXN748"/>
      <c r="DXO748"/>
      <c r="DXP748"/>
      <c r="DXQ748"/>
      <c r="DXR748"/>
      <c r="DXS748"/>
      <c r="DXT748"/>
      <c r="DXU748"/>
      <c r="DXV748"/>
      <c r="DXW748"/>
      <c r="DXX748"/>
      <c r="DXY748"/>
      <c r="DXZ748"/>
      <c r="DYA748"/>
      <c r="DYB748"/>
      <c r="DYC748"/>
      <c r="DYD748"/>
      <c r="DYE748"/>
      <c r="DYF748"/>
      <c r="DYG748"/>
      <c r="DYH748"/>
      <c r="DYI748"/>
      <c r="DYJ748"/>
      <c r="DYK748"/>
      <c r="DYL748"/>
      <c r="DYM748"/>
      <c r="DYN748"/>
      <c r="DYO748"/>
      <c r="DYP748"/>
      <c r="DYQ748"/>
      <c r="DYR748"/>
      <c r="DYS748"/>
      <c r="DYT748"/>
      <c r="DYU748"/>
      <c r="DYV748"/>
      <c r="DYW748"/>
      <c r="DYX748"/>
      <c r="DYY748"/>
      <c r="DYZ748"/>
      <c r="DZA748"/>
      <c r="DZB748"/>
      <c r="DZC748"/>
      <c r="DZD748"/>
      <c r="DZE748"/>
      <c r="DZF748"/>
      <c r="DZG748"/>
      <c r="DZH748"/>
      <c r="DZI748"/>
      <c r="DZJ748"/>
      <c r="DZK748"/>
      <c r="DZL748"/>
      <c r="DZM748"/>
      <c r="DZN748"/>
      <c r="DZO748"/>
      <c r="DZP748"/>
      <c r="DZQ748"/>
      <c r="DZR748"/>
      <c r="DZS748"/>
      <c r="DZT748"/>
      <c r="DZU748"/>
      <c r="DZV748"/>
      <c r="DZW748"/>
      <c r="DZX748"/>
      <c r="DZY748"/>
      <c r="DZZ748"/>
      <c r="EAA748"/>
      <c r="EAB748"/>
      <c r="EAC748"/>
      <c r="EAD748"/>
      <c r="EAE748"/>
      <c r="EAF748"/>
      <c r="EAG748"/>
      <c r="EAH748"/>
      <c r="EAI748"/>
      <c r="EAJ748"/>
      <c r="EAK748"/>
      <c r="EAL748"/>
      <c r="EAM748"/>
      <c r="EAN748"/>
      <c r="EAO748"/>
      <c r="EAP748"/>
      <c r="EAQ748"/>
      <c r="EAR748"/>
      <c r="EAS748"/>
      <c r="EAT748"/>
      <c r="EAU748"/>
      <c r="EAV748"/>
      <c r="EAW748"/>
      <c r="EAX748"/>
      <c r="EAY748"/>
      <c r="EAZ748"/>
      <c r="EBA748"/>
      <c r="EBB748"/>
      <c r="EBC748"/>
      <c r="EBD748"/>
      <c r="EBE748"/>
      <c r="EBF748"/>
      <c r="EBG748"/>
      <c r="EBH748"/>
      <c r="EBI748"/>
      <c r="EBJ748"/>
      <c r="EBK748"/>
      <c r="EBL748"/>
      <c r="EBM748"/>
      <c r="EBN748"/>
      <c r="EBO748"/>
      <c r="EBP748"/>
      <c r="EBQ748"/>
      <c r="EBR748"/>
      <c r="EBS748"/>
      <c r="EBT748"/>
      <c r="EBU748"/>
      <c r="EBV748"/>
      <c r="EBW748"/>
      <c r="EBX748"/>
      <c r="EBY748"/>
      <c r="EBZ748"/>
      <c r="ECA748"/>
      <c r="ECB748"/>
      <c r="ECC748"/>
      <c r="ECD748"/>
      <c r="ECE748"/>
      <c r="ECF748"/>
      <c r="ECG748"/>
      <c r="ECH748"/>
      <c r="ECI748"/>
      <c r="ECJ748"/>
      <c r="ECK748"/>
      <c r="ECL748"/>
      <c r="ECM748"/>
      <c r="ECN748"/>
      <c r="ECO748"/>
      <c r="ECP748"/>
      <c r="ECQ748"/>
      <c r="ECR748"/>
      <c r="ECS748"/>
      <c r="ECT748"/>
      <c r="ECU748"/>
      <c r="ECV748"/>
      <c r="ECW748"/>
      <c r="ECX748"/>
      <c r="ECY748"/>
      <c r="ECZ748"/>
      <c r="EDA748"/>
      <c r="EDB748"/>
      <c r="EDC748"/>
      <c r="EDD748"/>
      <c r="EDE748"/>
      <c r="EDF748"/>
      <c r="EDG748"/>
      <c r="EDH748"/>
      <c r="EDI748"/>
      <c r="EDJ748"/>
      <c r="EDK748"/>
      <c r="EDL748"/>
      <c r="EDM748"/>
      <c r="EDN748"/>
      <c r="EDO748"/>
      <c r="EDP748"/>
      <c r="EDQ748"/>
      <c r="EDR748"/>
      <c r="EDS748"/>
      <c r="EDT748"/>
      <c r="EDU748"/>
      <c r="EDV748"/>
      <c r="EDW748"/>
      <c r="EDX748"/>
      <c r="EDY748"/>
      <c r="EDZ748"/>
      <c r="EEA748"/>
      <c r="EEB748"/>
      <c r="EEC748"/>
      <c r="EED748"/>
      <c r="EEE748"/>
      <c r="EEF748"/>
      <c r="EEG748"/>
      <c r="EEH748"/>
      <c r="EEI748"/>
      <c r="EEJ748"/>
      <c r="EEK748"/>
      <c r="EEL748"/>
      <c r="EEM748"/>
      <c r="EEN748"/>
      <c r="EEO748"/>
      <c r="EEP748"/>
      <c r="EEQ748"/>
      <c r="EER748"/>
      <c r="EES748"/>
      <c r="EET748"/>
      <c r="EEU748"/>
      <c r="EEV748"/>
      <c r="EEW748"/>
      <c r="EEX748"/>
      <c r="EEY748"/>
      <c r="EEZ748"/>
      <c r="EFA748"/>
      <c r="EFB748"/>
      <c r="EFC748"/>
      <c r="EFD748"/>
      <c r="EFE748"/>
      <c r="EFF748"/>
      <c r="EFG748"/>
      <c r="EFH748"/>
      <c r="EFI748"/>
      <c r="EFJ748"/>
      <c r="EFK748"/>
      <c r="EFL748"/>
      <c r="EFM748"/>
      <c r="EFN748"/>
      <c r="EFO748"/>
      <c r="EFP748"/>
      <c r="EFQ748"/>
      <c r="EFR748"/>
      <c r="EFS748"/>
      <c r="EFT748"/>
      <c r="EFU748"/>
      <c r="EFV748"/>
      <c r="EFW748"/>
      <c r="EFX748"/>
      <c r="EFY748"/>
      <c r="EFZ748"/>
      <c r="EGA748"/>
      <c r="EGB748"/>
      <c r="EGC748"/>
      <c r="EGD748"/>
      <c r="EGE748"/>
      <c r="EGF748"/>
      <c r="EGG748"/>
      <c r="EGH748"/>
      <c r="EGI748"/>
      <c r="EGJ748"/>
      <c r="EGK748"/>
      <c r="EGL748"/>
      <c r="EGM748"/>
      <c r="EGN748"/>
      <c r="EGO748"/>
      <c r="EGP748"/>
      <c r="EGQ748"/>
      <c r="EGR748"/>
      <c r="EGS748"/>
      <c r="EGT748"/>
      <c r="EGU748"/>
      <c r="EGV748"/>
      <c r="EGW748"/>
      <c r="EGX748"/>
      <c r="EGY748"/>
      <c r="EGZ748"/>
      <c r="EHA748"/>
      <c r="EHB748"/>
      <c r="EHC748"/>
      <c r="EHD748"/>
      <c r="EHE748"/>
      <c r="EHF748"/>
      <c r="EHG748"/>
      <c r="EHH748"/>
      <c r="EHI748"/>
      <c r="EHJ748"/>
      <c r="EHK748"/>
      <c r="EHL748"/>
      <c r="EHM748"/>
      <c r="EHN748"/>
      <c r="EHO748"/>
      <c r="EHP748"/>
      <c r="EHQ748"/>
      <c r="EHR748"/>
      <c r="EHS748"/>
      <c r="EHT748"/>
      <c r="EHU748"/>
      <c r="EHV748"/>
      <c r="EHW748"/>
      <c r="EHX748"/>
      <c r="EHY748"/>
      <c r="EHZ748"/>
      <c r="EIA748"/>
      <c r="EIB748"/>
      <c r="EIC748"/>
      <c r="EID748"/>
      <c r="EIE748"/>
      <c r="EIF748"/>
      <c r="EIG748"/>
      <c r="EIH748"/>
      <c r="EII748"/>
      <c r="EIJ748"/>
      <c r="EIK748"/>
      <c r="EIL748"/>
      <c r="EIM748"/>
      <c r="EIN748"/>
      <c r="EIO748"/>
      <c r="EIP748"/>
      <c r="EIQ748"/>
      <c r="EIR748"/>
      <c r="EIS748"/>
      <c r="EIT748"/>
      <c r="EIU748"/>
      <c r="EIV748"/>
      <c r="EIW748"/>
      <c r="EIX748"/>
      <c r="EIY748"/>
      <c r="EIZ748"/>
      <c r="EJA748"/>
      <c r="EJB748"/>
      <c r="EJC748"/>
      <c r="EJD748"/>
      <c r="EJE748"/>
      <c r="EJF748"/>
      <c r="EJG748"/>
      <c r="EJH748"/>
      <c r="EJI748"/>
      <c r="EJJ748"/>
      <c r="EJK748"/>
      <c r="EJL748"/>
      <c r="EJM748"/>
      <c r="EJN748"/>
      <c r="EJO748"/>
      <c r="EJP748"/>
      <c r="EJQ748"/>
      <c r="EJR748"/>
      <c r="EJS748"/>
      <c r="EJT748"/>
      <c r="EJU748"/>
      <c r="EJV748"/>
      <c r="EJW748"/>
      <c r="EJX748"/>
      <c r="EJY748"/>
      <c r="EJZ748"/>
      <c r="EKA748"/>
      <c r="EKB748"/>
      <c r="EKC748"/>
      <c r="EKD748"/>
      <c r="EKE748"/>
      <c r="EKF748"/>
      <c r="EKG748"/>
      <c r="EKH748"/>
      <c r="EKI748"/>
      <c r="EKJ748"/>
      <c r="EKK748"/>
      <c r="EKL748"/>
      <c r="EKM748"/>
      <c r="EKN748"/>
      <c r="EKO748"/>
      <c r="EKP748"/>
      <c r="EKQ748"/>
      <c r="EKR748"/>
      <c r="EKS748"/>
      <c r="EKT748"/>
      <c r="EKU748"/>
      <c r="EKV748"/>
      <c r="EKW748"/>
      <c r="EKX748"/>
      <c r="EKY748"/>
      <c r="EKZ748"/>
      <c r="ELA748"/>
      <c r="ELB748"/>
      <c r="ELC748"/>
      <c r="ELD748"/>
      <c r="ELE748"/>
      <c r="ELF748"/>
      <c r="ELG748"/>
      <c r="ELH748"/>
      <c r="ELI748"/>
      <c r="ELJ748"/>
      <c r="ELK748"/>
      <c r="ELL748"/>
      <c r="ELM748"/>
      <c r="ELN748"/>
      <c r="ELO748"/>
      <c r="ELP748"/>
      <c r="ELQ748"/>
      <c r="ELR748"/>
      <c r="ELS748"/>
      <c r="ELT748"/>
      <c r="ELU748"/>
      <c r="ELV748"/>
      <c r="ELW748"/>
      <c r="ELX748"/>
      <c r="ELY748"/>
      <c r="ELZ748"/>
      <c r="EMA748"/>
      <c r="EMB748"/>
      <c r="EMC748"/>
      <c r="EMD748"/>
      <c r="EME748"/>
      <c r="EMF748"/>
      <c r="EMG748"/>
      <c r="EMH748"/>
      <c r="EMI748"/>
      <c r="EMJ748"/>
      <c r="EMK748"/>
      <c r="EML748"/>
      <c r="EMM748"/>
      <c r="EMN748"/>
      <c r="EMO748"/>
      <c r="EMP748"/>
      <c r="EMQ748"/>
      <c r="EMR748"/>
      <c r="EMS748"/>
      <c r="EMT748"/>
      <c r="EMU748"/>
      <c r="EMV748"/>
      <c r="EMW748"/>
      <c r="EMX748"/>
      <c r="EMY748"/>
      <c r="EMZ748"/>
      <c r="ENA748"/>
      <c r="ENB748"/>
      <c r="ENC748"/>
      <c r="END748"/>
      <c r="ENE748"/>
      <c r="ENF748"/>
      <c r="ENG748"/>
      <c r="ENH748"/>
      <c r="ENI748"/>
      <c r="ENJ748"/>
      <c r="ENK748"/>
      <c r="ENL748"/>
      <c r="ENM748"/>
      <c r="ENN748"/>
      <c r="ENO748"/>
      <c r="ENP748"/>
      <c r="ENQ748"/>
      <c r="ENR748"/>
      <c r="ENS748"/>
      <c r="ENT748"/>
      <c r="ENU748"/>
      <c r="ENV748"/>
      <c r="ENW748"/>
      <c r="ENX748"/>
      <c r="ENY748"/>
      <c r="ENZ748"/>
      <c r="EOA748"/>
      <c r="EOB748"/>
      <c r="EOC748"/>
      <c r="EOD748"/>
      <c r="EOE748"/>
      <c r="EOF748"/>
      <c r="EOG748"/>
      <c r="EOH748"/>
      <c r="EOI748"/>
      <c r="EOJ748"/>
      <c r="EOK748"/>
      <c r="EOL748"/>
      <c r="EOM748"/>
      <c r="EON748"/>
      <c r="EOO748"/>
      <c r="EOP748"/>
      <c r="EOQ748"/>
      <c r="EOR748"/>
      <c r="EOS748"/>
      <c r="EOT748"/>
      <c r="EOU748"/>
      <c r="EOV748"/>
      <c r="EOW748"/>
      <c r="EOX748"/>
      <c r="EOY748"/>
      <c r="EOZ748"/>
      <c r="EPA748"/>
      <c r="EPB748"/>
      <c r="EPC748"/>
      <c r="EPD748"/>
      <c r="EPE748"/>
      <c r="EPF748"/>
      <c r="EPG748"/>
      <c r="EPH748"/>
      <c r="EPI748"/>
      <c r="EPJ748"/>
      <c r="EPK748"/>
      <c r="EPL748"/>
      <c r="EPM748"/>
      <c r="EPN748"/>
      <c r="EPO748"/>
      <c r="EPP748"/>
      <c r="EPQ748"/>
      <c r="EPR748"/>
      <c r="EPS748"/>
      <c r="EPT748"/>
      <c r="EPU748"/>
      <c r="EPV748"/>
      <c r="EPW748"/>
      <c r="EPX748"/>
      <c r="EPY748"/>
      <c r="EPZ748"/>
      <c r="EQA748"/>
      <c r="EQB748"/>
      <c r="EQC748"/>
      <c r="EQD748"/>
      <c r="EQE748"/>
      <c r="EQF748"/>
      <c r="EQG748"/>
      <c r="EQH748"/>
      <c r="EQI748"/>
      <c r="EQJ748"/>
      <c r="EQK748"/>
      <c r="EQL748"/>
      <c r="EQM748"/>
      <c r="EQN748"/>
      <c r="EQO748"/>
      <c r="EQP748"/>
      <c r="EQQ748"/>
      <c r="EQR748"/>
      <c r="EQS748"/>
      <c r="EQT748"/>
      <c r="EQU748"/>
      <c r="EQV748"/>
      <c r="EQW748"/>
      <c r="EQX748"/>
      <c r="EQY748"/>
      <c r="EQZ748"/>
      <c r="ERA748"/>
      <c r="ERB748"/>
      <c r="ERC748"/>
      <c r="ERD748"/>
      <c r="ERE748"/>
      <c r="ERF748"/>
      <c r="ERG748"/>
      <c r="ERH748"/>
      <c r="ERI748"/>
      <c r="ERJ748"/>
      <c r="ERK748"/>
      <c r="ERL748"/>
      <c r="ERM748"/>
      <c r="ERN748"/>
      <c r="ERO748"/>
      <c r="ERP748"/>
      <c r="ERQ748"/>
      <c r="ERR748"/>
      <c r="ERS748"/>
      <c r="ERT748"/>
      <c r="ERU748"/>
      <c r="ERV748"/>
      <c r="ERW748"/>
      <c r="ERX748"/>
      <c r="ERY748"/>
      <c r="ERZ748"/>
      <c r="ESA748"/>
      <c r="ESB748"/>
      <c r="ESC748"/>
      <c r="ESD748"/>
      <c r="ESE748"/>
      <c r="ESF748"/>
      <c r="ESG748"/>
      <c r="ESH748"/>
      <c r="ESI748"/>
      <c r="ESJ748"/>
      <c r="ESK748"/>
      <c r="ESL748"/>
      <c r="ESM748"/>
      <c r="ESN748"/>
      <c r="ESO748"/>
      <c r="ESP748"/>
      <c r="ESQ748"/>
      <c r="ESR748"/>
      <c r="ESS748"/>
      <c r="EST748"/>
      <c r="ESU748"/>
      <c r="ESV748"/>
      <c r="ESW748"/>
      <c r="ESX748"/>
      <c r="ESY748"/>
      <c r="ESZ748"/>
      <c r="ETA748"/>
      <c r="ETB748"/>
      <c r="ETC748"/>
      <c r="ETD748"/>
      <c r="ETE748"/>
      <c r="ETF748"/>
      <c r="ETG748"/>
      <c r="ETH748"/>
      <c r="ETI748"/>
      <c r="ETJ748"/>
      <c r="ETK748"/>
      <c r="ETL748"/>
      <c r="ETM748"/>
      <c r="ETN748"/>
      <c r="ETO748"/>
      <c r="ETP748"/>
      <c r="ETQ748"/>
      <c r="ETR748"/>
      <c r="ETS748"/>
      <c r="ETT748"/>
      <c r="ETU748"/>
      <c r="ETV748"/>
      <c r="ETW748"/>
      <c r="ETX748"/>
      <c r="ETY748"/>
      <c r="ETZ748"/>
      <c r="EUA748"/>
      <c r="EUB748"/>
      <c r="EUC748"/>
      <c r="EUD748"/>
      <c r="EUE748"/>
      <c r="EUF748"/>
      <c r="EUG748"/>
      <c r="EUH748"/>
      <c r="EUI748"/>
      <c r="EUJ748"/>
      <c r="EUK748"/>
      <c r="EUL748"/>
      <c r="EUM748"/>
      <c r="EUN748"/>
      <c r="EUO748"/>
      <c r="EUP748"/>
      <c r="EUQ748"/>
      <c r="EUR748"/>
      <c r="EUS748"/>
      <c r="EUT748"/>
      <c r="EUU748"/>
      <c r="EUV748"/>
      <c r="EUW748"/>
      <c r="EUX748"/>
      <c r="EUY748"/>
      <c r="EUZ748"/>
      <c r="EVA748"/>
      <c r="EVB748"/>
      <c r="EVC748"/>
      <c r="EVD748"/>
      <c r="EVE748"/>
      <c r="EVF748"/>
      <c r="EVG748"/>
      <c r="EVH748"/>
      <c r="EVI748"/>
      <c r="EVJ748"/>
      <c r="EVK748"/>
      <c r="EVL748"/>
      <c r="EVM748"/>
      <c r="EVN748"/>
      <c r="EVO748"/>
      <c r="EVP748"/>
      <c r="EVQ748"/>
      <c r="EVR748"/>
      <c r="EVS748"/>
      <c r="EVT748"/>
      <c r="EVU748"/>
      <c r="EVV748"/>
      <c r="EVW748"/>
      <c r="EVX748"/>
      <c r="EVY748"/>
      <c r="EVZ748"/>
      <c r="EWA748"/>
      <c r="EWB748"/>
      <c r="EWC748"/>
      <c r="EWD748"/>
      <c r="EWE748"/>
      <c r="EWF748"/>
      <c r="EWG748"/>
      <c r="EWH748"/>
      <c r="EWI748"/>
      <c r="EWJ748"/>
      <c r="EWK748"/>
      <c r="EWL748"/>
      <c r="EWM748"/>
      <c r="EWN748"/>
      <c r="EWO748"/>
      <c r="EWP748"/>
      <c r="EWQ748"/>
      <c r="EWR748"/>
      <c r="EWS748"/>
      <c r="EWT748"/>
      <c r="EWU748"/>
      <c r="EWV748"/>
      <c r="EWW748"/>
      <c r="EWX748"/>
      <c r="EWY748"/>
      <c r="EWZ748"/>
      <c r="EXA748"/>
      <c r="EXB748"/>
      <c r="EXC748"/>
      <c r="EXD748"/>
      <c r="EXE748"/>
      <c r="EXF748"/>
      <c r="EXG748"/>
      <c r="EXH748"/>
      <c r="EXI748"/>
      <c r="EXJ748"/>
      <c r="EXK748"/>
      <c r="EXL748"/>
      <c r="EXM748"/>
      <c r="EXN748"/>
      <c r="EXO748"/>
      <c r="EXP748"/>
      <c r="EXQ748"/>
      <c r="EXR748"/>
      <c r="EXS748"/>
      <c r="EXT748"/>
      <c r="EXU748"/>
      <c r="EXV748"/>
      <c r="EXW748"/>
      <c r="EXX748"/>
      <c r="EXY748"/>
      <c r="EXZ748"/>
      <c r="EYA748"/>
      <c r="EYB748"/>
      <c r="EYC748"/>
      <c r="EYD748"/>
      <c r="EYE748"/>
      <c r="EYF748"/>
      <c r="EYG748"/>
      <c r="EYH748"/>
      <c r="EYI748"/>
      <c r="EYJ748"/>
      <c r="EYK748"/>
      <c r="EYL748"/>
      <c r="EYM748"/>
      <c r="EYN748"/>
      <c r="EYO748"/>
      <c r="EYP748"/>
      <c r="EYQ748"/>
      <c r="EYR748"/>
      <c r="EYS748"/>
      <c r="EYT748"/>
      <c r="EYU748"/>
      <c r="EYV748"/>
      <c r="EYW748"/>
      <c r="EYX748"/>
      <c r="EYY748"/>
      <c r="EYZ748"/>
      <c r="EZA748"/>
      <c r="EZB748"/>
      <c r="EZC748"/>
      <c r="EZD748"/>
      <c r="EZE748"/>
      <c r="EZF748"/>
      <c r="EZG748"/>
      <c r="EZH748"/>
      <c r="EZI748"/>
      <c r="EZJ748"/>
      <c r="EZK748"/>
      <c r="EZL748"/>
      <c r="EZM748"/>
      <c r="EZN748"/>
      <c r="EZO748"/>
      <c r="EZP748"/>
      <c r="EZQ748"/>
      <c r="EZR748"/>
      <c r="EZS748"/>
      <c r="EZT748"/>
      <c r="EZU748"/>
      <c r="EZV748"/>
      <c r="EZW748"/>
      <c r="EZX748"/>
      <c r="EZY748"/>
      <c r="EZZ748"/>
      <c r="FAA748"/>
      <c r="FAB748"/>
      <c r="FAC748"/>
      <c r="FAD748"/>
      <c r="FAE748"/>
      <c r="FAF748"/>
      <c r="FAG748"/>
      <c r="FAH748"/>
      <c r="FAI748"/>
      <c r="FAJ748"/>
      <c r="FAK748"/>
      <c r="FAL748"/>
      <c r="FAM748"/>
      <c r="FAN748"/>
      <c r="FAO748"/>
      <c r="FAP748"/>
      <c r="FAQ748"/>
      <c r="FAR748"/>
      <c r="FAS748"/>
      <c r="FAT748"/>
      <c r="FAU748"/>
      <c r="FAV748"/>
      <c r="FAW748"/>
      <c r="FAX748"/>
      <c r="FAY748"/>
      <c r="FAZ748"/>
      <c r="FBA748"/>
      <c r="FBB748"/>
      <c r="FBC748"/>
      <c r="FBD748"/>
      <c r="FBE748"/>
      <c r="FBF748"/>
      <c r="FBG748"/>
      <c r="FBH748"/>
      <c r="FBI748"/>
      <c r="FBJ748"/>
      <c r="FBK748"/>
      <c r="FBL748"/>
      <c r="FBM748"/>
      <c r="FBN748"/>
      <c r="FBO748"/>
      <c r="FBP748"/>
      <c r="FBQ748"/>
      <c r="FBR748"/>
      <c r="FBS748"/>
      <c r="FBT748"/>
      <c r="FBU748"/>
      <c r="FBV748"/>
      <c r="FBW748"/>
      <c r="FBX748"/>
      <c r="FBY748"/>
      <c r="FBZ748"/>
      <c r="FCA748"/>
      <c r="FCB748"/>
      <c r="FCC748"/>
      <c r="FCD748"/>
      <c r="FCE748"/>
      <c r="FCF748"/>
      <c r="FCG748"/>
      <c r="FCH748"/>
      <c r="FCI748"/>
      <c r="FCJ748"/>
      <c r="FCK748"/>
      <c r="FCL748"/>
      <c r="FCM748"/>
      <c r="FCN748"/>
      <c r="FCO748"/>
      <c r="FCP748"/>
      <c r="FCQ748"/>
      <c r="FCR748"/>
      <c r="FCS748"/>
      <c r="FCT748"/>
      <c r="FCU748"/>
      <c r="FCV748"/>
      <c r="FCW748"/>
      <c r="FCX748"/>
      <c r="FCY748"/>
      <c r="FCZ748"/>
      <c r="FDA748"/>
      <c r="FDB748"/>
      <c r="FDC748"/>
      <c r="FDD748"/>
      <c r="FDE748"/>
      <c r="FDF748"/>
      <c r="FDG748"/>
      <c r="FDH748"/>
      <c r="FDI748"/>
      <c r="FDJ748"/>
      <c r="FDK748"/>
      <c r="FDL748"/>
      <c r="FDM748"/>
      <c r="FDN748"/>
      <c r="FDO748"/>
      <c r="FDP748"/>
      <c r="FDQ748"/>
      <c r="FDR748"/>
      <c r="FDS748"/>
      <c r="FDT748"/>
      <c r="FDU748"/>
      <c r="FDV748"/>
      <c r="FDW748"/>
      <c r="FDX748"/>
      <c r="FDY748"/>
      <c r="FDZ748"/>
      <c r="FEA748"/>
      <c r="FEB748"/>
      <c r="FEC748"/>
      <c r="FED748"/>
      <c r="FEE748"/>
      <c r="FEF748"/>
      <c r="FEG748"/>
      <c r="FEH748"/>
      <c r="FEI748"/>
      <c r="FEJ748"/>
      <c r="FEK748"/>
      <c r="FEL748"/>
      <c r="FEM748"/>
      <c r="FEN748"/>
      <c r="FEO748"/>
      <c r="FEP748"/>
      <c r="FEQ748"/>
      <c r="FER748"/>
      <c r="FES748"/>
      <c r="FET748"/>
      <c r="FEU748"/>
      <c r="FEV748"/>
      <c r="FEW748"/>
      <c r="FEX748"/>
      <c r="FEY748"/>
      <c r="FEZ748"/>
      <c r="FFA748"/>
      <c r="FFB748"/>
      <c r="FFC748"/>
      <c r="FFD748"/>
      <c r="FFE748"/>
      <c r="FFF748"/>
      <c r="FFG748"/>
      <c r="FFH748"/>
      <c r="FFI748"/>
      <c r="FFJ748"/>
      <c r="FFK748"/>
      <c r="FFL748"/>
      <c r="FFM748"/>
      <c r="FFN748"/>
      <c r="FFO748"/>
      <c r="FFP748"/>
      <c r="FFQ748"/>
      <c r="FFR748"/>
      <c r="FFS748"/>
      <c r="FFT748"/>
      <c r="FFU748"/>
      <c r="FFV748"/>
      <c r="FFW748"/>
      <c r="FFX748"/>
      <c r="FFY748"/>
      <c r="FFZ748"/>
      <c r="FGA748"/>
      <c r="FGB748"/>
      <c r="FGC748"/>
      <c r="FGD748"/>
      <c r="FGE748"/>
      <c r="FGF748"/>
      <c r="FGG748"/>
      <c r="FGH748"/>
      <c r="FGI748"/>
      <c r="FGJ748"/>
      <c r="FGK748"/>
      <c r="FGL748"/>
      <c r="FGM748"/>
      <c r="FGN748"/>
      <c r="FGO748"/>
      <c r="FGP748"/>
      <c r="FGQ748"/>
      <c r="FGR748"/>
      <c r="FGS748"/>
      <c r="FGT748"/>
      <c r="FGU748"/>
      <c r="FGV748"/>
      <c r="FGW748"/>
      <c r="FGX748"/>
      <c r="FGY748"/>
      <c r="FGZ748"/>
      <c r="FHA748"/>
      <c r="FHB748"/>
      <c r="FHC748"/>
      <c r="FHD748"/>
      <c r="FHE748"/>
      <c r="FHF748"/>
      <c r="FHG748"/>
      <c r="FHH748"/>
      <c r="FHI748"/>
      <c r="FHJ748"/>
      <c r="FHK748"/>
      <c r="FHL748"/>
      <c r="FHM748"/>
      <c r="FHN748"/>
      <c r="FHO748"/>
      <c r="FHP748"/>
      <c r="FHQ748"/>
      <c r="FHR748"/>
      <c r="FHS748"/>
      <c r="FHT748"/>
      <c r="FHU748"/>
      <c r="FHV748"/>
      <c r="FHW748"/>
      <c r="FHX748"/>
      <c r="FHY748"/>
      <c r="FHZ748"/>
      <c r="FIA748"/>
      <c r="FIB748"/>
      <c r="FIC748"/>
      <c r="FID748"/>
      <c r="FIE748"/>
      <c r="FIF748"/>
      <c r="FIG748"/>
      <c r="FIH748"/>
      <c r="FII748"/>
      <c r="FIJ748"/>
      <c r="FIK748"/>
      <c r="FIL748"/>
      <c r="FIM748"/>
      <c r="FIN748"/>
      <c r="FIO748"/>
      <c r="FIP748"/>
      <c r="FIQ748"/>
      <c r="FIR748"/>
      <c r="FIS748"/>
      <c r="FIT748"/>
      <c r="FIU748"/>
      <c r="FIV748"/>
      <c r="FIW748"/>
      <c r="FIX748"/>
      <c r="FIY748"/>
      <c r="FIZ748"/>
      <c r="FJA748"/>
      <c r="FJB748"/>
      <c r="FJC748"/>
      <c r="FJD748"/>
      <c r="FJE748"/>
      <c r="FJF748"/>
      <c r="FJG748"/>
      <c r="FJH748"/>
      <c r="FJI748"/>
      <c r="FJJ748"/>
      <c r="FJK748"/>
      <c r="FJL748"/>
      <c r="FJM748"/>
      <c r="FJN748"/>
      <c r="FJO748"/>
      <c r="FJP748"/>
      <c r="FJQ748"/>
      <c r="FJR748"/>
      <c r="FJS748"/>
      <c r="FJT748"/>
      <c r="FJU748"/>
      <c r="FJV748"/>
      <c r="FJW748"/>
      <c r="FJX748"/>
      <c r="FJY748"/>
      <c r="FJZ748"/>
      <c r="FKA748"/>
      <c r="FKB748"/>
      <c r="FKC748"/>
      <c r="FKD748"/>
      <c r="FKE748"/>
      <c r="FKF748"/>
      <c r="FKG748"/>
      <c r="FKH748"/>
      <c r="FKI748"/>
      <c r="FKJ748"/>
      <c r="FKK748"/>
      <c r="FKL748"/>
      <c r="FKM748"/>
      <c r="FKN748"/>
      <c r="FKO748"/>
      <c r="FKP748"/>
      <c r="FKQ748"/>
      <c r="FKR748"/>
      <c r="FKS748"/>
      <c r="FKT748"/>
      <c r="FKU748"/>
      <c r="FKV748"/>
      <c r="FKW748"/>
      <c r="FKX748"/>
      <c r="FKY748"/>
      <c r="FKZ748"/>
      <c r="FLA748"/>
      <c r="FLB748"/>
      <c r="FLC748"/>
      <c r="FLD748"/>
      <c r="FLE748"/>
      <c r="FLF748"/>
      <c r="FLG748"/>
      <c r="FLH748"/>
      <c r="FLI748"/>
      <c r="FLJ748"/>
      <c r="FLK748"/>
      <c r="FLL748"/>
      <c r="FLM748"/>
      <c r="FLN748"/>
      <c r="FLO748"/>
      <c r="FLP748"/>
      <c r="FLQ748"/>
      <c r="FLR748"/>
      <c r="FLS748"/>
      <c r="FLT748"/>
      <c r="FLU748"/>
      <c r="FLV748"/>
      <c r="FLW748"/>
      <c r="FLX748"/>
      <c r="FLY748"/>
      <c r="FLZ748"/>
      <c r="FMA748"/>
      <c r="FMB748"/>
      <c r="FMC748"/>
      <c r="FMD748"/>
      <c r="FME748"/>
      <c r="FMF748"/>
      <c r="FMG748"/>
      <c r="FMH748"/>
      <c r="FMI748"/>
      <c r="FMJ748"/>
      <c r="FMK748"/>
      <c r="FML748"/>
      <c r="FMM748"/>
      <c r="FMN748"/>
      <c r="FMO748"/>
      <c r="FMP748"/>
      <c r="FMQ748"/>
      <c r="FMR748"/>
      <c r="FMS748"/>
      <c r="FMT748"/>
      <c r="FMU748"/>
      <c r="FMV748"/>
      <c r="FMW748"/>
      <c r="FMX748"/>
      <c r="FMY748"/>
      <c r="FMZ748"/>
      <c r="FNA748"/>
      <c r="FNB748"/>
      <c r="FNC748"/>
      <c r="FND748"/>
      <c r="FNE748"/>
      <c r="FNF748"/>
      <c r="FNG748"/>
      <c r="FNH748"/>
      <c r="FNI748"/>
      <c r="FNJ748"/>
      <c r="FNK748"/>
      <c r="FNL748"/>
      <c r="FNM748"/>
      <c r="FNN748"/>
      <c r="FNO748"/>
      <c r="FNP748"/>
      <c r="FNQ748"/>
      <c r="FNR748"/>
      <c r="FNS748"/>
      <c r="FNT748"/>
      <c r="FNU748"/>
      <c r="FNV748"/>
      <c r="FNW748"/>
      <c r="FNX748"/>
      <c r="FNY748"/>
      <c r="FNZ748"/>
      <c r="FOA748"/>
      <c r="FOB748"/>
      <c r="FOC748"/>
      <c r="FOD748"/>
      <c r="FOE748"/>
      <c r="FOF748"/>
      <c r="FOG748"/>
      <c r="FOH748"/>
      <c r="FOI748"/>
      <c r="FOJ748"/>
      <c r="FOK748"/>
      <c r="FOL748"/>
      <c r="FOM748"/>
      <c r="FON748"/>
      <c r="FOO748"/>
      <c r="FOP748"/>
      <c r="FOQ748"/>
      <c r="FOR748"/>
      <c r="FOS748"/>
      <c r="FOT748"/>
      <c r="FOU748"/>
      <c r="FOV748"/>
      <c r="FOW748"/>
      <c r="FOX748"/>
      <c r="FOY748"/>
      <c r="FOZ748"/>
      <c r="FPA748"/>
      <c r="FPB748"/>
      <c r="FPC748"/>
      <c r="FPD748"/>
      <c r="FPE748"/>
      <c r="FPF748"/>
      <c r="FPG748"/>
      <c r="FPH748"/>
      <c r="FPI748"/>
      <c r="FPJ748"/>
      <c r="FPK748"/>
      <c r="FPL748"/>
      <c r="FPM748"/>
      <c r="FPN748"/>
      <c r="FPO748"/>
      <c r="FPP748"/>
      <c r="FPQ748"/>
      <c r="FPR748"/>
      <c r="FPS748"/>
      <c r="FPT748"/>
      <c r="FPU748"/>
      <c r="FPV748"/>
      <c r="FPW748"/>
      <c r="FPX748"/>
      <c r="FPY748"/>
      <c r="FPZ748"/>
      <c r="FQA748"/>
      <c r="FQB748"/>
      <c r="FQC748"/>
      <c r="FQD748"/>
      <c r="FQE748"/>
      <c r="FQF748"/>
      <c r="FQG748"/>
      <c r="FQH748"/>
      <c r="FQI748"/>
      <c r="FQJ748"/>
      <c r="FQK748"/>
      <c r="FQL748"/>
      <c r="FQM748"/>
      <c r="FQN748"/>
      <c r="FQO748"/>
      <c r="FQP748"/>
      <c r="FQQ748"/>
      <c r="FQR748"/>
      <c r="FQS748"/>
      <c r="FQT748"/>
      <c r="FQU748"/>
      <c r="FQV748"/>
      <c r="FQW748"/>
      <c r="FQX748"/>
      <c r="FQY748"/>
      <c r="FQZ748"/>
      <c r="FRA748"/>
      <c r="FRB748"/>
      <c r="FRC748"/>
      <c r="FRD748"/>
      <c r="FRE748"/>
      <c r="FRF748"/>
      <c r="FRG748"/>
      <c r="FRH748"/>
      <c r="FRI748"/>
      <c r="FRJ748"/>
      <c r="FRK748"/>
      <c r="FRL748"/>
      <c r="FRM748"/>
      <c r="FRN748"/>
      <c r="FRO748"/>
      <c r="FRP748"/>
      <c r="FRQ748"/>
      <c r="FRR748"/>
      <c r="FRS748"/>
      <c r="FRT748"/>
      <c r="FRU748"/>
      <c r="FRV748"/>
      <c r="FRW748"/>
      <c r="FRX748"/>
      <c r="FRY748"/>
      <c r="FRZ748"/>
      <c r="FSA748"/>
      <c r="FSB748"/>
      <c r="FSC748"/>
      <c r="FSD748"/>
      <c r="FSE748"/>
      <c r="FSF748"/>
      <c r="FSG748"/>
      <c r="FSH748"/>
      <c r="FSI748"/>
      <c r="FSJ748"/>
      <c r="FSK748"/>
      <c r="FSL748"/>
      <c r="FSM748"/>
      <c r="FSN748"/>
      <c r="FSO748"/>
      <c r="FSP748"/>
      <c r="FSQ748"/>
      <c r="FSR748"/>
      <c r="FSS748"/>
      <c r="FST748"/>
      <c r="FSU748"/>
      <c r="FSV748"/>
      <c r="FSW748"/>
      <c r="FSX748"/>
      <c r="FSY748"/>
      <c r="FSZ748"/>
      <c r="FTA748"/>
      <c r="FTB748"/>
      <c r="FTC748"/>
      <c r="FTD748"/>
      <c r="FTE748"/>
      <c r="FTF748"/>
      <c r="FTG748"/>
      <c r="FTH748"/>
      <c r="FTI748"/>
      <c r="FTJ748"/>
      <c r="FTK748"/>
      <c r="FTL748"/>
      <c r="FTM748"/>
      <c r="FTN748"/>
      <c r="FTO748"/>
      <c r="FTP748"/>
      <c r="FTQ748"/>
      <c r="FTR748"/>
      <c r="FTS748"/>
      <c r="FTT748"/>
      <c r="FTU748"/>
      <c r="FTV748"/>
      <c r="FTW748"/>
      <c r="FTX748"/>
      <c r="FTY748"/>
      <c r="FTZ748"/>
      <c r="FUA748"/>
      <c r="FUB748"/>
      <c r="FUC748"/>
      <c r="FUD748"/>
      <c r="FUE748"/>
      <c r="FUF748"/>
      <c r="FUG748"/>
      <c r="FUH748"/>
      <c r="FUI748"/>
      <c r="FUJ748"/>
      <c r="FUK748"/>
      <c r="FUL748"/>
      <c r="FUM748"/>
      <c r="FUN748"/>
      <c r="FUO748"/>
      <c r="FUP748"/>
      <c r="FUQ748"/>
      <c r="FUR748"/>
      <c r="FUS748"/>
      <c r="FUT748"/>
      <c r="FUU748"/>
      <c r="FUV748"/>
      <c r="FUW748"/>
      <c r="FUX748"/>
      <c r="FUY748"/>
      <c r="FUZ748"/>
      <c r="FVA748"/>
      <c r="FVB748"/>
      <c r="FVC748"/>
      <c r="FVD748"/>
      <c r="FVE748"/>
      <c r="FVF748"/>
      <c r="FVG748"/>
      <c r="FVH748"/>
      <c r="FVI748"/>
      <c r="FVJ748"/>
      <c r="FVK748"/>
      <c r="FVL748"/>
      <c r="FVM748"/>
      <c r="FVN748"/>
      <c r="FVO748"/>
      <c r="FVP748"/>
      <c r="FVQ748"/>
      <c r="FVR748"/>
      <c r="FVS748"/>
      <c r="FVT748"/>
      <c r="FVU748"/>
      <c r="FVV748"/>
      <c r="FVW748"/>
      <c r="FVX748"/>
      <c r="FVY748"/>
      <c r="FVZ748"/>
      <c r="FWA748"/>
      <c r="FWB748"/>
      <c r="FWC748"/>
      <c r="FWD748"/>
      <c r="FWE748"/>
      <c r="FWF748"/>
      <c r="FWG748"/>
      <c r="FWH748"/>
      <c r="FWI748"/>
      <c r="FWJ748"/>
      <c r="FWK748"/>
      <c r="FWL748"/>
      <c r="FWM748"/>
      <c r="FWN748"/>
      <c r="FWO748"/>
      <c r="FWP748"/>
      <c r="FWQ748"/>
      <c r="FWR748"/>
      <c r="FWS748"/>
      <c r="FWT748"/>
      <c r="FWU748"/>
      <c r="FWV748"/>
      <c r="FWW748"/>
      <c r="FWX748"/>
      <c r="FWY748"/>
      <c r="FWZ748"/>
      <c r="FXA748"/>
      <c r="FXB748"/>
      <c r="FXC748"/>
      <c r="FXD748"/>
      <c r="FXE748"/>
      <c r="FXF748"/>
      <c r="FXG748"/>
      <c r="FXH748"/>
      <c r="FXI748"/>
      <c r="FXJ748"/>
      <c r="FXK748"/>
      <c r="FXL748"/>
      <c r="FXM748"/>
      <c r="FXN748"/>
      <c r="FXO748"/>
      <c r="FXP748"/>
      <c r="FXQ748"/>
      <c r="FXR748"/>
      <c r="FXS748"/>
      <c r="FXT748"/>
      <c r="FXU748"/>
      <c r="FXV748"/>
      <c r="FXW748"/>
      <c r="FXX748"/>
      <c r="FXY748"/>
      <c r="FXZ748"/>
      <c r="FYA748"/>
      <c r="FYB748"/>
      <c r="FYC748"/>
      <c r="FYD748"/>
      <c r="FYE748"/>
      <c r="FYF748"/>
      <c r="FYG748"/>
      <c r="FYH748"/>
      <c r="FYI748"/>
      <c r="FYJ748"/>
      <c r="FYK748"/>
      <c r="FYL748"/>
      <c r="FYM748"/>
      <c r="FYN748"/>
      <c r="FYO748"/>
      <c r="FYP748"/>
      <c r="FYQ748"/>
      <c r="FYR748"/>
      <c r="FYS748"/>
      <c r="FYT748"/>
      <c r="FYU748"/>
      <c r="FYV748"/>
      <c r="FYW748"/>
      <c r="FYX748"/>
      <c r="FYY748"/>
      <c r="FYZ748"/>
      <c r="FZA748"/>
      <c r="FZB748"/>
      <c r="FZC748"/>
      <c r="FZD748"/>
      <c r="FZE748"/>
      <c r="FZF748"/>
      <c r="FZG748"/>
      <c r="FZH748"/>
      <c r="FZI748"/>
      <c r="FZJ748"/>
      <c r="FZK748"/>
      <c r="FZL748"/>
      <c r="FZM748"/>
      <c r="FZN748"/>
      <c r="FZO748"/>
      <c r="FZP748"/>
      <c r="FZQ748"/>
      <c r="FZR748"/>
      <c r="FZS748"/>
      <c r="FZT748"/>
      <c r="FZU748"/>
      <c r="FZV748"/>
      <c r="FZW748"/>
      <c r="FZX748"/>
      <c r="FZY748"/>
      <c r="FZZ748"/>
      <c r="GAA748"/>
      <c r="GAB748"/>
      <c r="GAC748"/>
      <c r="GAD748"/>
      <c r="GAE748"/>
      <c r="GAF748"/>
      <c r="GAG748"/>
      <c r="GAH748"/>
      <c r="GAI748"/>
      <c r="GAJ748"/>
      <c r="GAK748"/>
      <c r="GAL748"/>
      <c r="GAM748"/>
      <c r="GAN748"/>
      <c r="GAO748"/>
      <c r="GAP748"/>
      <c r="GAQ748"/>
      <c r="GAR748"/>
      <c r="GAS748"/>
      <c r="GAT748"/>
      <c r="GAU748"/>
      <c r="GAV748"/>
      <c r="GAW748"/>
      <c r="GAX748"/>
      <c r="GAY748"/>
      <c r="GAZ748"/>
      <c r="GBA748"/>
      <c r="GBB748"/>
      <c r="GBC748"/>
      <c r="GBD748"/>
      <c r="GBE748"/>
      <c r="GBF748"/>
      <c r="GBG748"/>
      <c r="GBH748"/>
      <c r="GBI748"/>
      <c r="GBJ748"/>
      <c r="GBK748"/>
      <c r="GBL748"/>
      <c r="GBM748"/>
      <c r="GBN748"/>
      <c r="GBO748"/>
      <c r="GBP748"/>
      <c r="GBQ748"/>
      <c r="GBR748"/>
      <c r="GBS748"/>
      <c r="GBT748"/>
      <c r="GBU748"/>
      <c r="GBV748"/>
      <c r="GBW748"/>
      <c r="GBX748"/>
      <c r="GBY748"/>
      <c r="GBZ748"/>
      <c r="GCA748"/>
      <c r="GCB748"/>
      <c r="GCC748"/>
      <c r="GCD748"/>
      <c r="GCE748"/>
      <c r="GCF748"/>
      <c r="GCG748"/>
      <c r="GCH748"/>
      <c r="GCI748"/>
      <c r="GCJ748"/>
      <c r="GCK748"/>
      <c r="GCL748"/>
      <c r="GCM748"/>
      <c r="GCN748"/>
      <c r="GCO748"/>
      <c r="GCP748"/>
      <c r="GCQ748"/>
      <c r="GCR748"/>
      <c r="GCS748"/>
      <c r="GCT748"/>
      <c r="GCU748"/>
      <c r="GCV748"/>
      <c r="GCW748"/>
      <c r="GCX748"/>
      <c r="GCY748"/>
      <c r="GCZ748"/>
      <c r="GDA748"/>
      <c r="GDB748"/>
      <c r="GDC748"/>
      <c r="GDD748"/>
      <c r="GDE748"/>
      <c r="GDF748"/>
      <c r="GDG748"/>
      <c r="GDH748"/>
      <c r="GDI748"/>
      <c r="GDJ748"/>
      <c r="GDK748"/>
      <c r="GDL748"/>
      <c r="GDM748"/>
      <c r="GDN748"/>
      <c r="GDO748"/>
      <c r="GDP748"/>
      <c r="GDQ748"/>
      <c r="GDR748"/>
      <c r="GDS748"/>
      <c r="GDT748"/>
      <c r="GDU748"/>
      <c r="GDV748"/>
      <c r="GDW748"/>
      <c r="GDX748"/>
      <c r="GDY748"/>
      <c r="GDZ748"/>
      <c r="GEA748"/>
      <c r="GEB748"/>
      <c r="GEC748"/>
      <c r="GED748"/>
      <c r="GEE748"/>
      <c r="GEF748"/>
      <c r="GEG748"/>
      <c r="GEH748"/>
      <c r="GEI748"/>
      <c r="GEJ748"/>
      <c r="GEK748"/>
      <c r="GEL748"/>
      <c r="GEM748"/>
      <c r="GEN748"/>
      <c r="GEO748"/>
      <c r="GEP748"/>
      <c r="GEQ748"/>
      <c r="GER748"/>
      <c r="GES748"/>
      <c r="GET748"/>
      <c r="GEU748"/>
      <c r="GEV748"/>
      <c r="GEW748"/>
      <c r="GEX748"/>
      <c r="GEY748"/>
      <c r="GEZ748"/>
      <c r="GFA748"/>
      <c r="GFB748"/>
      <c r="GFC748"/>
      <c r="GFD748"/>
      <c r="GFE748"/>
      <c r="GFF748"/>
      <c r="GFG748"/>
      <c r="GFH748"/>
      <c r="GFI748"/>
      <c r="GFJ748"/>
      <c r="GFK748"/>
      <c r="GFL748"/>
      <c r="GFM748"/>
      <c r="GFN748"/>
      <c r="GFO748"/>
      <c r="GFP748"/>
      <c r="GFQ748"/>
      <c r="GFR748"/>
      <c r="GFS748"/>
      <c r="GFT748"/>
      <c r="GFU748"/>
      <c r="GFV748"/>
      <c r="GFW748"/>
      <c r="GFX748"/>
      <c r="GFY748"/>
      <c r="GFZ748"/>
      <c r="GGA748"/>
      <c r="GGB748"/>
      <c r="GGC748"/>
      <c r="GGD748"/>
      <c r="GGE748"/>
      <c r="GGF748"/>
      <c r="GGG748"/>
      <c r="GGH748"/>
      <c r="GGI748"/>
      <c r="GGJ748"/>
      <c r="GGK748"/>
      <c r="GGL748"/>
      <c r="GGM748"/>
      <c r="GGN748"/>
      <c r="GGO748"/>
      <c r="GGP748"/>
      <c r="GGQ748"/>
      <c r="GGR748"/>
      <c r="GGS748"/>
      <c r="GGT748"/>
      <c r="GGU748"/>
      <c r="GGV748"/>
      <c r="GGW748"/>
      <c r="GGX748"/>
      <c r="GGY748"/>
      <c r="GGZ748"/>
      <c r="GHA748"/>
      <c r="GHB748"/>
      <c r="GHC748"/>
      <c r="GHD748"/>
      <c r="GHE748"/>
      <c r="GHF748"/>
      <c r="GHG748"/>
      <c r="GHH748"/>
      <c r="GHI748"/>
      <c r="GHJ748"/>
      <c r="GHK748"/>
      <c r="GHL748"/>
      <c r="GHM748"/>
      <c r="GHN748"/>
      <c r="GHO748"/>
      <c r="GHP748"/>
      <c r="GHQ748"/>
      <c r="GHR748"/>
      <c r="GHS748"/>
      <c r="GHT748"/>
      <c r="GHU748"/>
      <c r="GHV748"/>
      <c r="GHW748"/>
      <c r="GHX748"/>
      <c r="GHY748"/>
      <c r="GHZ748"/>
      <c r="GIA748"/>
      <c r="GIB748"/>
      <c r="GIC748"/>
      <c r="GID748"/>
      <c r="GIE748"/>
      <c r="GIF748"/>
      <c r="GIG748"/>
      <c r="GIH748"/>
      <c r="GII748"/>
      <c r="GIJ748"/>
      <c r="GIK748"/>
      <c r="GIL748"/>
      <c r="GIM748"/>
      <c r="GIN748"/>
      <c r="GIO748"/>
      <c r="GIP748"/>
      <c r="GIQ748"/>
      <c r="GIR748"/>
      <c r="GIS748"/>
      <c r="GIT748"/>
      <c r="GIU748"/>
      <c r="GIV748"/>
      <c r="GIW748"/>
      <c r="GIX748"/>
      <c r="GIY748"/>
      <c r="GIZ748"/>
      <c r="GJA748"/>
      <c r="GJB748"/>
      <c r="GJC748"/>
      <c r="GJD748"/>
      <c r="GJE748"/>
      <c r="GJF748"/>
      <c r="GJG748"/>
      <c r="GJH748"/>
      <c r="GJI748"/>
      <c r="GJJ748"/>
      <c r="GJK748"/>
      <c r="GJL748"/>
      <c r="GJM748"/>
      <c r="GJN748"/>
      <c r="GJO748"/>
      <c r="GJP748"/>
      <c r="GJQ748"/>
      <c r="GJR748"/>
      <c r="GJS748"/>
      <c r="GJT748"/>
      <c r="GJU748"/>
      <c r="GJV748"/>
      <c r="GJW748"/>
      <c r="GJX748"/>
      <c r="GJY748"/>
      <c r="GJZ748"/>
      <c r="GKA748"/>
      <c r="GKB748"/>
      <c r="GKC748"/>
      <c r="GKD748"/>
      <c r="GKE748"/>
      <c r="GKF748"/>
      <c r="GKG748"/>
      <c r="GKH748"/>
      <c r="GKI748"/>
      <c r="GKJ748"/>
      <c r="GKK748"/>
      <c r="GKL748"/>
      <c r="GKM748"/>
      <c r="GKN748"/>
      <c r="GKO748"/>
      <c r="GKP748"/>
      <c r="GKQ748"/>
      <c r="GKR748"/>
      <c r="GKS748"/>
      <c r="GKT748"/>
      <c r="GKU748"/>
      <c r="GKV748"/>
      <c r="GKW748"/>
      <c r="GKX748"/>
      <c r="GKY748"/>
      <c r="GKZ748"/>
      <c r="GLA748"/>
      <c r="GLB748"/>
      <c r="GLC748"/>
      <c r="GLD748"/>
      <c r="GLE748"/>
      <c r="GLF748"/>
      <c r="GLG748"/>
      <c r="GLH748"/>
      <c r="GLI748"/>
      <c r="GLJ748"/>
      <c r="GLK748"/>
      <c r="GLL748"/>
      <c r="GLM748"/>
      <c r="GLN748"/>
      <c r="GLO748"/>
      <c r="GLP748"/>
      <c r="GLQ748"/>
      <c r="GLR748"/>
      <c r="GLS748"/>
      <c r="GLT748"/>
      <c r="GLU748"/>
      <c r="GLV748"/>
      <c r="GLW748"/>
      <c r="GLX748"/>
      <c r="GLY748"/>
      <c r="GLZ748"/>
      <c r="GMA748"/>
      <c r="GMB748"/>
      <c r="GMC748"/>
      <c r="GMD748"/>
      <c r="GME748"/>
      <c r="GMF748"/>
      <c r="GMG748"/>
      <c r="GMH748"/>
      <c r="GMI748"/>
      <c r="GMJ748"/>
      <c r="GMK748"/>
      <c r="GML748"/>
      <c r="GMM748"/>
      <c r="GMN748"/>
      <c r="GMO748"/>
      <c r="GMP748"/>
      <c r="GMQ748"/>
      <c r="GMR748"/>
      <c r="GMS748"/>
      <c r="GMT748"/>
      <c r="GMU748"/>
      <c r="GMV748"/>
      <c r="GMW748"/>
      <c r="GMX748"/>
      <c r="GMY748"/>
      <c r="GMZ748"/>
      <c r="GNA748"/>
      <c r="GNB748"/>
      <c r="GNC748"/>
      <c r="GND748"/>
      <c r="GNE748"/>
      <c r="GNF748"/>
      <c r="GNG748"/>
      <c r="GNH748"/>
      <c r="GNI748"/>
      <c r="GNJ748"/>
      <c r="GNK748"/>
      <c r="GNL748"/>
      <c r="GNM748"/>
      <c r="GNN748"/>
      <c r="GNO748"/>
      <c r="GNP748"/>
      <c r="GNQ748"/>
      <c r="GNR748"/>
      <c r="GNS748"/>
      <c r="GNT748"/>
      <c r="GNU748"/>
      <c r="GNV748"/>
      <c r="GNW748"/>
      <c r="GNX748"/>
      <c r="GNY748"/>
      <c r="GNZ748"/>
      <c r="GOA748"/>
      <c r="GOB748"/>
      <c r="GOC748"/>
      <c r="GOD748"/>
      <c r="GOE748"/>
      <c r="GOF748"/>
      <c r="GOG748"/>
      <c r="GOH748"/>
      <c r="GOI748"/>
      <c r="GOJ748"/>
      <c r="GOK748"/>
      <c r="GOL748"/>
      <c r="GOM748"/>
      <c r="GON748"/>
      <c r="GOO748"/>
      <c r="GOP748"/>
      <c r="GOQ748"/>
      <c r="GOR748"/>
      <c r="GOS748"/>
      <c r="GOT748"/>
      <c r="GOU748"/>
      <c r="GOV748"/>
      <c r="GOW748"/>
      <c r="GOX748"/>
      <c r="GOY748"/>
      <c r="GOZ748"/>
      <c r="GPA748"/>
      <c r="GPB748"/>
      <c r="GPC748"/>
      <c r="GPD748"/>
      <c r="GPE748"/>
      <c r="GPF748"/>
      <c r="GPG748"/>
      <c r="GPH748"/>
      <c r="GPI748"/>
      <c r="GPJ748"/>
      <c r="GPK748"/>
      <c r="GPL748"/>
      <c r="GPM748"/>
      <c r="GPN748"/>
      <c r="GPO748"/>
      <c r="GPP748"/>
      <c r="GPQ748"/>
      <c r="GPR748"/>
      <c r="GPS748"/>
      <c r="GPT748"/>
      <c r="GPU748"/>
      <c r="GPV748"/>
      <c r="GPW748"/>
      <c r="GPX748"/>
      <c r="GPY748"/>
      <c r="GPZ748"/>
      <c r="GQA748"/>
      <c r="GQB748"/>
      <c r="GQC748"/>
      <c r="GQD748"/>
      <c r="GQE748"/>
      <c r="GQF748"/>
      <c r="GQG748"/>
      <c r="GQH748"/>
      <c r="GQI748"/>
      <c r="GQJ748"/>
      <c r="GQK748"/>
      <c r="GQL748"/>
      <c r="GQM748"/>
      <c r="GQN748"/>
      <c r="GQO748"/>
      <c r="GQP748"/>
      <c r="GQQ748"/>
      <c r="GQR748"/>
      <c r="GQS748"/>
      <c r="GQT748"/>
      <c r="GQU748"/>
      <c r="GQV748"/>
      <c r="GQW748"/>
      <c r="GQX748"/>
      <c r="GQY748"/>
      <c r="GQZ748"/>
      <c r="GRA748"/>
      <c r="GRB748"/>
      <c r="GRC748"/>
      <c r="GRD748"/>
      <c r="GRE748"/>
      <c r="GRF748"/>
      <c r="GRG748"/>
      <c r="GRH748"/>
      <c r="GRI748"/>
      <c r="GRJ748"/>
      <c r="GRK748"/>
      <c r="GRL748"/>
      <c r="GRM748"/>
      <c r="GRN748"/>
      <c r="GRO748"/>
      <c r="GRP748"/>
      <c r="GRQ748"/>
      <c r="GRR748"/>
      <c r="GRS748"/>
      <c r="GRT748"/>
      <c r="GRU748"/>
      <c r="GRV748"/>
      <c r="GRW748"/>
      <c r="GRX748"/>
      <c r="GRY748"/>
      <c r="GRZ748"/>
      <c r="GSA748"/>
      <c r="GSB748"/>
      <c r="GSC748"/>
      <c r="GSD748"/>
      <c r="GSE748"/>
      <c r="GSF748"/>
      <c r="GSG748"/>
      <c r="GSH748"/>
      <c r="GSI748"/>
      <c r="GSJ748"/>
      <c r="GSK748"/>
      <c r="GSL748"/>
      <c r="GSM748"/>
      <c r="GSN748"/>
      <c r="GSO748"/>
      <c r="GSP748"/>
      <c r="GSQ748"/>
      <c r="GSR748"/>
      <c r="GSS748"/>
      <c r="GST748"/>
      <c r="GSU748"/>
      <c r="GSV748"/>
      <c r="GSW748"/>
      <c r="GSX748"/>
      <c r="GSY748"/>
      <c r="GSZ748"/>
      <c r="GTA748"/>
      <c r="GTB748"/>
      <c r="GTC748"/>
      <c r="GTD748"/>
      <c r="GTE748"/>
      <c r="GTF748"/>
      <c r="GTG748"/>
      <c r="GTH748"/>
      <c r="GTI748"/>
      <c r="GTJ748"/>
      <c r="GTK748"/>
      <c r="GTL748"/>
      <c r="GTM748"/>
      <c r="GTN748"/>
      <c r="GTO748"/>
      <c r="GTP748"/>
      <c r="GTQ748"/>
      <c r="GTR748"/>
      <c r="GTS748"/>
      <c r="GTT748"/>
      <c r="GTU748"/>
      <c r="GTV748"/>
      <c r="GTW748"/>
      <c r="GTX748"/>
      <c r="GTY748"/>
      <c r="GTZ748"/>
      <c r="GUA748"/>
      <c r="GUB748"/>
      <c r="GUC748"/>
      <c r="GUD748"/>
      <c r="GUE748"/>
      <c r="GUF748"/>
      <c r="GUG748"/>
      <c r="GUH748"/>
      <c r="GUI748"/>
      <c r="GUJ748"/>
      <c r="GUK748"/>
      <c r="GUL748"/>
      <c r="GUM748"/>
      <c r="GUN748"/>
      <c r="GUO748"/>
      <c r="GUP748"/>
      <c r="GUQ748"/>
      <c r="GUR748"/>
      <c r="GUS748"/>
      <c r="GUT748"/>
      <c r="GUU748"/>
      <c r="GUV748"/>
      <c r="GUW748"/>
      <c r="GUX748"/>
      <c r="GUY748"/>
      <c r="GUZ748"/>
      <c r="GVA748"/>
      <c r="GVB748"/>
      <c r="GVC748"/>
      <c r="GVD748"/>
      <c r="GVE748"/>
      <c r="GVF748"/>
      <c r="GVG748"/>
      <c r="GVH748"/>
      <c r="GVI748"/>
      <c r="GVJ748"/>
      <c r="GVK748"/>
      <c r="GVL748"/>
      <c r="GVM748"/>
      <c r="GVN748"/>
      <c r="GVO748"/>
      <c r="GVP748"/>
      <c r="GVQ748"/>
      <c r="GVR748"/>
      <c r="GVS748"/>
      <c r="GVT748"/>
      <c r="GVU748"/>
      <c r="GVV748"/>
      <c r="GVW748"/>
      <c r="GVX748"/>
      <c r="GVY748"/>
      <c r="GVZ748"/>
      <c r="GWA748"/>
      <c r="GWB748"/>
      <c r="GWC748"/>
      <c r="GWD748"/>
      <c r="GWE748"/>
      <c r="GWF748"/>
      <c r="GWG748"/>
      <c r="GWH748"/>
      <c r="GWI748"/>
      <c r="GWJ748"/>
      <c r="GWK748"/>
      <c r="GWL748"/>
      <c r="GWM748"/>
      <c r="GWN748"/>
      <c r="GWO748"/>
      <c r="GWP748"/>
      <c r="GWQ748"/>
      <c r="GWR748"/>
      <c r="GWS748"/>
      <c r="GWT748"/>
      <c r="GWU748"/>
      <c r="GWV748"/>
      <c r="GWW748"/>
      <c r="GWX748"/>
      <c r="GWY748"/>
      <c r="GWZ748"/>
      <c r="GXA748"/>
      <c r="GXB748"/>
      <c r="GXC748"/>
      <c r="GXD748"/>
      <c r="GXE748"/>
      <c r="GXF748"/>
      <c r="GXG748"/>
      <c r="GXH748"/>
      <c r="GXI748"/>
      <c r="GXJ748"/>
      <c r="GXK748"/>
      <c r="GXL748"/>
      <c r="GXM748"/>
      <c r="GXN748"/>
      <c r="GXO748"/>
      <c r="GXP748"/>
      <c r="GXQ748"/>
      <c r="GXR748"/>
      <c r="GXS748"/>
      <c r="GXT748"/>
      <c r="GXU748"/>
      <c r="GXV748"/>
      <c r="GXW748"/>
      <c r="GXX748"/>
      <c r="GXY748"/>
      <c r="GXZ748"/>
      <c r="GYA748"/>
      <c r="GYB748"/>
      <c r="GYC748"/>
      <c r="GYD748"/>
      <c r="GYE748"/>
      <c r="GYF748"/>
      <c r="GYG748"/>
      <c r="GYH748"/>
      <c r="GYI748"/>
      <c r="GYJ748"/>
      <c r="GYK748"/>
      <c r="GYL748"/>
      <c r="GYM748"/>
      <c r="GYN748"/>
      <c r="GYO748"/>
      <c r="GYP748"/>
      <c r="GYQ748"/>
      <c r="GYR748"/>
      <c r="GYS748"/>
      <c r="GYT748"/>
      <c r="GYU748"/>
      <c r="GYV748"/>
      <c r="GYW748"/>
      <c r="GYX748"/>
      <c r="GYY748"/>
      <c r="GYZ748"/>
      <c r="GZA748"/>
      <c r="GZB748"/>
      <c r="GZC748"/>
      <c r="GZD748"/>
      <c r="GZE748"/>
      <c r="GZF748"/>
      <c r="GZG748"/>
      <c r="GZH748"/>
      <c r="GZI748"/>
      <c r="GZJ748"/>
      <c r="GZK748"/>
      <c r="GZL748"/>
      <c r="GZM748"/>
      <c r="GZN748"/>
      <c r="GZO748"/>
      <c r="GZP748"/>
      <c r="GZQ748"/>
      <c r="GZR748"/>
      <c r="GZS748"/>
      <c r="GZT748"/>
      <c r="GZU748"/>
      <c r="GZV748"/>
      <c r="GZW748"/>
      <c r="GZX748"/>
      <c r="GZY748"/>
      <c r="GZZ748"/>
      <c r="HAA748"/>
      <c r="HAB748"/>
      <c r="HAC748"/>
      <c r="HAD748"/>
      <c r="HAE748"/>
      <c r="HAF748"/>
      <c r="HAG748"/>
      <c r="HAH748"/>
      <c r="HAI748"/>
      <c r="HAJ748"/>
      <c r="HAK748"/>
      <c r="HAL748"/>
      <c r="HAM748"/>
      <c r="HAN748"/>
      <c r="HAO748"/>
      <c r="HAP748"/>
      <c r="HAQ748"/>
      <c r="HAR748"/>
      <c r="HAS748"/>
      <c r="HAT748"/>
      <c r="HAU748"/>
      <c r="HAV748"/>
      <c r="HAW748"/>
      <c r="HAX748"/>
      <c r="HAY748"/>
      <c r="HAZ748"/>
      <c r="HBA748"/>
      <c r="HBB748"/>
      <c r="HBC748"/>
      <c r="HBD748"/>
      <c r="HBE748"/>
      <c r="HBF748"/>
      <c r="HBG748"/>
      <c r="HBH748"/>
      <c r="HBI748"/>
      <c r="HBJ748"/>
      <c r="HBK748"/>
      <c r="HBL748"/>
      <c r="HBM748"/>
      <c r="HBN748"/>
      <c r="HBO748"/>
      <c r="HBP748"/>
      <c r="HBQ748"/>
      <c r="HBR748"/>
      <c r="HBS748"/>
      <c r="HBT748"/>
      <c r="HBU748"/>
      <c r="HBV748"/>
      <c r="HBW748"/>
      <c r="HBX748"/>
      <c r="HBY748"/>
      <c r="HBZ748"/>
      <c r="HCA748"/>
      <c r="HCB748"/>
      <c r="HCC748"/>
      <c r="HCD748"/>
      <c r="HCE748"/>
      <c r="HCF748"/>
      <c r="HCG748"/>
      <c r="HCH748"/>
      <c r="HCI748"/>
      <c r="HCJ748"/>
      <c r="HCK748"/>
      <c r="HCL748"/>
      <c r="HCM748"/>
      <c r="HCN748"/>
      <c r="HCO748"/>
      <c r="HCP748"/>
      <c r="HCQ748"/>
      <c r="HCR748"/>
      <c r="HCS748"/>
      <c r="HCT748"/>
      <c r="HCU748"/>
      <c r="HCV748"/>
      <c r="HCW748"/>
      <c r="HCX748"/>
      <c r="HCY748"/>
      <c r="HCZ748"/>
      <c r="HDA748"/>
      <c r="HDB748"/>
      <c r="HDC748"/>
      <c r="HDD748"/>
      <c r="HDE748"/>
      <c r="HDF748"/>
      <c r="HDG748"/>
      <c r="HDH748"/>
      <c r="HDI748"/>
      <c r="HDJ748"/>
      <c r="HDK748"/>
      <c r="HDL748"/>
      <c r="HDM748"/>
      <c r="HDN748"/>
      <c r="HDO748"/>
      <c r="HDP748"/>
      <c r="HDQ748"/>
      <c r="HDR748"/>
      <c r="HDS748"/>
      <c r="HDT748"/>
      <c r="HDU748"/>
      <c r="HDV748"/>
      <c r="HDW748"/>
      <c r="HDX748"/>
      <c r="HDY748"/>
      <c r="HDZ748"/>
      <c r="HEA748"/>
      <c r="HEB748"/>
      <c r="HEC748"/>
      <c r="HED748"/>
      <c r="HEE748"/>
      <c r="HEF748"/>
      <c r="HEG748"/>
      <c r="HEH748"/>
      <c r="HEI748"/>
      <c r="HEJ748"/>
      <c r="HEK748"/>
      <c r="HEL748"/>
      <c r="HEM748"/>
      <c r="HEN748"/>
      <c r="HEO748"/>
      <c r="HEP748"/>
      <c r="HEQ748"/>
      <c r="HER748"/>
      <c r="HES748"/>
      <c r="HET748"/>
      <c r="HEU748"/>
      <c r="HEV748"/>
      <c r="HEW748"/>
      <c r="HEX748"/>
      <c r="HEY748"/>
      <c r="HEZ748"/>
      <c r="HFA748"/>
      <c r="HFB748"/>
      <c r="HFC748"/>
      <c r="HFD748"/>
      <c r="HFE748"/>
      <c r="HFF748"/>
      <c r="HFG748"/>
      <c r="HFH748"/>
      <c r="HFI748"/>
      <c r="HFJ748"/>
      <c r="HFK748"/>
      <c r="HFL748"/>
      <c r="HFM748"/>
      <c r="HFN748"/>
      <c r="HFO748"/>
      <c r="HFP748"/>
      <c r="HFQ748"/>
      <c r="HFR748"/>
      <c r="HFS748"/>
      <c r="HFT748"/>
      <c r="HFU748"/>
      <c r="HFV748"/>
      <c r="HFW748"/>
      <c r="HFX748"/>
      <c r="HFY748"/>
      <c r="HFZ748"/>
      <c r="HGA748"/>
      <c r="HGB748"/>
      <c r="HGC748"/>
      <c r="HGD748"/>
      <c r="HGE748"/>
      <c r="HGF748"/>
      <c r="HGG748"/>
      <c r="HGH748"/>
      <c r="HGI748"/>
      <c r="HGJ748"/>
      <c r="HGK748"/>
      <c r="HGL748"/>
      <c r="HGM748"/>
      <c r="HGN748"/>
      <c r="HGO748"/>
      <c r="HGP748"/>
      <c r="HGQ748"/>
      <c r="HGR748"/>
      <c r="HGS748"/>
      <c r="HGT748"/>
      <c r="HGU748"/>
      <c r="HGV748"/>
      <c r="HGW748"/>
      <c r="HGX748"/>
      <c r="HGY748"/>
      <c r="HGZ748"/>
      <c r="HHA748"/>
      <c r="HHB748"/>
      <c r="HHC748"/>
      <c r="HHD748"/>
      <c r="HHE748"/>
      <c r="HHF748"/>
      <c r="HHG748"/>
      <c r="HHH748"/>
      <c r="HHI748"/>
      <c r="HHJ748"/>
      <c r="HHK748"/>
      <c r="HHL748"/>
      <c r="HHM748"/>
      <c r="HHN748"/>
      <c r="HHO748"/>
      <c r="HHP748"/>
      <c r="HHQ748"/>
      <c r="HHR748"/>
      <c r="HHS748"/>
      <c r="HHT748"/>
      <c r="HHU748"/>
      <c r="HHV748"/>
      <c r="HHW748"/>
      <c r="HHX748"/>
      <c r="HHY748"/>
      <c r="HHZ748"/>
      <c r="HIA748"/>
      <c r="HIB748"/>
      <c r="HIC748"/>
      <c r="HID748"/>
      <c r="HIE748"/>
      <c r="HIF748"/>
      <c r="HIG748"/>
      <c r="HIH748"/>
      <c r="HII748"/>
      <c r="HIJ748"/>
      <c r="HIK748"/>
      <c r="HIL748"/>
      <c r="HIM748"/>
      <c r="HIN748"/>
      <c r="HIO748"/>
      <c r="HIP748"/>
      <c r="HIQ748"/>
      <c r="HIR748"/>
      <c r="HIS748"/>
      <c r="HIT748"/>
      <c r="HIU748"/>
      <c r="HIV748"/>
      <c r="HIW748"/>
      <c r="HIX748"/>
      <c r="HIY748"/>
      <c r="HIZ748"/>
      <c r="HJA748"/>
      <c r="HJB748"/>
      <c r="HJC748"/>
      <c r="HJD748"/>
      <c r="HJE748"/>
      <c r="HJF748"/>
      <c r="HJG748"/>
      <c r="HJH748"/>
      <c r="HJI748"/>
      <c r="HJJ748"/>
      <c r="HJK748"/>
      <c r="HJL748"/>
      <c r="HJM748"/>
      <c r="HJN748"/>
      <c r="HJO748"/>
      <c r="HJP748"/>
      <c r="HJQ748"/>
      <c r="HJR748"/>
      <c r="HJS748"/>
      <c r="HJT748"/>
      <c r="HJU748"/>
      <c r="HJV748"/>
      <c r="HJW748"/>
      <c r="HJX748"/>
      <c r="HJY748"/>
      <c r="HJZ748"/>
      <c r="HKA748"/>
      <c r="HKB748"/>
      <c r="HKC748"/>
      <c r="HKD748"/>
      <c r="HKE748"/>
      <c r="HKF748"/>
      <c r="HKG748"/>
      <c r="HKH748"/>
      <c r="HKI748"/>
      <c r="HKJ748"/>
      <c r="HKK748"/>
      <c r="HKL748"/>
      <c r="HKM748"/>
      <c r="HKN748"/>
      <c r="HKO748"/>
      <c r="HKP748"/>
      <c r="HKQ748"/>
      <c r="HKR748"/>
      <c r="HKS748"/>
      <c r="HKT748"/>
      <c r="HKU748"/>
      <c r="HKV748"/>
      <c r="HKW748"/>
      <c r="HKX748"/>
      <c r="HKY748"/>
      <c r="HKZ748"/>
      <c r="HLA748"/>
      <c r="HLB748"/>
      <c r="HLC748"/>
      <c r="HLD748"/>
      <c r="HLE748"/>
      <c r="HLF748"/>
      <c r="HLG748"/>
      <c r="HLH748"/>
      <c r="HLI748"/>
      <c r="HLJ748"/>
      <c r="HLK748"/>
      <c r="HLL748"/>
      <c r="HLM748"/>
      <c r="HLN748"/>
      <c r="HLO748"/>
      <c r="HLP748"/>
      <c r="HLQ748"/>
      <c r="HLR748"/>
      <c r="HLS748"/>
      <c r="HLT748"/>
      <c r="HLU748"/>
      <c r="HLV748"/>
      <c r="HLW748"/>
      <c r="HLX748"/>
      <c r="HLY748"/>
      <c r="HLZ748"/>
      <c r="HMA748"/>
      <c r="HMB748"/>
      <c r="HMC748"/>
      <c r="HMD748"/>
      <c r="HME748"/>
      <c r="HMF748"/>
      <c r="HMG748"/>
      <c r="HMH748"/>
      <c r="HMI748"/>
      <c r="HMJ748"/>
      <c r="HMK748"/>
      <c r="HML748"/>
      <c r="HMM748"/>
      <c r="HMN748"/>
      <c r="HMO748"/>
      <c r="HMP748"/>
      <c r="HMQ748"/>
      <c r="HMR748"/>
      <c r="HMS748"/>
      <c r="HMT748"/>
      <c r="HMU748"/>
      <c r="HMV748"/>
      <c r="HMW748"/>
      <c r="HMX748"/>
      <c r="HMY748"/>
      <c r="HMZ748"/>
      <c r="HNA748"/>
      <c r="HNB748"/>
      <c r="HNC748"/>
      <c r="HND748"/>
      <c r="HNE748"/>
      <c r="HNF748"/>
      <c r="HNG748"/>
      <c r="HNH748"/>
      <c r="HNI748"/>
      <c r="HNJ748"/>
      <c r="HNK748"/>
      <c r="HNL748"/>
      <c r="HNM748"/>
      <c r="HNN748"/>
      <c r="HNO748"/>
      <c r="HNP748"/>
      <c r="HNQ748"/>
      <c r="HNR748"/>
      <c r="HNS748"/>
      <c r="HNT748"/>
      <c r="HNU748"/>
      <c r="HNV748"/>
      <c r="HNW748"/>
      <c r="HNX748"/>
      <c r="HNY748"/>
      <c r="HNZ748"/>
      <c r="HOA748"/>
      <c r="HOB748"/>
      <c r="HOC748"/>
      <c r="HOD748"/>
      <c r="HOE748"/>
      <c r="HOF748"/>
      <c r="HOG748"/>
      <c r="HOH748"/>
      <c r="HOI748"/>
      <c r="HOJ748"/>
      <c r="HOK748"/>
      <c r="HOL748"/>
      <c r="HOM748"/>
      <c r="HON748"/>
      <c r="HOO748"/>
      <c r="HOP748"/>
      <c r="HOQ748"/>
      <c r="HOR748"/>
      <c r="HOS748"/>
      <c r="HOT748"/>
      <c r="HOU748"/>
      <c r="HOV748"/>
      <c r="HOW748"/>
      <c r="HOX748"/>
      <c r="HOY748"/>
      <c r="HOZ748"/>
      <c r="HPA748"/>
      <c r="HPB748"/>
      <c r="HPC748"/>
      <c r="HPD748"/>
      <c r="HPE748"/>
      <c r="HPF748"/>
      <c r="HPG748"/>
      <c r="HPH748"/>
      <c r="HPI748"/>
      <c r="HPJ748"/>
      <c r="HPK748"/>
      <c r="HPL748"/>
      <c r="HPM748"/>
      <c r="HPN748"/>
      <c r="HPO748"/>
      <c r="HPP748"/>
      <c r="HPQ748"/>
      <c r="HPR748"/>
      <c r="HPS748"/>
      <c r="HPT748"/>
      <c r="HPU748"/>
      <c r="HPV748"/>
      <c r="HPW748"/>
      <c r="HPX748"/>
      <c r="HPY748"/>
      <c r="HPZ748"/>
      <c r="HQA748"/>
      <c r="HQB748"/>
      <c r="HQC748"/>
      <c r="HQD748"/>
      <c r="HQE748"/>
      <c r="HQF748"/>
      <c r="HQG748"/>
      <c r="HQH748"/>
      <c r="HQI748"/>
      <c r="HQJ748"/>
      <c r="HQK748"/>
      <c r="HQL748"/>
      <c r="HQM748"/>
      <c r="HQN748"/>
      <c r="HQO748"/>
      <c r="HQP748"/>
      <c r="HQQ748"/>
      <c r="HQR748"/>
      <c r="HQS748"/>
      <c r="HQT748"/>
      <c r="HQU748"/>
      <c r="HQV748"/>
      <c r="HQW748"/>
      <c r="HQX748"/>
      <c r="HQY748"/>
      <c r="HQZ748"/>
      <c r="HRA748"/>
      <c r="HRB748"/>
      <c r="HRC748"/>
      <c r="HRD748"/>
      <c r="HRE748"/>
      <c r="HRF748"/>
      <c r="HRG748"/>
      <c r="HRH748"/>
      <c r="HRI748"/>
      <c r="HRJ748"/>
      <c r="HRK748"/>
      <c r="HRL748"/>
      <c r="HRM748"/>
      <c r="HRN748"/>
      <c r="HRO748"/>
      <c r="HRP748"/>
      <c r="HRQ748"/>
      <c r="HRR748"/>
      <c r="HRS748"/>
      <c r="HRT748"/>
      <c r="HRU748"/>
      <c r="HRV748"/>
      <c r="HRW748"/>
      <c r="HRX748"/>
      <c r="HRY748"/>
      <c r="HRZ748"/>
      <c r="HSA748"/>
      <c r="HSB748"/>
      <c r="HSC748"/>
      <c r="HSD748"/>
      <c r="HSE748"/>
      <c r="HSF748"/>
      <c r="HSG748"/>
      <c r="HSH748"/>
      <c r="HSI748"/>
      <c r="HSJ748"/>
      <c r="HSK748"/>
      <c r="HSL748"/>
      <c r="HSM748"/>
      <c r="HSN748"/>
      <c r="HSO748"/>
      <c r="HSP748"/>
      <c r="HSQ748"/>
      <c r="HSR748"/>
      <c r="HSS748"/>
      <c r="HST748"/>
      <c r="HSU748"/>
      <c r="HSV748"/>
      <c r="HSW748"/>
      <c r="HSX748"/>
      <c r="HSY748"/>
      <c r="HSZ748"/>
      <c r="HTA748"/>
      <c r="HTB748"/>
      <c r="HTC748"/>
      <c r="HTD748"/>
      <c r="HTE748"/>
      <c r="HTF748"/>
      <c r="HTG748"/>
      <c r="HTH748"/>
      <c r="HTI748"/>
      <c r="HTJ748"/>
      <c r="HTK748"/>
      <c r="HTL748"/>
      <c r="HTM748"/>
      <c r="HTN748"/>
      <c r="HTO748"/>
      <c r="HTP748"/>
      <c r="HTQ748"/>
      <c r="HTR748"/>
      <c r="HTS748"/>
      <c r="HTT748"/>
      <c r="HTU748"/>
      <c r="HTV748"/>
      <c r="HTW748"/>
      <c r="HTX748"/>
      <c r="HTY748"/>
      <c r="HTZ748"/>
      <c r="HUA748"/>
      <c r="HUB748"/>
      <c r="HUC748"/>
      <c r="HUD748"/>
      <c r="HUE748"/>
      <c r="HUF748"/>
      <c r="HUG748"/>
      <c r="HUH748"/>
      <c r="HUI748"/>
      <c r="HUJ748"/>
      <c r="HUK748"/>
      <c r="HUL748"/>
      <c r="HUM748"/>
      <c r="HUN748"/>
      <c r="HUO748"/>
      <c r="HUP748"/>
      <c r="HUQ748"/>
      <c r="HUR748"/>
      <c r="HUS748"/>
      <c r="HUT748"/>
      <c r="HUU748"/>
      <c r="HUV748"/>
      <c r="HUW748"/>
      <c r="HUX748"/>
      <c r="HUY748"/>
      <c r="HUZ748"/>
      <c r="HVA748"/>
      <c r="HVB748"/>
      <c r="HVC748"/>
      <c r="HVD748"/>
      <c r="HVE748"/>
      <c r="HVF748"/>
      <c r="HVG748"/>
      <c r="HVH748"/>
      <c r="HVI748"/>
      <c r="HVJ748"/>
      <c r="HVK748"/>
      <c r="HVL748"/>
      <c r="HVM748"/>
      <c r="HVN748"/>
      <c r="HVO748"/>
      <c r="HVP748"/>
      <c r="HVQ748"/>
      <c r="HVR748"/>
      <c r="HVS748"/>
      <c r="HVT748"/>
      <c r="HVU748"/>
      <c r="HVV748"/>
      <c r="HVW748"/>
      <c r="HVX748"/>
      <c r="HVY748"/>
      <c r="HVZ748"/>
      <c r="HWA748"/>
      <c r="HWB748"/>
      <c r="HWC748"/>
      <c r="HWD748"/>
      <c r="HWE748"/>
      <c r="HWF748"/>
      <c r="HWG748"/>
      <c r="HWH748"/>
      <c r="HWI748"/>
      <c r="HWJ748"/>
      <c r="HWK748"/>
      <c r="HWL748"/>
      <c r="HWM748"/>
      <c r="HWN748"/>
      <c r="HWO748"/>
      <c r="HWP748"/>
      <c r="HWQ748"/>
      <c r="HWR748"/>
      <c r="HWS748"/>
      <c r="HWT748"/>
      <c r="HWU748"/>
      <c r="HWV748"/>
      <c r="HWW748"/>
      <c r="HWX748"/>
      <c r="HWY748"/>
      <c r="HWZ748"/>
      <c r="HXA748"/>
      <c r="HXB748"/>
      <c r="HXC748"/>
      <c r="HXD748"/>
      <c r="HXE748"/>
      <c r="HXF748"/>
      <c r="HXG748"/>
      <c r="HXH748"/>
      <c r="HXI748"/>
      <c r="HXJ748"/>
      <c r="HXK748"/>
      <c r="HXL748"/>
      <c r="HXM748"/>
      <c r="HXN748"/>
      <c r="HXO748"/>
      <c r="HXP748"/>
      <c r="HXQ748"/>
      <c r="HXR748"/>
      <c r="HXS748"/>
      <c r="HXT748"/>
      <c r="HXU748"/>
      <c r="HXV748"/>
      <c r="HXW748"/>
      <c r="HXX748"/>
      <c r="HXY748"/>
      <c r="HXZ748"/>
      <c r="HYA748"/>
      <c r="HYB748"/>
      <c r="HYC748"/>
      <c r="HYD748"/>
      <c r="HYE748"/>
      <c r="HYF748"/>
      <c r="HYG748"/>
      <c r="HYH748"/>
      <c r="HYI748"/>
      <c r="HYJ748"/>
      <c r="HYK748"/>
      <c r="HYL748"/>
      <c r="HYM748"/>
      <c r="HYN748"/>
      <c r="HYO748"/>
      <c r="HYP748"/>
      <c r="HYQ748"/>
      <c r="HYR748"/>
      <c r="HYS748"/>
      <c r="HYT748"/>
      <c r="HYU748"/>
      <c r="HYV748"/>
      <c r="HYW748"/>
      <c r="HYX748"/>
      <c r="HYY748"/>
      <c r="HYZ748"/>
      <c r="HZA748"/>
      <c r="HZB748"/>
      <c r="HZC748"/>
      <c r="HZD748"/>
      <c r="HZE748"/>
      <c r="HZF748"/>
      <c r="HZG748"/>
      <c r="HZH748"/>
      <c r="HZI748"/>
      <c r="HZJ748"/>
      <c r="HZK748"/>
      <c r="HZL748"/>
      <c r="HZM748"/>
      <c r="HZN748"/>
      <c r="HZO748"/>
      <c r="HZP748"/>
      <c r="HZQ748"/>
      <c r="HZR748"/>
      <c r="HZS748"/>
      <c r="HZT748"/>
      <c r="HZU748"/>
      <c r="HZV748"/>
      <c r="HZW748"/>
      <c r="HZX748"/>
      <c r="HZY748"/>
      <c r="HZZ748"/>
      <c r="IAA748"/>
      <c r="IAB748"/>
      <c r="IAC748"/>
      <c r="IAD748"/>
      <c r="IAE748"/>
      <c r="IAF748"/>
      <c r="IAG748"/>
      <c r="IAH748"/>
      <c r="IAI748"/>
      <c r="IAJ748"/>
      <c r="IAK748"/>
      <c r="IAL748"/>
      <c r="IAM748"/>
      <c r="IAN748"/>
      <c r="IAO748"/>
      <c r="IAP748"/>
      <c r="IAQ748"/>
      <c r="IAR748"/>
      <c r="IAS748"/>
      <c r="IAT748"/>
      <c r="IAU748"/>
      <c r="IAV748"/>
      <c r="IAW748"/>
      <c r="IAX748"/>
      <c r="IAY748"/>
      <c r="IAZ748"/>
      <c r="IBA748"/>
      <c r="IBB748"/>
      <c r="IBC748"/>
      <c r="IBD748"/>
      <c r="IBE748"/>
      <c r="IBF748"/>
      <c r="IBG748"/>
      <c r="IBH748"/>
      <c r="IBI748"/>
      <c r="IBJ748"/>
      <c r="IBK748"/>
      <c r="IBL748"/>
      <c r="IBM748"/>
      <c r="IBN748"/>
      <c r="IBO748"/>
      <c r="IBP748"/>
      <c r="IBQ748"/>
      <c r="IBR748"/>
      <c r="IBS748"/>
      <c r="IBT748"/>
      <c r="IBU748"/>
      <c r="IBV748"/>
      <c r="IBW748"/>
      <c r="IBX748"/>
      <c r="IBY748"/>
      <c r="IBZ748"/>
      <c r="ICA748"/>
      <c r="ICB748"/>
      <c r="ICC748"/>
      <c r="ICD748"/>
      <c r="ICE748"/>
      <c r="ICF748"/>
      <c r="ICG748"/>
      <c r="ICH748"/>
      <c r="ICI748"/>
      <c r="ICJ748"/>
      <c r="ICK748"/>
      <c r="ICL748"/>
      <c r="ICM748"/>
      <c r="ICN748"/>
      <c r="ICO748"/>
      <c r="ICP748"/>
      <c r="ICQ748"/>
      <c r="ICR748"/>
      <c r="ICS748"/>
      <c r="ICT748"/>
      <c r="ICU748"/>
      <c r="ICV748"/>
      <c r="ICW748"/>
      <c r="ICX748"/>
      <c r="ICY748"/>
      <c r="ICZ748"/>
      <c r="IDA748"/>
      <c r="IDB748"/>
      <c r="IDC748"/>
      <c r="IDD748"/>
      <c r="IDE748"/>
      <c r="IDF748"/>
      <c r="IDG748"/>
      <c r="IDH748"/>
      <c r="IDI748"/>
      <c r="IDJ748"/>
      <c r="IDK748"/>
      <c r="IDL748"/>
      <c r="IDM748"/>
      <c r="IDN748"/>
      <c r="IDO748"/>
      <c r="IDP748"/>
      <c r="IDQ748"/>
      <c r="IDR748"/>
      <c r="IDS748"/>
      <c r="IDT748"/>
      <c r="IDU748"/>
      <c r="IDV748"/>
      <c r="IDW748"/>
      <c r="IDX748"/>
      <c r="IDY748"/>
      <c r="IDZ748"/>
      <c r="IEA748"/>
      <c r="IEB748"/>
      <c r="IEC748"/>
      <c r="IED748"/>
      <c r="IEE748"/>
      <c r="IEF748"/>
      <c r="IEG748"/>
      <c r="IEH748"/>
      <c r="IEI748"/>
      <c r="IEJ748"/>
      <c r="IEK748"/>
      <c r="IEL748"/>
      <c r="IEM748"/>
      <c r="IEN748"/>
      <c r="IEO748"/>
      <c r="IEP748"/>
      <c r="IEQ748"/>
      <c r="IER748"/>
      <c r="IES748"/>
      <c r="IET748"/>
      <c r="IEU748"/>
      <c r="IEV748"/>
      <c r="IEW748"/>
      <c r="IEX748"/>
      <c r="IEY748"/>
      <c r="IEZ748"/>
      <c r="IFA748"/>
      <c r="IFB748"/>
      <c r="IFC748"/>
      <c r="IFD748"/>
      <c r="IFE748"/>
      <c r="IFF748"/>
      <c r="IFG748"/>
      <c r="IFH748"/>
      <c r="IFI748"/>
      <c r="IFJ748"/>
      <c r="IFK748"/>
      <c r="IFL748"/>
      <c r="IFM748"/>
      <c r="IFN748"/>
      <c r="IFO748"/>
      <c r="IFP748"/>
      <c r="IFQ748"/>
      <c r="IFR748"/>
      <c r="IFS748"/>
      <c r="IFT748"/>
      <c r="IFU748"/>
      <c r="IFV748"/>
      <c r="IFW748"/>
      <c r="IFX748"/>
      <c r="IFY748"/>
      <c r="IFZ748"/>
      <c r="IGA748"/>
      <c r="IGB748"/>
      <c r="IGC748"/>
      <c r="IGD748"/>
      <c r="IGE748"/>
      <c r="IGF748"/>
      <c r="IGG748"/>
      <c r="IGH748"/>
      <c r="IGI748"/>
      <c r="IGJ748"/>
      <c r="IGK748"/>
      <c r="IGL748"/>
      <c r="IGM748"/>
      <c r="IGN748"/>
      <c r="IGO748"/>
      <c r="IGP748"/>
      <c r="IGQ748"/>
      <c r="IGR748"/>
      <c r="IGS748"/>
      <c r="IGT748"/>
      <c r="IGU748"/>
      <c r="IGV748"/>
      <c r="IGW748"/>
      <c r="IGX748"/>
      <c r="IGY748"/>
      <c r="IGZ748"/>
      <c r="IHA748"/>
      <c r="IHB748"/>
      <c r="IHC748"/>
      <c r="IHD748"/>
      <c r="IHE748"/>
      <c r="IHF748"/>
      <c r="IHG748"/>
      <c r="IHH748"/>
      <c r="IHI748"/>
      <c r="IHJ748"/>
      <c r="IHK748"/>
      <c r="IHL748"/>
      <c r="IHM748"/>
      <c r="IHN748"/>
      <c r="IHO748"/>
      <c r="IHP748"/>
      <c r="IHQ748"/>
      <c r="IHR748"/>
      <c r="IHS748"/>
      <c r="IHT748"/>
      <c r="IHU748"/>
      <c r="IHV748"/>
      <c r="IHW748"/>
      <c r="IHX748"/>
      <c r="IHY748"/>
      <c r="IHZ748"/>
      <c r="IIA748"/>
      <c r="IIB748"/>
      <c r="IIC748"/>
      <c r="IID748"/>
      <c r="IIE748"/>
      <c r="IIF748"/>
      <c r="IIG748"/>
      <c r="IIH748"/>
      <c r="III748"/>
      <c r="IIJ748"/>
      <c r="IIK748"/>
      <c r="IIL748"/>
      <c r="IIM748"/>
      <c r="IIN748"/>
      <c r="IIO748"/>
      <c r="IIP748"/>
      <c r="IIQ748"/>
      <c r="IIR748"/>
      <c r="IIS748"/>
      <c r="IIT748"/>
      <c r="IIU748"/>
      <c r="IIV748"/>
      <c r="IIW748"/>
      <c r="IIX748"/>
      <c r="IIY748"/>
      <c r="IIZ748"/>
      <c r="IJA748"/>
      <c r="IJB748"/>
      <c r="IJC748"/>
      <c r="IJD748"/>
      <c r="IJE748"/>
      <c r="IJF748"/>
      <c r="IJG748"/>
      <c r="IJH748"/>
      <c r="IJI748"/>
      <c r="IJJ748"/>
      <c r="IJK748"/>
      <c r="IJL748"/>
      <c r="IJM748"/>
      <c r="IJN748"/>
      <c r="IJO748"/>
      <c r="IJP748"/>
      <c r="IJQ748"/>
      <c r="IJR748"/>
      <c r="IJS748"/>
      <c r="IJT748"/>
      <c r="IJU748"/>
      <c r="IJV748"/>
      <c r="IJW748"/>
      <c r="IJX748"/>
      <c r="IJY748"/>
      <c r="IJZ748"/>
      <c r="IKA748"/>
      <c r="IKB748"/>
      <c r="IKC748"/>
      <c r="IKD748"/>
      <c r="IKE748"/>
      <c r="IKF748"/>
      <c r="IKG748"/>
      <c r="IKH748"/>
      <c r="IKI748"/>
      <c r="IKJ748"/>
      <c r="IKK748"/>
      <c r="IKL748"/>
      <c r="IKM748"/>
      <c r="IKN748"/>
      <c r="IKO748"/>
      <c r="IKP748"/>
      <c r="IKQ748"/>
      <c r="IKR748"/>
      <c r="IKS748"/>
      <c r="IKT748"/>
      <c r="IKU748"/>
      <c r="IKV748"/>
      <c r="IKW748"/>
      <c r="IKX748"/>
      <c r="IKY748"/>
      <c r="IKZ748"/>
      <c r="ILA748"/>
      <c r="ILB748"/>
      <c r="ILC748"/>
      <c r="ILD748"/>
      <c r="ILE748"/>
      <c r="ILF748"/>
      <c r="ILG748"/>
      <c r="ILH748"/>
      <c r="ILI748"/>
      <c r="ILJ748"/>
      <c r="ILK748"/>
      <c r="ILL748"/>
      <c r="ILM748"/>
      <c r="ILN748"/>
      <c r="ILO748"/>
      <c r="ILP748"/>
      <c r="ILQ748"/>
      <c r="ILR748"/>
      <c r="ILS748"/>
      <c r="ILT748"/>
      <c r="ILU748"/>
      <c r="ILV748"/>
      <c r="ILW748"/>
      <c r="ILX748"/>
      <c r="ILY748"/>
      <c r="ILZ748"/>
      <c r="IMA748"/>
      <c r="IMB748"/>
      <c r="IMC748"/>
      <c r="IMD748"/>
      <c r="IME748"/>
      <c r="IMF748"/>
      <c r="IMG748"/>
      <c r="IMH748"/>
      <c r="IMI748"/>
      <c r="IMJ748"/>
      <c r="IMK748"/>
      <c r="IML748"/>
      <c r="IMM748"/>
      <c r="IMN748"/>
      <c r="IMO748"/>
      <c r="IMP748"/>
      <c r="IMQ748"/>
      <c r="IMR748"/>
      <c r="IMS748"/>
      <c r="IMT748"/>
      <c r="IMU748"/>
      <c r="IMV748"/>
      <c r="IMW748"/>
      <c r="IMX748"/>
      <c r="IMY748"/>
      <c r="IMZ748"/>
      <c r="INA748"/>
      <c r="INB748"/>
      <c r="INC748"/>
      <c r="IND748"/>
      <c r="INE748"/>
      <c r="INF748"/>
      <c r="ING748"/>
      <c r="INH748"/>
      <c r="INI748"/>
      <c r="INJ748"/>
      <c r="INK748"/>
      <c r="INL748"/>
      <c r="INM748"/>
      <c r="INN748"/>
      <c r="INO748"/>
      <c r="INP748"/>
      <c r="INQ748"/>
      <c r="INR748"/>
      <c r="INS748"/>
      <c r="INT748"/>
      <c r="INU748"/>
      <c r="INV748"/>
      <c r="INW748"/>
      <c r="INX748"/>
      <c r="INY748"/>
      <c r="INZ748"/>
      <c r="IOA748"/>
      <c r="IOB748"/>
      <c r="IOC748"/>
      <c r="IOD748"/>
      <c r="IOE748"/>
      <c r="IOF748"/>
      <c r="IOG748"/>
      <c r="IOH748"/>
      <c r="IOI748"/>
      <c r="IOJ748"/>
      <c r="IOK748"/>
      <c r="IOL748"/>
      <c r="IOM748"/>
      <c r="ION748"/>
      <c r="IOO748"/>
      <c r="IOP748"/>
      <c r="IOQ748"/>
      <c r="IOR748"/>
      <c r="IOS748"/>
      <c r="IOT748"/>
      <c r="IOU748"/>
      <c r="IOV748"/>
      <c r="IOW748"/>
      <c r="IOX748"/>
      <c r="IOY748"/>
      <c r="IOZ748"/>
      <c r="IPA748"/>
      <c r="IPB748"/>
      <c r="IPC748"/>
      <c r="IPD748"/>
      <c r="IPE748"/>
      <c r="IPF748"/>
      <c r="IPG748"/>
      <c r="IPH748"/>
      <c r="IPI748"/>
      <c r="IPJ748"/>
      <c r="IPK748"/>
      <c r="IPL748"/>
      <c r="IPM748"/>
      <c r="IPN748"/>
      <c r="IPO748"/>
      <c r="IPP748"/>
      <c r="IPQ748"/>
      <c r="IPR748"/>
      <c r="IPS748"/>
      <c r="IPT748"/>
      <c r="IPU748"/>
      <c r="IPV748"/>
      <c r="IPW748"/>
      <c r="IPX748"/>
      <c r="IPY748"/>
      <c r="IPZ748"/>
      <c r="IQA748"/>
      <c r="IQB748"/>
      <c r="IQC748"/>
      <c r="IQD748"/>
      <c r="IQE748"/>
      <c r="IQF748"/>
      <c r="IQG748"/>
      <c r="IQH748"/>
      <c r="IQI748"/>
      <c r="IQJ748"/>
      <c r="IQK748"/>
      <c r="IQL748"/>
      <c r="IQM748"/>
      <c r="IQN748"/>
      <c r="IQO748"/>
      <c r="IQP748"/>
      <c r="IQQ748"/>
      <c r="IQR748"/>
      <c r="IQS748"/>
      <c r="IQT748"/>
      <c r="IQU748"/>
      <c r="IQV748"/>
      <c r="IQW748"/>
      <c r="IQX748"/>
      <c r="IQY748"/>
      <c r="IQZ748"/>
      <c r="IRA748"/>
      <c r="IRB748"/>
      <c r="IRC748"/>
      <c r="IRD748"/>
      <c r="IRE748"/>
      <c r="IRF748"/>
      <c r="IRG748"/>
      <c r="IRH748"/>
      <c r="IRI748"/>
      <c r="IRJ748"/>
      <c r="IRK748"/>
      <c r="IRL748"/>
      <c r="IRM748"/>
      <c r="IRN748"/>
      <c r="IRO748"/>
      <c r="IRP748"/>
      <c r="IRQ748"/>
      <c r="IRR748"/>
      <c r="IRS748"/>
      <c r="IRT748"/>
      <c r="IRU748"/>
      <c r="IRV748"/>
      <c r="IRW748"/>
      <c r="IRX748"/>
      <c r="IRY748"/>
      <c r="IRZ748"/>
      <c r="ISA748"/>
      <c r="ISB748"/>
      <c r="ISC748"/>
      <c r="ISD748"/>
      <c r="ISE748"/>
      <c r="ISF748"/>
      <c r="ISG748"/>
      <c r="ISH748"/>
      <c r="ISI748"/>
      <c r="ISJ748"/>
      <c r="ISK748"/>
      <c r="ISL748"/>
      <c r="ISM748"/>
      <c r="ISN748"/>
      <c r="ISO748"/>
      <c r="ISP748"/>
      <c r="ISQ748"/>
      <c r="ISR748"/>
      <c r="ISS748"/>
      <c r="IST748"/>
      <c r="ISU748"/>
      <c r="ISV748"/>
      <c r="ISW748"/>
      <c r="ISX748"/>
      <c r="ISY748"/>
      <c r="ISZ748"/>
      <c r="ITA748"/>
      <c r="ITB748"/>
      <c r="ITC748"/>
      <c r="ITD748"/>
      <c r="ITE748"/>
      <c r="ITF748"/>
      <c r="ITG748"/>
      <c r="ITH748"/>
      <c r="ITI748"/>
      <c r="ITJ748"/>
      <c r="ITK748"/>
      <c r="ITL748"/>
      <c r="ITM748"/>
      <c r="ITN748"/>
      <c r="ITO748"/>
      <c r="ITP748"/>
      <c r="ITQ748"/>
      <c r="ITR748"/>
      <c r="ITS748"/>
      <c r="ITT748"/>
      <c r="ITU748"/>
      <c r="ITV748"/>
      <c r="ITW748"/>
      <c r="ITX748"/>
      <c r="ITY748"/>
      <c r="ITZ748"/>
      <c r="IUA748"/>
      <c r="IUB748"/>
      <c r="IUC748"/>
      <c r="IUD748"/>
      <c r="IUE748"/>
      <c r="IUF748"/>
      <c r="IUG748"/>
      <c r="IUH748"/>
      <c r="IUI748"/>
      <c r="IUJ748"/>
      <c r="IUK748"/>
      <c r="IUL748"/>
      <c r="IUM748"/>
      <c r="IUN748"/>
      <c r="IUO748"/>
      <c r="IUP748"/>
      <c r="IUQ748"/>
      <c r="IUR748"/>
      <c r="IUS748"/>
      <c r="IUT748"/>
      <c r="IUU748"/>
      <c r="IUV748"/>
      <c r="IUW748"/>
      <c r="IUX748"/>
      <c r="IUY748"/>
      <c r="IUZ748"/>
      <c r="IVA748"/>
      <c r="IVB748"/>
      <c r="IVC748"/>
      <c r="IVD748"/>
      <c r="IVE748"/>
      <c r="IVF748"/>
      <c r="IVG748"/>
      <c r="IVH748"/>
      <c r="IVI748"/>
      <c r="IVJ748"/>
      <c r="IVK748"/>
      <c r="IVL748"/>
      <c r="IVM748"/>
      <c r="IVN748"/>
      <c r="IVO748"/>
      <c r="IVP748"/>
      <c r="IVQ748"/>
      <c r="IVR748"/>
      <c r="IVS748"/>
      <c r="IVT748"/>
      <c r="IVU748"/>
      <c r="IVV748"/>
      <c r="IVW748"/>
      <c r="IVX748"/>
      <c r="IVY748"/>
      <c r="IVZ748"/>
      <c r="IWA748"/>
      <c r="IWB748"/>
      <c r="IWC748"/>
      <c r="IWD748"/>
      <c r="IWE748"/>
      <c r="IWF748"/>
      <c r="IWG748"/>
      <c r="IWH748"/>
      <c r="IWI748"/>
      <c r="IWJ748"/>
      <c r="IWK748"/>
      <c r="IWL748"/>
      <c r="IWM748"/>
      <c r="IWN748"/>
      <c r="IWO748"/>
      <c r="IWP748"/>
      <c r="IWQ748"/>
      <c r="IWR748"/>
      <c r="IWS748"/>
      <c r="IWT748"/>
      <c r="IWU748"/>
      <c r="IWV748"/>
      <c r="IWW748"/>
      <c r="IWX748"/>
      <c r="IWY748"/>
      <c r="IWZ748"/>
      <c r="IXA748"/>
      <c r="IXB748"/>
      <c r="IXC748"/>
      <c r="IXD748"/>
      <c r="IXE748"/>
      <c r="IXF748"/>
      <c r="IXG748"/>
      <c r="IXH748"/>
      <c r="IXI748"/>
      <c r="IXJ748"/>
      <c r="IXK748"/>
      <c r="IXL748"/>
      <c r="IXM748"/>
      <c r="IXN748"/>
      <c r="IXO748"/>
      <c r="IXP748"/>
      <c r="IXQ748"/>
      <c r="IXR748"/>
      <c r="IXS748"/>
      <c r="IXT748"/>
      <c r="IXU748"/>
      <c r="IXV748"/>
      <c r="IXW748"/>
      <c r="IXX748"/>
      <c r="IXY748"/>
      <c r="IXZ748"/>
      <c r="IYA748"/>
      <c r="IYB748"/>
      <c r="IYC748"/>
      <c r="IYD748"/>
      <c r="IYE748"/>
      <c r="IYF748"/>
      <c r="IYG748"/>
      <c r="IYH748"/>
      <c r="IYI748"/>
      <c r="IYJ748"/>
      <c r="IYK748"/>
      <c r="IYL748"/>
      <c r="IYM748"/>
      <c r="IYN748"/>
      <c r="IYO748"/>
      <c r="IYP748"/>
      <c r="IYQ748"/>
      <c r="IYR748"/>
      <c r="IYS748"/>
      <c r="IYT748"/>
      <c r="IYU748"/>
      <c r="IYV748"/>
      <c r="IYW748"/>
      <c r="IYX748"/>
      <c r="IYY748"/>
      <c r="IYZ748"/>
      <c r="IZA748"/>
      <c r="IZB748"/>
      <c r="IZC748"/>
      <c r="IZD748"/>
      <c r="IZE748"/>
      <c r="IZF748"/>
      <c r="IZG748"/>
      <c r="IZH748"/>
      <c r="IZI748"/>
      <c r="IZJ748"/>
      <c r="IZK748"/>
      <c r="IZL748"/>
      <c r="IZM748"/>
      <c r="IZN748"/>
      <c r="IZO748"/>
      <c r="IZP748"/>
      <c r="IZQ748"/>
      <c r="IZR748"/>
      <c r="IZS748"/>
      <c r="IZT748"/>
      <c r="IZU748"/>
      <c r="IZV748"/>
      <c r="IZW748"/>
      <c r="IZX748"/>
      <c r="IZY748"/>
      <c r="IZZ748"/>
      <c r="JAA748"/>
      <c r="JAB748"/>
      <c r="JAC748"/>
      <c r="JAD748"/>
      <c r="JAE748"/>
      <c r="JAF748"/>
      <c r="JAG748"/>
      <c r="JAH748"/>
      <c r="JAI748"/>
      <c r="JAJ748"/>
      <c r="JAK748"/>
      <c r="JAL748"/>
      <c r="JAM748"/>
      <c r="JAN748"/>
      <c r="JAO748"/>
      <c r="JAP748"/>
      <c r="JAQ748"/>
      <c r="JAR748"/>
      <c r="JAS748"/>
      <c r="JAT748"/>
      <c r="JAU748"/>
      <c r="JAV748"/>
      <c r="JAW748"/>
      <c r="JAX748"/>
      <c r="JAY748"/>
      <c r="JAZ748"/>
      <c r="JBA748"/>
      <c r="JBB748"/>
      <c r="JBC748"/>
      <c r="JBD748"/>
      <c r="JBE748"/>
      <c r="JBF748"/>
      <c r="JBG748"/>
      <c r="JBH748"/>
      <c r="JBI748"/>
      <c r="JBJ748"/>
      <c r="JBK748"/>
      <c r="JBL748"/>
      <c r="JBM748"/>
      <c r="JBN748"/>
      <c r="JBO748"/>
      <c r="JBP748"/>
      <c r="JBQ748"/>
      <c r="JBR748"/>
      <c r="JBS748"/>
      <c r="JBT748"/>
      <c r="JBU748"/>
      <c r="JBV748"/>
      <c r="JBW748"/>
      <c r="JBX748"/>
      <c r="JBY748"/>
      <c r="JBZ748"/>
      <c r="JCA748"/>
      <c r="JCB748"/>
      <c r="JCC748"/>
      <c r="JCD748"/>
      <c r="JCE748"/>
      <c r="JCF748"/>
      <c r="JCG748"/>
      <c r="JCH748"/>
      <c r="JCI748"/>
      <c r="JCJ748"/>
      <c r="JCK748"/>
      <c r="JCL748"/>
      <c r="JCM748"/>
      <c r="JCN748"/>
      <c r="JCO748"/>
      <c r="JCP748"/>
      <c r="JCQ748"/>
      <c r="JCR748"/>
      <c r="JCS748"/>
      <c r="JCT748"/>
      <c r="JCU748"/>
      <c r="JCV748"/>
      <c r="JCW748"/>
      <c r="JCX748"/>
      <c r="JCY748"/>
      <c r="JCZ748"/>
      <c r="JDA748"/>
      <c r="JDB748"/>
      <c r="JDC748"/>
      <c r="JDD748"/>
      <c r="JDE748"/>
      <c r="JDF748"/>
      <c r="JDG748"/>
      <c r="JDH748"/>
      <c r="JDI748"/>
      <c r="JDJ748"/>
      <c r="JDK748"/>
      <c r="JDL748"/>
      <c r="JDM748"/>
      <c r="JDN748"/>
      <c r="JDO748"/>
      <c r="JDP748"/>
      <c r="JDQ748"/>
      <c r="JDR748"/>
      <c r="JDS748"/>
      <c r="JDT748"/>
      <c r="JDU748"/>
      <c r="JDV748"/>
      <c r="JDW748"/>
      <c r="JDX748"/>
      <c r="JDY748"/>
      <c r="JDZ748"/>
      <c r="JEA748"/>
      <c r="JEB748"/>
      <c r="JEC748"/>
      <c r="JED748"/>
      <c r="JEE748"/>
      <c r="JEF748"/>
      <c r="JEG748"/>
      <c r="JEH748"/>
      <c r="JEI748"/>
      <c r="JEJ748"/>
      <c r="JEK748"/>
      <c r="JEL748"/>
      <c r="JEM748"/>
      <c r="JEN748"/>
      <c r="JEO748"/>
      <c r="JEP748"/>
      <c r="JEQ748"/>
      <c r="JER748"/>
      <c r="JES748"/>
      <c r="JET748"/>
      <c r="JEU748"/>
      <c r="JEV748"/>
      <c r="JEW748"/>
      <c r="JEX748"/>
      <c r="JEY748"/>
      <c r="JEZ748"/>
      <c r="JFA748"/>
      <c r="JFB748"/>
      <c r="JFC748"/>
      <c r="JFD748"/>
      <c r="JFE748"/>
      <c r="JFF748"/>
      <c r="JFG748"/>
      <c r="JFH748"/>
      <c r="JFI748"/>
      <c r="JFJ748"/>
      <c r="JFK748"/>
      <c r="JFL748"/>
      <c r="JFM748"/>
      <c r="JFN748"/>
      <c r="JFO748"/>
      <c r="JFP748"/>
      <c r="JFQ748"/>
      <c r="JFR748"/>
      <c r="JFS748"/>
      <c r="JFT748"/>
      <c r="JFU748"/>
      <c r="JFV748"/>
      <c r="JFW748"/>
      <c r="JFX748"/>
      <c r="JFY748"/>
      <c r="JFZ748"/>
      <c r="JGA748"/>
      <c r="JGB748"/>
      <c r="JGC748"/>
      <c r="JGD748"/>
      <c r="JGE748"/>
      <c r="JGF748"/>
      <c r="JGG748"/>
      <c r="JGH748"/>
      <c r="JGI748"/>
      <c r="JGJ748"/>
      <c r="JGK748"/>
      <c r="JGL748"/>
      <c r="JGM748"/>
      <c r="JGN748"/>
      <c r="JGO748"/>
      <c r="JGP748"/>
      <c r="JGQ748"/>
      <c r="JGR748"/>
      <c r="JGS748"/>
      <c r="JGT748"/>
      <c r="JGU748"/>
      <c r="JGV748"/>
      <c r="JGW748"/>
      <c r="JGX748"/>
      <c r="JGY748"/>
      <c r="JGZ748"/>
      <c r="JHA748"/>
      <c r="JHB748"/>
      <c r="JHC748"/>
      <c r="JHD748"/>
      <c r="JHE748"/>
      <c r="JHF748"/>
      <c r="JHG748"/>
      <c r="JHH748"/>
      <c r="JHI748"/>
      <c r="JHJ748"/>
      <c r="JHK748"/>
      <c r="JHL748"/>
      <c r="JHM748"/>
      <c r="JHN748"/>
      <c r="JHO748"/>
      <c r="JHP748"/>
      <c r="JHQ748"/>
      <c r="JHR748"/>
      <c r="JHS748"/>
      <c r="JHT748"/>
      <c r="JHU748"/>
      <c r="JHV748"/>
      <c r="JHW748"/>
      <c r="JHX748"/>
      <c r="JHY748"/>
      <c r="JHZ748"/>
      <c r="JIA748"/>
      <c r="JIB748"/>
      <c r="JIC748"/>
      <c r="JID748"/>
      <c r="JIE748"/>
      <c r="JIF748"/>
      <c r="JIG748"/>
      <c r="JIH748"/>
      <c r="JII748"/>
      <c r="JIJ748"/>
      <c r="JIK748"/>
      <c r="JIL748"/>
      <c r="JIM748"/>
      <c r="JIN748"/>
      <c r="JIO748"/>
      <c r="JIP748"/>
      <c r="JIQ748"/>
      <c r="JIR748"/>
      <c r="JIS748"/>
      <c r="JIT748"/>
      <c r="JIU748"/>
      <c r="JIV748"/>
      <c r="JIW748"/>
      <c r="JIX748"/>
      <c r="JIY748"/>
      <c r="JIZ748"/>
      <c r="JJA748"/>
      <c r="JJB748"/>
      <c r="JJC748"/>
      <c r="JJD748"/>
      <c r="JJE748"/>
      <c r="JJF748"/>
      <c r="JJG748"/>
      <c r="JJH748"/>
      <c r="JJI748"/>
      <c r="JJJ748"/>
      <c r="JJK748"/>
      <c r="JJL748"/>
      <c r="JJM748"/>
      <c r="JJN748"/>
      <c r="JJO748"/>
      <c r="JJP748"/>
      <c r="JJQ748"/>
      <c r="JJR748"/>
      <c r="JJS748"/>
      <c r="JJT748"/>
      <c r="JJU748"/>
      <c r="JJV748"/>
      <c r="JJW748"/>
      <c r="JJX748"/>
      <c r="JJY748"/>
      <c r="JJZ748"/>
      <c r="JKA748"/>
      <c r="JKB748"/>
      <c r="JKC748"/>
      <c r="JKD748"/>
      <c r="JKE748"/>
      <c r="JKF748"/>
      <c r="JKG748"/>
      <c r="JKH748"/>
      <c r="JKI748"/>
      <c r="JKJ748"/>
      <c r="JKK748"/>
      <c r="JKL748"/>
      <c r="JKM748"/>
      <c r="JKN748"/>
      <c r="JKO748"/>
      <c r="JKP748"/>
      <c r="JKQ748"/>
      <c r="JKR748"/>
      <c r="JKS748"/>
      <c r="JKT748"/>
      <c r="JKU748"/>
      <c r="JKV748"/>
      <c r="JKW748"/>
      <c r="JKX748"/>
      <c r="JKY748"/>
      <c r="JKZ748"/>
      <c r="JLA748"/>
      <c r="JLB748"/>
      <c r="JLC748"/>
      <c r="JLD748"/>
      <c r="JLE748"/>
      <c r="JLF748"/>
      <c r="JLG748"/>
      <c r="JLH748"/>
      <c r="JLI748"/>
      <c r="JLJ748"/>
      <c r="JLK748"/>
      <c r="JLL748"/>
      <c r="JLM748"/>
      <c r="JLN748"/>
      <c r="JLO748"/>
      <c r="JLP748"/>
      <c r="JLQ748"/>
      <c r="JLR748"/>
      <c r="JLS748"/>
      <c r="JLT748"/>
      <c r="JLU748"/>
      <c r="JLV748"/>
      <c r="JLW748"/>
      <c r="JLX748"/>
      <c r="JLY748"/>
      <c r="JLZ748"/>
      <c r="JMA748"/>
      <c r="JMB748"/>
      <c r="JMC748"/>
      <c r="JMD748"/>
      <c r="JME748"/>
      <c r="JMF748"/>
      <c r="JMG748"/>
      <c r="JMH748"/>
      <c r="JMI748"/>
      <c r="JMJ748"/>
      <c r="JMK748"/>
      <c r="JML748"/>
      <c r="JMM748"/>
      <c r="JMN748"/>
      <c r="JMO748"/>
      <c r="JMP748"/>
      <c r="JMQ748"/>
      <c r="JMR748"/>
      <c r="JMS748"/>
      <c r="JMT748"/>
      <c r="JMU748"/>
      <c r="JMV748"/>
      <c r="JMW748"/>
      <c r="JMX748"/>
      <c r="JMY748"/>
      <c r="JMZ748"/>
      <c r="JNA748"/>
      <c r="JNB748"/>
      <c r="JNC748"/>
      <c r="JND748"/>
      <c r="JNE748"/>
      <c r="JNF748"/>
      <c r="JNG748"/>
      <c r="JNH748"/>
      <c r="JNI748"/>
      <c r="JNJ748"/>
      <c r="JNK748"/>
      <c r="JNL748"/>
      <c r="JNM748"/>
      <c r="JNN748"/>
      <c r="JNO748"/>
      <c r="JNP748"/>
      <c r="JNQ748"/>
      <c r="JNR748"/>
      <c r="JNS748"/>
      <c r="JNT748"/>
      <c r="JNU748"/>
      <c r="JNV748"/>
      <c r="JNW748"/>
      <c r="JNX748"/>
      <c r="JNY748"/>
      <c r="JNZ748"/>
      <c r="JOA748"/>
      <c r="JOB748"/>
      <c r="JOC748"/>
      <c r="JOD748"/>
      <c r="JOE748"/>
      <c r="JOF748"/>
      <c r="JOG748"/>
      <c r="JOH748"/>
      <c r="JOI748"/>
      <c r="JOJ748"/>
      <c r="JOK748"/>
      <c r="JOL748"/>
      <c r="JOM748"/>
      <c r="JON748"/>
      <c r="JOO748"/>
      <c r="JOP748"/>
      <c r="JOQ748"/>
      <c r="JOR748"/>
      <c r="JOS748"/>
      <c r="JOT748"/>
      <c r="JOU748"/>
      <c r="JOV748"/>
      <c r="JOW748"/>
      <c r="JOX748"/>
      <c r="JOY748"/>
      <c r="JOZ748"/>
      <c r="JPA748"/>
      <c r="JPB748"/>
      <c r="JPC748"/>
      <c r="JPD748"/>
      <c r="JPE748"/>
      <c r="JPF748"/>
      <c r="JPG748"/>
      <c r="JPH748"/>
      <c r="JPI748"/>
      <c r="JPJ748"/>
      <c r="JPK748"/>
      <c r="JPL748"/>
      <c r="JPM748"/>
      <c r="JPN748"/>
      <c r="JPO748"/>
      <c r="JPP748"/>
      <c r="JPQ748"/>
      <c r="JPR748"/>
      <c r="JPS748"/>
      <c r="JPT748"/>
      <c r="JPU748"/>
      <c r="JPV748"/>
      <c r="JPW748"/>
      <c r="JPX748"/>
      <c r="JPY748"/>
      <c r="JPZ748"/>
      <c r="JQA748"/>
      <c r="JQB748"/>
      <c r="JQC748"/>
      <c r="JQD748"/>
      <c r="JQE748"/>
      <c r="JQF748"/>
      <c r="JQG748"/>
      <c r="JQH748"/>
      <c r="JQI748"/>
      <c r="JQJ748"/>
      <c r="JQK748"/>
      <c r="JQL748"/>
      <c r="JQM748"/>
      <c r="JQN748"/>
      <c r="JQO748"/>
      <c r="JQP748"/>
      <c r="JQQ748"/>
      <c r="JQR748"/>
      <c r="JQS748"/>
      <c r="JQT748"/>
      <c r="JQU748"/>
      <c r="JQV748"/>
      <c r="JQW748"/>
      <c r="JQX748"/>
      <c r="JQY748"/>
      <c r="JQZ748"/>
      <c r="JRA748"/>
      <c r="JRB748"/>
      <c r="JRC748"/>
      <c r="JRD748"/>
      <c r="JRE748"/>
      <c r="JRF748"/>
      <c r="JRG748"/>
      <c r="JRH748"/>
      <c r="JRI748"/>
      <c r="JRJ748"/>
      <c r="JRK748"/>
      <c r="JRL748"/>
      <c r="JRM748"/>
      <c r="JRN748"/>
      <c r="JRO748"/>
      <c r="JRP748"/>
      <c r="JRQ748"/>
      <c r="JRR748"/>
      <c r="JRS748"/>
      <c r="JRT748"/>
      <c r="JRU748"/>
      <c r="JRV748"/>
      <c r="JRW748"/>
      <c r="JRX748"/>
      <c r="JRY748"/>
      <c r="JRZ748"/>
      <c r="JSA748"/>
      <c r="JSB748"/>
      <c r="JSC748"/>
      <c r="JSD748"/>
      <c r="JSE748"/>
      <c r="JSF748"/>
      <c r="JSG748"/>
      <c r="JSH748"/>
      <c r="JSI748"/>
      <c r="JSJ748"/>
      <c r="JSK748"/>
      <c r="JSL748"/>
      <c r="JSM748"/>
      <c r="JSN748"/>
      <c r="JSO748"/>
      <c r="JSP748"/>
      <c r="JSQ748"/>
      <c r="JSR748"/>
      <c r="JSS748"/>
      <c r="JST748"/>
      <c r="JSU748"/>
      <c r="JSV748"/>
      <c r="JSW748"/>
      <c r="JSX748"/>
      <c r="JSY748"/>
      <c r="JSZ748"/>
      <c r="JTA748"/>
      <c r="JTB748"/>
      <c r="JTC748"/>
      <c r="JTD748"/>
      <c r="JTE748"/>
      <c r="JTF748"/>
      <c r="JTG748"/>
      <c r="JTH748"/>
      <c r="JTI748"/>
      <c r="JTJ748"/>
      <c r="JTK748"/>
      <c r="JTL748"/>
      <c r="JTM748"/>
      <c r="JTN748"/>
      <c r="JTO748"/>
      <c r="JTP748"/>
      <c r="JTQ748"/>
      <c r="JTR748"/>
      <c r="JTS748"/>
      <c r="JTT748"/>
      <c r="JTU748"/>
      <c r="JTV748"/>
      <c r="JTW748"/>
      <c r="JTX748"/>
      <c r="JTY748"/>
      <c r="JTZ748"/>
      <c r="JUA748"/>
      <c r="JUB748"/>
      <c r="JUC748"/>
      <c r="JUD748"/>
      <c r="JUE748"/>
      <c r="JUF748"/>
      <c r="JUG748"/>
      <c r="JUH748"/>
      <c r="JUI748"/>
      <c r="JUJ748"/>
      <c r="JUK748"/>
      <c r="JUL748"/>
      <c r="JUM748"/>
      <c r="JUN748"/>
      <c r="JUO748"/>
      <c r="JUP748"/>
      <c r="JUQ748"/>
      <c r="JUR748"/>
      <c r="JUS748"/>
      <c r="JUT748"/>
      <c r="JUU748"/>
      <c r="JUV748"/>
      <c r="JUW748"/>
      <c r="JUX748"/>
      <c r="JUY748"/>
      <c r="JUZ748"/>
      <c r="JVA748"/>
      <c r="JVB748"/>
      <c r="JVC748"/>
      <c r="JVD748"/>
      <c r="JVE748"/>
      <c r="JVF748"/>
      <c r="JVG748"/>
      <c r="JVH748"/>
      <c r="JVI748"/>
      <c r="JVJ748"/>
      <c r="JVK748"/>
      <c r="JVL748"/>
      <c r="JVM748"/>
      <c r="JVN748"/>
      <c r="JVO748"/>
      <c r="JVP748"/>
      <c r="JVQ748"/>
      <c r="JVR748"/>
      <c r="JVS748"/>
      <c r="JVT748"/>
      <c r="JVU748"/>
      <c r="JVV748"/>
      <c r="JVW748"/>
      <c r="JVX748"/>
      <c r="JVY748"/>
      <c r="JVZ748"/>
      <c r="JWA748"/>
      <c r="JWB748"/>
      <c r="JWC748"/>
      <c r="JWD748"/>
      <c r="JWE748"/>
      <c r="JWF748"/>
      <c r="JWG748"/>
      <c r="JWH748"/>
      <c r="JWI748"/>
      <c r="JWJ748"/>
      <c r="JWK748"/>
      <c r="JWL748"/>
      <c r="JWM748"/>
      <c r="JWN748"/>
      <c r="JWO748"/>
      <c r="JWP748"/>
      <c r="JWQ748"/>
      <c r="JWR748"/>
      <c r="JWS748"/>
      <c r="JWT748"/>
      <c r="JWU748"/>
      <c r="JWV748"/>
      <c r="JWW748"/>
      <c r="JWX748"/>
      <c r="JWY748"/>
      <c r="JWZ748"/>
      <c r="JXA748"/>
      <c r="JXB748"/>
      <c r="JXC748"/>
      <c r="JXD748"/>
      <c r="JXE748"/>
      <c r="JXF748"/>
      <c r="JXG748"/>
      <c r="JXH748"/>
      <c r="JXI748"/>
      <c r="JXJ748"/>
      <c r="JXK748"/>
      <c r="JXL748"/>
      <c r="JXM748"/>
      <c r="JXN748"/>
      <c r="JXO748"/>
      <c r="JXP748"/>
      <c r="JXQ748"/>
      <c r="JXR748"/>
      <c r="JXS748"/>
      <c r="JXT748"/>
      <c r="JXU748"/>
      <c r="JXV748"/>
      <c r="JXW748"/>
      <c r="JXX748"/>
      <c r="JXY748"/>
      <c r="JXZ748"/>
      <c r="JYA748"/>
      <c r="JYB748"/>
      <c r="JYC748"/>
      <c r="JYD748"/>
      <c r="JYE748"/>
      <c r="JYF748"/>
      <c r="JYG748"/>
      <c r="JYH748"/>
      <c r="JYI748"/>
      <c r="JYJ748"/>
      <c r="JYK748"/>
      <c r="JYL748"/>
      <c r="JYM748"/>
      <c r="JYN748"/>
      <c r="JYO748"/>
      <c r="JYP748"/>
      <c r="JYQ748"/>
      <c r="JYR748"/>
      <c r="JYS748"/>
      <c r="JYT748"/>
      <c r="JYU748"/>
      <c r="JYV748"/>
      <c r="JYW748"/>
      <c r="JYX748"/>
      <c r="JYY748"/>
      <c r="JYZ748"/>
      <c r="JZA748"/>
      <c r="JZB748"/>
      <c r="JZC748"/>
      <c r="JZD748"/>
      <c r="JZE748"/>
      <c r="JZF748"/>
      <c r="JZG748"/>
      <c r="JZH748"/>
      <c r="JZI748"/>
      <c r="JZJ748"/>
      <c r="JZK748"/>
      <c r="JZL748"/>
      <c r="JZM748"/>
      <c r="JZN748"/>
      <c r="JZO748"/>
      <c r="JZP748"/>
      <c r="JZQ748"/>
      <c r="JZR748"/>
      <c r="JZS748"/>
      <c r="JZT748"/>
      <c r="JZU748"/>
      <c r="JZV748"/>
      <c r="JZW748"/>
      <c r="JZX748"/>
      <c r="JZY748"/>
      <c r="JZZ748"/>
      <c r="KAA748"/>
      <c r="KAB748"/>
      <c r="KAC748"/>
      <c r="KAD748"/>
      <c r="KAE748"/>
      <c r="KAF748"/>
      <c r="KAG748"/>
      <c r="KAH748"/>
      <c r="KAI748"/>
      <c r="KAJ748"/>
      <c r="KAK748"/>
      <c r="KAL748"/>
      <c r="KAM748"/>
      <c r="KAN748"/>
      <c r="KAO748"/>
      <c r="KAP748"/>
      <c r="KAQ748"/>
      <c r="KAR748"/>
      <c r="KAS748"/>
      <c r="KAT748"/>
      <c r="KAU748"/>
      <c r="KAV748"/>
      <c r="KAW748"/>
      <c r="KAX748"/>
      <c r="KAY748"/>
      <c r="KAZ748"/>
      <c r="KBA748"/>
      <c r="KBB748"/>
      <c r="KBC748"/>
      <c r="KBD748"/>
      <c r="KBE748"/>
      <c r="KBF748"/>
      <c r="KBG748"/>
      <c r="KBH748"/>
      <c r="KBI748"/>
      <c r="KBJ748"/>
      <c r="KBK748"/>
      <c r="KBL748"/>
      <c r="KBM748"/>
      <c r="KBN748"/>
      <c r="KBO748"/>
      <c r="KBP748"/>
      <c r="KBQ748"/>
      <c r="KBR748"/>
      <c r="KBS748"/>
      <c r="KBT748"/>
      <c r="KBU748"/>
      <c r="KBV748"/>
      <c r="KBW748"/>
      <c r="KBX748"/>
      <c r="KBY748"/>
      <c r="KBZ748"/>
      <c r="KCA748"/>
      <c r="KCB748"/>
      <c r="KCC748"/>
      <c r="KCD748"/>
      <c r="KCE748"/>
      <c r="KCF748"/>
      <c r="KCG748"/>
      <c r="KCH748"/>
      <c r="KCI748"/>
      <c r="KCJ748"/>
      <c r="KCK748"/>
      <c r="KCL748"/>
      <c r="KCM748"/>
      <c r="KCN748"/>
      <c r="KCO748"/>
      <c r="KCP748"/>
      <c r="KCQ748"/>
      <c r="KCR748"/>
      <c r="KCS748"/>
      <c r="KCT748"/>
      <c r="KCU748"/>
      <c r="KCV748"/>
      <c r="KCW748"/>
      <c r="KCX748"/>
      <c r="KCY748"/>
      <c r="KCZ748"/>
      <c r="KDA748"/>
      <c r="KDB748"/>
      <c r="KDC748"/>
      <c r="KDD748"/>
      <c r="KDE748"/>
      <c r="KDF748"/>
      <c r="KDG748"/>
      <c r="KDH748"/>
      <c r="KDI748"/>
      <c r="KDJ748"/>
      <c r="KDK748"/>
      <c r="KDL748"/>
      <c r="KDM748"/>
      <c r="KDN748"/>
      <c r="KDO748"/>
      <c r="KDP748"/>
      <c r="KDQ748"/>
      <c r="KDR748"/>
      <c r="KDS748"/>
      <c r="KDT748"/>
      <c r="KDU748"/>
      <c r="KDV748"/>
      <c r="KDW748"/>
      <c r="KDX748"/>
      <c r="KDY748"/>
      <c r="KDZ748"/>
      <c r="KEA748"/>
      <c r="KEB748"/>
      <c r="KEC748"/>
      <c r="KED748"/>
      <c r="KEE748"/>
      <c r="KEF748"/>
      <c r="KEG748"/>
      <c r="KEH748"/>
      <c r="KEI748"/>
      <c r="KEJ748"/>
      <c r="KEK748"/>
      <c r="KEL748"/>
      <c r="KEM748"/>
      <c r="KEN748"/>
      <c r="KEO748"/>
      <c r="KEP748"/>
      <c r="KEQ748"/>
      <c r="KER748"/>
      <c r="KES748"/>
      <c r="KET748"/>
      <c r="KEU748"/>
      <c r="KEV748"/>
      <c r="KEW748"/>
      <c r="KEX748"/>
      <c r="KEY748"/>
      <c r="KEZ748"/>
      <c r="KFA748"/>
      <c r="KFB748"/>
      <c r="KFC748"/>
      <c r="KFD748"/>
      <c r="KFE748"/>
      <c r="KFF748"/>
      <c r="KFG748"/>
      <c r="KFH748"/>
      <c r="KFI748"/>
      <c r="KFJ748"/>
      <c r="KFK748"/>
      <c r="KFL748"/>
      <c r="KFM748"/>
      <c r="KFN748"/>
      <c r="KFO748"/>
      <c r="KFP748"/>
      <c r="KFQ748"/>
      <c r="KFR748"/>
      <c r="KFS748"/>
      <c r="KFT748"/>
      <c r="KFU748"/>
      <c r="KFV748"/>
      <c r="KFW748"/>
      <c r="KFX748"/>
      <c r="KFY748"/>
      <c r="KFZ748"/>
      <c r="KGA748"/>
      <c r="KGB748"/>
      <c r="KGC748"/>
      <c r="KGD748"/>
      <c r="KGE748"/>
      <c r="KGF748"/>
      <c r="KGG748"/>
      <c r="KGH748"/>
      <c r="KGI748"/>
      <c r="KGJ748"/>
      <c r="KGK748"/>
      <c r="KGL748"/>
      <c r="KGM748"/>
      <c r="KGN748"/>
      <c r="KGO748"/>
      <c r="KGP748"/>
      <c r="KGQ748"/>
      <c r="KGR748"/>
      <c r="KGS748"/>
      <c r="KGT748"/>
      <c r="KGU748"/>
      <c r="KGV748"/>
      <c r="KGW748"/>
      <c r="KGX748"/>
      <c r="KGY748"/>
      <c r="KGZ748"/>
      <c r="KHA748"/>
      <c r="KHB748"/>
      <c r="KHC748"/>
      <c r="KHD748"/>
      <c r="KHE748"/>
      <c r="KHF748"/>
      <c r="KHG748"/>
      <c r="KHH748"/>
      <c r="KHI748"/>
      <c r="KHJ748"/>
      <c r="KHK748"/>
      <c r="KHL748"/>
      <c r="KHM748"/>
      <c r="KHN748"/>
      <c r="KHO748"/>
      <c r="KHP748"/>
      <c r="KHQ748"/>
      <c r="KHR748"/>
      <c r="KHS748"/>
      <c r="KHT748"/>
      <c r="KHU748"/>
      <c r="KHV748"/>
      <c r="KHW748"/>
      <c r="KHX748"/>
      <c r="KHY748"/>
      <c r="KHZ748"/>
      <c r="KIA748"/>
      <c r="KIB748"/>
      <c r="KIC748"/>
      <c r="KID748"/>
      <c r="KIE748"/>
      <c r="KIF748"/>
      <c r="KIG748"/>
      <c r="KIH748"/>
      <c r="KII748"/>
      <c r="KIJ748"/>
      <c r="KIK748"/>
      <c r="KIL748"/>
      <c r="KIM748"/>
      <c r="KIN748"/>
      <c r="KIO748"/>
      <c r="KIP748"/>
      <c r="KIQ748"/>
      <c r="KIR748"/>
      <c r="KIS748"/>
      <c r="KIT748"/>
      <c r="KIU748"/>
      <c r="KIV748"/>
      <c r="KIW748"/>
      <c r="KIX748"/>
      <c r="KIY748"/>
      <c r="KIZ748"/>
      <c r="KJA748"/>
      <c r="KJB748"/>
      <c r="KJC748"/>
      <c r="KJD748"/>
      <c r="KJE748"/>
      <c r="KJF748"/>
      <c r="KJG748"/>
      <c r="KJH748"/>
      <c r="KJI748"/>
      <c r="KJJ748"/>
      <c r="KJK748"/>
      <c r="KJL748"/>
      <c r="KJM748"/>
      <c r="KJN748"/>
      <c r="KJO748"/>
      <c r="KJP748"/>
      <c r="KJQ748"/>
      <c r="KJR748"/>
      <c r="KJS748"/>
      <c r="KJT748"/>
      <c r="KJU748"/>
      <c r="KJV748"/>
      <c r="KJW748"/>
      <c r="KJX748"/>
      <c r="KJY748"/>
      <c r="KJZ748"/>
      <c r="KKA748"/>
      <c r="KKB748"/>
      <c r="KKC748"/>
      <c r="KKD748"/>
      <c r="KKE748"/>
      <c r="KKF748"/>
      <c r="KKG748"/>
      <c r="KKH748"/>
      <c r="KKI748"/>
      <c r="KKJ748"/>
      <c r="KKK748"/>
      <c r="KKL748"/>
      <c r="KKM748"/>
      <c r="KKN748"/>
      <c r="KKO748"/>
      <c r="KKP748"/>
      <c r="KKQ748"/>
      <c r="KKR748"/>
      <c r="KKS748"/>
      <c r="KKT748"/>
      <c r="KKU748"/>
      <c r="KKV748"/>
      <c r="KKW748"/>
      <c r="KKX748"/>
      <c r="KKY748"/>
      <c r="KKZ748"/>
      <c r="KLA748"/>
      <c r="KLB748"/>
      <c r="KLC748"/>
      <c r="KLD748"/>
      <c r="KLE748"/>
      <c r="KLF748"/>
      <c r="KLG748"/>
      <c r="KLH748"/>
      <c r="KLI748"/>
      <c r="KLJ748"/>
      <c r="KLK748"/>
      <c r="KLL748"/>
      <c r="KLM748"/>
      <c r="KLN748"/>
      <c r="KLO748"/>
      <c r="KLP748"/>
      <c r="KLQ748"/>
      <c r="KLR748"/>
      <c r="KLS748"/>
      <c r="KLT748"/>
      <c r="KLU748"/>
      <c r="KLV748"/>
      <c r="KLW748"/>
      <c r="KLX748"/>
      <c r="KLY748"/>
      <c r="KLZ748"/>
      <c r="KMA748"/>
      <c r="KMB748"/>
      <c r="KMC748"/>
      <c r="KMD748"/>
      <c r="KME748"/>
      <c r="KMF748"/>
      <c r="KMG748"/>
      <c r="KMH748"/>
      <c r="KMI748"/>
      <c r="KMJ748"/>
      <c r="KMK748"/>
      <c r="KML748"/>
      <c r="KMM748"/>
      <c r="KMN748"/>
      <c r="KMO748"/>
      <c r="KMP748"/>
      <c r="KMQ748"/>
      <c r="KMR748"/>
      <c r="KMS748"/>
      <c r="KMT748"/>
      <c r="KMU748"/>
      <c r="KMV748"/>
      <c r="KMW748"/>
      <c r="KMX748"/>
      <c r="KMY748"/>
      <c r="KMZ748"/>
      <c r="KNA748"/>
      <c r="KNB748"/>
      <c r="KNC748"/>
      <c r="KND748"/>
      <c r="KNE748"/>
      <c r="KNF748"/>
      <c r="KNG748"/>
      <c r="KNH748"/>
      <c r="KNI748"/>
      <c r="KNJ748"/>
      <c r="KNK748"/>
      <c r="KNL748"/>
      <c r="KNM748"/>
      <c r="KNN748"/>
      <c r="KNO748"/>
      <c r="KNP748"/>
      <c r="KNQ748"/>
      <c r="KNR748"/>
      <c r="KNS748"/>
      <c r="KNT748"/>
      <c r="KNU748"/>
      <c r="KNV748"/>
      <c r="KNW748"/>
      <c r="KNX748"/>
      <c r="KNY748"/>
      <c r="KNZ748"/>
      <c r="KOA748"/>
      <c r="KOB748"/>
      <c r="KOC748"/>
      <c r="KOD748"/>
      <c r="KOE748"/>
      <c r="KOF748"/>
      <c r="KOG748"/>
      <c r="KOH748"/>
      <c r="KOI748"/>
      <c r="KOJ748"/>
      <c r="KOK748"/>
      <c r="KOL748"/>
      <c r="KOM748"/>
      <c r="KON748"/>
      <c r="KOO748"/>
      <c r="KOP748"/>
      <c r="KOQ748"/>
      <c r="KOR748"/>
      <c r="KOS748"/>
      <c r="KOT748"/>
      <c r="KOU748"/>
      <c r="KOV748"/>
      <c r="KOW748"/>
      <c r="KOX748"/>
      <c r="KOY748"/>
      <c r="KOZ748"/>
      <c r="KPA748"/>
      <c r="KPB748"/>
      <c r="KPC748"/>
      <c r="KPD748"/>
      <c r="KPE748"/>
      <c r="KPF748"/>
      <c r="KPG748"/>
      <c r="KPH748"/>
      <c r="KPI748"/>
      <c r="KPJ748"/>
      <c r="KPK748"/>
      <c r="KPL748"/>
      <c r="KPM748"/>
      <c r="KPN748"/>
      <c r="KPO748"/>
      <c r="KPP748"/>
      <c r="KPQ748"/>
      <c r="KPR748"/>
      <c r="KPS748"/>
      <c r="KPT748"/>
      <c r="KPU748"/>
      <c r="KPV748"/>
      <c r="KPW748"/>
      <c r="KPX748"/>
      <c r="KPY748"/>
      <c r="KPZ748"/>
      <c r="KQA748"/>
      <c r="KQB748"/>
      <c r="KQC748"/>
      <c r="KQD748"/>
      <c r="KQE748"/>
      <c r="KQF748"/>
      <c r="KQG748"/>
      <c r="KQH748"/>
      <c r="KQI748"/>
      <c r="KQJ748"/>
      <c r="KQK748"/>
      <c r="KQL748"/>
      <c r="KQM748"/>
      <c r="KQN748"/>
      <c r="KQO748"/>
      <c r="KQP748"/>
      <c r="KQQ748"/>
      <c r="KQR748"/>
      <c r="KQS748"/>
      <c r="KQT748"/>
      <c r="KQU748"/>
      <c r="KQV748"/>
      <c r="KQW748"/>
      <c r="KQX748"/>
      <c r="KQY748"/>
      <c r="KQZ748"/>
      <c r="KRA748"/>
      <c r="KRB748"/>
      <c r="KRC748"/>
      <c r="KRD748"/>
      <c r="KRE748"/>
      <c r="KRF748"/>
      <c r="KRG748"/>
      <c r="KRH748"/>
      <c r="KRI748"/>
      <c r="KRJ748"/>
      <c r="KRK748"/>
      <c r="KRL748"/>
      <c r="KRM748"/>
      <c r="KRN748"/>
      <c r="KRO748"/>
      <c r="KRP748"/>
      <c r="KRQ748"/>
      <c r="KRR748"/>
      <c r="KRS748"/>
      <c r="KRT748"/>
      <c r="KRU748"/>
      <c r="KRV748"/>
      <c r="KRW748"/>
      <c r="KRX748"/>
      <c r="KRY748"/>
      <c r="KRZ748"/>
      <c r="KSA748"/>
      <c r="KSB748"/>
      <c r="KSC748"/>
      <c r="KSD748"/>
      <c r="KSE748"/>
      <c r="KSF748"/>
      <c r="KSG748"/>
      <c r="KSH748"/>
      <c r="KSI748"/>
      <c r="KSJ748"/>
      <c r="KSK748"/>
      <c r="KSL748"/>
      <c r="KSM748"/>
      <c r="KSN748"/>
      <c r="KSO748"/>
      <c r="KSP748"/>
      <c r="KSQ748"/>
      <c r="KSR748"/>
      <c r="KSS748"/>
      <c r="KST748"/>
      <c r="KSU748"/>
      <c r="KSV748"/>
      <c r="KSW748"/>
      <c r="KSX748"/>
      <c r="KSY748"/>
      <c r="KSZ748"/>
      <c r="KTA748"/>
      <c r="KTB748"/>
      <c r="KTC748"/>
      <c r="KTD748"/>
      <c r="KTE748"/>
      <c r="KTF748"/>
      <c r="KTG748"/>
      <c r="KTH748"/>
      <c r="KTI748"/>
      <c r="KTJ748"/>
      <c r="KTK748"/>
      <c r="KTL748"/>
      <c r="KTM748"/>
      <c r="KTN748"/>
      <c r="KTO748"/>
      <c r="KTP748"/>
      <c r="KTQ748"/>
      <c r="KTR748"/>
      <c r="KTS748"/>
      <c r="KTT748"/>
      <c r="KTU748"/>
      <c r="KTV748"/>
      <c r="KTW748"/>
      <c r="KTX748"/>
      <c r="KTY748"/>
      <c r="KTZ748"/>
      <c r="KUA748"/>
      <c r="KUB748"/>
      <c r="KUC748"/>
      <c r="KUD748"/>
      <c r="KUE748"/>
      <c r="KUF748"/>
      <c r="KUG748"/>
      <c r="KUH748"/>
      <c r="KUI748"/>
      <c r="KUJ748"/>
      <c r="KUK748"/>
      <c r="KUL748"/>
      <c r="KUM748"/>
      <c r="KUN748"/>
      <c r="KUO748"/>
      <c r="KUP748"/>
      <c r="KUQ748"/>
      <c r="KUR748"/>
      <c r="KUS748"/>
      <c r="KUT748"/>
      <c r="KUU748"/>
      <c r="KUV748"/>
      <c r="KUW748"/>
      <c r="KUX748"/>
      <c r="KUY748"/>
      <c r="KUZ748"/>
      <c r="KVA748"/>
      <c r="KVB748"/>
      <c r="KVC748"/>
      <c r="KVD748"/>
      <c r="KVE748"/>
      <c r="KVF748"/>
      <c r="KVG748"/>
      <c r="KVH748"/>
      <c r="KVI748"/>
      <c r="KVJ748"/>
      <c r="KVK748"/>
      <c r="KVL748"/>
      <c r="KVM748"/>
      <c r="KVN748"/>
      <c r="KVO748"/>
      <c r="KVP748"/>
      <c r="KVQ748"/>
      <c r="KVR748"/>
      <c r="KVS748"/>
      <c r="KVT748"/>
      <c r="KVU748"/>
      <c r="KVV748"/>
      <c r="KVW748"/>
      <c r="KVX748"/>
      <c r="KVY748"/>
      <c r="KVZ748"/>
      <c r="KWA748"/>
      <c r="KWB748"/>
      <c r="KWC748"/>
      <c r="KWD748"/>
      <c r="KWE748"/>
      <c r="KWF748"/>
      <c r="KWG748"/>
      <c r="KWH748"/>
      <c r="KWI748"/>
      <c r="KWJ748"/>
      <c r="KWK748"/>
      <c r="KWL748"/>
      <c r="KWM748"/>
      <c r="KWN748"/>
      <c r="KWO748"/>
      <c r="KWP748"/>
      <c r="KWQ748"/>
      <c r="KWR748"/>
      <c r="KWS748"/>
      <c r="KWT748"/>
      <c r="KWU748"/>
      <c r="KWV748"/>
      <c r="KWW748"/>
      <c r="KWX748"/>
      <c r="KWY748"/>
      <c r="KWZ748"/>
      <c r="KXA748"/>
      <c r="KXB748"/>
      <c r="KXC748"/>
      <c r="KXD748"/>
      <c r="KXE748"/>
      <c r="KXF748"/>
      <c r="KXG748"/>
      <c r="KXH748"/>
      <c r="KXI748"/>
      <c r="KXJ748"/>
      <c r="KXK748"/>
      <c r="KXL748"/>
      <c r="KXM748"/>
      <c r="KXN748"/>
      <c r="KXO748"/>
      <c r="KXP748"/>
      <c r="KXQ748"/>
      <c r="KXR748"/>
      <c r="KXS748"/>
      <c r="KXT748"/>
      <c r="KXU748"/>
      <c r="KXV748"/>
      <c r="KXW748"/>
      <c r="KXX748"/>
      <c r="KXY748"/>
      <c r="KXZ748"/>
      <c r="KYA748"/>
      <c r="KYB748"/>
      <c r="KYC748"/>
      <c r="KYD748"/>
      <c r="KYE748"/>
      <c r="KYF748"/>
      <c r="KYG748"/>
      <c r="KYH748"/>
      <c r="KYI748"/>
      <c r="KYJ748"/>
      <c r="KYK748"/>
      <c r="KYL748"/>
      <c r="KYM748"/>
      <c r="KYN748"/>
      <c r="KYO748"/>
      <c r="KYP748"/>
      <c r="KYQ748"/>
      <c r="KYR748"/>
      <c r="KYS748"/>
      <c r="KYT748"/>
      <c r="KYU748"/>
      <c r="KYV748"/>
      <c r="KYW748"/>
      <c r="KYX748"/>
      <c r="KYY748"/>
      <c r="KYZ748"/>
      <c r="KZA748"/>
      <c r="KZB748"/>
      <c r="KZC748"/>
      <c r="KZD748"/>
      <c r="KZE748"/>
      <c r="KZF748"/>
      <c r="KZG748"/>
      <c r="KZH748"/>
      <c r="KZI748"/>
      <c r="KZJ748"/>
      <c r="KZK748"/>
      <c r="KZL748"/>
      <c r="KZM748"/>
      <c r="KZN748"/>
      <c r="KZO748"/>
      <c r="KZP748"/>
      <c r="KZQ748"/>
      <c r="KZR748"/>
      <c r="KZS748"/>
      <c r="KZT748"/>
      <c r="KZU748"/>
      <c r="KZV748"/>
      <c r="KZW748"/>
      <c r="KZX748"/>
      <c r="KZY748"/>
      <c r="KZZ748"/>
      <c r="LAA748"/>
      <c r="LAB748"/>
      <c r="LAC748"/>
      <c r="LAD748"/>
      <c r="LAE748"/>
      <c r="LAF748"/>
      <c r="LAG748"/>
      <c r="LAH748"/>
      <c r="LAI748"/>
      <c r="LAJ748"/>
      <c r="LAK748"/>
      <c r="LAL748"/>
      <c r="LAM748"/>
      <c r="LAN748"/>
      <c r="LAO748"/>
      <c r="LAP748"/>
      <c r="LAQ748"/>
      <c r="LAR748"/>
      <c r="LAS748"/>
      <c r="LAT748"/>
      <c r="LAU748"/>
      <c r="LAV748"/>
      <c r="LAW748"/>
      <c r="LAX748"/>
      <c r="LAY748"/>
      <c r="LAZ748"/>
      <c r="LBA748"/>
      <c r="LBB748"/>
      <c r="LBC748"/>
      <c r="LBD748"/>
      <c r="LBE748"/>
      <c r="LBF748"/>
      <c r="LBG748"/>
      <c r="LBH748"/>
      <c r="LBI748"/>
      <c r="LBJ748"/>
      <c r="LBK748"/>
      <c r="LBL748"/>
      <c r="LBM748"/>
      <c r="LBN748"/>
      <c r="LBO748"/>
      <c r="LBP748"/>
      <c r="LBQ748"/>
      <c r="LBR748"/>
      <c r="LBS748"/>
      <c r="LBT748"/>
      <c r="LBU748"/>
      <c r="LBV748"/>
      <c r="LBW748"/>
      <c r="LBX748"/>
      <c r="LBY748"/>
      <c r="LBZ748"/>
      <c r="LCA748"/>
      <c r="LCB748"/>
      <c r="LCC748"/>
      <c r="LCD748"/>
      <c r="LCE748"/>
      <c r="LCF748"/>
      <c r="LCG748"/>
      <c r="LCH748"/>
      <c r="LCI748"/>
      <c r="LCJ748"/>
      <c r="LCK748"/>
      <c r="LCL748"/>
      <c r="LCM748"/>
      <c r="LCN748"/>
      <c r="LCO748"/>
      <c r="LCP748"/>
      <c r="LCQ748"/>
      <c r="LCR748"/>
      <c r="LCS748"/>
      <c r="LCT748"/>
      <c r="LCU748"/>
      <c r="LCV748"/>
      <c r="LCW748"/>
      <c r="LCX748"/>
      <c r="LCY748"/>
      <c r="LCZ748"/>
      <c r="LDA748"/>
      <c r="LDB748"/>
      <c r="LDC748"/>
      <c r="LDD748"/>
      <c r="LDE748"/>
      <c r="LDF748"/>
      <c r="LDG748"/>
      <c r="LDH748"/>
      <c r="LDI748"/>
      <c r="LDJ748"/>
      <c r="LDK748"/>
      <c r="LDL748"/>
      <c r="LDM748"/>
      <c r="LDN748"/>
      <c r="LDO748"/>
      <c r="LDP748"/>
      <c r="LDQ748"/>
      <c r="LDR748"/>
      <c r="LDS748"/>
      <c r="LDT748"/>
      <c r="LDU748"/>
      <c r="LDV748"/>
      <c r="LDW748"/>
      <c r="LDX748"/>
      <c r="LDY748"/>
      <c r="LDZ748"/>
      <c r="LEA748"/>
      <c r="LEB748"/>
      <c r="LEC748"/>
      <c r="LED748"/>
      <c r="LEE748"/>
      <c r="LEF748"/>
      <c r="LEG748"/>
      <c r="LEH748"/>
      <c r="LEI748"/>
      <c r="LEJ748"/>
      <c r="LEK748"/>
      <c r="LEL748"/>
      <c r="LEM748"/>
      <c r="LEN748"/>
      <c r="LEO748"/>
      <c r="LEP748"/>
      <c r="LEQ748"/>
      <c r="LER748"/>
      <c r="LES748"/>
      <c r="LET748"/>
      <c r="LEU748"/>
      <c r="LEV748"/>
      <c r="LEW748"/>
      <c r="LEX748"/>
      <c r="LEY748"/>
      <c r="LEZ748"/>
      <c r="LFA748"/>
      <c r="LFB748"/>
      <c r="LFC748"/>
      <c r="LFD748"/>
      <c r="LFE748"/>
      <c r="LFF748"/>
      <c r="LFG748"/>
      <c r="LFH748"/>
      <c r="LFI748"/>
      <c r="LFJ748"/>
      <c r="LFK748"/>
      <c r="LFL748"/>
      <c r="LFM748"/>
      <c r="LFN748"/>
      <c r="LFO748"/>
      <c r="LFP748"/>
      <c r="LFQ748"/>
      <c r="LFR748"/>
      <c r="LFS748"/>
      <c r="LFT748"/>
      <c r="LFU748"/>
      <c r="LFV748"/>
      <c r="LFW748"/>
      <c r="LFX748"/>
      <c r="LFY748"/>
      <c r="LFZ748"/>
      <c r="LGA748"/>
      <c r="LGB748"/>
      <c r="LGC748"/>
      <c r="LGD748"/>
      <c r="LGE748"/>
      <c r="LGF748"/>
      <c r="LGG748"/>
      <c r="LGH748"/>
      <c r="LGI748"/>
      <c r="LGJ748"/>
      <c r="LGK748"/>
      <c r="LGL748"/>
      <c r="LGM748"/>
      <c r="LGN748"/>
      <c r="LGO748"/>
      <c r="LGP748"/>
      <c r="LGQ748"/>
      <c r="LGR748"/>
      <c r="LGS748"/>
      <c r="LGT748"/>
      <c r="LGU748"/>
      <c r="LGV748"/>
      <c r="LGW748"/>
      <c r="LGX748"/>
      <c r="LGY748"/>
      <c r="LGZ748"/>
      <c r="LHA748"/>
      <c r="LHB748"/>
      <c r="LHC748"/>
      <c r="LHD748"/>
      <c r="LHE748"/>
      <c r="LHF748"/>
      <c r="LHG748"/>
      <c r="LHH748"/>
      <c r="LHI748"/>
      <c r="LHJ748"/>
      <c r="LHK748"/>
      <c r="LHL748"/>
      <c r="LHM748"/>
      <c r="LHN748"/>
      <c r="LHO748"/>
      <c r="LHP748"/>
      <c r="LHQ748"/>
      <c r="LHR748"/>
      <c r="LHS748"/>
      <c r="LHT748"/>
      <c r="LHU748"/>
      <c r="LHV748"/>
      <c r="LHW748"/>
      <c r="LHX748"/>
      <c r="LHY748"/>
      <c r="LHZ748"/>
      <c r="LIA748"/>
      <c r="LIB748"/>
      <c r="LIC748"/>
      <c r="LID748"/>
      <c r="LIE748"/>
      <c r="LIF748"/>
      <c r="LIG748"/>
      <c r="LIH748"/>
      <c r="LII748"/>
      <c r="LIJ748"/>
      <c r="LIK748"/>
      <c r="LIL748"/>
      <c r="LIM748"/>
      <c r="LIN748"/>
      <c r="LIO748"/>
      <c r="LIP748"/>
      <c r="LIQ748"/>
      <c r="LIR748"/>
      <c r="LIS748"/>
      <c r="LIT748"/>
      <c r="LIU748"/>
      <c r="LIV748"/>
      <c r="LIW748"/>
      <c r="LIX748"/>
      <c r="LIY748"/>
      <c r="LIZ748"/>
      <c r="LJA748"/>
      <c r="LJB748"/>
      <c r="LJC748"/>
      <c r="LJD748"/>
      <c r="LJE748"/>
      <c r="LJF748"/>
      <c r="LJG748"/>
      <c r="LJH748"/>
      <c r="LJI748"/>
      <c r="LJJ748"/>
      <c r="LJK748"/>
      <c r="LJL748"/>
      <c r="LJM748"/>
      <c r="LJN748"/>
      <c r="LJO748"/>
      <c r="LJP748"/>
      <c r="LJQ748"/>
      <c r="LJR748"/>
      <c r="LJS748"/>
      <c r="LJT748"/>
      <c r="LJU748"/>
      <c r="LJV748"/>
      <c r="LJW748"/>
      <c r="LJX748"/>
      <c r="LJY748"/>
      <c r="LJZ748"/>
      <c r="LKA748"/>
      <c r="LKB748"/>
      <c r="LKC748"/>
      <c r="LKD748"/>
      <c r="LKE748"/>
      <c r="LKF748"/>
      <c r="LKG748"/>
      <c r="LKH748"/>
      <c r="LKI748"/>
      <c r="LKJ748"/>
      <c r="LKK748"/>
      <c r="LKL748"/>
      <c r="LKM748"/>
      <c r="LKN748"/>
      <c r="LKO748"/>
      <c r="LKP748"/>
      <c r="LKQ748"/>
      <c r="LKR748"/>
      <c r="LKS748"/>
      <c r="LKT748"/>
      <c r="LKU748"/>
      <c r="LKV748"/>
      <c r="LKW748"/>
      <c r="LKX748"/>
      <c r="LKY748"/>
      <c r="LKZ748"/>
      <c r="LLA748"/>
      <c r="LLB748"/>
      <c r="LLC748"/>
      <c r="LLD748"/>
      <c r="LLE748"/>
      <c r="LLF748"/>
      <c r="LLG748"/>
      <c r="LLH748"/>
      <c r="LLI748"/>
      <c r="LLJ748"/>
      <c r="LLK748"/>
      <c r="LLL748"/>
      <c r="LLM748"/>
      <c r="LLN748"/>
      <c r="LLO748"/>
      <c r="LLP748"/>
      <c r="LLQ748"/>
      <c r="LLR748"/>
      <c r="LLS748"/>
      <c r="LLT748"/>
      <c r="LLU748"/>
      <c r="LLV748"/>
      <c r="LLW748"/>
      <c r="LLX748"/>
      <c r="LLY748"/>
      <c r="LLZ748"/>
      <c r="LMA748"/>
      <c r="LMB748"/>
      <c r="LMC748"/>
      <c r="LMD748"/>
      <c r="LME748"/>
      <c r="LMF748"/>
      <c r="LMG748"/>
      <c r="LMH748"/>
      <c r="LMI748"/>
      <c r="LMJ748"/>
      <c r="LMK748"/>
      <c r="LML748"/>
      <c r="LMM748"/>
      <c r="LMN748"/>
      <c r="LMO748"/>
      <c r="LMP748"/>
      <c r="LMQ748"/>
      <c r="LMR748"/>
      <c r="LMS748"/>
      <c r="LMT748"/>
      <c r="LMU748"/>
      <c r="LMV748"/>
      <c r="LMW748"/>
      <c r="LMX748"/>
      <c r="LMY748"/>
      <c r="LMZ748"/>
      <c r="LNA748"/>
      <c r="LNB748"/>
      <c r="LNC748"/>
      <c r="LND748"/>
      <c r="LNE748"/>
      <c r="LNF748"/>
      <c r="LNG748"/>
      <c r="LNH748"/>
      <c r="LNI748"/>
      <c r="LNJ748"/>
      <c r="LNK748"/>
      <c r="LNL748"/>
      <c r="LNM748"/>
      <c r="LNN748"/>
      <c r="LNO748"/>
      <c r="LNP748"/>
      <c r="LNQ748"/>
      <c r="LNR748"/>
      <c r="LNS748"/>
      <c r="LNT748"/>
      <c r="LNU748"/>
      <c r="LNV748"/>
      <c r="LNW748"/>
      <c r="LNX748"/>
      <c r="LNY748"/>
      <c r="LNZ748"/>
      <c r="LOA748"/>
      <c r="LOB748"/>
      <c r="LOC748"/>
      <c r="LOD748"/>
      <c r="LOE748"/>
      <c r="LOF748"/>
      <c r="LOG748"/>
      <c r="LOH748"/>
      <c r="LOI748"/>
      <c r="LOJ748"/>
      <c r="LOK748"/>
      <c r="LOL748"/>
      <c r="LOM748"/>
      <c r="LON748"/>
      <c r="LOO748"/>
      <c r="LOP748"/>
      <c r="LOQ748"/>
      <c r="LOR748"/>
      <c r="LOS748"/>
      <c r="LOT748"/>
      <c r="LOU748"/>
      <c r="LOV748"/>
      <c r="LOW748"/>
      <c r="LOX748"/>
      <c r="LOY748"/>
      <c r="LOZ748"/>
      <c r="LPA748"/>
      <c r="LPB748"/>
      <c r="LPC748"/>
      <c r="LPD748"/>
      <c r="LPE748"/>
      <c r="LPF748"/>
      <c r="LPG748"/>
      <c r="LPH748"/>
      <c r="LPI748"/>
      <c r="LPJ748"/>
      <c r="LPK748"/>
      <c r="LPL748"/>
      <c r="LPM748"/>
      <c r="LPN748"/>
      <c r="LPO748"/>
      <c r="LPP748"/>
      <c r="LPQ748"/>
      <c r="LPR748"/>
      <c r="LPS748"/>
      <c r="LPT748"/>
      <c r="LPU748"/>
      <c r="LPV748"/>
      <c r="LPW748"/>
      <c r="LPX748"/>
      <c r="LPY748"/>
      <c r="LPZ748"/>
      <c r="LQA748"/>
      <c r="LQB748"/>
      <c r="LQC748"/>
      <c r="LQD748"/>
      <c r="LQE748"/>
      <c r="LQF748"/>
      <c r="LQG748"/>
      <c r="LQH748"/>
      <c r="LQI748"/>
      <c r="LQJ748"/>
      <c r="LQK748"/>
      <c r="LQL748"/>
      <c r="LQM748"/>
      <c r="LQN748"/>
      <c r="LQO748"/>
      <c r="LQP748"/>
      <c r="LQQ748"/>
      <c r="LQR748"/>
      <c r="LQS748"/>
      <c r="LQT748"/>
      <c r="LQU748"/>
      <c r="LQV748"/>
      <c r="LQW748"/>
      <c r="LQX748"/>
      <c r="LQY748"/>
      <c r="LQZ748"/>
      <c r="LRA748"/>
      <c r="LRB748"/>
      <c r="LRC748"/>
      <c r="LRD748"/>
      <c r="LRE748"/>
      <c r="LRF748"/>
      <c r="LRG748"/>
      <c r="LRH748"/>
      <c r="LRI748"/>
      <c r="LRJ748"/>
      <c r="LRK748"/>
      <c r="LRL748"/>
      <c r="LRM748"/>
      <c r="LRN748"/>
      <c r="LRO748"/>
      <c r="LRP748"/>
      <c r="LRQ748"/>
      <c r="LRR748"/>
      <c r="LRS748"/>
      <c r="LRT748"/>
      <c r="LRU748"/>
      <c r="LRV748"/>
      <c r="LRW748"/>
      <c r="LRX748"/>
      <c r="LRY748"/>
      <c r="LRZ748"/>
      <c r="LSA748"/>
      <c r="LSB748"/>
      <c r="LSC748"/>
      <c r="LSD748"/>
      <c r="LSE748"/>
      <c r="LSF748"/>
      <c r="LSG748"/>
      <c r="LSH748"/>
      <c r="LSI748"/>
      <c r="LSJ748"/>
      <c r="LSK748"/>
      <c r="LSL748"/>
      <c r="LSM748"/>
      <c r="LSN748"/>
      <c r="LSO748"/>
      <c r="LSP748"/>
      <c r="LSQ748"/>
      <c r="LSR748"/>
      <c r="LSS748"/>
      <c r="LST748"/>
      <c r="LSU748"/>
      <c r="LSV748"/>
      <c r="LSW748"/>
      <c r="LSX748"/>
      <c r="LSY748"/>
      <c r="LSZ748"/>
      <c r="LTA748"/>
      <c r="LTB748"/>
      <c r="LTC748"/>
      <c r="LTD748"/>
      <c r="LTE748"/>
      <c r="LTF748"/>
      <c r="LTG748"/>
      <c r="LTH748"/>
      <c r="LTI748"/>
      <c r="LTJ748"/>
      <c r="LTK748"/>
      <c r="LTL748"/>
      <c r="LTM748"/>
      <c r="LTN748"/>
      <c r="LTO748"/>
      <c r="LTP748"/>
      <c r="LTQ748"/>
      <c r="LTR748"/>
      <c r="LTS748"/>
      <c r="LTT748"/>
      <c r="LTU748"/>
      <c r="LTV748"/>
      <c r="LTW748"/>
      <c r="LTX748"/>
      <c r="LTY748"/>
      <c r="LTZ748"/>
      <c r="LUA748"/>
      <c r="LUB748"/>
      <c r="LUC748"/>
      <c r="LUD748"/>
      <c r="LUE748"/>
      <c r="LUF748"/>
      <c r="LUG748"/>
      <c r="LUH748"/>
      <c r="LUI748"/>
      <c r="LUJ748"/>
      <c r="LUK748"/>
      <c r="LUL748"/>
      <c r="LUM748"/>
      <c r="LUN748"/>
      <c r="LUO748"/>
      <c r="LUP748"/>
      <c r="LUQ748"/>
      <c r="LUR748"/>
      <c r="LUS748"/>
      <c r="LUT748"/>
      <c r="LUU748"/>
      <c r="LUV748"/>
      <c r="LUW748"/>
      <c r="LUX748"/>
      <c r="LUY748"/>
      <c r="LUZ748"/>
      <c r="LVA748"/>
      <c r="LVB748"/>
      <c r="LVC748"/>
      <c r="LVD748"/>
      <c r="LVE748"/>
      <c r="LVF748"/>
      <c r="LVG748"/>
      <c r="LVH748"/>
      <c r="LVI748"/>
      <c r="LVJ748"/>
      <c r="LVK748"/>
      <c r="LVL748"/>
      <c r="LVM748"/>
      <c r="LVN748"/>
      <c r="LVO748"/>
      <c r="LVP748"/>
      <c r="LVQ748"/>
      <c r="LVR748"/>
      <c r="LVS748"/>
      <c r="LVT748"/>
      <c r="LVU748"/>
      <c r="LVV748"/>
      <c r="LVW748"/>
      <c r="LVX748"/>
      <c r="LVY748"/>
      <c r="LVZ748"/>
      <c r="LWA748"/>
      <c r="LWB748"/>
      <c r="LWC748"/>
      <c r="LWD748"/>
      <c r="LWE748"/>
      <c r="LWF748"/>
      <c r="LWG748"/>
      <c r="LWH748"/>
      <c r="LWI748"/>
      <c r="LWJ748"/>
      <c r="LWK748"/>
      <c r="LWL748"/>
      <c r="LWM748"/>
      <c r="LWN748"/>
      <c r="LWO748"/>
      <c r="LWP748"/>
      <c r="LWQ748"/>
      <c r="LWR748"/>
      <c r="LWS748"/>
      <c r="LWT748"/>
      <c r="LWU748"/>
      <c r="LWV748"/>
      <c r="LWW748"/>
      <c r="LWX748"/>
      <c r="LWY748"/>
      <c r="LWZ748"/>
      <c r="LXA748"/>
      <c r="LXB748"/>
      <c r="LXC748"/>
      <c r="LXD748"/>
      <c r="LXE748"/>
      <c r="LXF748"/>
      <c r="LXG748"/>
      <c r="LXH748"/>
      <c r="LXI748"/>
      <c r="LXJ748"/>
      <c r="LXK748"/>
      <c r="LXL748"/>
      <c r="LXM748"/>
      <c r="LXN748"/>
      <c r="LXO748"/>
      <c r="LXP748"/>
      <c r="LXQ748"/>
      <c r="LXR748"/>
      <c r="LXS748"/>
      <c r="LXT748"/>
      <c r="LXU748"/>
      <c r="LXV748"/>
      <c r="LXW748"/>
      <c r="LXX748"/>
      <c r="LXY748"/>
      <c r="LXZ748"/>
      <c r="LYA748"/>
      <c r="LYB748"/>
      <c r="LYC748"/>
      <c r="LYD748"/>
      <c r="LYE748"/>
      <c r="LYF748"/>
      <c r="LYG748"/>
      <c r="LYH748"/>
      <c r="LYI748"/>
      <c r="LYJ748"/>
      <c r="LYK748"/>
      <c r="LYL748"/>
      <c r="LYM748"/>
      <c r="LYN748"/>
      <c r="LYO748"/>
      <c r="LYP748"/>
      <c r="LYQ748"/>
      <c r="LYR748"/>
      <c r="LYS748"/>
      <c r="LYT748"/>
      <c r="LYU748"/>
      <c r="LYV748"/>
      <c r="LYW748"/>
      <c r="LYX748"/>
      <c r="LYY748"/>
      <c r="LYZ748"/>
      <c r="LZA748"/>
      <c r="LZB748"/>
      <c r="LZC748"/>
      <c r="LZD748"/>
      <c r="LZE748"/>
      <c r="LZF748"/>
      <c r="LZG748"/>
      <c r="LZH748"/>
      <c r="LZI748"/>
      <c r="LZJ748"/>
      <c r="LZK748"/>
      <c r="LZL748"/>
      <c r="LZM748"/>
      <c r="LZN748"/>
      <c r="LZO748"/>
      <c r="LZP748"/>
      <c r="LZQ748"/>
      <c r="LZR748"/>
      <c r="LZS748"/>
      <c r="LZT748"/>
      <c r="LZU748"/>
      <c r="LZV748"/>
      <c r="LZW748"/>
      <c r="LZX748"/>
      <c r="LZY748"/>
      <c r="LZZ748"/>
      <c r="MAA748"/>
      <c r="MAB748"/>
      <c r="MAC748"/>
      <c r="MAD748"/>
      <c r="MAE748"/>
      <c r="MAF748"/>
      <c r="MAG748"/>
      <c r="MAH748"/>
      <c r="MAI748"/>
      <c r="MAJ748"/>
      <c r="MAK748"/>
      <c r="MAL748"/>
      <c r="MAM748"/>
      <c r="MAN748"/>
      <c r="MAO748"/>
      <c r="MAP748"/>
      <c r="MAQ748"/>
      <c r="MAR748"/>
      <c r="MAS748"/>
      <c r="MAT748"/>
      <c r="MAU748"/>
      <c r="MAV748"/>
      <c r="MAW748"/>
      <c r="MAX748"/>
      <c r="MAY748"/>
      <c r="MAZ748"/>
      <c r="MBA748"/>
      <c r="MBB748"/>
      <c r="MBC748"/>
      <c r="MBD748"/>
      <c r="MBE748"/>
      <c r="MBF748"/>
      <c r="MBG748"/>
      <c r="MBH748"/>
      <c r="MBI748"/>
      <c r="MBJ748"/>
      <c r="MBK748"/>
      <c r="MBL748"/>
      <c r="MBM748"/>
      <c r="MBN748"/>
      <c r="MBO748"/>
      <c r="MBP748"/>
      <c r="MBQ748"/>
      <c r="MBR748"/>
      <c r="MBS748"/>
      <c r="MBT748"/>
      <c r="MBU748"/>
      <c r="MBV748"/>
      <c r="MBW748"/>
      <c r="MBX748"/>
      <c r="MBY748"/>
      <c r="MBZ748"/>
      <c r="MCA748"/>
      <c r="MCB748"/>
      <c r="MCC748"/>
      <c r="MCD748"/>
      <c r="MCE748"/>
      <c r="MCF748"/>
      <c r="MCG748"/>
      <c r="MCH748"/>
      <c r="MCI748"/>
      <c r="MCJ748"/>
      <c r="MCK748"/>
      <c r="MCL748"/>
      <c r="MCM748"/>
      <c r="MCN748"/>
      <c r="MCO748"/>
      <c r="MCP748"/>
      <c r="MCQ748"/>
      <c r="MCR748"/>
      <c r="MCS748"/>
      <c r="MCT748"/>
      <c r="MCU748"/>
      <c r="MCV748"/>
      <c r="MCW748"/>
      <c r="MCX748"/>
      <c r="MCY748"/>
      <c r="MCZ748"/>
      <c r="MDA748"/>
      <c r="MDB748"/>
      <c r="MDC748"/>
      <c r="MDD748"/>
      <c r="MDE748"/>
      <c r="MDF748"/>
      <c r="MDG748"/>
      <c r="MDH748"/>
      <c r="MDI748"/>
      <c r="MDJ748"/>
      <c r="MDK748"/>
      <c r="MDL748"/>
      <c r="MDM748"/>
      <c r="MDN748"/>
      <c r="MDO748"/>
      <c r="MDP748"/>
      <c r="MDQ748"/>
      <c r="MDR748"/>
      <c r="MDS748"/>
      <c r="MDT748"/>
      <c r="MDU748"/>
      <c r="MDV748"/>
      <c r="MDW748"/>
      <c r="MDX748"/>
      <c r="MDY748"/>
      <c r="MDZ748"/>
      <c r="MEA748"/>
      <c r="MEB748"/>
      <c r="MEC748"/>
      <c r="MED748"/>
      <c r="MEE748"/>
      <c r="MEF748"/>
      <c r="MEG748"/>
      <c r="MEH748"/>
      <c r="MEI748"/>
      <c r="MEJ748"/>
      <c r="MEK748"/>
      <c r="MEL748"/>
      <c r="MEM748"/>
      <c r="MEN748"/>
      <c r="MEO748"/>
      <c r="MEP748"/>
      <c r="MEQ748"/>
      <c r="MER748"/>
      <c r="MES748"/>
      <c r="MET748"/>
      <c r="MEU748"/>
      <c r="MEV748"/>
      <c r="MEW748"/>
      <c r="MEX748"/>
      <c r="MEY748"/>
      <c r="MEZ748"/>
      <c r="MFA748"/>
      <c r="MFB748"/>
      <c r="MFC748"/>
      <c r="MFD748"/>
      <c r="MFE748"/>
      <c r="MFF748"/>
      <c r="MFG748"/>
      <c r="MFH748"/>
      <c r="MFI748"/>
      <c r="MFJ748"/>
      <c r="MFK748"/>
      <c r="MFL748"/>
      <c r="MFM748"/>
      <c r="MFN748"/>
      <c r="MFO748"/>
      <c r="MFP748"/>
      <c r="MFQ748"/>
      <c r="MFR748"/>
      <c r="MFS748"/>
      <c r="MFT748"/>
      <c r="MFU748"/>
      <c r="MFV748"/>
      <c r="MFW748"/>
      <c r="MFX748"/>
      <c r="MFY748"/>
      <c r="MFZ748"/>
      <c r="MGA748"/>
      <c r="MGB748"/>
      <c r="MGC748"/>
      <c r="MGD748"/>
      <c r="MGE748"/>
      <c r="MGF748"/>
      <c r="MGG748"/>
      <c r="MGH748"/>
      <c r="MGI748"/>
      <c r="MGJ748"/>
      <c r="MGK748"/>
      <c r="MGL748"/>
      <c r="MGM748"/>
      <c r="MGN748"/>
      <c r="MGO748"/>
      <c r="MGP748"/>
      <c r="MGQ748"/>
      <c r="MGR748"/>
      <c r="MGS748"/>
      <c r="MGT748"/>
      <c r="MGU748"/>
      <c r="MGV748"/>
      <c r="MGW748"/>
      <c r="MGX748"/>
      <c r="MGY748"/>
      <c r="MGZ748"/>
      <c r="MHA748"/>
      <c r="MHB748"/>
      <c r="MHC748"/>
      <c r="MHD748"/>
      <c r="MHE748"/>
      <c r="MHF748"/>
      <c r="MHG748"/>
      <c r="MHH748"/>
      <c r="MHI748"/>
      <c r="MHJ748"/>
      <c r="MHK748"/>
      <c r="MHL748"/>
      <c r="MHM748"/>
      <c r="MHN748"/>
      <c r="MHO748"/>
      <c r="MHP748"/>
      <c r="MHQ748"/>
      <c r="MHR748"/>
      <c r="MHS748"/>
      <c r="MHT748"/>
      <c r="MHU748"/>
      <c r="MHV748"/>
      <c r="MHW748"/>
      <c r="MHX748"/>
      <c r="MHY748"/>
      <c r="MHZ748"/>
      <c r="MIA748"/>
      <c r="MIB748"/>
      <c r="MIC748"/>
      <c r="MID748"/>
      <c r="MIE748"/>
      <c r="MIF748"/>
      <c r="MIG748"/>
      <c r="MIH748"/>
      <c r="MII748"/>
      <c r="MIJ748"/>
      <c r="MIK748"/>
      <c r="MIL748"/>
      <c r="MIM748"/>
      <c r="MIN748"/>
      <c r="MIO748"/>
      <c r="MIP748"/>
      <c r="MIQ748"/>
      <c r="MIR748"/>
      <c r="MIS748"/>
      <c r="MIT748"/>
      <c r="MIU748"/>
      <c r="MIV748"/>
      <c r="MIW748"/>
      <c r="MIX748"/>
      <c r="MIY748"/>
      <c r="MIZ748"/>
      <c r="MJA748"/>
      <c r="MJB748"/>
      <c r="MJC748"/>
      <c r="MJD748"/>
      <c r="MJE748"/>
      <c r="MJF748"/>
      <c r="MJG748"/>
      <c r="MJH748"/>
      <c r="MJI748"/>
      <c r="MJJ748"/>
      <c r="MJK748"/>
      <c r="MJL748"/>
      <c r="MJM748"/>
      <c r="MJN748"/>
      <c r="MJO748"/>
      <c r="MJP748"/>
      <c r="MJQ748"/>
      <c r="MJR748"/>
      <c r="MJS748"/>
      <c r="MJT748"/>
      <c r="MJU748"/>
      <c r="MJV748"/>
      <c r="MJW748"/>
      <c r="MJX748"/>
      <c r="MJY748"/>
      <c r="MJZ748"/>
      <c r="MKA748"/>
      <c r="MKB748"/>
      <c r="MKC748"/>
      <c r="MKD748"/>
      <c r="MKE748"/>
      <c r="MKF748"/>
      <c r="MKG748"/>
      <c r="MKH748"/>
      <c r="MKI748"/>
      <c r="MKJ748"/>
      <c r="MKK748"/>
      <c r="MKL748"/>
      <c r="MKM748"/>
      <c r="MKN748"/>
      <c r="MKO748"/>
      <c r="MKP748"/>
      <c r="MKQ748"/>
      <c r="MKR748"/>
      <c r="MKS748"/>
      <c r="MKT748"/>
      <c r="MKU748"/>
      <c r="MKV748"/>
      <c r="MKW748"/>
      <c r="MKX748"/>
      <c r="MKY748"/>
      <c r="MKZ748"/>
      <c r="MLA748"/>
      <c r="MLB748"/>
      <c r="MLC748"/>
      <c r="MLD748"/>
      <c r="MLE748"/>
      <c r="MLF748"/>
      <c r="MLG748"/>
      <c r="MLH748"/>
      <c r="MLI748"/>
      <c r="MLJ748"/>
      <c r="MLK748"/>
      <c r="MLL748"/>
      <c r="MLM748"/>
      <c r="MLN748"/>
      <c r="MLO748"/>
      <c r="MLP748"/>
      <c r="MLQ748"/>
      <c r="MLR748"/>
      <c r="MLS748"/>
      <c r="MLT748"/>
      <c r="MLU748"/>
      <c r="MLV748"/>
      <c r="MLW748"/>
      <c r="MLX748"/>
      <c r="MLY748"/>
      <c r="MLZ748"/>
      <c r="MMA748"/>
      <c r="MMB748"/>
      <c r="MMC748"/>
      <c r="MMD748"/>
      <c r="MME748"/>
      <c r="MMF748"/>
      <c r="MMG748"/>
      <c r="MMH748"/>
      <c r="MMI748"/>
      <c r="MMJ748"/>
      <c r="MMK748"/>
      <c r="MML748"/>
      <c r="MMM748"/>
      <c r="MMN748"/>
      <c r="MMO748"/>
      <c r="MMP748"/>
      <c r="MMQ748"/>
      <c r="MMR748"/>
      <c r="MMS748"/>
      <c r="MMT748"/>
      <c r="MMU748"/>
      <c r="MMV748"/>
      <c r="MMW748"/>
      <c r="MMX748"/>
      <c r="MMY748"/>
      <c r="MMZ748"/>
      <c r="MNA748"/>
      <c r="MNB748"/>
      <c r="MNC748"/>
      <c r="MND748"/>
      <c r="MNE748"/>
      <c r="MNF748"/>
      <c r="MNG748"/>
      <c r="MNH748"/>
      <c r="MNI748"/>
      <c r="MNJ748"/>
      <c r="MNK748"/>
      <c r="MNL748"/>
      <c r="MNM748"/>
      <c r="MNN748"/>
      <c r="MNO748"/>
      <c r="MNP748"/>
      <c r="MNQ748"/>
      <c r="MNR748"/>
      <c r="MNS748"/>
      <c r="MNT748"/>
      <c r="MNU748"/>
      <c r="MNV748"/>
      <c r="MNW748"/>
      <c r="MNX748"/>
      <c r="MNY748"/>
      <c r="MNZ748"/>
      <c r="MOA748"/>
      <c r="MOB748"/>
      <c r="MOC748"/>
      <c r="MOD748"/>
      <c r="MOE748"/>
      <c r="MOF748"/>
      <c r="MOG748"/>
      <c r="MOH748"/>
      <c r="MOI748"/>
      <c r="MOJ748"/>
      <c r="MOK748"/>
      <c r="MOL748"/>
      <c r="MOM748"/>
      <c r="MON748"/>
      <c r="MOO748"/>
      <c r="MOP748"/>
      <c r="MOQ748"/>
      <c r="MOR748"/>
      <c r="MOS748"/>
      <c r="MOT748"/>
      <c r="MOU748"/>
      <c r="MOV748"/>
      <c r="MOW748"/>
      <c r="MOX748"/>
      <c r="MOY748"/>
      <c r="MOZ748"/>
      <c r="MPA748"/>
      <c r="MPB748"/>
      <c r="MPC748"/>
      <c r="MPD748"/>
      <c r="MPE748"/>
      <c r="MPF748"/>
      <c r="MPG748"/>
      <c r="MPH748"/>
      <c r="MPI748"/>
      <c r="MPJ748"/>
      <c r="MPK748"/>
      <c r="MPL748"/>
      <c r="MPM748"/>
      <c r="MPN748"/>
      <c r="MPO748"/>
      <c r="MPP748"/>
      <c r="MPQ748"/>
      <c r="MPR748"/>
      <c r="MPS748"/>
      <c r="MPT748"/>
      <c r="MPU748"/>
      <c r="MPV748"/>
      <c r="MPW748"/>
      <c r="MPX748"/>
      <c r="MPY748"/>
      <c r="MPZ748"/>
      <c r="MQA748"/>
      <c r="MQB748"/>
      <c r="MQC748"/>
      <c r="MQD748"/>
      <c r="MQE748"/>
      <c r="MQF748"/>
      <c r="MQG748"/>
      <c r="MQH748"/>
      <c r="MQI748"/>
      <c r="MQJ748"/>
      <c r="MQK748"/>
      <c r="MQL748"/>
      <c r="MQM748"/>
      <c r="MQN748"/>
      <c r="MQO748"/>
      <c r="MQP748"/>
      <c r="MQQ748"/>
      <c r="MQR748"/>
      <c r="MQS748"/>
      <c r="MQT748"/>
      <c r="MQU748"/>
      <c r="MQV748"/>
      <c r="MQW748"/>
      <c r="MQX748"/>
      <c r="MQY748"/>
      <c r="MQZ748"/>
      <c r="MRA748"/>
      <c r="MRB748"/>
      <c r="MRC748"/>
      <c r="MRD748"/>
      <c r="MRE748"/>
      <c r="MRF748"/>
      <c r="MRG748"/>
      <c r="MRH748"/>
      <c r="MRI748"/>
      <c r="MRJ748"/>
      <c r="MRK748"/>
      <c r="MRL748"/>
      <c r="MRM748"/>
      <c r="MRN748"/>
      <c r="MRO748"/>
      <c r="MRP748"/>
      <c r="MRQ748"/>
      <c r="MRR748"/>
      <c r="MRS748"/>
      <c r="MRT748"/>
      <c r="MRU748"/>
      <c r="MRV748"/>
      <c r="MRW748"/>
      <c r="MRX748"/>
      <c r="MRY748"/>
      <c r="MRZ748"/>
      <c r="MSA748"/>
      <c r="MSB748"/>
      <c r="MSC748"/>
      <c r="MSD748"/>
      <c r="MSE748"/>
      <c r="MSF748"/>
      <c r="MSG748"/>
      <c r="MSH748"/>
      <c r="MSI748"/>
      <c r="MSJ748"/>
      <c r="MSK748"/>
      <c r="MSL748"/>
      <c r="MSM748"/>
      <c r="MSN748"/>
      <c r="MSO748"/>
      <c r="MSP748"/>
      <c r="MSQ748"/>
      <c r="MSR748"/>
      <c r="MSS748"/>
      <c r="MST748"/>
      <c r="MSU748"/>
      <c r="MSV748"/>
      <c r="MSW748"/>
      <c r="MSX748"/>
      <c r="MSY748"/>
      <c r="MSZ748"/>
      <c r="MTA748"/>
      <c r="MTB748"/>
      <c r="MTC748"/>
      <c r="MTD748"/>
      <c r="MTE748"/>
      <c r="MTF748"/>
      <c r="MTG748"/>
      <c r="MTH748"/>
      <c r="MTI748"/>
      <c r="MTJ748"/>
      <c r="MTK748"/>
      <c r="MTL748"/>
      <c r="MTM748"/>
      <c r="MTN748"/>
      <c r="MTO748"/>
      <c r="MTP748"/>
      <c r="MTQ748"/>
      <c r="MTR748"/>
      <c r="MTS748"/>
      <c r="MTT748"/>
      <c r="MTU748"/>
      <c r="MTV748"/>
      <c r="MTW748"/>
      <c r="MTX748"/>
      <c r="MTY748"/>
      <c r="MTZ748"/>
      <c r="MUA748"/>
      <c r="MUB748"/>
      <c r="MUC748"/>
      <c r="MUD748"/>
      <c r="MUE748"/>
      <c r="MUF748"/>
      <c r="MUG748"/>
      <c r="MUH748"/>
      <c r="MUI748"/>
      <c r="MUJ748"/>
      <c r="MUK748"/>
      <c r="MUL748"/>
      <c r="MUM748"/>
      <c r="MUN748"/>
      <c r="MUO748"/>
      <c r="MUP748"/>
      <c r="MUQ748"/>
      <c r="MUR748"/>
      <c r="MUS748"/>
      <c r="MUT748"/>
      <c r="MUU748"/>
      <c r="MUV748"/>
      <c r="MUW748"/>
      <c r="MUX748"/>
      <c r="MUY748"/>
      <c r="MUZ748"/>
      <c r="MVA748"/>
      <c r="MVB748"/>
      <c r="MVC748"/>
      <c r="MVD748"/>
      <c r="MVE748"/>
      <c r="MVF748"/>
      <c r="MVG748"/>
      <c r="MVH748"/>
      <c r="MVI748"/>
      <c r="MVJ748"/>
      <c r="MVK748"/>
      <c r="MVL748"/>
      <c r="MVM748"/>
      <c r="MVN748"/>
      <c r="MVO748"/>
      <c r="MVP748"/>
      <c r="MVQ748"/>
      <c r="MVR748"/>
      <c r="MVS748"/>
      <c r="MVT748"/>
      <c r="MVU748"/>
      <c r="MVV748"/>
      <c r="MVW748"/>
      <c r="MVX748"/>
      <c r="MVY748"/>
      <c r="MVZ748"/>
      <c r="MWA748"/>
      <c r="MWB748"/>
      <c r="MWC748"/>
      <c r="MWD748"/>
      <c r="MWE748"/>
      <c r="MWF748"/>
      <c r="MWG748"/>
      <c r="MWH748"/>
      <c r="MWI748"/>
      <c r="MWJ748"/>
      <c r="MWK748"/>
      <c r="MWL748"/>
      <c r="MWM748"/>
      <c r="MWN748"/>
      <c r="MWO748"/>
      <c r="MWP748"/>
      <c r="MWQ748"/>
      <c r="MWR748"/>
      <c r="MWS748"/>
      <c r="MWT748"/>
      <c r="MWU748"/>
      <c r="MWV748"/>
      <c r="MWW748"/>
      <c r="MWX748"/>
      <c r="MWY748"/>
      <c r="MWZ748"/>
      <c r="MXA748"/>
      <c r="MXB748"/>
      <c r="MXC748"/>
      <c r="MXD748"/>
      <c r="MXE748"/>
      <c r="MXF748"/>
      <c r="MXG748"/>
      <c r="MXH748"/>
      <c r="MXI748"/>
      <c r="MXJ748"/>
      <c r="MXK748"/>
      <c r="MXL748"/>
      <c r="MXM748"/>
      <c r="MXN748"/>
      <c r="MXO748"/>
      <c r="MXP748"/>
      <c r="MXQ748"/>
      <c r="MXR748"/>
      <c r="MXS748"/>
      <c r="MXT748"/>
      <c r="MXU748"/>
      <c r="MXV748"/>
      <c r="MXW748"/>
      <c r="MXX748"/>
      <c r="MXY748"/>
      <c r="MXZ748"/>
      <c r="MYA748"/>
      <c r="MYB748"/>
      <c r="MYC748"/>
      <c r="MYD748"/>
      <c r="MYE748"/>
      <c r="MYF748"/>
      <c r="MYG748"/>
      <c r="MYH748"/>
      <c r="MYI748"/>
      <c r="MYJ748"/>
      <c r="MYK748"/>
      <c r="MYL748"/>
      <c r="MYM748"/>
      <c r="MYN748"/>
      <c r="MYO748"/>
      <c r="MYP748"/>
      <c r="MYQ748"/>
      <c r="MYR748"/>
      <c r="MYS748"/>
      <c r="MYT748"/>
      <c r="MYU748"/>
      <c r="MYV748"/>
      <c r="MYW748"/>
      <c r="MYX748"/>
      <c r="MYY748"/>
      <c r="MYZ748"/>
      <c r="MZA748"/>
      <c r="MZB748"/>
      <c r="MZC748"/>
      <c r="MZD748"/>
      <c r="MZE748"/>
      <c r="MZF748"/>
      <c r="MZG748"/>
      <c r="MZH748"/>
      <c r="MZI748"/>
      <c r="MZJ748"/>
      <c r="MZK748"/>
      <c r="MZL748"/>
      <c r="MZM748"/>
      <c r="MZN748"/>
      <c r="MZO748"/>
      <c r="MZP748"/>
      <c r="MZQ748"/>
      <c r="MZR748"/>
      <c r="MZS748"/>
      <c r="MZT748"/>
      <c r="MZU748"/>
      <c r="MZV748"/>
      <c r="MZW748"/>
      <c r="MZX748"/>
      <c r="MZY748"/>
      <c r="MZZ748"/>
      <c r="NAA748"/>
      <c r="NAB748"/>
      <c r="NAC748"/>
      <c r="NAD748"/>
      <c r="NAE748"/>
      <c r="NAF748"/>
      <c r="NAG748"/>
      <c r="NAH748"/>
      <c r="NAI748"/>
      <c r="NAJ748"/>
      <c r="NAK748"/>
      <c r="NAL748"/>
      <c r="NAM748"/>
      <c r="NAN748"/>
      <c r="NAO748"/>
      <c r="NAP748"/>
      <c r="NAQ748"/>
      <c r="NAR748"/>
      <c r="NAS748"/>
      <c r="NAT748"/>
      <c r="NAU748"/>
      <c r="NAV748"/>
      <c r="NAW748"/>
      <c r="NAX748"/>
      <c r="NAY748"/>
      <c r="NAZ748"/>
      <c r="NBA748"/>
      <c r="NBB748"/>
      <c r="NBC748"/>
      <c r="NBD748"/>
      <c r="NBE748"/>
      <c r="NBF748"/>
      <c r="NBG748"/>
      <c r="NBH748"/>
      <c r="NBI748"/>
      <c r="NBJ748"/>
      <c r="NBK748"/>
      <c r="NBL748"/>
      <c r="NBM748"/>
      <c r="NBN748"/>
      <c r="NBO748"/>
      <c r="NBP748"/>
      <c r="NBQ748"/>
      <c r="NBR748"/>
      <c r="NBS748"/>
      <c r="NBT748"/>
      <c r="NBU748"/>
      <c r="NBV748"/>
      <c r="NBW748"/>
      <c r="NBX748"/>
      <c r="NBY748"/>
      <c r="NBZ748"/>
      <c r="NCA748"/>
      <c r="NCB748"/>
      <c r="NCC748"/>
      <c r="NCD748"/>
      <c r="NCE748"/>
      <c r="NCF748"/>
      <c r="NCG748"/>
      <c r="NCH748"/>
      <c r="NCI748"/>
      <c r="NCJ748"/>
      <c r="NCK748"/>
      <c r="NCL748"/>
      <c r="NCM748"/>
      <c r="NCN748"/>
      <c r="NCO748"/>
      <c r="NCP748"/>
      <c r="NCQ748"/>
      <c r="NCR748"/>
      <c r="NCS748"/>
      <c r="NCT748"/>
      <c r="NCU748"/>
      <c r="NCV748"/>
      <c r="NCW748"/>
      <c r="NCX748"/>
      <c r="NCY748"/>
      <c r="NCZ748"/>
      <c r="NDA748"/>
      <c r="NDB748"/>
      <c r="NDC748"/>
      <c r="NDD748"/>
      <c r="NDE748"/>
      <c r="NDF748"/>
      <c r="NDG748"/>
      <c r="NDH748"/>
      <c r="NDI748"/>
      <c r="NDJ748"/>
      <c r="NDK748"/>
      <c r="NDL748"/>
      <c r="NDM748"/>
      <c r="NDN748"/>
      <c r="NDO748"/>
      <c r="NDP748"/>
      <c r="NDQ748"/>
      <c r="NDR748"/>
      <c r="NDS748"/>
      <c r="NDT748"/>
      <c r="NDU748"/>
      <c r="NDV748"/>
      <c r="NDW748"/>
      <c r="NDX748"/>
      <c r="NDY748"/>
      <c r="NDZ748"/>
      <c r="NEA748"/>
      <c r="NEB748"/>
      <c r="NEC748"/>
      <c r="NED748"/>
      <c r="NEE748"/>
      <c r="NEF748"/>
      <c r="NEG748"/>
      <c r="NEH748"/>
      <c r="NEI748"/>
      <c r="NEJ748"/>
      <c r="NEK748"/>
      <c r="NEL748"/>
      <c r="NEM748"/>
      <c r="NEN748"/>
      <c r="NEO748"/>
      <c r="NEP748"/>
      <c r="NEQ748"/>
      <c r="NER748"/>
      <c r="NES748"/>
      <c r="NET748"/>
      <c r="NEU748"/>
      <c r="NEV748"/>
      <c r="NEW748"/>
      <c r="NEX748"/>
      <c r="NEY748"/>
      <c r="NEZ748"/>
      <c r="NFA748"/>
      <c r="NFB748"/>
      <c r="NFC748"/>
      <c r="NFD748"/>
      <c r="NFE748"/>
      <c r="NFF748"/>
      <c r="NFG748"/>
      <c r="NFH748"/>
      <c r="NFI748"/>
      <c r="NFJ748"/>
      <c r="NFK748"/>
      <c r="NFL748"/>
      <c r="NFM748"/>
      <c r="NFN748"/>
      <c r="NFO748"/>
      <c r="NFP748"/>
      <c r="NFQ748"/>
      <c r="NFR748"/>
      <c r="NFS748"/>
      <c r="NFT748"/>
      <c r="NFU748"/>
      <c r="NFV748"/>
      <c r="NFW748"/>
      <c r="NFX748"/>
      <c r="NFY748"/>
      <c r="NFZ748"/>
      <c r="NGA748"/>
      <c r="NGB748"/>
      <c r="NGC748"/>
      <c r="NGD748"/>
      <c r="NGE748"/>
      <c r="NGF748"/>
      <c r="NGG748"/>
      <c r="NGH748"/>
      <c r="NGI748"/>
      <c r="NGJ748"/>
      <c r="NGK748"/>
      <c r="NGL748"/>
      <c r="NGM748"/>
      <c r="NGN748"/>
      <c r="NGO748"/>
      <c r="NGP748"/>
      <c r="NGQ748"/>
      <c r="NGR748"/>
      <c r="NGS748"/>
      <c r="NGT748"/>
      <c r="NGU748"/>
      <c r="NGV748"/>
      <c r="NGW748"/>
      <c r="NGX748"/>
      <c r="NGY748"/>
      <c r="NGZ748"/>
      <c r="NHA748"/>
      <c r="NHB748"/>
      <c r="NHC748"/>
      <c r="NHD748"/>
      <c r="NHE748"/>
      <c r="NHF748"/>
      <c r="NHG748"/>
      <c r="NHH748"/>
      <c r="NHI748"/>
      <c r="NHJ748"/>
      <c r="NHK748"/>
      <c r="NHL748"/>
      <c r="NHM748"/>
      <c r="NHN748"/>
      <c r="NHO748"/>
      <c r="NHP748"/>
      <c r="NHQ748"/>
      <c r="NHR748"/>
      <c r="NHS748"/>
      <c r="NHT748"/>
      <c r="NHU748"/>
      <c r="NHV748"/>
      <c r="NHW748"/>
      <c r="NHX748"/>
      <c r="NHY748"/>
      <c r="NHZ748"/>
      <c r="NIA748"/>
      <c r="NIB748"/>
      <c r="NIC748"/>
      <c r="NID748"/>
      <c r="NIE748"/>
      <c r="NIF748"/>
      <c r="NIG748"/>
      <c r="NIH748"/>
      <c r="NII748"/>
      <c r="NIJ748"/>
      <c r="NIK748"/>
      <c r="NIL748"/>
      <c r="NIM748"/>
      <c r="NIN748"/>
      <c r="NIO748"/>
      <c r="NIP748"/>
      <c r="NIQ748"/>
      <c r="NIR748"/>
      <c r="NIS748"/>
      <c r="NIT748"/>
      <c r="NIU748"/>
      <c r="NIV748"/>
      <c r="NIW748"/>
      <c r="NIX748"/>
      <c r="NIY748"/>
      <c r="NIZ748"/>
      <c r="NJA748"/>
      <c r="NJB748"/>
      <c r="NJC748"/>
      <c r="NJD748"/>
      <c r="NJE748"/>
      <c r="NJF748"/>
      <c r="NJG748"/>
      <c r="NJH748"/>
      <c r="NJI748"/>
      <c r="NJJ748"/>
      <c r="NJK748"/>
      <c r="NJL748"/>
      <c r="NJM748"/>
      <c r="NJN748"/>
      <c r="NJO748"/>
      <c r="NJP748"/>
      <c r="NJQ748"/>
      <c r="NJR748"/>
      <c r="NJS748"/>
      <c r="NJT748"/>
      <c r="NJU748"/>
      <c r="NJV748"/>
      <c r="NJW748"/>
      <c r="NJX748"/>
      <c r="NJY748"/>
      <c r="NJZ748"/>
      <c r="NKA748"/>
      <c r="NKB748"/>
      <c r="NKC748"/>
      <c r="NKD748"/>
      <c r="NKE748"/>
      <c r="NKF748"/>
      <c r="NKG748"/>
      <c r="NKH748"/>
      <c r="NKI748"/>
      <c r="NKJ748"/>
      <c r="NKK748"/>
      <c r="NKL748"/>
      <c r="NKM748"/>
      <c r="NKN748"/>
      <c r="NKO748"/>
      <c r="NKP748"/>
      <c r="NKQ748"/>
      <c r="NKR748"/>
      <c r="NKS748"/>
      <c r="NKT748"/>
      <c r="NKU748"/>
      <c r="NKV748"/>
      <c r="NKW748"/>
      <c r="NKX748"/>
      <c r="NKY748"/>
      <c r="NKZ748"/>
      <c r="NLA748"/>
      <c r="NLB748"/>
      <c r="NLC748"/>
      <c r="NLD748"/>
      <c r="NLE748"/>
      <c r="NLF748"/>
      <c r="NLG748"/>
      <c r="NLH748"/>
      <c r="NLI748"/>
      <c r="NLJ748"/>
      <c r="NLK748"/>
      <c r="NLL748"/>
      <c r="NLM748"/>
      <c r="NLN748"/>
      <c r="NLO748"/>
      <c r="NLP748"/>
      <c r="NLQ748"/>
      <c r="NLR748"/>
      <c r="NLS748"/>
      <c r="NLT748"/>
      <c r="NLU748"/>
      <c r="NLV748"/>
      <c r="NLW748"/>
      <c r="NLX748"/>
      <c r="NLY748"/>
      <c r="NLZ748"/>
      <c r="NMA748"/>
      <c r="NMB748"/>
      <c r="NMC748"/>
      <c r="NMD748"/>
      <c r="NME748"/>
      <c r="NMF748"/>
      <c r="NMG748"/>
      <c r="NMH748"/>
      <c r="NMI748"/>
      <c r="NMJ748"/>
      <c r="NMK748"/>
      <c r="NML748"/>
      <c r="NMM748"/>
      <c r="NMN748"/>
      <c r="NMO748"/>
      <c r="NMP748"/>
      <c r="NMQ748"/>
      <c r="NMR748"/>
      <c r="NMS748"/>
      <c r="NMT748"/>
      <c r="NMU748"/>
      <c r="NMV748"/>
      <c r="NMW748"/>
      <c r="NMX748"/>
      <c r="NMY748"/>
      <c r="NMZ748"/>
      <c r="NNA748"/>
      <c r="NNB748"/>
      <c r="NNC748"/>
      <c r="NND748"/>
      <c r="NNE748"/>
      <c r="NNF748"/>
      <c r="NNG748"/>
      <c r="NNH748"/>
      <c r="NNI748"/>
      <c r="NNJ748"/>
      <c r="NNK748"/>
      <c r="NNL748"/>
      <c r="NNM748"/>
      <c r="NNN748"/>
      <c r="NNO748"/>
      <c r="NNP748"/>
      <c r="NNQ748"/>
      <c r="NNR748"/>
      <c r="NNS748"/>
      <c r="NNT748"/>
      <c r="NNU748"/>
      <c r="NNV748"/>
      <c r="NNW748"/>
      <c r="NNX748"/>
      <c r="NNY748"/>
      <c r="NNZ748"/>
      <c r="NOA748"/>
      <c r="NOB748"/>
      <c r="NOC748"/>
      <c r="NOD748"/>
      <c r="NOE748"/>
      <c r="NOF748"/>
      <c r="NOG748"/>
      <c r="NOH748"/>
      <c r="NOI748"/>
      <c r="NOJ748"/>
      <c r="NOK748"/>
      <c r="NOL748"/>
      <c r="NOM748"/>
      <c r="NON748"/>
      <c r="NOO748"/>
      <c r="NOP748"/>
      <c r="NOQ748"/>
      <c r="NOR748"/>
      <c r="NOS748"/>
      <c r="NOT748"/>
      <c r="NOU748"/>
      <c r="NOV748"/>
      <c r="NOW748"/>
      <c r="NOX748"/>
      <c r="NOY748"/>
      <c r="NOZ748"/>
      <c r="NPA748"/>
      <c r="NPB748"/>
      <c r="NPC748"/>
      <c r="NPD748"/>
      <c r="NPE748"/>
      <c r="NPF748"/>
      <c r="NPG748"/>
      <c r="NPH748"/>
      <c r="NPI748"/>
      <c r="NPJ748"/>
      <c r="NPK748"/>
      <c r="NPL748"/>
      <c r="NPM748"/>
      <c r="NPN748"/>
      <c r="NPO748"/>
      <c r="NPP748"/>
      <c r="NPQ748"/>
      <c r="NPR748"/>
      <c r="NPS748"/>
      <c r="NPT748"/>
      <c r="NPU748"/>
      <c r="NPV748"/>
      <c r="NPW748"/>
      <c r="NPX748"/>
      <c r="NPY748"/>
      <c r="NPZ748"/>
      <c r="NQA748"/>
      <c r="NQB748"/>
      <c r="NQC748"/>
      <c r="NQD748"/>
      <c r="NQE748"/>
      <c r="NQF748"/>
      <c r="NQG748"/>
      <c r="NQH748"/>
      <c r="NQI748"/>
      <c r="NQJ748"/>
      <c r="NQK748"/>
      <c r="NQL748"/>
      <c r="NQM748"/>
      <c r="NQN748"/>
      <c r="NQO748"/>
      <c r="NQP748"/>
      <c r="NQQ748"/>
      <c r="NQR748"/>
      <c r="NQS748"/>
      <c r="NQT748"/>
      <c r="NQU748"/>
      <c r="NQV748"/>
      <c r="NQW748"/>
      <c r="NQX748"/>
      <c r="NQY748"/>
      <c r="NQZ748"/>
      <c r="NRA748"/>
      <c r="NRB748"/>
      <c r="NRC748"/>
      <c r="NRD748"/>
      <c r="NRE748"/>
      <c r="NRF748"/>
      <c r="NRG748"/>
      <c r="NRH748"/>
      <c r="NRI748"/>
      <c r="NRJ748"/>
      <c r="NRK748"/>
      <c r="NRL748"/>
      <c r="NRM748"/>
      <c r="NRN748"/>
      <c r="NRO748"/>
      <c r="NRP748"/>
      <c r="NRQ748"/>
      <c r="NRR748"/>
      <c r="NRS748"/>
      <c r="NRT748"/>
      <c r="NRU748"/>
      <c r="NRV748"/>
      <c r="NRW748"/>
      <c r="NRX748"/>
      <c r="NRY748"/>
      <c r="NRZ748"/>
      <c r="NSA748"/>
      <c r="NSB748"/>
      <c r="NSC748"/>
      <c r="NSD748"/>
      <c r="NSE748"/>
      <c r="NSF748"/>
      <c r="NSG748"/>
      <c r="NSH748"/>
      <c r="NSI748"/>
      <c r="NSJ748"/>
      <c r="NSK748"/>
      <c r="NSL748"/>
      <c r="NSM748"/>
      <c r="NSN748"/>
      <c r="NSO748"/>
      <c r="NSP748"/>
      <c r="NSQ748"/>
      <c r="NSR748"/>
      <c r="NSS748"/>
      <c r="NST748"/>
      <c r="NSU748"/>
      <c r="NSV748"/>
      <c r="NSW748"/>
      <c r="NSX748"/>
      <c r="NSY748"/>
      <c r="NSZ748"/>
      <c r="NTA748"/>
      <c r="NTB748"/>
      <c r="NTC748"/>
      <c r="NTD748"/>
      <c r="NTE748"/>
      <c r="NTF748"/>
      <c r="NTG748"/>
      <c r="NTH748"/>
      <c r="NTI748"/>
      <c r="NTJ748"/>
      <c r="NTK748"/>
      <c r="NTL748"/>
      <c r="NTM748"/>
      <c r="NTN748"/>
      <c r="NTO748"/>
      <c r="NTP748"/>
      <c r="NTQ748"/>
      <c r="NTR748"/>
      <c r="NTS748"/>
      <c r="NTT748"/>
      <c r="NTU748"/>
      <c r="NTV748"/>
      <c r="NTW748"/>
      <c r="NTX748"/>
      <c r="NTY748"/>
      <c r="NTZ748"/>
      <c r="NUA748"/>
      <c r="NUB748"/>
      <c r="NUC748"/>
      <c r="NUD748"/>
      <c r="NUE748"/>
      <c r="NUF748"/>
      <c r="NUG748"/>
      <c r="NUH748"/>
      <c r="NUI748"/>
      <c r="NUJ748"/>
      <c r="NUK748"/>
      <c r="NUL748"/>
      <c r="NUM748"/>
      <c r="NUN748"/>
      <c r="NUO748"/>
      <c r="NUP748"/>
      <c r="NUQ748"/>
      <c r="NUR748"/>
      <c r="NUS748"/>
      <c r="NUT748"/>
      <c r="NUU748"/>
      <c r="NUV748"/>
      <c r="NUW748"/>
      <c r="NUX748"/>
      <c r="NUY748"/>
      <c r="NUZ748"/>
      <c r="NVA748"/>
      <c r="NVB748"/>
      <c r="NVC748"/>
      <c r="NVD748"/>
      <c r="NVE748"/>
      <c r="NVF748"/>
      <c r="NVG748"/>
      <c r="NVH748"/>
      <c r="NVI748"/>
      <c r="NVJ748"/>
      <c r="NVK748"/>
      <c r="NVL748"/>
      <c r="NVM748"/>
      <c r="NVN748"/>
      <c r="NVO748"/>
      <c r="NVP748"/>
      <c r="NVQ748"/>
      <c r="NVR748"/>
      <c r="NVS748"/>
      <c r="NVT748"/>
      <c r="NVU748"/>
      <c r="NVV748"/>
      <c r="NVW748"/>
      <c r="NVX748"/>
      <c r="NVY748"/>
      <c r="NVZ748"/>
      <c r="NWA748"/>
      <c r="NWB748"/>
      <c r="NWC748"/>
      <c r="NWD748"/>
      <c r="NWE748"/>
      <c r="NWF748"/>
      <c r="NWG748"/>
      <c r="NWH748"/>
      <c r="NWI748"/>
      <c r="NWJ748"/>
      <c r="NWK748"/>
      <c r="NWL748"/>
      <c r="NWM748"/>
      <c r="NWN748"/>
      <c r="NWO748"/>
      <c r="NWP748"/>
      <c r="NWQ748"/>
      <c r="NWR748"/>
      <c r="NWS748"/>
      <c r="NWT748"/>
      <c r="NWU748"/>
      <c r="NWV748"/>
      <c r="NWW748"/>
      <c r="NWX748"/>
      <c r="NWY748"/>
      <c r="NWZ748"/>
      <c r="NXA748"/>
      <c r="NXB748"/>
      <c r="NXC748"/>
      <c r="NXD748"/>
      <c r="NXE748"/>
      <c r="NXF748"/>
      <c r="NXG748"/>
      <c r="NXH748"/>
      <c r="NXI748"/>
      <c r="NXJ748"/>
      <c r="NXK748"/>
      <c r="NXL748"/>
      <c r="NXM748"/>
      <c r="NXN748"/>
      <c r="NXO748"/>
      <c r="NXP748"/>
      <c r="NXQ748"/>
      <c r="NXR748"/>
      <c r="NXS748"/>
      <c r="NXT748"/>
      <c r="NXU748"/>
      <c r="NXV748"/>
      <c r="NXW748"/>
      <c r="NXX748"/>
      <c r="NXY748"/>
      <c r="NXZ748"/>
      <c r="NYA748"/>
      <c r="NYB748"/>
      <c r="NYC748"/>
      <c r="NYD748"/>
      <c r="NYE748"/>
      <c r="NYF748"/>
      <c r="NYG748"/>
      <c r="NYH748"/>
      <c r="NYI748"/>
      <c r="NYJ748"/>
      <c r="NYK748"/>
      <c r="NYL748"/>
      <c r="NYM748"/>
      <c r="NYN748"/>
      <c r="NYO748"/>
      <c r="NYP748"/>
      <c r="NYQ748"/>
      <c r="NYR748"/>
      <c r="NYS748"/>
      <c r="NYT748"/>
      <c r="NYU748"/>
      <c r="NYV748"/>
      <c r="NYW748"/>
      <c r="NYX748"/>
      <c r="NYY748"/>
      <c r="NYZ748"/>
      <c r="NZA748"/>
      <c r="NZB748"/>
      <c r="NZC748"/>
      <c r="NZD748"/>
      <c r="NZE748"/>
      <c r="NZF748"/>
      <c r="NZG748"/>
      <c r="NZH748"/>
      <c r="NZI748"/>
      <c r="NZJ748"/>
      <c r="NZK748"/>
      <c r="NZL748"/>
      <c r="NZM748"/>
      <c r="NZN748"/>
      <c r="NZO748"/>
      <c r="NZP748"/>
      <c r="NZQ748"/>
      <c r="NZR748"/>
      <c r="NZS748"/>
      <c r="NZT748"/>
      <c r="NZU748"/>
      <c r="NZV748"/>
      <c r="NZW748"/>
      <c r="NZX748"/>
      <c r="NZY748"/>
      <c r="NZZ748"/>
      <c r="OAA748"/>
      <c r="OAB748"/>
      <c r="OAC748"/>
      <c r="OAD748"/>
      <c r="OAE748"/>
      <c r="OAF748"/>
      <c r="OAG748"/>
      <c r="OAH748"/>
      <c r="OAI748"/>
      <c r="OAJ748"/>
      <c r="OAK748"/>
      <c r="OAL748"/>
      <c r="OAM748"/>
      <c r="OAN748"/>
      <c r="OAO748"/>
      <c r="OAP748"/>
      <c r="OAQ748"/>
      <c r="OAR748"/>
      <c r="OAS748"/>
      <c r="OAT748"/>
      <c r="OAU748"/>
      <c r="OAV748"/>
      <c r="OAW748"/>
      <c r="OAX748"/>
      <c r="OAY748"/>
      <c r="OAZ748"/>
      <c r="OBA748"/>
      <c r="OBB748"/>
      <c r="OBC748"/>
      <c r="OBD748"/>
      <c r="OBE748"/>
      <c r="OBF748"/>
      <c r="OBG748"/>
      <c r="OBH748"/>
      <c r="OBI748"/>
      <c r="OBJ748"/>
      <c r="OBK748"/>
      <c r="OBL748"/>
      <c r="OBM748"/>
      <c r="OBN748"/>
      <c r="OBO748"/>
      <c r="OBP748"/>
      <c r="OBQ748"/>
      <c r="OBR748"/>
      <c r="OBS748"/>
      <c r="OBT748"/>
      <c r="OBU748"/>
      <c r="OBV748"/>
      <c r="OBW748"/>
      <c r="OBX748"/>
      <c r="OBY748"/>
      <c r="OBZ748"/>
      <c r="OCA748"/>
      <c r="OCB748"/>
      <c r="OCC748"/>
      <c r="OCD748"/>
      <c r="OCE748"/>
      <c r="OCF748"/>
      <c r="OCG748"/>
      <c r="OCH748"/>
      <c r="OCI748"/>
      <c r="OCJ748"/>
      <c r="OCK748"/>
      <c r="OCL748"/>
      <c r="OCM748"/>
      <c r="OCN748"/>
      <c r="OCO748"/>
      <c r="OCP748"/>
      <c r="OCQ748"/>
      <c r="OCR748"/>
      <c r="OCS748"/>
      <c r="OCT748"/>
      <c r="OCU748"/>
      <c r="OCV748"/>
      <c r="OCW748"/>
      <c r="OCX748"/>
      <c r="OCY748"/>
      <c r="OCZ748"/>
      <c r="ODA748"/>
      <c r="ODB748"/>
      <c r="ODC748"/>
      <c r="ODD748"/>
      <c r="ODE748"/>
      <c r="ODF748"/>
      <c r="ODG748"/>
      <c r="ODH748"/>
      <c r="ODI748"/>
      <c r="ODJ748"/>
      <c r="ODK748"/>
      <c r="ODL748"/>
      <c r="ODM748"/>
      <c r="ODN748"/>
      <c r="ODO748"/>
      <c r="ODP748"/>
      <c r="ODQ748"/>
      <c r="ODR748"/>
      <c r="ODS748"/>
      <c r="ODT748"/>
      <c r="ODU748"/>
      <c r="ODV748"/>
      <c r="ODW748"/>
      <c r="ODX748"/>
      <c r="ODY748"/>
      <c r="ODZ748"/>
      <c r="OEA748"/>
      <c r="OEB748"/>
      <c r="OEC748"/>
      <c r="OED748"/>
      <c r="OEE748"/>
      <c r="OEF748"/>
      <c r="OEG748"/>
      <c r="OEH748"/>
      <c r="OEI748"/>
      <c r="OEJ748"/>
      <c r="OEK748"/>
      <c r="OEL748"/>
      <c r="OEM748"/>
      <c r="OEN748"/>
      <c r="OEO748"/>
      <c r="OEP748"/>
      <c r="OEQ748"/>
      <c r="OER748"/>
      <c r="OES748"/>
      <c r="OET748"/>
      <c r="OEU748"/>
      <c r="OEV748"/>
      <c r="OEW748"/>
      <c r="OEX748"/>
      <c r="OEY748"/>
      <c r="OEZ748"/>
      <c r="OFA748"/>
      <c r="OFB748"/>
      <c r="OFC748"/>
      <c r="OFD748"/>
      <c r="OFE748"/>
      <c r="OFF748"/>
      <c r="OFG748"/>
      <c r="OFH748"/>
      <c r="OFI748"/>
      <c r="OFJ748"/>
      <c r="OFK748"/>
      <c r="OFL748"/>
      <c r="OFM748"/>
      <c r="OFN748"/>
      <c r="OFO748"/>
      <c r="OFP748"/>
      <c r="OFQ748"/>
      <c r="OFR748"/>
      <c r="OFS748"/>
      <c r="OFT748"/>
      <c r="OFU748"/>
      <c r="OFV748"/>
      <c r="OFW748"/>
      <c r="OFX748"/>
      <c r="OFY748"/>
      <c r="OFZ748"/>
      <c r="OGA748"/>
      <c r="OGB748"/>
      <c r="OGC748"/>
      <c r="OGD748"/>
      <c r="OGE748"/>
      <c r="OGF748"/>
      <c r="OGG748"/>
      <c r="OGH748"/>
      <c r="OGI748"/>
      <c r="OGJ748"/>
      <c r="OGK748"/>
      <c r="OGL748"/>
      <c r="OGM748"/>
      <c r="OGN748"/>
      <c r="OGO748"/>
      <c r="OGP748"/>
      <c r="OGQ748"/>
      <c r="OGR748"/>
      <c r="OGS748"/>
      <c r="OGT748"/>
      <c r="OGU748"/>
      <c r="OGV748"/>
      <c r="OGW748"/>
      <c r="OGX748"/>
      <c r="OGY748"/>
      <c r="OGZ748"/>
      <c r="OHA748"/>
      <c r="OHB748"/>
      <c r="OHC748"/>
      <c r="OHD748"/>
      <c r="OHE748"/>
      <c r="OHF748"/>
      <c r="OHG748"/>
      <c r="OHH748"/>
      <c r="OHI748"/>
      <c r="OHJ748"/>
      <c r="OHK748"/>
      <c r="OHL748"/>
      <c r="OHM748"/>
      <c r="OHN748"/>
      <c r="OHO748"/>
      <c r="OHP748"/>
      <c r="OHQ748"/>
      <c r="OHR748"/>
      <c r="OHS748"/>
      <c r="OHT748"/>
      <c r="OHU748"/>
      <c r="OHV748"/>
      <c r="OHW748"/>
      <c r="OHX748"/>
      <c r="OHY748"/>
      <c r="OHZ748"/>
      <c r="OIA748"/>
      <c r="OIB748"/>
      <c r="OIC748"/>
      <c r="OID748"/>
      <c r="OIE748"/>
      <c r="OIF748"/>
      <c r="OIG748"/>
      <c r="OIH748"/>
      <c r="OII748"/>
      <c r="OIJ748"/>
      <c r="OIK748"/>
      <c r="OIL748"/>
      <c r="OIM748"/>
      <c r="OIN748"/>
      <c r="OIO748"/>
      <c r="OIP748"/>
      <c r="OIQ748"/>
      <c r="OIR748"/>
      <c r="OIS748"/>
      <c r="OIT748"/>
      <c r="OIU748"/>
      <c r="OIV748"/>
      <c r="OIW748"/>
      <c r="OIX748"/>
      <c r="OIY748"/>
      <c r="OIZ748"/>
      <c r="OJA748"/>
      <c r="OJB748"/>
      <c r="OJC748"/>
      <c r="OJD748"/>
      <c r="OJE748"/>
      <c r="OJF748"/>
      <c r="OJG748"/>
      <c r="OJH748"/>
      <c r="OJI748"/>
      <c r="OJJ748"/>
      <c r="OJK748"/>
      <c r="OJL748"/>
      <c r="OJM748"/>
      <c r="OJN748"/>
      <c r="OJO748"/>
      <c r="OJP748"/>
      <c r="OJQ748"/>
      <c r="OJR748"/>
      <c r="OJS748"/>
      <c r="OJT748"/>
      <c r="OJU748"/>
      <c r="OJV748"/>
      <c r="OJW748"/>
      <c r="OJX748"/>
      <c r="OJY748"/>
      <c r="OJZ748"/>
      <c r="OKA748"/>
      <c r="OKB748"/>
      <c r="OKC748"/>
      <c r="OKD748"/>
      <c r="OKE748"/>
      <c r="OKF748"/>
      <c r="OKG748"/>
      <c r="OKH748"/>
      <c r="OKI748"/>
      <c r="OKJ748"/>
      <c r="OKK748"/>
      <c r="OKL748"/>
      <c r="OKM748"/>
      <c r="OKN748"/>
      <c r="OKO748"/>
      <c r="OKP748"/>
      <c r="OKQ748"/>
      <c r="OKR748"/>
      <c r="OKS748"/>
      <c r="OKT748"/>
      <c r="OKU748"/>
      <c r="OKV748"/>
      <c r="OKW748"/>
      <c r="OKX748"/>
      <c r="OKY748"/>
      <c r="OKZ748"/>
      <c r="OLA748"/>
      <c r="OLB748"/>
      <c r="OLC748"/>
      <c r="OLD748"/>
      <c r="OLE748"/>
      <c r="OLF748"/>
      <c r="OLG748"/>
      <c r="OLH748"/>
      <c r="OLI748"/>
      <c r="OLJ748"/>
      <c r="OLK748"/>
      <c r="OLL748"/>
      <c r="OLM748"/>
      <c r="OLN748"/>
      <c r="OLO748"/>
      <c r="OLP748"/>
      <c r="OLQ748"/>
      <c r="OLR748"/>
      <c r="OLS748"/>
      <c r="OLT748"/>
      <c r="OLU748"/>
      <c r="OLV748"/>
      <c r="OLW748"/>
      <c r="OLX748"/>
      <c r="OLY748"/>
      <c r="OLZ748"/>
      <c r="OMA748"/>
      <c r="OMB748"/>
      <c r="OMC748"/>
      <c r="OMD748"/>
      <c r="OME748"/>
      <c r="OMF748"/>
      <c r="OMG748"/>
      <c r="OMH748"/>
      <c r="OMI748"/>
      <c r="OMJ748"/>
      <c r="OMK748"/>
      <c r="OML748"/>
      <c r="OMM748"/>
      <c r="OMN748"/>
      <c r="OMO748"/>
      <c r="OMP748"/>
      <c r="OMQ748"/>
      <c r="OMR748"/>
      <c r="OMS748"/>
      <c r="OMT748"/>
      <c r="OMU748"/>
      <c r="OMV748"/>
      <c r="OMW748"/>
      <c r="OMX748"/>
      <c r="OMY748"/>
      <c r="OMZ748"/>
      <c r="ONA748"/>
      <c r="ONB748"/>
      <c r="ONC748"/>
      <c r="OND748"/>
      <c r="ONE748"/>
      <c r="ONF748"/>
      <c r="ONG748"/>
      <c r="ONH748"/>
      <c r="ONI748"/>
      <c r="ONJ748"/>
      <c r="ONK748"/>
      <c r="ONL748"/>
      <c r="ONM748"/>
      <c r="ONN748"/>
      <c r="ONO748"/>
      <c r="ONP748"/>
      <c r="ONQ748"/>
      <c r="ONR748"/>
      <c r="ONS748"/>
      <c r="ONT748"/>
      <c r="ONU748"/>
      <c r="ONV748"/>
      <c r="ONW748"/>
      <c r="ONX748"/>
      <c r="ONY748"/>
      <c r="ONZ748"/>
      <c r="OOA748"/>
      <c r="OOB748"/>
      <c r="OOC748"/>
      <c r="OOD748"/>
      <c r="OOE748"/>
      <c r="OOF748"/>
      <c r="OOG748"/>
      <c r="OOH748"/>
      <c r="OOI748"/>
      <c r="OOJ748"/>
      <c r="OOK748"/>
      <c r="OOL748"/>
      <c r="OOM748"/>
      <c r="OON748"/>
      <c r="OOO748"/>
      <c r="OOP748"/>
      <c r="OOQ748"/>
      <c r="OOR748"/>
      <c r="OOS748"/>
      <c r="OOT748"/>
      <c r="OOU748"/>
      <c r="OOV748"/>
      <c r="OOW748"/>
      <c r="OOX748"/>
      <c r="OOY748"/>
      <c r="OOZ748"/>
      <c r="OPA748"/>
      <c r="OPB748"/>
      <c r="OPC748"/>
      <c r="OPD748"/>
      <c r="OPE748"/>
      <c r="OPF748"/>
      <c r="OPG748"/>
      <c r="OPH748"/>
      <c r="OPI748"/>
      <c r="OPJ748"/>
      <c r="OPK748"/>
      <c r="OPL748"/>
      <c r="OPM748"/>
      <c r="OPN748"/>
      <c r="OPO748"/>
      <c r="OPP748"/>
      <c r="OPQ748"/>
      <c r="OPR748"/>
      <c r="OPS748"/>
      <c r="OPT748"/>
      <c r="OPU748"/>
      <c r="OPV748"/>
      <c r="OPW748"/>
      <c r="OPX748"/>
      <c r="OPY748"/>
      <c r="OPZ748"/>
      <c r="OQA748"/>
      <c r="OQB748"/>
      <c r="OQC748"/>
      <c r="OQD748"/>
      <c r="OQE748"/>
      <c r="OQF748"/>
      <c r="OQG748"/>
      <c r="OQH748"/>
      <c r="OQI748"/>
      <c r="OQJ748"/>
      <c r="OQK748"/>
      <c r="OQL748"/>
      <c r="OQM748"/>
      <c r="OQN748"/>
      <c r="OQO748"/>
      <c r="OQP748"/>
      <c r="OQQ748"/>
      <c r="OQR748"/>
      <c r="OQS748"/>
      <c r="OQT748"/>
      <c r="OQU748"/>
      <c r="OQV748"/>
      <c r="OQW748"/>
      <c r="OQX748"/>
      <c r="OQY748"/>
      <c r="OQZ748"/>
      <c r="ORA748"/>
      <c r="ORB748"/>
      <c r="ORC748"/>
      <c r="ORD748"/>
      <c r="ORE748"/>
      <c r="ORF748"/>
      <c r="ORG748"/>
      <c r="ORH748"/>
      <c r="ORI748"/>
      <c r="ORJ748"/>
      <c r="ORK748"/>
      <c r="ORL748"/>
      <c r="ORM748"/>
      <c r="ORN748"/>
      <c r="ORO748"/>
      <c r="ORP748"/>
      <c r="ORQ748"/>
      <c r="ORR748"/>
      <c r="ORS748"/>
      <c r="ORT748"/>
      <c r="ORU748"/>
      <c r="ORV748"/>
      <c r="ORW748"/>
      <c r="ORX748"/>
      <c r="ORY748"/>
      <c r="ORZ748"/>
      <c r="OSA748"/>
      <c r="OSB748"/>
      <c r="OSC748"/>
      <c r="OSD748"/>
      <c r="OSE748"/>
      <c r="OSF748"/>
      <c r="OSG748"/>
      <c r="OSH748"/>
      <c r="OSI748"/>
      <c r="OSJ748"/>
      <c r="OSK748"/>
      <c r="OSL748"/>
      <c r="OSM748"/>
      <c r="OSN748"/>
      <c r="OSO748"/>
      <c r="OSP748"/>
      <c r="OSQ748"/>
      <c r="OSR748"/>
      <c r="OSS748"/>
      <c r="OST748"/>
      <c r="OSU748"/>
      <c r="OSV748"/>
      <c r="OSW748"/>
      <c r="OSX748"/>
      <c r="OSY748"/>
      <c r="OSZ748"/>
      <c r="OTA748"/>
      <c r="OTB748"/>
      <c r="OTC748"/>
      <c r="OTD748"/>
      <c r="OTE748"/>
      <c r="OTF748"/>
      <c r="OTG748"/>
      <c r="OTH748"/>
      <c r="OTI748"/>
      <c r="OTJ748"/>
      <c r="OTK748"/>
      <c r="OTL748"/>
      <c r="OTM748"/>
      <c r="OTN748"/>
      <c r="OTO748"/>
      <c r="OTP748"/>
      <c r="OTQ748"/>
      <c r="OTR748"/>
      <c r="OTS748"/>
      <c r="OTT748"/>
      <c r="OTU748"/>
      <c r="OTV748"/>
      <c r="OTW748"/>
      <c r="OTX748"/>
      <c r="OTY748"/>
      <c r="OTZ748"/>
      <c r="OUA748"/>
      <c r="OUB748"/>
      <c r="OUC748"/>
      <c r="OUD748"/>
      <c r="OUE748"/>
      <c r="OUF748"/>
      <c r="OUG748"/>
      <c r="OUH748"/>
      <c r="OUI748"/>
      <c r="OUJ748"/>
      <c r="OUK748"/>
      <c r="OUL748"/>
      <c r="OUM748"/>
      <c r="OUN748"/>
      <c r="OUO748"/>
      <c r="OUP748"/>
      <c r="OUQ748"/>
      <c r="OUR748"/>
      <c r="OUS748"/>
      <c r="OUT748"/>
      <c r="OUU748"/>
      <c r="OUV748"/>
      <c r="OUW748"/>
      <c r="OUX748"/>
      <c r="OUY748"/>
      <c r="OUZ748"/>
      <c r="OVA748"/>
      <c r="OVB748"/>
      <c r="OVC748"/>
      <c r="OVD748"/>
      <c r="OVE748"/>
      <c r="OVF748"/>
      <c r="OVG748"/>
      <c r="OVH748"/>
      <c r="OVI748"/>
      <c r="OVJ748"/>
      <c r="OVK748"/>
      <c r="OVL748"/>
      <c r="OVM748"/>
      <c r="OVN748"/>
      <c r="OVO748"/>
      <c r="OVP748"/>
      <c r="OVQ748"/>
      <c r="OVR748"/>
      <c r="OVS748"/>
      <c r="OVT748"/>
      <c r="OVU748"/>
      <c r="OVV748"/>
      <c r="OVW748"/>
      <c r="OVX748"/>
      <c r="OVY748"/>
      <c r="OVZ748"/>
      <c r="OWA748"/>
      <c r="OWB748"/>
      <c r="OWC748"/>
      <c r="OWD748"/>
      <c r="OWE748"/>
      <c r="OWF748"/>
      <c r="OWG748"/>
      <c r="OWH748"/>
      <c r="OWI748"/>
      <c r="OWJ748"/>
      <c r="OWK748"/>
      <c r="OWL748"/>
      <c r="OWM748"/>
      <c r="OWN748"/>
      <c r="OWO748"/>
      <c r="OWP748"/>
      <c r="OWQ748"/>
      <c r="OWR748"/>
      <c r="OWS748"/>
      <c r="OWT748"/>
      <c r="OWU748"/>
      <c r="OWV748"/>
      <c r="OWW748"/>
      <c r="OWX748"/>
      <c r="OWY748"/>
      <c r="OWZ748"/>
      <c r="OXA748"/>
      <c r="OXB748"/>
      <c r="OXC748"/>
      <c r="OXD748"/>
      <c r="OXE748"/>
      <c r="OXF748"/>
      <c r="OXG748"/>
      <c r="OXH748"/>
      <c r="OXI748"/>
      <c r="OXJ748"/>
      <c r="OXK748"/>
      <c r="OXL748"/>
      <c r="OXM748"/>
      <c r="OXN748"/>
      <c r="OXO748"/>
      <c r="OXP748"/>
      <c r="OXQ748"/>
      <c r="OXR748"/>
      <c r="OXS748"/>
      <c r="OXT748"/>
      <c r="OXU748"/>
      <c r="OXV748"/>
      <c r="OXW748"/>
      <c r="OXX748"/>
      <c r="OXY748"/>
      <c r="OXZ748"/>
      <c r="OYA748"/>
      <c r="OYB748"/>
      <c r="OYC748"/>
      <c r="OYD748"/>
      <c r="OYE748"/>
      <c r="OYF748"/>
      <c r="OYG748"/>
      <c r="OYH748"/>
      <c r="OYI748"/>
      <c r="OYJ748"/>
      <c r="OYK748"/>
      <c r="OYL748"/>
      <c r="OYM748"/>
      <c r="OYN748"/>
      <c r="OYO748"/>
      <c r="OYP748"/>
      <c r="OYQ748"/>
      <c r="OYR748"/>
      <c r="OYS748"/>
      <c r="OYT748"/>
      <c r="OYU748"/>
      <c r="OYV748"/>
      <c r="OYW748"/>
      <c r="OYX748"/>
      <c r="OYY748"/>
      <c r="OYZ748"/>
      <c r="OZA748"/>
      <c r="OZB748"/>
      <c r="OZC748"/>
      <c r="OZD748"/>
      <c r="OZE748"/>
      <c r="OZF748"/>
      <c r="OZG748"/>
      <c r="OZH748"/>
      <c r="OZI748"/>
      <c r="OZJ748"/>
      <c r="OZK748"/>
      <c r="OZL748"/>
      <c r="OZM748"/>
      <c r="OZN748"/>
      <c r="OZO748"/>
      <c r="OZP748"/>
      <c r="OZQ748"/>
      <c r="OZR748"/>
      <c r="OZS748"/>
      <c r="OZT748"/>
      <c r="OZU748"/>
      <c r="OZV748"/>
      <c r="OZW748"/>
      <c r="OZX748"/>
      <c r="OZY748"/>
      <c r="OZZ748"/>
      <c r="PAA748"/>
      <c r="PAB748"/>
      <c r="PAC748"/>
      <c r="PAD748"/>
      <c r="PAE748"/>
      <c r="PAF748"/>
      <c r="PAG748"/>
      <c r="PAH748"/>
      <c r="PAI748"/>
      <c r="PAJ748"/>
      <c r="PAK748"/>
      <c r="PAL748"/>
      <c r="PAM748"/>
      <c r="PAN748"/>
      <c r="PAO748"/>
      <c r="PAP748"/>
      <c r="PAQ748"/>
      <c r="PAR748"/>
      <c r="PAS748"/>
      <c r="PAT748"/>
      <c r="PAU748"/>
      <c r="PAV748"/>
      <c r="PAW748"/>
      <c r="PAX748"/>
      <c r="PAY748"/>
      <c r="PAZ748"/>
      <c r="PBA748"/>
      <c r="PBB748"/>
      <c r="PBC748"/>
      <c r="PBD748"/>
      <c r="PBE748"/>
      <c r="PBF748"/>
      <c r="PBG748"/>
      <c r="PBH748"/>
      <c r="PBI748"/>
      <c r="PBJ748"/>
      <c r="PBK748"/>
      <c r="PBL748"/>
      <c r="PBM748"/>
      <c r="PBN748"/>
      <c r="PBO748"/>
      <c r="PBP748"/>
      <c r="PBQ748"/>
      <c r="PBR748"/>
      <c r="PBS748"/>
      <c r="PBT748"/>
      <c r="PBU748"/>
      <c r="PBV748"/>
      <c r="PBW748"/>
      <c r="PBX748"/>
      <c r="PBY748"/>
      <c r="PBZ748"/>
      <c r="PCA748"/>
      <c r="PCB748"/>
      <c r="PCC748"/>
      <c r="PCD748"/>
      <c r="PCE748"/>
      <c r="PCF748"/>
      <c r="PCG748"/>
      <c r="PCH748"/>
      <c r="PCI748"/>
      <c r="PCJ748"/>
      <c r="PCK748"/>
      <c r="PCL748"/>
      <c r="PCM748"/>
      <c r="PCN748"/>
      <c r="PCO748"/>
      <c r="PCP748"/>
      <c r="PCQ748"/>
      <c r="PCR748"/>
      <c r="PCS748"/>
      <c r="PCT748"/>
      <c r="PCU748"/>
      <c r="PCV748"/>
      <c r="PCW748"/>
      <c r="PCX748"/>
      <c r="PCY748"/>
      <c r="PCZ748"/>
      <c r="PDA748"/>
      <c r="PDB748"/>
      <c r="PDC748"/>
      <c r="PDD748"/>
      <c r="PDE748"/>
      <c r="PDF748"/>
      <c r="PDG748"/>
      <c r="PDH748"/>
      <c r="PDI748"/>
      <c r="PDJ748"/>
      <c r="PDK748"/>
      <c r="PDL748"/>
      <c r="PDM748"/>
      <c r="PDN748"/>
      <c r="PDO748"/>
      <c r="PDP748"/>
      <c r="PDQ748"/>
      <c r="PDR748"/>
      <c r="PDS748"/>
      <c r="PDT748"/>
      <c r="PDU748"/>
      <c r="PDV748"/>
      <c r="PDW748"/>
      <c r="PDX748"/>
      <c r="PDY748"/>
      <c r="PDZ748"/>
      <c r="PEA748"/>
      <c r="PEB748"/>
      <c r="PEC748"/>
      <c r="PED748"/>
      <c r="PEE748"/>
      <c r="PEF748"/>
      <c r="PEG748"/>
      <c r="PEH748"/>
      <c r="PEI748"/>
      <c r="PEJ748"/>
      <c r="PEK748"/>
      <c r="PEL748"/>
      <c r="PEM748"/>
      <c r="PEN748"/>
      <c r="PEO748"/>
      <c r="PEP748"/>
      <c r="PEQ748"/>
      <c r="PER748"/>
      <c r="PES748"/>
      <c r="PET748"/>
      <c r="PEU748"/>
      <c r="PEV748"/>
      <c r="PEW748"/>
      <c r="PEX748"/>
      <c r="PEY748"/>
      <c r="PEZ748"/>
      <c r="PFA748"/>
      <c r="PFB748"/>
      <c r="PFC748"/>
      <c r="PFD748"/>
      <c r="PFE748"/>
      <c r="PFF748"/>
      <c r="PFG748"/>
      <c r="PFH748"/>
      <c r="PFI748"/>
      <c r="PFJ748"/>
      <c r="PFK748"/>
      <c r="PFL748"/>
      <c r="PFM748"/>
      <c r="PFN748"/>
      <c r="PFO748"/>
      <c r="PFP748"/>
      <c r="PFQ748"/>
      <c r="PFR748"/>
      <c r="PFS748"/>
      <c r="PFT748"/>
      <c r="PFU748"/>
      <c r="PFV748"/>
      <c r="PFW748"/>
      <c r="PFX748"/>
      <c r="PFY748"/>
      <c r="PFZ748"/>
      <c r="PGA748"/>
      <c r="PGB748"/>
      <c r="PGC748"/>
      <c r="PGD748"/>
      <c r="PGE748"/>
      <c r="PGF748"/>
      <c r="PGG748"/>
      <c r="PGH748"/>
      <c r="PGI748"/>
      <c r="PGJ748"/>
      <c r="PGK748"/>
      <c r="PGL748"/>
      <c r="PGM748"/>
      <c r="PGN748"/>
      <c r="PGO748"/>
      <c r="PGP748"/>
      <c r="PGQ748"/>
      <c r="PGR748"/>
      <c r="PGS748"/>
      <c r="PGT748"/>
      <c r="PGU748"/>
      <c r="PGV748"/>
      <c r="PGW748"/>
      <c r="PGX748"/>
      <c r="PGY748"/>
      <c r="PGZ748"/>
      <c r="PHA748"/>
      <c r="PHB748"/>
      <c r="PHC748"/>
      <c r="PHD748"/>
      <c r="PHE748"/>
      <c r="PHF748"/>
      <c r="PHG748"/>
      <c r="PHH748"/>
      <c r="PHI748"/>
      <c r="PHJ748"/>
      <c r="PHK748"/>
      <c r="PHL748"/>
      <c r="PHM748"/>
      <c r="PHN748"/>
      <c r="PHO748"/>
      <c r="PHP748"/>
      <c r="PHQ748"/>
      <c r="PHR748"/>
      <c r="PHS748"/>
      <c r="PHT748"/>
      <c r="PHU748"/>
      <c r="PHV748"/>
      <c r="PHW748"/>
      <c r="PHX748"/>
      <c r="PHY748"/>
      <c r="PHZ748"/>
      <c r="PIA748"/>
      <c r="PIB748"/>
      <c r="PIC748"/>
      <c r="PID748"/>
      <c r="PIE748"/>
      <c r="PIF748"/>
      <c r="PIG748"/>
      <c r="PIH748"/>
      <c r="PII748"/>
      <c r="PIJ748"/>
      <c r="PIK748"/>
      <c r="PIL748"/>
      <c r="PIM748"/>
      <c r="PIN748"/>
      <c r="PIO748"/>
      <c r="PIP748"/>
      <c r="PIQ748"/>
      <c r="PIR748"/>
      <c r="PIS748"/>
      <c r="PIT748"/>
      <c r="PIU748"/>
      <c r="PIV748"/>
      <c r="PIW748"/>
      <c r="PIX748"/>
      <c r="PIY748"/>
      <c r="PIZ748"/>
      <c r="PJA748"/>
      <c r="PJB748"/>
      <c r="PJC748"/>
      <c r="PJD748"/>
      <c r="PJE748"/>
      <c r="PJF748"/>
      <c r="PJG748"/>
      <c r="PJH748"/>
      <c r="PJI748"/>
      <c r="PJJ748"/>
      <c r="PJK748"/>
      <c r="PJL748"/>
      <c r="PJM748"/>
      <c r="PJN748"/>
      <c r="PJO748"/>
      <c r="PJP748"/>
      <c r="PJQ748"/>
      <c r="PJR748"/>
      <c r="PJS748"/>
      <c r="PJT748"/>
      <c r="PJU748"/>
      <c r="PJV748"/>
      <c r="PJW748"/>
      <c r="PJX748"/>
      <c r="PJY748"/>
      <c r="PJZ748"/>
      <c r="PKA748"/>
      <c r="PKB748"/>
      <c r="PKC748"/>
      <c r="PKD748"/>
      <c r="PKE748"/>
      <c r="PKF748"/>
      <c r="PKG748"/>
      <c r="PKH748"/>
      <c r="PKI748"/>
      <c r="PKJ748"/>
      <c r="PKK748"/>
      <c r="PKL748"/>
      <c r="PKM748"/>
      <c r="PKN748"/>
      <c r="PKO748"/>
      <c r="PKP748"/>
      <c r="PKQ748"/>
      <c r="PKR748"/>
      <c r="PKS748"/>
      <c r="PKT748"/>
      <c r="PKU748"/>
      <c r="PKV748"/>
      <c r="PKW748"/>
      <c r="PKX748"/>
      <c r="PKY748"/>
      <c r="PKZ748"/>
      <c r="PLA748"/>
      <c r="PLB748"/>
      <c r="PLC748"/>
      <c r="PLD748"/>
      <c r="PLE748"/>
      <c r="PLF748"/>
      <c r="PLG748"/>
      <c r="PLH748"/>
      <c r="PLI748"/>
      <c r="PLJ748"/>
      <c r="PLK748"/>
      <c r="PLL748"/>
      <c r="PLM748"/>
      <c r="PLN748"/>
      <c r="PLO748"/>
      <c r="PLP748"/>
      <c r="PLQ748"/>
      <c r="PLR748"/>
      <c r="PLS748"/>
      <c r="PLT748"/>
      <c r="PLU748"/>
      <c r="PLV748"/>
      <c r="PLW748"/>
      <c r="PLX748"/>
      <c r="PLY748"/>
      <c r="PLZ748"/>
      <c r="PMA748"/>
      <c r="PMB748"/>
      <c r="PMC748"/>
      <c r="PMD748"/>
      <c r="PME748"/>
      <c r="PMF748"/>
      <c r="PMG748"/>
      <c r="PMH748"/>
      <c r="PMI748"/>
      <c r="PMJ748"/>
      <c r="PMK748"/>
      <c r="PML748"/>
      <c r="PMM748"/>
      <c r="PMN748"/>
      <c r="PMO748"/>
      <c r="PMP748"/>
      <c r="PMQ748"/>
      <c r="PMR748"/>
      <c r="PMS748"/>
      <c r="PMT748"/>
      <c r="PMU748"/>
      <c r="PMV748"/>
      <c r="PMW748"/>
      <c r="PMX748"/>
      <c r="PMY748"/>
      <c r="PMZ748"/>
      <c r="PNA748"/>
      <c r="PNB748"/>
      <c r="PNC748"/>
      <c r="PND748"/>
      <c r="PNE748"/>
      <c r="PNF748"/>
      <c r="PNG748"/>
      <c r="PNH748"/>
      <c r="PNI748"/>
      <c r="PNJ748"/>
      <c r="PNK748"/>
      <c r="PNL748"/>
      <c r="PNM748"/>
      <c r="PNN748"/>
      <c r="PNO748"/>
      <c r="PNP748"/>
      <c r="PNQ748"/>
      <c r="PNR748"/>
      <c r="PNS748"/>
      <c r="PNT748"/>
      <c r="PNU748"/>
      <c r="PNV748"/>
      <c r="PNW748"/>
      <c r="PNX748"/>
      <c r="PNY748"/>
      <c r="PNZ748"/>
      <c r="POA748"/>
      <c r="POB748"/>
      <c r="POC748"/>
      <c r="POD748"/>
      <c r="POE748"/>
      <c r="POF748"/>
      <c r="POG748"/>
      <c r="POH748"/>
      <c r="POI748"/>
      <c r="POJ748"/>
      <c r="POK748"/>
      <c r="POL748"/>
      <c r="POM748"/>
      <c r="PON748"/>
      <c r="POO748"/>
      <c r="POP748"/>
      <c r="POQ748"/>
      <c r="POR748"/>
      <c r="POS748"/>
      <c r="POT748"/>
      <c r="POU748"/>
      <c r="POV748"/>
      <c r="POW748"/>
      <c r="POX748"/>
      <c r="POY748"/>
      <c r="POZ748"/>
      <c r="PPA748"/>
      <c r="PPB748"/>
      <c r="PPC748"/>
      <c r="PPD748"/>
      <c r="PPE748"/>
      <c r="PPF748"/>
      <c r="PPG748"/>
      <c r="PPH748"/>
      <c r="PPI748"/>
      <c r="PPJ748"/>
      <c r="PPK748"/>
      <c r="PPL748"/>
      <c r="PPM748"/>
      <c r="PPN748"/>
      <c r="PPO748"/>
      <c r="PPP748"/>
      <c r="PPQ748"/>
      <c r="PPR748"/>
      <c r="PPS748"/>
      <c r="PPT748"/>
      <c r="PPU748"/>
      <c r="PPV748"/>
      <c r="PPW748"/>
      <c r="PPX748"/>
      <c r="PPY748"/>
      <c r="PPZ748"/>
      <c r="PQA748"/>
      <c r="PQB748"/>
      <c r="PQC748"/>
      <c r="PQD748"/>
      <c r="PQE748"/>
      <c r="PQF748"/>
      <c r="PQG748"/>
      <c r="PQH748"/>
      <c r="PQI748"/>
      <c r="PQJ748"/>
      <c r="PQK748"/>
      <c r="PQL748"/>
      <c r="PQM748"/>
      <c r="PQN748"/>
      <c r="PQO748"/>
      <c r="PQP748"/>
      <c r="PQQ748"/>
      <c r="PQR748"/>
      <c r="PQS748"/>
      <c r="PQT748"/>
      <c r="PQU748"/>
      <c r="PQV748"/>
      <c r="PQW748"/>
      <c r="PQX748"/>
      <c r="PQY748"/>
      <c r="PQZ748"/>
      <c r="PRA748"/>
      <c r="PRB748"/>
      <c r="PRC748"/>
      <c r="PRD748"/>
      <c r="PRE748"/>
      <c r="PRF748"/>
      <c r="PRG748"/>
      <c r="PRH748"/>
      <c r="PRI748"/>
      <c r="PRJ748"/>
      <c r="PRK748"/>
      <c r="PRL748"/>
      <c r="PRM748"/>
      <c r="PRN748"/>
      <c r="PRO748"/>
      <c r="PRP748"/>
      <c r="PRQ748"/>
      <c r="PRR748"/>
      <c r="PRS748"/>
      <c r="PRT748"/>
      <c r="PRU748"/>
      <c r="PRV748"/>
      <c r="PRW748"/>
      <c r="PRX748"/>
      <c r="PRY748"/>
      <c r="PRZ748"/>
      <c r="PSA748"/>
      <c r="PSB748"/>
      <c r="PSC748"/>
      <c r="PSD748"/>
      <c r="PSE748"/>
      <c r="PSF748"/>
      <c r="PSG748"/>
      <c r="PSH748"/>
      <c r="PSI748"/>
      <c r="PSJ748"/>
      <c r="PSK748"/>
      <c r="PSL748"/>
      <c r="PSM748"/>
      <c r="PSN748"/>
      <c r="PSO748"/>
      <c r="PSP748"/>
      <c r="PSQ748"/>
      <c r="PSR748"/>
      <c r="PSS748"/>
      <c r="PST748"/>
      <c r="PSU748"/>
      <c r="PSV748"/>
      <c r="PSW748"/>
      <c r="PSX748"/>
      <c r="PSY748"/>
      <c r="PSZ748"/>
      <c r="PTA748"/>
      <c r="PTB748"/>
      <c r="PTC748"/>
      <c r="PTD748"/>
      <c r="PTE748"/>
      <c r="PTF748"/>
      <c r="PTG748"/>
      <c r="PTH748"/>
      <c r="PTI748"/>
      <c r="PTJ748"/>
      <c r="PTK748"/>
      <c r="PTL748"/>
      <c r="PTM748"/>
      <c r="PTN748"/>
      <c r="PTO748"/>
      <c r="PTP748"/>
      <c r="PTQ748"/>
      <c r="PTR748"/>
      <c r="PTS748"/>
      <c r="PTT748"/>
      <c r="PTU748"/>
      <c r="PTV748"/>
      <c r="PTW748"/>
      <c r="PTX748"/>
      <c r="PTY748"/>
      <c r="PTZ748"/>
      <c r="PUA748"/>
      <c r="PUB748"/>
      <c r="PUC748"/>
      <c r="PUD748"/>
      <c r="PUE748"/>
      <c r="PUF748"/>
      <c r="PUG748"/>
      <c r="PUH748"/>
      <c r="PUI748"/>
      <c r="PUJ748"/>
      <c r="PUK748"/>
      <c r="PUL748"/>
      <c r="PUM748"/>
      <c r="PUN748"/>
      <c r="PUO748"/>
      <c r="PUP748"/>
      <c r="PUQ748"/>
      <c r="PUR748"/>
      <c r="PUS748"/>
      <c r="PUT748"/>
      <c r="PUU748"/>
      <c r="PUV748"/>
      <c r="PUW748"/>
      <c r="PUX748"/>
      <c r="PUY748"/>
      <c r="PUZ748"/>
      <c r="PVA748"/>
      <c r="PVB748"/>
      <c r="PVC748"/>
      <c r="PVD748"/>
      <c r="PVE748"/>
      <c r="PVF748"/>
      <c r="PVG748"/>
      <c r="PVH748"/>
      <c r="PVI748"/>
      <c r="PVJ748"/>
      <c r="PVK748"/>
      <c r="PVL748"/>
      <c r="PVM748"/>
      <c r="PVN748"/>
      <c r="PVO748"/>
      <c r="PVP748"/>
      <c r="PVQ748"/>
      <c r="PVR748"/>
      <c r="PVS748"/>
      <c r="PVT748"/>
      <c r="PVU748"/>
      <c r="PVV748"/>
      <c r="PVW748"/>
      <c r="PVX748"/>
      <c r="PVY748"/>
      <c r="PVZ748"/>
      <c r="PWA748"/>
      <c r="PWB748"/>
      <c r="PWC748"/>
      <c r="PWD748"/>
      <c r="PWE748"/>
      <c r="PWF748"/>
      <c r="PWG748"/>
      <c r="PWH748"/>
      <c r="PWI748"/>
      <c r="PWJ748"/>
      <c r="PWK748"/>
      <c r="PWL748"/>
      <c r="PWM748"/>
      <c r="PWN748"/>
      <c r="PWO748"/>
      <c r="PWP748"/>
      <c r="PWQ748"/>
      <c r="PWR748"/>
      <c r="PWS748"/>
      <c r="PWT748"/>
      <c r="PWU748"/>
      <c r="PWV748"/>
      <c r="PWW748"/>
      <c r="PWX748"/>
      <c r="PWY748"/>
      <c r="PWZ748"/>
      <c r="PXA748"/>
      <c r="PXB748"/>
      <c r="PXC748"/>
      <c r="PXD748"/>
      <c r="PXE748"/>
      <c r="PXF748"/>
      <c r="PXG748"/>
      <c r="PXH748"/>
      <c r="PXI748"/>
      <c r="PXJ748"/>
      <c r="PXK748"/>
      <c r="PXL748"/>
      <c r="PXM748"/>
      <c r="PXN748"/>
      <c r="PXO748"/>
      <c r="PXP748"/>
      <c r="PXQ748"/>
      <c r="PXR748"/>
      <c r="PXS748"/>
      <c r="PXT748"/>
      <c r="PXU748"/>
      <c r="PXV748"/>
      <c r="PXW748"/>
      <c r="PXX748"/>
      <c r="PXY748"/>
      <c r="PXZ748"/>
      <c r="PYA748"/>
      <c r="PYB748"/>
      <c r="PYC748"/>
      <c r="PYD748"/>
      <c r="PYE748"/>
      <c r="PYF748"/>
      <c r="PYG748"/>
      <c r="PYH748"/>
      <c r="PYI748"/>
      <c r="PYJ748"/>
      <c r="PYK748"/>
      <c r="PYL748"/>
      <c r="PYM748"/>
      <c r="PYN748"/>
      <c r="PYO748"/>
      <c r="PYP748"/>
      <c r="PYQ748"/>
      <c r="PYR748"/>
      <c r="PYS748"/>
      <c r="PYT748"/>
      <c r="PYU748"/>
      <c r="PYV748"/>
      <c r="PYW748"/>
      <c r="PYX748"/>
      <c r="PYY748"/>
      <c r="PYZ748"/>
      <c r="PZA748"/>
      <c r="PZB748"/>
      <c r="PZC748"/>
      <c r="PZD748"/>
      <c r="PZE748"/>
      <c r="PZF748"/>
      <c r="PZG748"/>
      <c r="PZH748"/>
      <c r="PZI748"/>
      <c r="PZJ748"/>
      <c r="PZK748"/>
      <c r="PZL748"/>
      <c r="PZM748"/>
      <c r="PZN748"/>
      <c r="PZO748"/>
      <c r="PZP748"/>
      <c r="PZQ748"/>
      <c r="PZR748"/>
      <c r="PZS748"/>
      <c r="PZT748"/>
      <c r="PZU748"/>
      <c r="PZV748"/>
      <c r="PZW748"/>
      <c r="PZX748"/>
      <c r="PZY748"/>
      <c r="PZZ748"/>
      <c r="QAA748"/>
      <c r="QAB748"/>
      <c r="QAC748"/>
      <c r="QAD748"/>
      <c r="QAE748"/>
      <c r="QAF748"/>
      <c r="QAG748"/>
      <c r="QAH748"/>
      <c r="QAI748"/>
      <c r="QAJ748"/>
      <c r="QAK748"/>
      <c r="QAL748"/>
      <c r="QAM748"/>
      <c r="QAN748"/>
      <c r="QAO748"/>
      <c r="QAP748"/>
      <c r="QAQ748"/>
      <c r="QAR748"/>
      <c r="QAS748"/>
      <c r="QAT748"/>
      <c r="QAU748"/>
      <c r="QAV748"/>
      <c r="QAW748"/>
      <c r="QAX748"/>
      <c r="QAY748"/>
      <c r="QAZ748"/>
      <c r="QBA748"/>
      <c r="QBB748"/>
      <c r="QBC748"/>
      <c r="QBD748"/>
      <c r="QBE748"/>
      <c r="QBF748"/>
      <c r="QBG748"/>
      <c r="QBH748"/>
      <c r="QBI748"/>
      <c r="QBJ748"/>
      <c r="QBK748"/>
      <c r="QBL748"/>
      <c r="QBM748"/>
      <c r="QBN748"/>
      <c r="QBO748"/>
      <c r="QBP748"/>
      <c r="QBQ748"/>
      <c r="QBR748"/>
      <c r="QBS748"/>
      <c r="QBT748"/>
      <c r="QBU748"/>
      <c r="QBV748"/>
      <c r="QBW748"/>
      <c r="QBX748"/>
      <c r="QBY748"/>
      <c r="QBZ748"/>
      <c r="QCA748"/>
      <c r="QCB748"/>
      <c r="QCC748"/>
      <c r="QCD748"/>
      <c r="QCE748"/>
      <c r="QCF748"/>
      <c r="QCG748"/>
      <c r="QCH748"/>
      <c r="QCI748"/>
      <c r="QCJ748"/>
      <c r="QCK748"/>
      <c r="QCL748"/>
      <c r="QCM748"/>
      <c r="QCN748"/>
      <c r="QCO748"/>
      <c r="QCP748"/>
      <c r="QCQ748"/>
      <c r="QCR748"/>
      <c r="QCS748"/>
      <c r="QCT748"/>
      <c r="QCU748"/>
      <c r="QCV748"/>
      <c r="QCW748"/>
      <c r="QCX748"/>
      <c r="QCY748"/>
      <c r="QCZ748"/>
      <c r="QDA748"/>
      <c r="QDB748"/>
      <c r="QDC748"/>
      <c r="QDD748"/>
      <c r="QDE748"/>
      <c r="QDF748"/>
      <c r="QDG748"/>
      <c r="QDH748"/>
      <c r="QDI748"/>
      <c r="QDJ748"/>
      <c r="QDK748"/>
      <c r="QDL748"/>
      <c r="QDM748"/>
      <c r="QDN748"/>
      <c r="QDO748"/>
      <c r="QDP748"/>
      <c r="QDQ748"/>
      <c r="QDR748"/>
      <c r="QDS748"/>
      <c r="QDT748"/>
      <c r="QDU748"/>
      <c r="QDV748"/>
      <c r="QDW748"/>
      <c r="QDX748"/>
      <c r="QDY748"/>
      <c r="QDZ748"/>
      <c r="QEA748"/>
      <c r="QEB748"/>
      <c r="QEC748"/>
      <c r="QED748"/>
      <c r="QEE748"/>
      <c r="QEF748"/>
      <c r="QEG748"/>
      <c r="QEH748"/>
      <c r="QEI748"/>
      <c r="QEJ748"/>
      <c r="QEK748"/>
      <c r="QEL748"/>
      <c r="QEM748"/>
      <c r="QEN748"/>
      <c r="QEO748"/>
      <c r="QEP748"/>
      <c r="QEQ748"/>
      <c r="QER748"/>
      <c r="QES748"/>
      <c r="QET748"/>
      <c r="QEU748"/>
      <c r="QEV748"/>
      <c r="QEW748"/>
      <c r="QEX748"/>
      <c r="QEY748"/>
      <c r="QEZ748"/>
      <c r="QFA748"/>
      <c r="QFB748"/>
      <c r="QFC748"/>
      <c r="QFD748"/>
      <c r="QFE748"/>
      <c r="QFF748"/>
      <c r="QFG748"/>
      <c r="QFH748"/>
      <c r="QFI748"/>
      <c r="QFJ748"/>
      <c r="QFK748"/>
      <c r="QFL748"/>
      <c r="QFM748"/>
      <c r="QFN748"/>
      <c r="QFO748"/>
      <c r="QFP748"/>
      <c r="QFQ748"/>
      <c r="QFR748"/>
      <c r="QFS748"/>
      <c r="QFT748"/>
      <c r="QFU748"/>
      <c r="QFV748"/>
      <c r="QFW748"/>
      <c r="QFX748"/>
      <c r="QFY748"/>
      <c r="QFZ748"/>
      <c r="QGA748"/>
      <c r="QGB748"/>
      <c r="QGC748"/>
      <c r="QGD748"/>
      <c r="QGE748"/>
      <c r="QGF748"/>
      <c r="QGG748"/>
      <c r="QGH748"/>
      <c r="QGI748"/>
      <c r="QGJ748"/>
      <c r="QGK748"/>
      <c r="QGL748"/>
      <c r="QGM748"/>
      <c r="QGN748"/>
      <c r="QGO748"/>
      <c r="QGP748"/>
      <c r="QGQ748"/>
      <c r="QGR748"/>
      <c r="QGS748"/>
      <c r="QGT748"/>
      <c r="QGU748"/>
      <c r="QGV748"/>
      <c r="QGW748"/>
      <c r="QGX748"/>
      <c r="QGY748"/>
      <c r="QGZ748"/>
      <c r="QHA748"/>
      <c r="QHB748"/>
      <c r="QHC748"/>
      <c r="QHD748"/>
      <c r="QHE748"/>
      <c r="QHF748"/>
      <c r="QHG748"/>
      <c r="QHH748"/>
      <c r="QHI748"/>
      <c r="QHJ748"/>
      <c r="QHK748"/>
      <c r="QHL748"/>
      <c r="QHM748"/>
      <c r="QHN748"/>
      <c r="QHO748"/>
      <c r="QHP748"/>
      <c r="QHQ748"/>
      <c r="QHR748"/>
      <c r="QHS748"/>
      <c r="QHT748"/>
      <c r="QHU748"/>
      <c r="QHV748"/>
      <c r="QHW748"/>
      <c r="QHX748"/>
      <c r="QHY748"/>
      <c r="QHZ748"/>
      <c r="QIA748"/>
      <c r="QIB748"/>
      <c r="QIC748"/>
      <c r="QID748"/>
      <c r="QIE748"/>
      <c r="QIF748"/>
      <c r="QIG748"/>
      <c r="QIH748"/>
      <c r="QII748"/>
      <c r="QIJ748"/>
      <c r="QIK748"/>
      <c r="QIL748"/>
      <c r="QIM748"/>
      <c r="QIN748"/>
      <c r="QIO748"/>
      <c r="QIP748"/>
      <c r="QIQ748"/>
      <c r="QIR748"/>
      <c r="QIS748"/>
      <c r="QIT748"/>
      <c r="QIU748"/>
      <c r="QIV748"/>
      <c r="QIW748"/>
      <c r="QIX748"/>
      <c r="QIY748"/>
      <c r="QIZ748"/>
      <c r="QJA748"/>
      <c r="QJB748"/>
      <c r="QJC748"/>
      <c r="QJD748"/>
      <c r="QJE748"/>
      <c r="QJF748"/>
      <c r="QJG748"/>
      <c r="QJH748"/>
      <c r="QJI748"/>
      <c r="QJJ748"/>
      <c r="QJK748"/>
      <c r="QJL748"/>
      <c r="QJM748"/>
      <c r="QJN748"/>
      <c r="QJO748"/>
      <c r="QJP748"/>
      <c r="QJQ748"/>
      <c r="QJR748"/>
      <c r="QJS748"/>
      <c r="QJT748"/>
      <c r="QJU748"/>
      <c r="QJV748"/>
      <c r="QJW748"/>
      <c r="QJX748"/>
      <c r="QJY748"/>
      <c r="QJZ748"/>
      <c r="QKA748"/>
      <c r="QKB748"/>
      <c r="QKC748"/>
      <c r="QKD748"/>
      <c r="QKE748"/>
      <c r="QKF748"/>
      <c r="QKG748"/>
      <c r="QKH748"/>
      <c r="QKI748"/>
      <c r="QKJ748"/>
      <c r="QKK748"/>
      <c r="QKL748"/>
      <c r="QKM748"/>
      <c r="QKN748"/>
      <c r="QKO748"/>
      <c r="QKP748"/>
      <c r="QKQ748"/>
      <c r="QKR748"/>
      <c r="QKS748"/>
      <c r="QKT748"/>
      <c r="QKU748"/>
      <c r="QKV748"/>
      <c r="QKW748"/>
      <c r="QKX748"/>
      <c r="QKY748"/>
      <c r="QKZ748"/>
      <c r="QLA748"/>
      <c r="QLB748"/>
      <c r="QLC748"/>
      <c r="QLD748"/>
      <c r="QLE748"/>
      <c r="QLF748"/>
      <c r="QLG748"/>
      <c r="QLH748"/>
      <c r="QLI748"/>
      <c r="QLJ748"/>
      <c r="QLK748"/>
      <c r="QLL748"/>
      <c r="QLM748"/>
      <c r="QLN748"/>
      <c r="QLO748"/>
      <c r="QLP748"/>
      <c r="QLQ748"/>
      <c r="QLR748"/>
      <c r="QLS748"/>
      <c r="QLT748"/>
      <c r="QLU748"/>
      <c r="QLV748"/>
      <c r="QLW748"/>
      <c r="QLX748"/>
      <c r="QLY748"/>
      <c r="QLZ748"/>
      <c r="QMA748"/>
      <c r="QMB748"/>
      <c r="QMC748"/>
      <c r="QMD748"/>
      <c r="QME748"/>
      <c r="QMF748"/>
      <c r="QMG748"/>
      <c r="QMH748"/>
      <c r="QMI748"/>
      <c r="QMJ748"/>
      <c r="QMK748"/>
      <c r="QML748"/>
      <c r="QMM748"/>
      <c r="QMN748"/>
      <c r="QMO748"/>
      <c r="QMP748"/>
      <c r="QMQ748"/>
      <c r="QMR748"/>
      <c r="QMS748"/>
      <c r="QMT748"/>
      <c r="QMU748"/>
      <c r="QMV748"/>
      <c r="QMW748"/>
      <c r="QMX748"/>
      <c r="QMY748"/>
      <c r="QMZ748"/>
      <c r="QNA748"/>
      <c r="QNB748"/>
      <c r="QNC748"/>
      <c r="QND748"/>
      <c r="QNE748"/>
      <c r="QNF748"/>
      <c r="QNG748"/>
      <c r="QNH748"/>
      <c r="QNI748"/>
      <c r="QNJ748"/>
      <c r="QNK748"/>
      <c r="QNL748"/>
      <c r="QNM748"/>
      <c r="QNN748"/>
      <c r="QNO748"/>
      <c r="QNP748"/>
      <c r="QNQ748"/>
      <c r="QNR748"/>
      <c r="QNS748"/>
      <c r="QNT748"/>
      <c r="QNU748"/>
      <c r="QNV748"/>
      <c r="QNW748"/>
      <c r="QNX748"/>
      <c r="QNY748"/>
      <c r="QNZ748"/>
      <c r="QOA748"/>
      <c r="QOB748"/>
      <c r="QOC748"/>
      <c r="QOD748"/>
      <c r="QOE748"/>
      <c r="QOF748"/>
      <c r="QOG748"/>
      <c r="QOH748"/>
      <c r="QOI748"/>
      <c r="QOJ748"/>
      <c r="QOK748"/>
      <c r="QOL748"/>
      <c r="QOM748"/>
      <c r="QON748"/>
      <c r="QOO748"/>
      <c r="QOP748"/>
      <c r="QOQ748"/>
      <c r="QOR748"/>
      <c r="QOS748"/>
      <c r="QOT748"/>
      <c r="QOU748"/>
      <c r="QOV748"/>
      <c r="QOW748"/>
      <c r="QOX748"/>
      <c r="QOY748"/>
      <c r="QOZ748"/>
      <c r="QPA748"/>
      <c r="QPB748"/>
      <c r="QPC748"/>
      <c r="QPD748"/>
      <c r="QPE748"/>
      <c r="QPF748"/>
      <c r="QPG748"/>
      <c r="QPH748"/>
      <c r="QPI748"/>
      <c r="QPJ748"/>
      <c r="QPK748"/>
      <c r="QPL748"/>
      <c r="QPM748"/>
      <c r="QPN748"/>
      <c r="QPO748"/>
      <c r="QPP748"/>
      <c r="QPQ748"/>
      <c r="QPR748"/>
      <c r="QPS748"/>
      <c r="QPT748"/>
      <c r="QPU748"/>
      <c r="QPV748"/>
      <c r="QPW748"/>
      <c r="QPX748"/>
      <c r="QPY748"/>
      <c r="QPZ748"/>
      <c r="QQA748"/>
      <c r="QQB748"/>
      <c r="QQC748"/>
      <c r="QQD748"/>
      <c r="QQE748"/>
      <c r="QQF748"/>
      <c r="QQG748"/>
      <c r="QQH748"/>
      <c r="QQI748"/>
      <c r="QQJ748"/>
      <c r="QQK748"/>
      <c r="QQL748"/>
      <c r="QQM748"/>
      <c r="QQN748"/>
      <c r="QQO748"/>
      <c r="QQP748"/>
      <c r="QQQ748"/>
      <c r="QQR748"/>
      <c r="QQS748"/>
      <c r="QQT748"/>
      <c r="QQU748"/>
      <c r="QQV748"/>
      <c r="QQW748"/>
      <c r="QQX748"/>
      <c r="QQY748"/>
      <c r="QQZ748"/>
      <c r="QRA748"/>
      <c r="QRB748"/>
      <c r="QRC748"/>
      <c r="QRD748"/>
      <c r="QRE748"/>
      <c r="QRF748"/>
      <c r="QRG748"/>
      <c r="QRH748"/>
      <c r="QRI748"/>
      <c r="QRJ748"/>
      <c r="QRK748"/>
      <c r="QRL748"/>
      <c r="QRM748"/>
      <c r="QRN748"/>
      <c r="QRO748"/>
      <c r="QRP748"/>
      <c r="QRQ748"/>
      <c r="QRR748"/>
      <c r="QRS748"/>
      <c r="QRT748"/>
      <c r="QRU748"/>
      <c r="QRV748"/>
      <c r="QRW748"/>
      <c r="QRX748"/>
      <c r="QRY748"/>
      <c r="QRZ748"/>
      <c r="QSA748"/>
      <c r="QSB748"/>
      <c r="QSC748"/>
      <c r="QSD748"/>
      <c r="QSE748"/>
      <c r="QSF748"/>
      <c r="QSG748"/>
      <c r="QSH748"/>
      <c r="QSI748"/>
      <c r="QSJ748"/>
      <c r="QSK748"/>
      <c r="QSL748"/>
      <c r="QSM748"/>
      <c r="QSN748"/>
      <c r="QSO748"/>
      <c r="QSP748"/>
      <c r="QSQ748"/>
      <c r="QSR748"/>
      <c r="QSS748"/>
      <c r="QST748"/>
      <c r="QSU748"/>
      <c r="QSV748"/>
      <c r="QSW748"/>
      <c r="QSX748"/>
      <c r="QSY748"/>
      <c r="QSZ748"/>
      <c r="QTA748"/>
      <c r="QTB748"/>
      <c r="QTC748"/>
      <c r="QTD748"/>
      <c r="QTE748"/>
      <c r="QTF748"/>
      <c r="QTG748"/>
      <c r="QTH748"/>
      <c r="QTI748"/>
      <c r="QTJ748"/>
      <c r="QTK748"/>
      <c r="QTL748"/>
      <c r="QTM748"/>
      <c r="QTN748"/>
      <c r="QTO748"/>
      <c r="QTP748"/>
      <c r="QTQ748"/>
      <c r="QTR748"/>
      <c r="QTS748"/>
      <c r="QTT748"/>
      <c r="QTU748"/>
      <c r="QTV748"/>
      <c r="QTW748"/>
      <c r="QTX748"/>
      <c r="QTY748"/>
      <c r="QTZ748"/>
      <c r="QUA748"/>
      <c r="QUB748"/>
      <c r="QUC748"/>
      <c r="QUD748"/>
      <c r="QUE748"/>
      <c r="QUF748"/>
      <c r="QUG748"/>
      <c r="QUH748"/>
      <c r="QUI748"/>
      <c r="QUJ748"/>
      <c r="QUK748"/>
      <c r="QUL748"/>
      <c r="QUM748"/>
      <c r="QUN748"/>
      <c r="QUO748"/>
      <c r="QUP748"/>
      <c r="QUQ748"/>
      <c r="QUR748"/>
      <c r="QUS748"/>
      <c r="QUT748"/>
      <c r="QUU748"/>
      <c r="QUV748"/>
      <c r="QUW748"/>
      <c r="QUX748"/>
      <c r="QUY748"/>
      <c r="QUZ748"/>
      <c r="QVA748"/>
      <c r="QVB748"/>
      <c r="QVC748"/>
      <c r="QVD748"/>
      <c r="QVE748"/>
      <c r="QVF748"/>
      <c r="QVG748"/>
      <c r="QVH748"/>
      <c r="QVI748"/>
      <c r="QVJ748"/>
      <c r="QVK748"/>
      <c r="QVL748"/>
      <c r="QVM748"/>
      <c r="QVN748"/>
      <c r="QVO748"/>
      <c r="QVP748"/>
      <c r="QVQ748"/>
      <c r="QVR748"/>
      <c r="QVS748"/>
      <c r="QVT748"/>
      <c r="QVU748"/>
      <c r="QVV748"/>
      <c r="QVW748"/>
      <c r="QVX748"/>
      <c r="QVY748"/>
      <c r="QVZ748"/>
      <c r="QWA748"/>
      <c r="QWB748"/>
      <c r="QWC748"/>
      <c r="QWD748"/>
      <c r="QWE748"/>
      <c r="QWF748"/>
      <c r="QWG748"/>
      <c r="QWH748"/>
      <c r="QWI748"/>
      <c r="QWJ748"/>
      <c r="QWK748"/>
      <c r="QWL748"/>
      <c r="QWM748"/>
      <c r="QWN748"/>
      <c r="QWO748"/>
      <c r="QWP748"/>
      <c r="QWQ748"/>
      <c r="QWR748"/>
      <c r="QWS748"/>
      <c r="QWT748"/>
      <c r="QWU748"/>
      <c r="QWV748"/>
      <c r="QWW748"/>
      <c r="QWX748"/>
      <c r="QWY748"/>
      <c r="QWZ748"/>
      <c r="QXA748"/>
      <c r="QXB748"/>
      <c r="QXC748"/>
      <c r="QXD748"/>
      <c r="QXE748"/>
      <c r="QXF748"/>
      <c r="QXG748"/>
      <c r="QXH748"/>
      <c r="QXI748"/>
      <c r="QXJ748"/>
      <c r="QXK748"/>
      <c r="QXL748"/>
      <c r="QXM748"/>
      <c r="QXN748"/>
      <c r="QXO748"/>
      <c r="QXP748"/>
      <c r="QXQ748"/>
      <c r="QXR748"/>
      <c r="QXS748"/>
      <c r="QXT748"/>
      <c r="QXU748"/>
      <c r="QXV748"/>
      <c r="QXW748"/>
      <c r="QXX748"/>
      <c r="QXY748"/>
      <c r="QXZ748"/>
      <c r="QYA748"/>
      <c r="QYB748"/>
      <c r="QYC748"/>
      <c r="QYD748"/>
      <c r="QYE748"/>
      <c r="QYF748"/>
      <c r="QYG748"/>
      <c r="QYH748"/>
      <c r="QYI748"/>
      <c r="QYJ748"/>
      <c r="QYK748"/>
      <c r="QYL748"/>
      <c r="QYM748"/>
      <c r="QYN748"/>
      <c r="QYO748"/>
      <c r="QYP748"/>
      <c r="QYQ748"/>
      <c r="QYR748"/>
      <c r="QYS748"/>
      <c r="QYT748"/>
      <c r="QYU748"/>
      <c r="QYV748"/>
      <c r="QYW748"/>
      <c r="QYX748"/>
      <c r="QYY748"/>
      <c r="QYZ748"/>
      <c r="QZA748"/>
      <c r="QZB748"/>
      <c r="QZC748"/>
      <c r="QZD748"/>
      <c r="QZE748"/>
      <c r="QZF748"/>
      <c r="QZG748"/>
      <c r="QZH748"/>
      <c r="QZI748"/>
      <c r="QZJ748"/>
      <c r="QZK748"/>
      <c r="QZL748"/>
      <c r="QZM748"/>
      <c r="QZN748"/>
      <c r="QZO748"/>
      <c r="QZP748"/>
      <c r="QZQ748"/>
      <c r="QZR748"/>
      <c r="QZS748"/>
      <c r="QZT748"/>
      <c r="QZU748"/>
      <c r="QZV748"/>
      <c r="QZW748"/>
      <c r="QZX748"/>
      <c r="QZY748"/>
      <c r="QZZ748"/>
      <c r="RAA748"/>
      <c r="RAB748"/>
      <c r="RAC748"/>
      <c r="RAD748"/>
      <c r="RAE748"/>
      <c r="RAF748"/>
      <c r="RAG748"/>
      <c r="RAH748"/>
      <c r="RAI748"/>
      <c r="RAJ748"/>
      <c r="RAK748"/>
      <c r="RAL748"/>
      <c r="RAM748"/>
      <c r="RAN748"/>
      <c r="RAO748"/>
      <c r="RAP748"/>
      <c r="RAQ748"/>
      <c r="RAR748"/>
      <c r="RAS748"/>
      <c r="RAT748"/>
      <c r="RAU748"/>
      <c r="RAV748"/>
      <c r="RAW748"/>
      <c r="RAX748"/>
      <c r="RAY748"/>
      <c r="RAZ748"/>
      <c r="RBA748"/>
      <c r="RBB748"/>
      <c r="RBC748"/>
      <c r="RBD748"/>
      <c r="RBE748"/>
      <c r="RBF748"/>
      <c r="RBG748"/>
      <c r="RBH748"/>
      <c r="RBI748"/>
      <c r="RBJ748"/>
      <c r="RBK748"/>
      <c r="RBL748"/>
      <c r="RBM748"/>
      <c r="RBN748"/>
      <c r="RBO748"/>
      <c r="RBP748"/>
      <c r="RBQ748"/>
      <c r="RBR748"/>
      <c r="RBS748"/>
      <c r="RBT748"/>
      <c r="RBU748"/>
      <c r="RBV748"/>
      <c r="RBW748"/>
      <c r="RBX748"/>
      <c r="RBY748"/>
      <c r="RBZ748"/>
      <c r="RCA748"/>
      <c r="RCB748"/>
      <c r="RCC748"/>
      <c r="RCD748"/>
      <c r="RCE748"/>
      <c r="RCF748"/>
      <c r="RCG748"/>
      <c r="RCH748"/>
      <c r="RCI748"/>
      <c r="RCJ748"/>
      <c r="RCK748"/>
      <c r="RCL748"/>
      <c r="RCM748"/>
      <c r="RCN748"/>
      <c r="RCO748"/>
      <c r="RCP748"/>
      <c r="RCQ748"/>
      <c r="RCR748"/>
      <c r="RCS748"/>
      <c r="RCT748"/>
      <c r="RCU748"/>
      <c r="RCV748"/>
      <c r="RCW748"/>
      <c r="RCX748"/>
      <c r="RCY748"/>
      <c r="RCZ748"/>
      <c r="RDA748"/>
      <c r="RDB748"/>
      <c r="RDC748"/>
      <c r="RDD748"/>
      <c r="RDE748"/>
      <c r="RDF748"/>
      <c r="RDG748"/>
      <c r="RDH748"/>
      <c r="RDI748"/>
      <c r="RDJ748"/>
      <c r="RDK748"/>
      <c r="RDL748"/>
      <c r="RDM748"/>
      <c r="RDN748"/>
      <c r="RDO748"/>
      <c r="RDP748"/>
      <c r="RDQ748"/>
      <c r="RDR748"/>
      <c r="RDS748"/>
      <c r="RDT748"/>
      <c r="RDU748"/>
      <c r="RDV748"/>
      <c r="RDW748"/>
      <c r="RDX748"/>
      <c r="RDY748"/>
      <c r="RDZ748"/>
      <c r="REA748"/>
      <c r="REB748"/>
      <c r="REC748"/>
      <c r="RED748"/>
      <c r="REE748"/>
      <c r="REF748"/>
      <c r="REG748"/>
      <c r="REH748"/>
      <c r="REI748"/>
      <c r="REJ748"/>
      <c r="REK748"/>
      <c r="REL748"/>
      <c r="REM748"/>
      <c r="REN748"/>
      <c r="REO748"/>
      <c r="REP748"/>
      <c r="REQ748"/>
      <c r="RER748"/>
      <c r="RES748"/>
      <c r="RET748"/>
      <c r="REU748"/>
      <c r="REV748"/>
      <c r="REW748"/>
      <c r="REX748"/>
      <c r="REY748"/>
      <c r="REZ748"/>
      <c r="RFA748"/>
      <c r="RFB748"/>
      <c r="RFC748"/>
      <c r="RFD748"/>
      <c r="RFE748"/>
      <c r="RFF748"/>
      <c r="RFG748"/>
      <c r="RFH748"/>
      <c r="RFI748"/>
      <c r="RFJ748"/>
      <c r="RFK748"/>
      <c r="RFL748"/>
      <c r="RFM748"/>
      <c r="RFN748"/>
      <c r="RFO748"/>
      <c r="RFP748"/>
      <c r="RFQ748"/>
      <c r="RFR748"/>
      <c r="RFS748"/>
      <c r="RFT748"/>
      <c r="RFU748"/>
      <c r="RFV748"/>
      <c r="RFW748"/>
      <c r="RFX748"/>
      <c r="RFY748"/>
      <c r="RFZ748"/>
      <c r="RGA748"/>
      <c r="RGB748"/>
      <c r="RGC748"/>
      <c r="RGD748"/>
      <c r="RGE748"/>
      <c r="RGF748"/>
      <c r="RGG748"/>
      <c r="RGH748"/>
      <c r="RGI748"/>
      <c r="RGJ748"/>
      <c r="RGK748"/>
      <c r="RGL748"/>
      <c r="RGM748"/>
      <c r="RGN748"/>
      <c r="RGO748"/>
      <c r="RGP748"/>
      <c r="RGQ748"/>
      <c r="RGR748"/>
      <c r="RGS748"/>
      <c r="RGT748"/>
      <c r="RGU748"/>
      <c r="RGV748"/>
      <c r="RGW748"/>
      <c r="RGX748"/>
      <c r="RGY748"/>
      <c r="RGZ748"/>
      <c r="RHA748"/>
      <c r="RHB748"/>
      <c r="RHC748"/>
      <c r="RHD748"/>
      <c r="RHE748"/>
      <c r="RHF748"/>
      <c r="RHG748"/>
      <c r="RHH748"/>
      <c r="RHI748"/>
      <c r="RHJ748"/>
      <c r="RHK748"/>
      <c r="RHL748"/>
      <c r="RHM748"/>
      <c r="RHN748"/>
      <c r="RHO748"/>
      <c r="RHP748"/>
      <c r="RHQ748"/>
      <c r="RHR748"/>
      <c r="RHS748"/>
      <c r="RHT748"/>
      <c r="RHU748"/>
      <c r="RHV748"/>
      <c r="RHW748"/>
      <c r="RHX748"/>
      <c r="RHY748"/>
      <c r="RHZ748"/>
      <c r="RIA748"/>
      <c r="RIB748"/>
      <c r="RIC748"/>
      <c r="RID748"/>
      <c r="RIE748"/>
      <c r="RIF748"/>
      <c r="RIG748"/>
      <c r="RIH748"/>
      <c r="RII748"/>
      <c r="RIJ748"/>
      <c r="RIK748"/>
      <c r="RIL748"/>
      <c r="RIM748"/>
      <c r="RIN748"/>
      <c r="RIO748"/>
      <c r="RIP748"/>
      <c r="RIQ748"/>
      <c r="RIR748"/>
      <c r="RIS748"/>
      <c r="RIT748"/>
      <c r="RIU748"/>
      <c r="RIV748"/>
      <c r="RIW748"/>
      <c r="RIX748"/>
      <c r="RIY748"/>
      <c r="RIZ748"/>
      <c r="RJA748"/>
      <c r="RJB748"/>
      <c r="RJC748"/>
      <c r="RJD748"/>
      <c r="RJE748"/>
      <c r="RJF748"/>
      <c r="RJG748"/>
      <c r="RJH748"/>
      <c r="RJI748"/>
      <c r="RJJ748"/>
      <c r="RJK748"/>
      <c r="RJL748"/>
      <c r="RJM748"/>
      <c r="RJN748"/>
      <c r="RJO748"/>
      <c r="RJP748"/>
      <c r="RJQ748"/>
      <c r="RJR748"/>
      <c r="RJS748"/>
      <c r="RJT748"/>
      <c r="RJU748"/>
      <c r="RJV748"/>
      <c r="RJW748"/>
      <c r="RJX748"/>
      <c r="RJY748"/>
      <c r="RJZ748"/>
      <c r="RKA748"/>
      <c r="RKB748"/>
      <c r="RKC748"/>
      <c r="RKD748"/>
      <c r="RKE748"/>
      <c r="RKF748"/>
      <c r="RKG748"/>
      <c r="RKH748"/>
      <c r="RKI748"/>
      <c r="RKJ748"/>
      <c r="RKK748"/>
      <c r="RKL748"/>
      <c r="RKM748"/>
      <c r="RKN748"/>
      <c r="RKO748"/>
      <c r="RKP748"/>
      <c r="RKQ748"/>
      <c r="RKR748"/>
      <c r="RKS748"/>
      <c r="RKT748"/>
      <c r="RKU748"/>
      <c r="RKV748"/>
      <c r="RKW748"/>
      <c r="RKX748"/>
      <c r="RKY748"/>
      <c r="RKZ748"/>
      <c r="RLA748"/>
      <c r="RLB748"/>
      <c r="RLC748"/>
      <c r="RLD748"/>
      <c r="RLE748"/>
      <c r="RLF748"/>
      <c r="RLG748"/>
      <c r="RLH748"/>
      <c r="RLI748"/>
      <c r="RLJ748"/>
      <c r="RLK748"/>
      <c r="RLL748"/>
      <c r="RLM748"/>
      <c r="RLN748"/>
      <c r="RLO748"/>
      <c r="RLP748"/>
      <c r="RLQ748"/>
      <c r="RLR748"/>
      <c r="RLS748"/>
      <c r="RLT748"/>
      <c r="RLU748"/>
      <c r="RLV748"/>
      <c r="RLW748"/>
      <c r="RLX748"/>
      <c r="RLY748"/>
      <c r="RLZ748"/>
      <c r="RMA748"/>
      <c r="RMB748"/>
      <c r="RMC748"/>
      <c r="RMD748"/>
      <c r="RME748"/>
      <c r="RMF748"/>
      <c r="RMG748"/>
      <c r="RMH748"/>
      <c r="RMI748"/>
      <c r="RMJ748"/>
      <c r="RMK748"/>
      <c r="RML748"/>
      <c r="RMM748"/>
      <c r="RMN748"/>
      <c r="RMO748"/>
      <c r="RMP748"/>
      <c r="RMQ748"/>
      <c r="RMR748"/>
      <c r="RMS748"/>
      <c r="RMT748"/>
      <c r="RMU748"/>
      <c r="RMV748"/>
      <c r="RMW748"/>
      <c r="RMX748"/>
      <c r="RMY748"/>
      <c r="RMZ748"/>
      <c r="RNA748"/>
      <c r="RNB748"/>
      <c r="RNC748"/>
      <c r="RND748"/>
      <c r="RNE748"/>
      <c r="RNF748"/>
      <c r="RNG748"/>
      <c r="RNH748"/>
      <c r="RNI748"/>
      <c r="RNJ748"/>
      <c r="RNK748"/>
      <c r="RNL748"/>
      <c r="RNM748"/>
      <c r="RNN748"/>
      <c r="RNO748"/>
      <c r="RNP748"/>
      <c r="RNQ748"/>
      <c r="RNR748"/>
      <c r="RNS748"/>
      <c r="RNT748"/>
      <c r="RNU748"/>
      <c r="RNV748"/>
      <c r="RNW748"/>
      <c r="RNX748"/>
      <c r="RNY748"/>
      <c r="RNZ748"/>
      <c r="ROA748"/>
      <c r="ROB748"/>
      <c r="ROC748"/>
      <c r="ROD748"/>
      <c r="ROE748"/>
      <c r="ROF748"/>
      <c r="ROG748"/>
      <c r="ROH748"/>
      <c r="ROI748"/>
      <c r="ROJ748"/>
      <c r="ROK748"/>
      <c r="ROL748"/>
      <c r="ROM748"/>
      <c r="RON748"/>
      <c r="ROO748"/>
      <c r="ROP748"/>
      <c r="ROQ748"/>
      <c r="ROR748"/>
      <c r="ROS748"/>
      <c r="ROT748"/>
      <c r="ROU748"/>
      <c r="ROV748"/>
      <c r="ROW748"/>
      <c r="ROX748"/>
      <c r="ROY748"/>
      <c r="ROZ748"/>
      <c r="RPA748"/>
      <c r="RPB748"/>
      <c r="RPC748"/>
      <c r="RPD748"/>
      <c r="RPE748"/>
      <c r="RPF748"/>
      <c r="RPG748"/>
      <c r="RPH748"/>
      <c r="RPI748"/>
      <c r="RPJ748"/>
      <c r="RPK748"/>
      <c r="RPL748"/>
      <c r="RPM748"/>
      <c r="RPN748"/>
      <c r="RPO748"/>
      <c r="RPP748"/>
      <c r="RPQ748"/>
      <c r="RPR748"/>
      <c r="RPS748"/>
      <c r="RPT748"/>
      <c r="RPU748"/>
      <c r="RPV748"/>
      <c r="RPW748"/>
      <c r="RPX748"/>
      <c r="RPY748"/>
      <c r="RPZ748"/>
      <c r="RQA748"/>
      <c r="RQB748"/>
      <c r="RQC748"/>
      <c r="RQD748"/>
      <c r="RQE748"/>
      <c r="RQF748"/>
      <c r="RQG748"/>
      <c r="RQH748"/>
      <c r="RQI748"/>
      <c r="RQJ748"/>
      <c r="RQK748"/>
      <c r="RQL748"/>
      <c r="RQM748"/>
      <c r="RQN748"/>
      <c r="RQO748"/>
      <c r="RQP748"/>
      <c r="RQQ748"/>
      <c r="RQR748"/>
      <c r="RQS748"/>
      <c r="RQT748"/>
      <c r="RQU748"/>
      <c r="RQV748"/>
      <c r="RQW748"/>
      <c r="RQX748"/>
      <c r="RQY748"/>
      <c r="RQZ748"/>
      <c r="RRA748"/>
      <c r="RRB748"/>
      <c r="RRC748"/>
      <c r="RRD748"/>
      <c r="RRE748"/>
      <c r="RRF748"/>
      <c r="RRG748"/>
      <c r="RRH748"/>
      <c r="RRI748"/>
      <c r="RRJ748"/>
      <c r="RRK748"/>
      <c r="RRL748"/>
      <c r="RRM748"/>
      <c r="RRN748"/>
      <c r="RRO748"/>
      <c r="RRP748"/>
      <c r="RRQ748"/>
      <c r="RRR748"/>
      <c r="RRS748"/>
      <c r="RRT748"/>
      <c r="RRU748"/>
      <c r="RRV748"/>
      <c r="RRW748"/>
      <c r="RRX748"/>
      <c r="RRY748"/>
      <c r="RRZ748"/>
      <c r="RSA748"/>
      <c r="RSB748"/>
      <c r="RSC748"/>
      <c r="RSD748"/>
      <c r="RSE748"/>
      <c r="RSF748"/>
      <c r="RSG748"/>
      <c r="RSH748"/>
      <c r="RSI748"/>
      <c r="RSJ748"/>
      <c r="RSK748"/>
      <c r="RSL748"/>
      <c r="RSM748"/>
      <c r="RSN748"/>
      <c r="RSO748"/>
      <c r="RSP748"/>
      <c r="RSQ748"/>
      <c r="RSR748"/>
      <c r="RSS748"/>
      <c r="RST748"/>
      <c r="RSU748"/>
      <c r="RSV748"/>
      <c r="RSW748"/>
      <c r="RSX748"/>
      <c r="RSY748"/>
      <c r="RSZ748"/>
      <c r="RTA748"/>
      <c r="RTB748"/>
      <c r="RTC748"/>
      <c r="RTD748"/>
      <c r="RTE748"/>
      <c r="RTF748"/>
      <c r="RTG748"/>
      <c r="RTH748"/>
      <c r="RTI748"/>
      <c r="RTJ748"/>
      <c r="RTK748"/>
      <c r="RTL748"/>
      <c r="RTM748"/>
      <c r="RTN748"/>
      <c r="RTO748"/>
      <c r="RTP748"/>
      <c r="RTQ748"/>
      <c r="RTR748"/>
      <c r="RTS748"/>
      <c r="RTT748"/>
      <c r="RTU748"/>
      <c r="RTV748"/>
      <c r="RTW748"/>
      <c r="RTX748"/>
      <c r="RTY748"/>
      <c r="RTZ748"/>
      <c r="RUA748"/>
      <c r="RUB748"/>
      <c r="RUC748"/>
      <c r="RUD748"/>
      <c r="RUE748"/>
      <c r="RUF748"/>
      <c r="RUG748"/>
      <c r="RUH748"/>
      <c r="RUI748"/>
      <c r="RUJ748"/>
      <c r="RUK748"/>
      <c r="RUL748"/>
      <c r="RUM748"/>
      <c r="RUN748"/>
      <c r="RUO748"/>
      <c r="RUP748"/>
      <c r="RUQ748"/>
      <c r="RUR748"/>
      <c r="RUS748"/>
      <c r="RUT748"/>
      <c r="RUU748"/>
      <c r="RUV748"/>
      <c r="RUW748"/>
      <c r="RUX748"/>
      <c r="RUY748"/>
      <c r="RUZ748"/>
      <c r="RVA748"/>
      <c r="RVB748"/>
      <c r="RVC748"/>
      <c r="RVD748"/>
      <c r="RVE748"/>
      <c r="RVF748"/>
      <c r="RVG748"/>
      <c r="RVH748"/>
      <c r="RVI748"/>
      <c r="RVJ748"/>
      <c r="RVK748"/>
      <c r="RVL748"/>
      <c r="RVM748"/>
      <c r="RVN748"/>
      <c r="RVO748"/>
      <c r="RVP748"/>
      <c r="RVQ748"/>
      <c r="RVR748"/>
      <c r="RVS748"/>
      <c r="RVT748"/>
      <c r="RVU748"/>
      <c r="RVV748"/>
      <c r="RVW748"/>
      <c r="RVX748"/>
      <c r="RVY748"/>
      <c r="RVZ748"/>
      <c r="RWA748"/>
      <c r="RWB748"/>
      <c r="RWC748"/>
      <c r="RWD748"/>
      <c r="RWE748"/>
      <c r="RWF748"/>
      <c r="RWG748"/>
      <c r="RWH748"/>
      <c r="RWI748"/>
      <c r="RWJ748"/>
      <c r="RWK748"/>
      <c r="RWL748"/>
      <c r="RWM748"/>
      <c r="RWN748"/>
      <c r="RWO748"/>
      <c r="RWP748"/>
      <c r="RWQ748"/>
      <c r="RWR748"/>
      <c r="RWS748"/>
      <c r="RWT748"/>
      <c r="RWU748"/>
      <c r="RWV748"/>
      <c r="RWW748"/>
      <c r="RWX748"/>
      <c r="RWY748"/>
      <c r="RWZ748"/>
      <c r="RXA748"/>
      <c r="RXB748"/>
      <c r="RXC748"/>
      <c r="RXD748"/>
      <c r="RXE748"/>
      <c r="RXF748"/>
      <c r="RXG748"/>
      <c r="RXH748"/>
      <c r="RXI748"/>
      <c r="RXJ748"/>
      <c r="RXK748"/>
      <c r="RXL748"/>
      <c r="RXM748"/>
      <c r="RXN748"/>
      <c r="RXO748"/>
      <c r="RXP748"/>
      <c r="RXQ748"/>
      <c r="RXR748"/>
      <c r="RXS748"/>
      <c r="RXT748"/>
      <c r="RXU748"/>
      <c r="RXV748"/>
      <c r="RXW748"/>
      <c r="RXX748"/>
      <c r="RXY748"/>
      <c r="RXZ748"/>
      <c r="RYA748"/>
      <c r="RYB748"/>
      <c r="RYC748"/>
      <c r="RYD748"/>
      <c r="RYE748"/>
      <c r="RYF748"/>
      <c r="RYG748"/>
      <c r="RYH748"/>
      <c r="RYI748"/>
      <c r="RYJ748"/>
      <c r="RYK748"/>
      <c r="RYL748"/>
      <c r="RYM748"/>
      <c r="RYN748"/>
      <c r="RYO748"/>
      <c r="RYP748"/>
      <c r="RYQ748"/>
      <c r="RYR748"/>
      <c r="RYS748"/>
      <c r="RYT748"/>
      <c r="RYU748"/>
      <c r="RYV748"/>
      <c r="RYW748"/>
      <c r="RYX748"/>
      <c r="RYY748"/>
      <c r="RYZ748"/>
      <c r="RZA748"/>
      <c r="RZB748"/>
      <c r="RZC748"/>
      <c r="RZD748"/>
      <c r="RZE748"/>
      <c r="RZF748"/>
      <c r="RZG748"/>
      <c r="RZH748"/>
      <c r="RZI748"/>
      <c r="RZJ748"/>
      <c r="RZK748"/>
      <c r="RZL748"/>
      <c r="RZM748"/>
      <c r="RZN748"/>
      <c r="RZO748"/>
      <c r="RZP748"/>
      <c r="RZQ748"/>
      <c r="RZR748"/>
      <c r="RZS748"/>
      <c r="RZT748"/>
      <c r="RZU748"/>
      <c r="RZV748"/>
      <c r="RZW748"/>
      <c r="RZX748"/>
      <c r="RZY748"/>
      <c r="RZZ748"/>
      <c r="SAA748"/>
      <c r="SAB748"/>
      <c r="SAC748"/>
      <c r="SAD748"/>
      <c r="SAE748"/>
      <c r="SAF748"/>
      <c r="SAG748"/>
      <c r="SAH748"/>
      <c r="SAI748"/>
      <c r="SAJ748"/>
      <c r="SAK748"/>
      <c r="SAL748"/>
      <c r="SAM748"/>
      <c r="SAN748"/>
      <c r="SAO748"/>
      <c r="SAP748"/>
      <c r="SAQ748"/>
      <c r="SAR748"/>
      <c r="SAS748"/>
      <c r="SAT748"/>
      <c r="SAU748"/>
      <c r="SAV748"/>
      <c r="SAW748"/>
      <c r="SAX748"/>
      <c r="SAY748"/>
      <c r="SAZ748"/>
      <c r="SBA748"/>
      <c r="SBB748"/>
      <c r="SBC748"/>
      <c r="SBD748"/>
      <c r="SBE748"/>
      <c r="SBF748"/>
      <c r="SBG748"/>
      <c r="SBH748"/>
      <c r="SBI748"/>
      <c r="SBJ748"/>
      <c r="SBK748"/>
      <c r="SBL748"/>
      <c r="SBM748"/>
      <c r="SBN748"/>
      <c r="SBO748"/>
      <c r="SBP748"/>
      <c r="SBQ748"/>
      <c r="SBR748"/>
      <c r="SBS748"/>
      <c r="SBT748"/>
      <c r="SBU748"/>
      <c r="SBV748"/>
      <c r="SBW748"/>
      <c r="SBX748"/>
      <c r="SBY748"/>
      <c r="SBZ748"/>
      <c r="SCA748"/>
      <c r="SCB748"/>
      <c r="SCC748"/>
      <c r="SCD748"/>
      <c r="SCE748"/>
      <c r="SCF748"/>
      <c r="SCG748"/>
      <c r="SCH748"/>
      <c r="SCI748"/>
      <c r="SCJ748"/>
      <c r="SCK748"/>
      <c r="SCL748"/>
      <c r="SCM748"/>
      <c r="SCN748"/>
      <c r="SCO748"/>
      <c r="SCP748"/>
      <c r="SCQ748"/>
      <c r="SCR748"/>
      <c r="SCS748"/>
      <c r="SCT748"/>
      <c r="SCU748"/>
      <c r="SCV748"/>
      <c r="SCW748"/>
      <c r="SCX748"/>
      <c r="SCY748"/>
      <c r="SCZ748"/>
      <c r="SDA748"/>
      <c r="SDB748"/>
      <c r="SDC748"/>
      <c r="SDD748"/>
      <c r="SDE748"/>
      <c r="SDF748"/>
      <c r="SDG748"/>
      <c r="SDH748"/>
      <c r="SDI748"/>
      <c r="SDJ748"/>
      <c r="SDK748"/>
      <c r="SDL748"/>
      <c r="SDM748"/>
      <c r="SDN748"/>
      <c r="SDO748"/>
      <c r="SDP748"/>
      <c r="SDQ748"/>
      <c r="SDR748"/>
      <c r="SDS748"/>
      <c r="SDT748"/>
      <c r="SDU748"/>
      <c r="SDV748"/>
      <c r="SDW748"/>
      <c r="SDX748"/>
      <c r="SDY748"/>
      <c r="SDZ748"/>
      <c r="SEA748"/>
      <c r="SEB748"/>
      <c r="SEC748"/>
      <c r="SED748"/>
      <c r="SEE748"/>
      <c r="SEF748"/>
      <c r="SEG748"/>
      <c r="SEH748"/>
      <c r="SEI748"/>
      <c r="SEJ748"/>
      <c r="SEK748"/>
      <c r="SEL748"/>
      <c r="SEM748"/>
      <c r="SEN748"/>
      <c r="SEO748"/>
      <c r="SEP748"/>
      <c r="SEQ748"/>
      <c r="SER748"/>
      <c r="SES748"/>
      <c r="SET748"/>
      <c r="SEU748"/>
      <c r="SEV748"/>
      <c r="SEW748"/>
      <c r="SEX748"/>
      <c r="SEY748"/>
      <c r="SEZ748"/>
      <c r="SFA748"/>
      <c r="SFB748"/>
      <c r="SFC748"/>
      <c r="SFD748"/>
      <c r="SFE748"/>
      <c r="SFF748"/>
      <c r="SFG748"/>
      <c r="SFH748"/>
      <c r="SFI748"/>
      <c r="SFJ748"/>
      <c r="SFK748"/>
      <c r="SFL748"/>
      <c r="SFM748"/>
      <c r="SFN748"/>
      <c r="SFO748"/>
      <c r="SFP748"/>
      <c r="SFQ748"/>
      <c r="SFR748"/>
      <c r="SFS748"/>
      <c r="SFT748"/>
      <c r="SFU748"/>
      <c r="SFV748"/>
      <c r="SFW748"/>
      <c r="SFX748"/>
      <c r="SFY748"/>
      <c r="SFZ748"/>
      <c r="SGA748"/>
      <c r="SGB748"/>
      <c r="SGC748"/>
      <c r="SGD748"/>
      <c r="SGE748"/>
      <c r="SGF748"/>
      <c r="SGG748"/>
      <c r="SGH748"/>
      <c r="SGI748"/>
      <c r="SGJ748"/>
      <c r="SGK748"/>
      <c r="SGL748"/>
      <c r="SGM748"/>
      <c r="SGN748"/>
      <c r="SGO748"/>
      <c r="SGP748"/>
      <c r="SGQ748"/>
      <c r="SGR748"/>
      <c r="SGS748"/>
      <c r="SGT748"/>
      <c r="SGU748"/>
      <c r="SGV748"/>
      <c r="SGW748"/>
      <c r="SGX748"/>
      <c r="SGY748"/>
      <c r="SGZ748"/>
      <c r="SHA748"/>
      <c r="SHB748"/>
      <c r="SHC748"/>
      <c r="SHD748"/>
      <c r="SHE748"/>
      <c r="SHF748"/>
      <c r="SHG748"/>
      <c r="SHH748"/>
      <c r="SHI748"/>
      <c r="SHJ748"/>
      <c r="SHK748"/>
      <c r="SHL748"/>
      <c r="SHM748"/>
      <c r="SHN748"/>
      <c r="SHO748"/>
      <c r="SHP748"/>
      <c r="SHQ748"/>
      <c r="SHR748"/>
      <c r="SHS748"/>
      <c r="SHT748"/>
      <c r="SHU748"/>
      <c r="SHV748"/>
      <c r="SHW748"/>
      <c r="SHX748"/>
      <c r="SHY748"/>
      <c r="SHZ748"/>
      <c r="SIA748"/>
      <c r="SIB748"/>
      <c r="SIC748"/>
      <c r="SID748"/>
      <c r="SIE748"/>
      <c r="SIF748"/>
      <c r="SIG748"/>
      <c r="SIH748"/>
      <c r="SII748"/>
      <c r="SIJ748"/>
      <c r="SIK748"/>
      <c r="SIL748"/>
      <c r="SIM748"/>
      <c r="SIN748"/>
      <c r="SIO748"/>
      <c r="SIP748"/>
      <c r="SIQ748"/>
      <c r="SIR748"/>
      <c r="SIS748"/>
      <c r="SIT748"/>
      <c r="SIU748"/>
      <c r="SIV748"/>
      <c r="SIW748"/>
      <c r="SIX748"/>
      <c r="SIY748"/>
      <c r="SIZ748"/>
      <c r="SJA748"/>
      <c r="SJB748"/>
      <c r="SJC748"/>
      <c r="SJD748"/>
      <c r="SJE748"/>
      <c r="SJF748"/>
      <c r="SJG748"/>
      <c r="SJH748"/>
      <c r="SJI748"/>
      <c r="SJJ748"/>
      <c r="SJK748"/>
      <c r="SJL748"/>
      <c r="SJM748"/>
      <c r="SJN748"/>
      <c r="SJO748"/>
      <c r="SJP748"/>
      <c r="SJQ748"/>
      <c r="SJR748"/>
      <c r="SJS748"/>
      <c r="SJT748"/>
      <c r="SJU748"/>
      <c r="SJV748"/>
      <c r="SJW748"/>
      <c r="SJX748"/>
      <c r="SJY748"/>
      <c r="SJZ748"/>
      <c r="SKA748"/>
      <c r="SKB748"/>
      <c r="SKC748"/>
      <c r="SKD748"/>
      <c r="SKE748"/>
      <c r="SKF748"/>
      <c r="SKG748"/>
      <c r="SKH748"/>
      <c r="SKI748"/>
      <c r="SKJ748"/>
      <c r="SKK748"/>
      <c r="SKL748"/>
      <c r="SKM748"/>
      <c r="SKN748"/>
      <c r="SKO748"/>
      <c r="SKP748"/>
      <c r="SKQ748"/>
      <c r="SKR748"/>
      <c r="SKS748"/>
      <c r="SKT748"/>
      <c r="SKU748"/>
      <c r="SKV748"/>
      <c r="SKW748"/>
      <c r="SKX748"/>
      <c r="SKY748"/>
      <c r="SKZ748"/>
      <c r="SLA748"/>
      <c r="SLB748"/>
      <c r="SLC748"/>
      <c r="SLD748"/>
      <c r="SLE748"/>
      <c r="SLF748"/>
      <c r="SLG748"/>
      <c r="SLH748"/>
      <c r="SLI748"/>
      <c r="SLJ748"/>
      <c r="SLK748"/>
      <c r="SLL748"/>
      <c r="SLM748"/>
      <c r="SLN748"/>
      <c r="SLO748"/>
      <c r="SLP748"/>
      <c r="SLQ748"/>
      <c r="SLR748"/>
      <c r="SLS748"/>
      <c r="SLT748"/>
      <c r="SLU748"/>
      <c r="SLV748"/>
      <c r="SLW748"/>
      <c r="SLX748"/>
      <c r="SLY748"/>
      <c r="SLZ748"/>
      <c r="SMA748"/>
      <c r="SMB748"/>
      <c r="SMC748"/>
      <c r="SMD748"/>
      <c r="SME748"/>
      <c r="SMF748"/>
      <c r="SMG748"/>
      <c r="SMH748"/>
      <c r="SMI748"/>
      <c r="SMJ748"/>
      <c r="SMK748"/>
      <c r="SML748"/>
      <c r="SMM748"/>
      <c r="SMN748"/>
      <c r="SMO748"/>
      <c r="SMP748"/>
      <c r="SMQ748"/>
      <c r="SMR748"/>
      <c r="SMS748"/>
      <c r="SMT748"/>
      <c r="SMU748"/>
      <c r="SMV748"/>
      <c r="SMW748"/>
      <c r="SMX748"/>
      <c r="SMY748"/>
      <c r="SMZ748"/>
      <c r="SNA748"/>
      <c r="SNB748"/>
      <c r="SNC748"/>
      <c r="SND748"/>
      <c r="SNE748"/>
      <c r="SNF748"/>
      <c r="SNG748"/>
      <c r="SNH748"/>
      <c r="SNI748"/>
      <c r="SNJ748"/>
      <c r="SNK748"/>
      <c r="SNL748"/>
      <c r="SNM748"/>
      <c r="SNN748"/>
      <c r="SNO748"/>
      <c r="SNP748"/>
      <c r="SNQ748"/>
      <c r="SNR748"/>
      <c r="SNS748"/>
      <c r="SNT748"/>
      <c r="SNU748"/>
      <c r="SNV748"/>
      <c r="SNW748"/>
      <c r="SNX748"/>
      <c r="SNY748"/>
      <c r="SNZ748"/>
      <c r="SOA748"/>
      <c r="SOB748"/>
      <c r="SOC748"/>
      <c r="SOD748"/>
      <c r="SOE748"/>
      <c r="SOF748"/>
      <c r="SOG748"/>
      <c r="SOH748"/>
      <c r="SOI748"/>
      <c r="SOJ748"/>
      <c r="SOK748"/>
      <c r="SOL748"/>
      <c r="SOM748"/>
      <c r="SON748"/>
      <c r="SOO748"/>
      <c r="SOP748"/>
      <c r="SOQ748"/>
      <c r="SOR748"/>
      <c r="SOS748"/>
      <c r="SOT748"/>
      <c r="SOU748"/>
      <c r="SOV748"/>
      <c r="SOW748"/>
      <c r="SOX748"/>
      <c r="SOY748"/>
      <c r="SOZ748"/>
      <c r="SPA748"/>
      <c r="SPB748"/>
      <c r="SPC748"/>
      <c r="SPD748"/>
      <c r="SPE748"/>
      <c r="SPF748"/>
      <c r="SPG748"/>
      <c r="SPH748"/>
      <c r="SPI748"/>
      <c r="SPJ748"/>
      <c r="SPK748"/>
      <c r="SPL748"/>
      <c r="SPM748"/>
      <c r="SPN748"/>
      <c r="SPO748"/>
      <c r="SPP748"/>
      <c r="SPQ748"/>
      <c r="SPR748"/>
      <c r="SPS748"/>
      <c r="SPT748"/>
      <c r="SPU748"/>
      <c r="SPV748"/>
      <c r="SPW748"/>
      <c r="SPX748"/>
      <c r="SPY748"/>
      <c r="SPZ748"/>
      <c r="SQA748"/>
      <c r="SQB748"/>
      <c r="SQC748"/>
      <c r="SQD748"/>
      <c r="SQE748"/>
      <c r="SQF748"/>
      <c r="SQG748"/>
      <c r="SQH748"/>
      <c r="SQI748"/>
      <c r="SQJ748"/>
      <c r="SQK748"/>
      <c r="SQL748"/>
      <c r="SQM748"/>
      <c r="SQN748"/>
      <c r="SQO748"/>
      <c r="SQP748"/>
      <c r="SQQ748"/>
      <c r="SQR748"/>
      <c r="SQS748"/>
      <c r="SQT748"/>
      <c r="SQU748"/>
      <c r="SQV748"/>
      <c r="SQW748"/>
      <c r="SQX748"/>
      <c r="SQY748"/>
      <c r="SQZ748"/>
      <c r="SRA748"/>
      <c r="SRB748"/>
      <c r="SRC748"/>
      <c r="SRD748"/>
      <c r="SRE748"/>
      <c r="SRF748"/>
      <c r="SRG748"/>
      <c r="SRH748"/>
      <c r="SRI748"/>
      <c r="SRJ748"/>
      <c r="SRK748"/>
      <c r="SRL748"/>
      <c r="SRM748"/>
      <c r="SRN748"/>
      <c r="SRO748"/>
      <c r="SRP748"/>
      <c r="SRQ748"/>
      <c r="SRR748"/>
      <c r="SRS748"/>
      <c r="SRT748"/>
      <c r="SRU748"/>
      <c r="SRV748"/>
      <c r="SRW748"/>
      <c r="SRX748"/>
      <c r="SRY748"/>
      <c r="SRZ748"/>
      <c r="SSA748"/>
      <c r="SSB748"/>
      <c r="SSC748"/>
      <c r="SSD748"/>
      <c r="SSE748"/>
      <c r="SSF748"/>
      <c r="SSG748"/>
      <c r="SSH748"/>
      <c r="SSI748"/>
      <c r="SSJ748"/>
      <c r="SSK748"/>
      <c r="SSL748"/>
      <c r="SSM748"/>
      <c r="SSN748"/>
      <c r="SSO748"/>
      <c r="SSP748"/>
      <c r="SSQ748"/>
      <c r="SSR748"/>
      <c r="SSS748"/>
      <c r="SST748"/>
      <c r="SSU748"/>
      <c r="SSV748"/>
      <c r="SSW748"/>
      <c r="SSX748"/>
      <c r="SSY748"/>
      <c r="SSZ748"/>
      <c r="STA748"/>
      <c r="STB748"/>
      <c r="STC748"/>
      <c r="STD748"/>
      <c r="STE748"/>
      <c r="STF748"/>
      <c r="STG748"/>
      <c r="STH748"/>
      <c r="STI748"/>
      <c r="STJ748"/>
      <c r="STK748"/>
      <c r="STL748"/>
      <c r="STM748"/>
      <c r="STN748"/>
      <c r="STO748"/>
      <c r="STP748"/>
      <c r="STQ748"/>
      <c r="STR748"/>
      <c r="STS748"/>
      <c r="STT748"/>
      <c r="STU748"/>
      <c r="STV748"/>
      <c r="STW748"/>
      <c r="STX748"/>
      <c r="STY748"/>
      <c r="STZ748"/>
      <c r="SUA748"/>
      <c r="SUB748"/>
      <c r="SUC748"/>
      <c r="SUD748"/>
      <c r="SUE748"/>
      <c r="SUF748"/>
      <c r="SUG748"/>
      <c r="SUH748"/>
      <c r="SUI748"/>
      <c r="SUJ748"/>
      <c r="SUK748"/>
      <c r="SUL748"/>
      <c r="SUM748"/>
      <c r="SUN748"/>
      <c r="SUO748"/>
      <c r="SUP748"/>
      <c r="SUQ748"/>
      <c r="SUR748"/>
      <c r="SUS748"/>
      <c r="SUT748"/>
      <c r="SUU748"/>
      <c r="SUV748"/>
      <c r="SUW748"/>
      <c r="SUX748"/>
      <c r="SUY748"/>
      <c r="SUZ748"/>
      <c r="SVA748"/>
      <c r="SVB748"/>
      <c r="SVC748"/>
      <c r="SVD748"/>
      <c r="SVE748"/>
      <c r="SVF748"/>
      <c r="SVG748"/>
      <c r="SVH748"/>
      <c r="SVI748"/>
      <c r="SVJ748"/>
      <c r="SVK748"/>
      <c r="SVL748"/>
      <c r="SVM748"/>
      <c r="SVN748"/>
      <c r="SVO748"/>
      <c r="SVP748"/>
      <c r="SVQ748"/>
      <c r="SVR748"/>
      <c r="SVS748"/>
      <c r="SVT748"/>
      <c r="SVU748"/>
      <c r="SVV748"/>
      <c r="SVW748"/>
      <c r="SVX748"/>
      <c r="SVY748"/>
      <c r="SVZ748"/>
      <c r="SWA748"/>
      <c r="SWB748"/>
      <c r="SWC748"/>
      <c r="SWD748"/>
      <c r="SWE748"/>
      <c r="SWF748"/>
      <c r="SWG748"/>
      <c r="SWH748"/>
      <c r="SWI748"/>
      <c r="SWJ748"/>
      <c r="SWK748"/>
      <c r="SWL748"/>
      <c r="SWM748"/>
      <c r="SWN748"/>
      <c r="SWO748"/>
      <c r="SWP748"/>
      <c r="SWQ748"/>
      <c r="SWR748"/>
      <c r="SWS748"/>
      <c r="SWT748"/>
      <c r="SWU748"/>
      <c r="SWV748"/>
      <c r="SWW748"/>
      <c r="SWX748"/>
      <c r="SWY748"/>
      <c r="SWZ748"/>
      <c r="SXA748"/>
      <c r="SXB748"/>
      <c r="SXC748"/>
      <c r="SXD748"/>
      <c r="SXE748"/>
      <c r="SXF748"/>
      <c r="SXG748"/>
      <c r="SXH748"/>
      <c r="SXI748"/>
      <c r="SXJ748"/>
      <c r="SXK748"/>
      <c r="SXL748"/>
      <c r="SXM748"/>
      <c r="SXN748"/>
      <c r="SXO748"/>
      <c r="SXP748"/>
      <c r="SXQ748"/>
      <c r="SXR748"/>
      <c r="SXS748"/>
      <c r="SXT748"/>
      <c r="SXU748"/>
      <c r="SXV748"/>
      <c r="SXW748"/>
      <c r="SXX748"/>
      <c r="SXY748"/>
      <c r="SXZ748"/>
      <c r="SYA748"/>
      <c r="SYB748"/>
      <c r="SYC748"/>
      <c r="SYD748"/>
      <c r="SYE748"/>
      <c r="SYF748"/>
      <c r="SYG748"/>
      <c r="SYH748"/>
      <c r="SYI748"/>
      <c r="SYJ748"/>
      <c r="SYK748"/>
      <c r="SYL748"/>
      <c r="SYM748"/>
      <c r="SYN748"/>
      <c r="SYO748"/>
      <c r="SYP748"/>
      <c r="SYQ748"/>
      <c r="SYR748"/>
      <c r="SYS748"/>
      <c r="SYT748"/>
      <c r="SYU748"/>
      <c r="SYV748"/>
      <c r="SYW748"/>
      <c r="SYX748"/>
      <c r="SYY748"/>
      <c r="SYZ748"/>
      <c r="SZA748"/>
      <c r="SZB748"/>
      <c r="SZC748"/>
      <c r="SZD748"/>
      <c r="SZE748"/>
      <c r="SZF748"/>
      <c r="SZG748"/>
      <c r="SZH748"/>
      <c r="SZI748"/>
      <c r="SZJ748"/>
      <c r="SZK748"/>
      <c r="SZL748"/>
      <c r="SZM748"/>
      <c r="SZN748"/>
      <c r="SZO748"/>
      <c r="SZP748"/>
      <c r="SZQ748"/>
      <c r="SZR748"/>
      <c r="SZS748"/>
      <c r="SZT748"/>
      <c r="SZU748"/>
      <c r="SZV748"/>
      <c r="SZW748"/>
      <c r="SZX748"/>
      <c r="SZY748"/>
      <c r="SZZ748"/>
      <c r="TAA748"/>
      <c r="TAB748"/>
      <c r="TAC748"/>
      <c r="TAD748"/>
      <c r="TAE748"/>
      <c r="TAF748"/>
      <c r="TAG748"/>
      <c r="TAH748"/>
      <c r="TAI748"/>
      <c r="TAJ748"/>
      <c r="TAK748"/>
      <c r="TAL748"/>
      <c r="TAM748"/>
      <c r="TAN748"/>
      <c r="TAO748"/>
      <c r="TAP748"/>
      <c r="TAQ748"/>
      <c r="TAR748"/>
      <c r="TAS748"/>
      <c r="TAT748"/>
      <c r="TAU748"/>
      <c r="TAV748"/>
      <c r="TAW748"/>
      <c r="TAX748"/>
      <c r="TAY748"/>
      <c r="TAZ748"/>
      <c r="TBA748"/>
      <c r="TBB748"/>
      <c r="TBC748"/>
      <c r="TBD748"/>
      <c r="TBE748"/>
      <c r="TBF748"/>
      <c r="TBG748"/>
      <c r="TBH748"/>
      <c r="TBI748"/>
      <c r="TBJ748"/>
      <c r="TBK748"/>
      <c r="TBL748"/>
      <c r="TBM748"/>
      <c r="TBN748"/>
      <c r="TBO748"/>
      <c r="TBP748"/>
      <c r="TBQ748"/>
      <c r="TBR748"/>
      <c r="TBS748"/>
      <c r="TBT748"/>
      <c r="TBU748"/>
      <c r="TBV748"/>
      <c r="TBW748"/>
      <c r="TBX748"/>
      <c r="TBY748"/>
      <c r="TBZ748"/>
      <c r="TCA748"/>
      <c r="TCB748"/>
      <c r="TCC748"/>
      <c r="TCD748"/>
      <c r="TCE748"/>
      <c r="TCF748"/>
      <c r="TCG748"/>
      <c r="TCH748"/>
      <c r="TCI748"/>
      <c r="TCJ748"/>
      <c r="TCK748"/>
      <c r="TCL748"/>
      <c r="TCM748"/>
      <c r="TCN748"/>
      <c r="TCO748"/>
      <c r="TCP748"/>
      <c r="TCQ748"/>
      <c r="TCR748"/>
      <c r="TCS748"/>
      <c r="TCT748"/>
      <c r="TCU748"/>
      <c r="TCV748"/>
      <c r="TCW748"/>
      <c r="TCX748"/>
      <c r="TCY748"/>
      <c r="TCZ748"/>
      <c r="TDA748"/>
      <c r="TDB748"/>
      <c r="TDC748"/>
      <c r="TDD748"/>
      <c r="TDE748"/>
      <c r="TDF748"/>
      <c r="TDG748"/>
      <c r="TDH748"/>
      <c r="TDI748"/>
      <c r="TDJ748"/>
      <c r="TDK748"/>
      <c r="TDL748"/>
      <c r="TDM748"/>
      <c r="TDN748"/>
      <c r="TDO748"/>
      <c r="TDP748"/>
      <c r="TDQ748"/>
      <c r="TDR748"/>
      <c r="TDS748"/>
      <c r="TDT748"/>
      <c r="TDU748"/>
      <c r="TDV748"/>
      <c r="TDW748"/>
      <c r="TDX748"/>
      <c r="TDY748"/>
      <c r="TDZ748"/>
      <c r="TEA748"/>
      <c r="TEB748"/>
      <c r="TEC748"/>
      <c r="TED748"/>
      <c r="TEE748"/>
      <c r="TEF748"/>
      <c r="TEG748"/>
      <c r="TEH748"/>
      <c r="TEI748"/>
      <c r="TEJ748"/>
      <c r="TEK748"/>
      <c r="TEL748"/>
      <c r="TEM748"/>
      <c r="TEN748"/>
      <c r="TEO748"/>
      <c r="TEP748"/>
      <c r="TEQ748"/>
      <c r="TER748"/>
      <c r="TES748"/>
      <c r="TET748"/>
      <c r="TEU748"/>
      <c r="TEV748"/>
      <c r="TEW748"/>
      <c r="TEX748"/>
      <c r="TEY748"/>
      <c r="TEZ748"/>
      <c r="TFA748"/>
      <c r="TFB748"/>
      <c r="TFC748"/>
      <c r="TFD748"/>
      <c r="TFE748"/>
      <c r="TFF748"/>
      <c r="TFG748"/>
      <c r="TFH748"/>
      <c r="TFI748"/>
      <c r="TFJ748"/>
      <c r="TFK748"/>
      <c r="TFL748"/>
      <c r="TFM748"/>
      <c r="TFN748"/>
      <c r="TFO748"/>
      <c r="TFP748"/>
      <c r="TFQ748"/>
      <c r="TFR748"/>
      <c r="TFS748"/>
      <c r="TFT748"/>
      <c r="TFU748"/>
      <c r="TFV748"/>
      <c r="TFW748"/>
      <c r="TFX748"/>
      <c r="TFY748"/>
      <c r="TFZ748"/>
      <c r="TGA748"/>
      <c r="TGB748"/>
      <c r="TGC748"/>
      <c r="TGD748"/>
      <c r="TGE748"/>
      <c r="TGF748"/>
      <c r="TGG748"/>
      <c r="TGH748"/>
      <c r="TGI748"/>
      <c r="TGJ748"/>
      <c r="TGK748"/>
      <c r="TGL748"/>
      <c r="TGM748"/>
      <c r="TGN748"/>
      <c r="TGO748"/>
      <c r="TGP748"/>
      <c r="TGQ748"/>
      <c r="TGR748"/>
      <c r="TGS748"/>
      <c r="TGT748"/>
      <c r="TGU748"/>
      <c r="TGV748"/>
      <c r="TGW748"/>
      <c r="TGX748"/>
      <c r="TGY748"/>
      <c r="TGZ748"/>
      <c r="THA748"/>
      <c r="THB748"/>
      <c r="THC748"/>
      <c r="THD748"/>
      <c r="THE748"/>
      <c r="THF748"/>
      <c r="THG748"/>
      <c r="THH748"/>
      <c r="THI748"/>
      <c r="THJ748"/>
      <c r="THK748"/>
      <c r="THL748"/>
      <c r="THM748"/>
      <c r="THN748"/>
      <c r="THO748"/>
      <c r="THP748"/>
      <c r="THQ748"/>
      <c r="THR748"/>
      <c r="THS748"/>
      <c r="THT748"/>
      <c r="THU748"/>
      <c r="THV748"/>
      <c r="THW748"/>
      <c r="THX748"/>
      <c r="THY748"/>
      <c r="THZ748"/>
      <c r="TIA748"/>
      <c r="TIB748"/>
      <c r="TIC748"/>
      <c r="TID748"/>
      <c r="TIE748"/>
      <c r="TIF748"/>
      <c r="TIG748"/>
      <c r="TIH748"/>
      <c r="TII748"/>
      <c r="TIJ748"/>
      <c r="TIK748"/>
      <c r="TIL748"/>
      <c r="TIM748"/>
      <c r="TIN748"/>
      <c r="TIO748"/>
      <c r="TIP748"/>
      <c r="TIQ748"/>
      <c r="TIR748"/>
      <c r="TIS748"/>
      <c r="TIT748"/>
      <c r="TIU748"/>
      <c r="TIV748"/>
      <c r="TIW748"/>
      <c r="TIX748"/>
      <c r="TIY748"/>
      <c r="TIZ748"/>
      <c r="TJA748"/>
      <c r="TJB748"/>
      <c r="TJC748"/>
      <c r="TJD748"/>
      <c r="TJE748"/>
      <c r="TJF748"/>
      <c r="TJG748"/>
      <c r="TJH748"/>
      <c r="TJI748"/>
      <c r="TJJ748"/>
      <c r="TJK748"/>
      <c r="TJL748"/>
      <c r="TJM748"/>
      <c r="TJN748"/>
      <c r="TJO748"/>
      <c r="TJP748"/>
      <c r="TJQ748"/>
      <c r="TJR748"/>
      <c r="TJS748"/>
      <c r="TJT748"/>
      <c r="TJU748"/>
      <c r="TJV748"/>
      <c r="TJW748"/>
      <c r="TJX748"/>
      <c r="TJY748"/>
      <c r="TJZ748"/>
      <c r="TKA748"/>
      <c r="TKB748"/>
      <c r="TKC748"/>
      <c r="TKD748"/>
      <c r="TKE748"/>
      <c r="TKF748"/>
      <c r="TKG748"/>
      <c r="TKH748"/>
      <c r="TKI748"/>
      <c r="TKJ748"/>
      <c r="TKK748"/>
      <c r="TKL748"/>
      <c r="TKM748"/>
      <c r="TKN748"/>
      <c r="TKO748"/>
      <c r="TKP748"/>
      <c r="TKQ748"/>
      <c r="TKR748"/>
      <c r="TKS748"/>
      <c r="TKT748"/>
      <c r="TKU748"/>
      <c r="TKV748"/>
      <c r="TKW748"/>
      <c r="TKX748"/>
      <c r="TKY748"/>
      <c r="TKZ748"/>
      <c r="TLA748"/>
      <c r="TLB748"/>
      <c r="TLC748"/>
      <c r="TLD748"/>
      <c r="TLE748"/>
      <c r="TLF748"/>
      <c r="TLG748"/>
      <c r="TLH748"/>
      <c r="TLI748"/>
      <c r="TLJ748"/>
      <c r="TLK748"/>
      <c r="TLL748"/>
      <c r="TLM748"/>
      <c r="TLN748"/>
      <c r="TLO748"/>
      <c r="TLP748"/>
      <c r="TLQ748"/>
      <c r="TLR748"/>
      <c r="TLS748"/>
      <c r="TLT748"/>
      <c r="TLU748"/>
      <c r="TLV748"/>
      <c r="TLW748"/>
      <c r="TLX748"/>
      <c r="TLY748"/>
      <c r="TLZ748"/>
      <c r="TMA748"/>
      <c r="TMB748"/>
      <c r="TMC748"/>
      <c r="TMD748"/>
      <c r="TME748"/>
      <c r="TMF748"/>
      <c r="TMG748"/>
      <c r="TMH748"/>
      <c r="TMI748"/>
      <c r="TMJ748"/>
      <c r="TMK748"/>
      <c r="TML748"/>
      <c r="TMM748"/>
      <c r="TMN748"/>
      <c r="TMO748"/>
      <c r="TMP748"/>
      <c r="TMQ748"/>
      <c r="TMR748"/>
      <c r="TMS748"/>
      <c r="TMT748"/>
      <c r="TMU748"/>
      <c r="TMV748"/>
      <c r="TMW748"/>
      <c r="TMX748"/>
      <c r="TMY748"/>
      <c r="TMZ748"/>
      <c r="TNA748"/>
      <c r="TNB748"/>
      <c r="TNC748"/>
      <c r="TND748"/>
      <c r="TNE748"/>
      <c r="TNF748"/>
      <c r="TNG748"/>
      <c r="TNH748"/>
      <c r="TNI748"/>
      <c r="TNJ748"/>
      <c r="TNK748"/>
      <c r="TNL748"/>
      <c r="TNM748"/>
      <c r="TNN748"/>
      <c r="TNO748"/>
      <c r="TNP748"/>
      <c r="TNQ748"/>
      <c r="TNR748"/>
      <c r="TNS748"/>
      <c r="TNT748"/>
      <c r="TNU748"/>
      <c r="TNV748"/>
      <c r="TNW748"/>
      <c r="TNX748"/>
      <c r="TNY748"/>
      <c r="TNZ748"/>
      <c r="TOA748"/>
      <c r="TOB748"/>
      <c r="TOC748"/>
      <c r="TOD748"/>
      <c r="TOE748"/>
      <c r="TOF748"/>
      <c r="TOG748"/>
      <c r="TOH748"/>
      <c r="TOI748"/>
      <c r="TOJ748"/>
      <c r="TOK748"/>
      <c r="TOL748"/>
      <c r="TOM748"/>
      <c r="TON748"/>
      <c r="TOO748"/>
      <c r="TOP748"/>
      <c r="TOQ748"/>
      <c r="TOR748"/>
      <c r="TOS748"/>
      <c r="TOT748"/>
      <c r="TOU748"/>
      <c r="TOV748"/>
      <c r="TOW748"/>
      <c r="TOX748"/>
      <c r="TOY748"/>
      <c r="TOZ748"/>
      <c r="TPA748"/>
      <c r="TPB748"/>
      <c r="TPC748"/>
      <c r="TPD748"/>
      <c r="TPE748"/>
      <c r="TPF748"/>
      <c r="TPG748"/>
      <c r="TPH748"/>
      <c r="TPI748"/>
      <c r="TPJ748"/>
      <c r="TPK748"/>
      <c r="TPL748"/>
      <c r="TPM748"/>
      <c r="TPN748"/>
      <c r="TPO748"/>
      <c r="TPP748"/>
      <c r="TPQ748"/>
      <c r="TPR748"/>
      <c r="TPS748"/>
      <c r="TPT748"/>
      <c r="TPU748"/>
      <c r="TPV748"/>
      <c r="TPW748"/>
      <c r="TPX748"/>
      <c r="TPY748"/>
      <c r="TPZ748"/>
      <c r="TQA748"/>
      <c r="TQB748"/>
      <c r="TQC748"/>
      <c r="TQD748"/>
      <c r="TQE748"/>
      <c r="TQF748"/>
      <c r="TQG748"/>
      <c r="TQH748"/>
      <c r="TQI748"/>
      <c r="TQJ748"/>
      <c r="TQK748"/>
      <c r="TQL748"/>
      <c r="TQM748"/>
      <c r="TQN748"/>
      <c r="TQO748"/>
      <c r="TQP748"/>
      <c r="TQQ748"/>
      <c r="TQR748"/>
      <c r="TQS748"/>
      <c r="TQT748"/>
      <c r="TQU748"/>
      <c r="TQV748"/>
      <c r="TQW748"/>
      <c r="TQX748"/>
      <c r="TQY748"/>
      <c r="TQZ748"/>
      <c r="TRA748"/>
      <c r="TRB748"/>
      <c r="TRC748"/>
      <c r="TRD748"/>
      <c r="TRE748"/>
      <c r="TRF748"/>
      <c r="TRG748"/>
      <c r="TRH748"/>
      <c r="TRI748"/>
      <c r="TRJ748"/>
      <c r="TRK748"/>
      <c r="TRL748"/>
      <c r="TRM748"/>
      <c r="TRN748"/>
      <c r="TRO748"/>
      <c r="TRP748"/>
      <c r="TRQ748"/>
      <c r="TRR748"/>
      <c r="TRS748"/>
      <c r="TRT748"/>
      <c r="TRU748"/>
      <c r="TRV748"/>
      <c r="TRW748"/>
      <c r="TRX748"/>
      <c r="TRY748"/>
      <c r="TRZ748"/>
      <c r="TSA748"/>
      <c r="TSB748"/>
      <c r="TSC748"/>
      <c r="TSD748"/>
      <c r="TSE748"/>
      <c r="TSF748"/>
      <c r="TSG748"/>
      <c r="TSH748"/>
      <c r="TSI748"/>
      <c r="TSJ748"/>
      <c r="TSK748"/>
      <c r="TSL748"/>
      <c r="TSM748"/>
      <c r="TSN748"/>
      <c r="TSO748"/>
      <c r="TSP748"/>
      <c r="TSQ748"/>
      <c r="TSR748"/>
      <c r="TSS748"/>
      <c r="TST748"/>
      <c r="TSU748"/>
      <c r="TSV748"/>
      <c r="TSW748"/>
      <c r="TSX748"/>
      <c r="TSY748"/>
      <c r="TSZ748"/>
      <c r="TTA748"/>
      <c r="TTB748"/>
      <c r="TTC748"/>
      <c r="TTD748"/>
      <c r="TTE748"/>
      <c r="TTF748"/>
      <c r="TTG748"/>
      <c r="TTH748"/>
      <c r="TTI748"/>
      <c r="TTJ748"/>
      <c r="TTK748"/>
      <c r="TTL748"/>
      <c r="TTM748"/>
      <c r="TTN748"/>
      <c r="TTO748"/>
      <c r="TTP748"/>
      <c r="TTQ748"/>
      <c r="TTR748"/>
      <c r="TTS748"/>
      <c r="TTT748"/>
      <c r="TTU748"/>
      <c r="TTV748"/>
      <c r="TTW748"/>
      <c r="TTX748"/>
      <c r="TTY748"/>
      <c r="TTZ748"/>
      <c r="TUA748"/>
      <c r="TUB748"/>
      <c r="TUC748"/>
      <c r="TUD748"/>
      <c r="TUE748"/>
      <c r="TUF748"/>
      <c r="TUG748"/>
      <c r="TUH748"/>
      <c r="TUI748"/>
      <c r="TUJ748"/>
      <c r="TUK748"/>
      <c r="TUL748"/>
      <c r="TUM748"/>
      <c r="TUN748"/>
      <c r="TUO748"/>
      <c r="TUP748"/>
      <c r="TUQ748"/>
      <c r="TUR748"/>
      <c r="TUS748"/>
      <c r="TUT748"/>
      <c r="TUU748"/>
      <c r="TUV748"/>
      <c r="TUW748"/>
      <c r="TUX748"/>
      <c r="TUY748"/>
      <c r="TUZ748"/>
      <c r="TVA748"/>
      <c r="TVB748"/>
      <c r="TVC748"/>
      <c r="TVD748"/>
      <c r="TVE748"/>
      <c r="TVF748"/>
      <c r="TVG748"/>
      <c r="TVH748"/>
      <c r="TVI748"/>
      <c r="TVJ748"/>
      <c r="TVK748"/>
      <c r="TVL748"/>
      <c r="TVM748"/>
      <c r="TVN748"/>
      <c r="TVO748"/>
      <c r="TVP748"/>
      <c r="TVQ748"/>
      <c r="TVR748"/>
      <c r="TVS748"/>
      <c r="TVT748"/>
      <c r="TVU748"/>
      <c r="TVV748"/>
      <c r="TVW748"/>
      <c r="TVX748"/>
      <c r="TVY748"/>
      <c r="TVZ748"/>
      <c r="TWA748"/>
      <c r="TWB748"/>
      <c r="TWC748"/>
      <c r="TWD748"/>
      <c r="TWE748"/>
      <c r="TWF748"/>
      <c r="TWG748"/>
      <c r="TWH748"/>
      <c r="TWI748"/>
      <c r="TWJ748"/>
      <c r="TWK748"/>
      <c r="TWL748"/>
      <c r="TWM748"/>
      <c r="TWN748"/>
      <c r="TWO748"/>
      <c r="TWP748"/>
      <c r="TWQ748"/>
      <c r="TWR748"/>
      <c r="TWS748"/>
      <c r="TWT748"/>
      <c r="TWU748"/>
      <c r="TWV748"/>
      <c r="TWW748"/>
      <c r="TWX748"/>
      <c r="TWY748"/>
      <c r="TWZ748"/>
      <c r="TXA748"/>
      <c r="TXB748"/>
      <c r="TXC748"/>
      <c r="TXD748"/>
      <c r="TXE748"/>
      <c r="TXF748"/>
      <c r="TXG748"/>
      <c r="TXH748"/>
      <c r="TXI748"/>
      <c r="TXJ748"/>
      <c r="TXK748"/>
      <c r="TXL748"/>
      <c r="TXM748"/>
      <c r="TXN748"/>
      <c r="TXO748"/>
      <c r="TXP748"/>
      <c r="TXQ748"/>
      <c r="TXR748"/>
      <c r="TXS748"/>
      <c r="TXT748"/>
      <c r="TXU748"/>
      <c r="TXV748"/>
      <c r="TXW748"/>
      <c r="TXX748"/>
      <c r="TXY748"/>
      <c r="TXZ748"/>
      <c r="TYA748"/>
      <c r="TYB748"/>
      <c r="TYC748"/>
      <c r="TYD748"/>
      <c r="TYE748"/>
      <c r="TYF748"/>
      <c r="TYG748"/>
      <c r="TYH748"/>
      <c r="TYI748"/>
      <c r="TYJ748"/>
      <c r="TYK748"/>
      <c r="TYL748"/>
      <c r="TYM748"/>
      <c r="TYN748"/>
      <c r="TYO748"/>
      <c r="TYP748"/>
      <c r="TYQ748"/>
      <c r="TYR748"/>
      <c r="TYS748"/>
      <c r="TYT748"/>
      <c r="TYU748"/>
      <c r="TYV748"/>
      <c r="TYW748"/>
      <c r="TYX748"/>
      <c r="TYY748"/>
      <c r="TYZ748"/>
      <c r="TZA748"/>
      <c r="TZB748"/>
      <c r="TZC748"/>
      <c r="TZD748"/>
      <c r="TZE748"/>
      <c r="TZF748"/>
      <c r="TZG748"/>
      <c r="TZH748"/>
      <c r="TZI748"/>
      <c r="TZJ748"/>
      <c r="TZK748"/>
      <c r="TZL748"/>
      <c r="TZM748"/>
      <c r="TZN748"/>
      <c r="TZO748"/>
      <c r="TZP748"/>
      <c r="TZQ748"/>
      <c r="TZR748"/>
      <c r="TZS748"/>
      <c r="TZT748"/>
      <c r="TZU748"/>
      <c r="TZV748"/>
      <c r="TZW748"/>
      <c r="TZX748"/>
      <c r="TZY748"/>
      <c r="TZZ748"/>
      <c r="UAA748"/>
      <c r="UAB748"/>
      <c r="UAC748"/>
      <c r="UAD748"/>
      <c r="UAE748"/>
      <c r="UAF748"/>
      <c r="UAG748"/>
      <c r="UAH748"/>
      <c r="UAI748"/>
      <c r="UAJ748"/>
      <c r="UAK748"/>
      <c r="UAL748"/>
      <c r="UAM748"/>
      <c r="UAN748"/>
      <c r="UAO748"/>
      <c r="UAP748"/>
      <c r="UAQ748"/>
      <c r="UAR748"/>
      <c r="UAS748"/>
      <c r="UAT748"/>
      <c r="UAU748"/>
      <c r="UAV748"/>
      <c r="UAW748"/>
      <c r="UAX748"/>
      <c r="UAY748"/>
      <c r="UAZ748"/>
      <c r="UBA748"/>
      <c r="UBB748"/>
      <c r="UBC748"/>
      <c r="UBD748"/>
      <c r="UBE748"/>
      <c r="UBF748"/>
      <c r="UBG748"/>
      <c r="UBH748"/>
      <c r="UBI748"/>
      <c r="UBJ748"/>
      <c r="UBK748"/>
      <c r="UBL748"/>
      <c r="UBM748"/>
      <c r="UBN748"/>
      <c r="UBO748"/>
      <c r="UBP748"/>
      <c r="UBQ748"/>
      <c r="UBR748"/>
      <c r="UBS748"/>
      <c r="UBT748"/>
      <c r="UBU748"/>
      <c r="UBV748"/>
      <c r="UBW748"/>
      <c r="UBX748"/>
      <c r="UBY748"/>
      <c r="UBZ748"/>
      <c r="UCA748"/>
      <c r="UCB748"/>
      <c r="UCC748"/>
      <c r="UCD748"/>
      <c r="UCE748"/>
      <c r="UCF748"/>
      <c r="UCG748"/>
      <c r="UCH748"/>
      <c r="UCI748"/>
      <c r="UCJ748"/>
      <c r="UCK748"/>
      <c r="UCL748"/>
      <c r="UCM748"/>
      <c r="UCN748"/>
      <c r="UCO748"/>
      <c r="UCP748"/>
      <c r="UCQ748"/>
      <c r="UCR748"/>
      <c r="UCS748"/>
      <c r="UCT748"/>
      <c r="UCU748"/>
      <c r="UCV748"/>
      <c r="UCW748"/>
      <c r="UCX748"/>
      <c r="UCY748"/>
      <c r="UCZ748"/>
      <c r="UDA748"/>
      <c r="UDB748"/>
      <c r="UDC748"/>
      <c r="UDD748"/>
      <c r="UDE748"/>
      <c r="UDF748"/>
      <c r="UDG748"/>
      <c r="UDH748"/>
      <c r="UDI748"/>
      <c r="UDJ748"/>
      <c r="UDK748"/>
      <c r="UDL748"/>
      <c r="UDM748"/>
      <c r="UDN748"/>
      <c r="UDO748"/>
      <c r="UDP748"/>
      <c r="UDQ748"/>
      <c r="UDR748"/>
      <c r="UDS748"/>
      <c r="UDT748"/>
      <c r="UDU748"/>
      <c r="UDV748"/>
      <c r="UDW748"/>
      <c r="UDX748"/>
      <c r="UDY748"/>
      <c r="UDZ748"/>
      <c r="UEA748"/>
      <c r="UEB748"/>
      <c r="UEC748"/>
      <c r="UED748"/>
      <c r="UEE748"/>
      <c r="UEF748"/>
      <c r="UEG748"/>
      <c r="UEH748"/>
      <c r="UEI748"/>
      <c r="UEJ748"/>
      <c r="UEK748"/>
      <c r="UEL748"/>
      <c r="UEM748"/>
      <c r="UEN748"/>
      <c r="UEO748"/>
      <c r="UEP748"/>
      <c r="UEQ748"/>
      <c r="UER748"/>
      <c r="UES748"/>
      <c r="UET748"/>
      <c r="UEU748"/>
      <c r="UEV748"/>
      <c r="UEW748"/>
      <c r="UEX748"/>
      <c r="UEY748"/>
      <c r="UEZ748"/>
      <c r="UFA748"/>
      <c r="UFB748"/>
      <c r="UFC748"/>
      <c r="UFD748"/>
      <c r="UFE748"/>
      <c r="UFF748"/>
      <c r="UFG748"/>
      <c r="UFH748"/>
      <c r="UFI748"/>
      <c r="UFJ748"/>
      <c r="UFK748"/>
      <c r="UFL748"/>
      <c r="UFM748"/>
      <c r="UFN748"/>
      <c r="UFO748"/>
      <c r="UFP748"/>
      <c r="UFQ748"/>
      <c r="UFR748"/>
      <c r="UFS748"/>
      <c r="UFT748"/>
      <c r="UFU748"/>
      <c r="UFV748"/>
      <c r="UFW748"/>
      <c r="UFX748"/>
      <c r="UFY748"/>
      <c r="UFZ748"/>
      <c r="UGA748"/>
      <c r="UGB748"/>
      <c r="UGC748"/>
      <c r="UGD748"/>
      <c r="UGE748"/>
      <c r="UGF748"/>
      <c r="UGG748"/>
      <c r="UGH748"/>
      <c r="UGI748"/>
      <c r="UGJ748"/>
      <c r="UGK748"/>
      <c r="UGL748"/>
      <c r="UGM748"/>
      <c r="UGN748"/>
      <c r="UGO748"/>
      <c r="UGP748"/>
      <c r="UGQ748"/>
      <c r="UGR748"/>
      <c r="UGS748"/>
      <c r="UGT748"/>
      <c r="UGU748"/>
      <c r="UGV748"/>
      <c r="UGW748"/>
      <c r="UGX748"/>
      <c r="UGY748"/>
      <c r="UGZ748"/>
      <c r="UHA748"/>
      <c r="UHB748"/>
      <c r="UHC748"/>
      <c r="UHD748"/>
      <c r="UHE748"/>
      <c r="UHF748"/>
      <c r="UHG748"/>
      <c r="UHH748"/>
      <c r="UHI748"/>
      <c r="UHJ748"/>
      <c r="UHK748"/>
      <c r="UHL748"/>
      <c r="UHM748"/>
      <c r="UHN748"/>
      <c r="UHO748"/>
      <c r="UHP748"/>
      <c r="UHQ748"/>
      <c r="UHR748"/>
      <c r="UHS748"/>
      <c r="UHT748"/>
      <c r="UHU748"/>
      <c r="UHV748"/>
      <c r="UHW748"/>
      <c r="UHX748"/>
      <c r="UHY748"/>
      <c r="UHZ748"/>
      <c r="UIA748"/>
      <c r="UIB748"/>
      <c r="UIC748"/>
      <c r="UID748"/>
      <c r="UIE748"/>
      <c r="UIF748"/>
      <c r="UIG748"/>
      <c r="UIH748"/>
      <c r="UII748"/>
      <c r="UIJ748"/>
      <c r="UIK748"/>
      <c r="UIL748"/>
      <c r="UIM748"/>
      <c r="UIN748"/>
      <c r="UIO748"/>
      <c r="UIP748"/>
      <c r="UIQ748"/>
      <c r="UIR748"/>
      <c r="UIS748"/>
      <c r="UIT748"/>
      <c r="UIU748"/>
      <c r="UIV748"/>
      <c r="UIW748"/>
      <c r="UIX748"/>
      <c r="UIY748"/>
      <c r="UIZ748"/>
      <c r="UJA748"/>
      <c r="UJB748"/>
      <c r="UJC748"/>
      <c r="UJD748"/>
      <c r="UJE748"/>
      <c r="UJF748"/>
      <c r="UJG748"/>
      <c r="UJH748"/>
      <c r="UJI748"/>
      <c r="UJJ748"/>
      <c r="UJK748"/>
      <c r="UJL748"/>
      <c r="UJM748"/>
      <c r="UJN748"/>
      <c r="UJO748"/>
      <c r="UJP748"/>
      <c r="UJQ748"/>
      <c r="UJR748"/>
      <c r="UJS748"/>
      <c r="UJT748"/>
      <c r="UJU748"/>
      <c r="UJV748"/>
      <c r="UJW748"/>
      <c r="UJX748"/>
      <c r="UJY748"/>
      <c r="UJZ748"/>
      <c r="UKA748"/>
      <c r="UKB748"/>
      <c r="UKC748"/>
      <c r="UKD748"/>
      <c r="UKE748"/>
      <c r="UKF748"/>
      <c r="UKG748"/>
      <c r="UKH748"/>
      <c r="UKI748"/>
      <c r="UKJ748"/>
      <c r="UKK748"/>
      <c r="UKL748"/>
      <c r="UKM748"/>
      <c r="UKN748"/>
      <c r="UKO748"/>
      <c r="UKP748"/>
      <c r="UKQ748"/>
      <c r="UKR748"/>
      <c r="UKS748"/>
      <c r="UKT748"/>
      <c r="UKU748"/>
      <c r="UKV748"/>
      <c r="UKW748"/>
      <c r="UKX748"/>
      <c r="UKY748"/>
      <c r="UKZ748"/>
      <c r="ULA748"/>
      <c r="ULB748"/>
      <c r="ULC748"/>
      <c r="ULD748"/>
      <c r="ULE748"/>
      <c r="ULF748"/>
      <c r="ULG748"/>
      <c r="ULH748"/>
      <c r="ULI748"/>
      <c r="ULJ748"/>
      <c r="ULK748"/>
      <c r="ULL748"/>
      <c r="ULM748"/>
      <c r="ULN748"/>
      <c r="ULO748"/>
      <c r="ULP748"/>
      <c r="ULQ748"/>
      <c r="ULR748"/>
      <c r="ULS748"/>
      <c r="ULT748"/>
      <c r="ULU748"/>
      <c r="ULV748"/>
      <c r="ULW748"/>
      <c r="ULX748"/>
      <c r="ULY748"/>
      <c r="ULZ748"/>
      <c r="UMA748"/>
      <c r="UMB748"/>
      <c r="UMC748"/>
      <c r="UMD748"/>
      <c r="UME748"/>
      <c r="UMF748"/>
      <c r="UMG748"/>
      <c r="UMH748"/>
      <c r="UMI748"/>
      <c r="UMJ748"/>
      <c r="UMK748"/>
      <c r="UML748"/>
      <c r="UMM748"/>
      <c r="UMN748"/>
      <c r="UMO748"/>
      <c r="UMP748"/>
      <c r="UMQ748"/>
      <c r="UMR748"/>
      <c r="UMS748"/>
      <c r="UMT748"/>
      <c r="UMU748"/>
      <c r="UMV748"/>
      <c r="UMW748"/>
      <c r="UMX748"/>
      <c r="UMY748"/>
      <c r="UMZ748"/>
      <c r="UNA748"/>
      <c r="UNB748"/>
      <c r="UNC748"/>
      <c r="UND748"/>
      <c r="UNE748"/>
      <c r="UNF748"/>
      <c r="UNG748"/>
      <c r="UNH748"/>
      <c r="UNI748"/>
      <c r="UNJ748"/>
      <c r="UNK748"/>
      <c r="UNL748"/>
      <c r="UNM748"/>
      <c r="UNN748"/>
      <c r="UNO748"/>
      <c r="UNP748"/>
      <c r="UNQ748"/>
      <c r="UNR748"/>
      <c r="UNS748"/>
      <c r="UNT748"/>
      <c r="UNU748"/>
      <c r="UNV748"/>
      <c r="UNW748"/>
      <c r="UNX748"/>
      <c r="UNY748"/>
      <c r="UNZ748"/>
      <c r="UOA748"/>
      <c r="UOB748"/>
      <c r="UOC748"/>
      <c r="UOD748"/>
      <c r="UOE748"/>
      <c r="UOF748"/>
      <c r="UOG748"/>
      <c r="UOH748"/>
      <c r="UOI748"/>
      <c r="UOJ748"/>
      <c r="UOK748"/>
      <c r="UOL748"/>
      <c r="UOM748"/>
      <c r="UON748"/>
      <c r="UOO748"/>
      <c r="UOP748"/>
      <c r="UOQ748"/>
      <c r="UOR748"/>
      <c r="UOS748"/>
      <c r="UOT748"/>
      <c r="UOU748"/>
      <c r="UOV748"/>
      <c r="UOW748"/>
      <c r="UOX748"/>
      <c r="UOY748"/>
      <c r="UOZ748"/>
      <c r="UPA748"/>
      <c r="UPB748"/>
      <c r="UPC748"/>
      <c r="UPD748"/>
      <c r="UPE748"/>
      <c r="UPF748"/>
      <c r="UPG748"/>
      <c r="UPH748"/>
      <c r="UPI748"/>
      <c r="UPJ748"/>
      <c r="UPK748"/>
      <c r="UPL748"/>
      <c r="UPM748"/>
      <c r="UPN748"/>
      <c r="UPO748"/>
      <c r="UPP748"/>
      <c r="UPQ748"/>
      <c r="UPR748"/>
      <c r="UPS748"/>
      <c r="UPT748"/>
      <c r="UPU748"/>
      <c r="UPV748"/>
      <c r="UPW748"/>
      <c r="UPX748"/>
      <c r="UPY748"/>
      <c r="UPZ748"/>
      <c r="UQA748"/>
      <c r="UQB748"/>
      <c r="UQC748"/>
      <c r="UQD748"/>
      <c r="UQE748"/>
      <c r="UQF748"/>
      <c r="UQG748"/>
      <c r="UQH748"/>
      <c r="UQI748"/>
      <c r="UQJ748"/>
      <c r="UQK748"/>
      <c r="UQL748"/>
      <c r="UQM748"/>
      <c r="UQN748"/>
      <c r="UQO748"/>
      <c r="UQP748"/>
      <c r="UQQ748"/>
      <c r="UQR748"/>
      <c r="UQS748"/>
      <c r="UQT748"/>
      <c r="UQU748"/>
      <c r="UQV748"/>
      <c r="UQW748"/>
      <c r="UQX748"/>
      <c r="UQY748"/>
      <c r="UQZ748"/>
      <c r="URA748"/>
      <c r="URB748"/>
      <c r="URC748"/>
      <c r="URD748"/>
      <c r="URE748"/>
      <c r="URF748"/>
      <c r="URG748"/>
      <c r="URH748"/>
      <c r="URI748"/>
      <c r="URJ748"/>
      <c r="URK748"/>
      <c r="URL748"/>
      <c r="URM748"/>
      <c r="URN748"/>
      <c r="URO748"/>
      <c r="URP748"/>
      <c r="URQ748"/>
      <c r="URR748"/>
      <c r="URS748"/>
      <c r="URT748"/>
      <c r="URU748"/>
      <c r="URV748"/>
      <c r="URW748"/>
      <c r="URX748"/>
      <c r="URY748"/>
      <c r="URZ748"/>
      <c r="USA748"/>
      <c r="USB748"/>
      <c r="USC748"/>
      <c r="USD748"/>
      <c r="USE748"/>
      <c r="USF748"/>
      <c r="USG748"/>
      <c r="USH748"/>
      <c r="USI748"/>
      <c r="USJ748"/>
      <c r="USK748"/>
      <c r="USL748"/>
      <c r="USM748"/>
      <c r="USN748"/>
      <c r="USO748"/>
      <c r="USP748"/>
      <c r="USQ748"/>
      <c r="USR748"/>
      <c r="USS748"/>
      <c r="UST748"/>
      <c r="USU748"/>
      <c r="USV748"/>
      <c r="USW748"/>
      <c r="USX748"/>
      <c r="USY748"/>
      <c r="USZ748"/>
      <c r="UTA748"/>
      <c r="UTB748"/>
      <c r="UTC748"/>
      <c r="UTD748"/>
      <c r="UTE748"/>
      <c r="UTF748"/>
      <c r="UTG748"/>
      <c r="UTH748"/>
      <c r="UTI748"/>
      <c r="UTJ748"/>
      <c r="UTK748"/>
      <c r="UTL748"/>
      <c r="UTM748"/>
      <c r="UTN748"/>
      <c r="UTO748"/>
      <c r="UTP748"/>
      <c r="UTQ748"/>
      <c r="UTR748"/>
      <c r="UTS748"/>
      <c r="UTT748"/>
      <c r="UTU748"/>
      <c r="UTV748"/>
      <c r="UTW748"/>
      <c r="UTX748"/>
      <c r="UTY748"/>
      <c r="UTZ748"/>
      <c r="UUA748"/>
      <c r="UUB748"/>
      <c r="UUC748"/>
      <c r="UUD748"/>
      <c r="UUE748"/>
      <c r="UUF748"/>
      <c r="UUG748"/>
      <c r="UUH748"/>
      <c r="UUI748"/>
      <c r="UUJ748"/>
      <c r="UUK748"/>
      <c r="UUL748"/>
      <c r="UUM748"/>
      <c r="UUN748"/>
      <c r="UUO748"/>
      <c r="UUP748"/>
      <c r="UUQ748"/>
      <c r="UUR748"/>
      <c r="UUS748"/>
      <c r="UUT748"/>
      <c r="UUU748"/>
      <c r="UUV748"/>
      <c r="UUW748"/>
      <c r="UUX748"/>
      <c r="UUY748"/>
      <c r="UUZ748"/>
      <c r="UVA748"/>
      <c r="UVB748"/>
      <c r="UVC748"/>
      <c r="UVD748"/>
      <c r="UVE748"/>
      <c r="UVF748"/>
      <c r="UVG748"/>
      <c r="UVH748"/>
      <c r="UVI748"/>
      <c r="UVJ748"/>
      <c r="UVK748"/>
      <c r="UVL748"/>
      <c r="UVM748"/>
      <c r="UVN748"/>
      <c r="UVO748"/>
      <c r="UVP748"/>
      <c r="UVQ748"/>
      <c r="UVR748"/>
      <c r="UVS748"/>
      <c r="UVT748"/>
      <c r="UVU748"/>
      <c r="UVV748"/>
      <c r="UVW748"/>
      <c r="UVX748"/>
      <c r="UVY748"/>
      <c r="UVZ748"/>
      <c r="UWA748"/>
      <c r="UWB748"/>
      <c r="UWC748"/>
      <c r="UWD748"/>
      <c r="UWE748"/>
      <c r="UWF748"/>
      <c r="UWG748"/>
      <c r="UWH748"/>
      <c r="UWI748"/>
      <c r="UWJ748"/>
      <c r="UWK748"/>
      <c r="UWL748"/>
      <c r="UWM748"/>
      <c r="UWN748"/>
      <c r="UWO748"/>
      <c r="UWP748"/>
      <c r="UWQ748"/>
      <c r="UWR748"/>
      <c r="UWS748"/>
      <c r="UWT748"/>
      <c r="UWU748"/>
      <c r="UWV748"/>
      <c r="UWW748"/>
      <c r="UWX748"/>
      <c r="UWY748"/>
      <c r="UWZ748"/>
      <c r="UXA748"/>
      <c r="UXB748"/>
      <c r="UXC748"/>
      <c r="UXD748"/>
      <c r="UXE748"/>
      <c r="UXF748"/>
      <c r="UXG748"/>
      <c r="UXH748"/>
      <c r="UXI748"/>
      <c r="UXJ748"/>
      <c r="UXK748"/>
      <c r="UXL748"/>
      <c r="UXM748"/>
      <c r="UXN748"/>
      <c r="UXO748"/>
      <c r="UXP748"/>
      <c r="UXQ748"/>
      <c r="UXR748"/>
      <c r="UXS748"/>
      <c r="UXT748"/>
      <c r="UXU748"/>
      <c r="UXV748"/>
      <c r="UXW748"/>
      <c r="UXX748"/>
      <c r="UXY748"/>
      <c r="UXZ748"/>
      <c r="UYA748"/>
      <c r="UYB748"/>
      <c r="UYC748"/>
      <c r="UYD748"/>
      <c r="UYE748"/>
      <c r="UYF748"/>
      <c r="UYG748"/>
      <c r="UYH748"/>
      <c r="UYI748"/>
      <c r="UYJ748"/>
      <c r="UYK748"/>
      <c r="UYL748"/>
      <c r="UYM748"/>
      <c r="UYN748"/>
      <c r="UYO748"/>
      <c r="UYP748"/>
      <c r="UYQ748"/>
      <c r="UYR748"/>
      <c r="UYS748"/>
      <c r="UYT748"/>
      <c r="UYU748"/>
      <c r="UYV748"/>
      <c r="UYW748"/>
      <c r="UYX748"/>
      <c r="UYY748"/>
      <c r="UYZ748"/>
      <c r="UZA748"/>
      <c r="UZB748"/>
      <c r="UZC748"/>
      <c r="UZD748"/>
      <c r="UZE748"/>
      <c r="UZF748"/>
      <c r="UZG748"/>
      <c r="UZH748"/>
      <c r="UZI748"/>
      <c r="UZJ748"/>
      <c r="UZK748"/>
      <c r="UZL748"/>
      <c r="UZM748"/>
      <c r="UZN748"/>
      <c r="UZO748"/>
      <c r="UZP748"/>
      <c r="UZQ748"/>
      <c r="UZR748"/>
      <c r="UZS748"/>
      <c r="UZT748"/>
      <c r="UZU748"/>
      <c r="UZV748"/>
      <c r="UZW748"/>
      <c r="UZX748"/>
      <c r="UZY748"/>
      <c r="UZZ748"/>
      <c r="VAA748"/>
      <c r="VAB748"/>
      <c r="VAC748"/>
      <c r="VAD748"/>
      <c r="VAE748"/>
      <c r="VAF748"/>
      <c r="VAG748"/>
      <c r="VAH748"/>
      <c r="VAI748"/>
      <c r="VAJ748"/>
      <c r="VAK748"/>
      <c r="VAL748"/>
      <c r="VAM748"/>
      <c r="VAN748"/>
      <c r="VAO748"/>
      <c r="VAP748"/>
      <c r="VAQ748"/>
      <c r="VAR748"/>
      <c r="VAS748"/>
      <c r="VAT748"/>
      <c r="VAU748"/>
      <c r="VAV748"/>
      <c r="VAW748"/>
      <c r="VAX748"/>
      <c r="VAY748"/>
      <c r="VAZ748"/>
      <c r="VBA748"/>
      <c r="VBB748"/>
      <c r="VBC748"/>
      <c r="VBD748"/>
      <c r="VBE748"/>
      <c r="VBF748"/>
      <c r="VBG748"/>
      <c r="VBH748"/>
      <c r="VBI748"/>
      <c r="VBJ748"/>
      <c r="VBK748"/>
      <c r="VBL748"/>
      <c r="VBM748"/>
      <c r="VBN748"/>
      <c r="VBO748"/>
      <c r="VBP748"/>
      <c r="VBQ748"/>
      <c r="VBR748"/>
      <c r="VBS748"/>
      <c r="VBT748"/>
      <c r="VBU748"/>
      <c r="VBV748"/>
      <c r="VBW748"/>
      <c r="VBX748"/>
      <c r="VBY748"/>
      <c r="VBZ748"/>
      <c r="VCA748"/>
      <c r="VCB748"/>
      <c r="VCC748"/>
      <c r="VCD748"/>
      <c r="VCE748"/>
      <c r="VCF748"/>
      <c r="VCG748"/>
      <c r="VCH748"/>
      <c r="VCI748"/>
      <c r="VCJ748"/>
      <c r="VCK748"/>
      <c r="VCL748"/>
      <c r="VCM748"/>
      <c r="VCN748"/>
      <c r="VCO748"/>
      <c r="VCP748"/>
      <c r="VCQ748"/>
      <c r="VCR748"/>
      <c r="VCS748"/>
      <c r="VCT748"/>
      <c r="VCU748"/>
      <c r="VCV748"/>
      <c r="VCW748"/>
      <c r="VCX748"/>
      <c r="VCY748"/>
      <c r="VCZ748"/>
      <c r="VDA748"/>
      <c r="VDB748"/>
      <c r="VDC748"/>
      <c r="VDD748"/>
      <c r="VDE748"/>
      <c r="VDF748"/>
      <c r="VDG748"/>
      <c r="VDH748"/>
      <c r="VDI748"/>
      <c r="VDJ748"/>
      <c r="VDK748"/>
      <c r="VDL748"/>
      <c r="VDM748"/>
      <c r="VDN748"/>
      <c r="VDO748"/>
      <c r="VDP748"/>
      <c r="VDQ748"/>
      <c r="VDR748"/>
      <c r="VDS748"/>
      <c r="VDT748"/>
      <c r="VDU748"/>
      <c r="VDV748"/>
      <c r="VDW748"/>
      <c r="VDX748"/>
      <c r="VDY748"/>
      <c r="VDZ748"/>
      <c r="VEA748"/>
      <c r="VEB748"/>
      <c r="VEC748"/>
      <c r="VED748"/>
      <c r="VEE748"/>
      <c r="VEF748"/>
      <c r="VEG748"/>
      <c r="VEH748"/>
      <c r="VEI748"/>
      <c r="VEJ748"/>
      <c r="VEK748"/>
      <c r="VEL748"/>
      <c r="VEM748"/>
      <c r="VEN748"/>
      <c r="VEO748"/>
      <c r="VEP748"/>
      <c r="VEQ748"/>
      <c r="VER748"/>
      <c r="VES748"/>
      <c r="VET748"/>
      <c r="VEU748"/>
      <c r="VEV748"/>
      <c r="VEW748"/>
      <c r="VEX748"/>
      <c r="VEY748"/>
      <c r="VEZ748"/>
      <c r="VFA748"/>
      <c r="VFB748"/>
      <c r="VFC748"/>
      <c r="VFD748"/>
      <c r="VFE748"/>
      <c r="VFF748"/>
      <c r="VFG748"/>
      <c r="VFH748"/>
      <c r="VFI748"/>
      <c r="VFJ748"/>
      <c r="VFK748"/>
      <c r="VFL748"/>
      <c r="VFM748"/>
      <c r="VFN748"/>
      <c r="VFO748"/>
      <c r="VFP748"/>
      <c r="VFQ748"/>
      <c r="VFR748"/>
      <c r="VFS748"/>
      <c r="VFT748"/>
      <c r="VFU748"/>
      <c r="VFV748"/>
      <c r="VFW748"/>
      <c r="VFX748"/>
      <c r="VFY748"/>
      <c r="VFZ748"/>
      <c r="VGA748"/>
      <c r="VGB748"/>
      <c r="VGC748"/>
      <c r="VGD748"/>
      <c r="VGE748"/>
      <c r="VGF748"/>
      <c r="VGG748"/>
      <c r="VGH748"/>
      <c r="VGI748"/>
      <c r="VGJ748"/>
      <c r="VGK748"/>
      <c r="VGL748"/>
      <c r="VGM748"/>
      <c r="VGN748"/>
      <c r="VGO748"/>
      <c r="VGP748"/>
      <c r="VGQ748"/>
      <c r="VGR748"/>
      <c r="VGS748"/>
      <c r="VGT748"/>
      <c r="VGU748"/>
      <c r="VGV748"/>
      <c r="VGW748"/>
      <c r="VGX748"/>
      <c r="VGY748"/>
      <c r="VGZ748"/>
      <c r="VHA748"/>
      <c r="VHB748"/>
      <c r="VHC748"/>
      <c r="VHD748"/>
      <c r="VHE748"/>
      <c r="VHF748"/>
      <c r="VHG748"/>
      <c r="VHH748"/>
      <c r="VHI748"/>
      <c r="VHJ748"/>
      <c r="VHK748"/>
      <c r="VHL748"/>
      <c r="VHM748"/>
      <c r="VHN748"/>
      <c r="VHO748"/>
      <c r="VHP748"/>
      <c r="VHQ748"/>
      <c r="VHR748"/>
      <c r="VHS748"/>
      <c r="VHT748"/>
      <c r="VHU748"/>
      <c r="VHV748"/>
      <c r="VHW748"/>
      <c r="VHX748"/>
      <c r="VHY748"/>
      <c r="VHZ748"/>
      <c r="VIA748"/>
      <c r="VIB748"/>
      <c r="VIC748"/>
      <c r="VID748"/>
      <c r="VIE748"/>
      <c r="VIF748"/>
      <c r="VIG748"/>
      <c r="VIH748"/>
      <c r="VII748"/>
      <c r="VIJ748"/>
      <c r="VIK748"/>
      <c r="VIL748"/>
      <c r="VIM748"/>
      <c r="VIN748"/>
      <c r="VIO748"/>
      <c r="VIP748"/>
      <c r="VIQ748"/>
      <c r="VIR748"/>
      <c r="VIS748"/>
      <c r="VIT748"/>
      <c r="VIU748"/>
      <c r="VIV748"/>
      <c r="VIW748"/>
      <c r="VIX748"/>
      <c r="VIY748"/>
      <c r="VIZ748"/>
      <c r="VJA748"/>
      <c r="VJB748"/>
      <c r="VJC748"/>
      <c r="VJD748"/>
      <c r="VJE748"/>
      <c r="VJF748"/>
      <c r="VJG748"/>
      <c r="VJH748"/>
      <c r="VJI748"/>
      <c r="VJJ748"/>
      <c r="VJK748"/>
      <c r="VJL748"/>
      <c r="VJM748"/>
      <c r="VJN748"/>
      <c r="VJO748"/>
      <c r="VJP748"/>
      <c r="VJQ748"/>
      <c r="VJR748"/>
      <c r="VJS748"/>
      <c r="VJT748"/>
      <c r="VJU748"/>
      <c r="VJV748"/>
      <c r="VJW748"/>
      <c r="VJX748"/>
      <c r="VJY748"/>
      <c r="VJZ748"/>
      <c r="VKA748"/>
      <c r="VKB748"/>
      <c r="VKC748"/>
      <c r="VKD748"/>
      <c r="VKE748"/>
      <c r="VKF748"/>
      <c r="VKG748"/>
      <c r="VKH748"/>
      <c r="VKI748"/>
      <c r="VKJ748"/>
      <c r="VKK748"/>
      <c r="VKL748"/>
      <c r="VKM748"/>
      <c r="VKN748"/>
      <c r="VKO748"/>
      <c r="VKP748"/>
      <c r="VKQ748"/>
      <c r="VKR748"/>
      <c r="VKS748"/>
      <c r="VKT748"/>
      <c r="VKU748"/>
      <c r="VKV748"/>
      <c r="VKW748"/>
      <c r="VKX748"/>
      <c r="VKY748"/>
      <c r="VKZ748"/>
      <c r="VLA748"/>
      <c r="VLB748"/>
      <c r="VLC748"/>
      <c r="VLD748"/>
      <c r="VLE748"/>
      <c r="VLF748"/>
      <c r="VLG748"/>
      <c r="VLH748"/>
      <c r="VLI748"/>
      <c r="VLJ748"/>
      <c r="VLK748"/>
      <c r="VLL748"/>
      <c r="VLM748"/>
      <c r="VLN748"/>
      <c r="VLO748"/>
      <c r="VLP748"/>
      <c r="VLQ748"/>
      <c r="VLR748"/>
      <c r="VLS748"/>
      <c r="VLT748"/>
      <c r="VLU748"/>
      <c r="VLV748"/>
      <c r="VLW748"/>
      <c r="VLX748"/>
      <c r="VLY748"/>
      <c r="VLZ748"/>
      <c r="VMA748"/>
      <c r="VMB748"/>
      <c r="VMC748"/>
      <c r="VMD748"/>
      <c r="VME748"/>
      <c r="VMF748"/>
      <c r="VMG748"/>
      <c r="VMH748"/>
      <c r="VMI748"/>
      <c r="VMJ748"/>
      <c r="VMK748"/>
      <c r="VML748"/>
      <c r="VMM748"/>
      <c r="VMN748"/>
      <c r="VMO748"/>
      <c r="VMP748"/>
      <c r="VMQ748"/>
      <c r="VMR748"/>
      <c r="VMS748"/>
      <c r="VMT748"/>
      <c r="VMU748"/>
      <c r="VMV748"/>
      <c r="VMW748"/>
      <c r="VMX748"/>
      <c r="VMY748"/>
      <c r="VMZ748"/>
      <c r="VNA748"/>
      <c r="VNB748"/>
      <c r="VNC748"/>
      <c r="VND748"/>
      <c r="VNE748"/>
      <c r="VNF748"/>
      <c r="VNG748"/>
      <c r="VNH748"/>
      <c r="VNI748"/>
      <c r="VNJ748"/>
      <c r="VNK748"/>
      <c r="VNL748"/>
      <c r="VNM748"/>
      <c r="VNN748"/>
      <c r="VNO748"/>
      <c r="VNP748"/>
      <c r="VNQ748"/>
      <c r="VNR748"/>
      <c r="VNS748"/>
      <c r="VNT748"/>
      <c r="VNU748"/>
      <c r="VNV748"/>
      <c r="VNW748"/>
      <c r="VNX748"/>
      <c r="VNY748"/>
      <c r="VNZ748"/>
      <c r="VOA748"/>
      <c r="VOB748"/>
      <c r="VOC748"/>
      <c r="VOD748"/>
      <c r="VOE748"/>
      <c r="VOF748"/>
      <c r="VOG748"/>
      <c r="VOH748"/>
      <c r="VOI748"/>
      <c r="VOJ748"/>
      <c r="VOK748"/>
      <c r="VOL748"/>
      <c r="VOM748"/>
      <c r="VON748"/>
      <c r="VOO748"/>
      <c r="VOP748"/>
      <c r="VOQ748"/>
      <c r="VOR748"/>
      <c r="VOS748"/>
      <c r="VOT748"/>
      <c r="VOU748"/>
      <c r="VOV748"/>
      <c r="VOW748"/>
      <c r="VOX748"/>
      <c r="VOY748"/>
      <c r="VOZ748"/>
      <c r="VPA748"/>
      <c r="VPB748"/>
      <c r="VPC748"/>
      <c r="VPD748"/>
      <c r="VPE748"/>
      <c r="VPF748"/>
      <c r="VPG748"/>
      <c r="VPH748"/>
      <c r="VPI748"/>
      <c r="VPJ748"/>
      <c r="VPK748"/>
      <c r="VPL748"/>
      <c r="VPM748"/>
      <c r="VPN748"/>
      <c r="VPO748"/>
      <c r="VPP748"/>
      <c r="VPQ748"/>
      <c r="VPR748"/>
      <c r="VPS748"/>
      <c r="VPT748"/>
      <c r="VPU748"/>
      <c r="VPV748"/>
      <c r="VPW748"/>
      <c r="VPX748"/>
      <c r="VPY748"/>
      <c r="VPZ748"/>
      <c r="VQA748"/>
      <c r="VQB748"/>
      <c r="VQC748"/>
      <c r="VQD748"/>
      <c r="VQE748"/>
      <c r="VQF748"/>
      <c r="VQG748"/>
      <c r="VQH748"/>
      <c r="VQI748"/>
      <c r="VQJ748"/>
      <c r="VQK748"/>
      <c r="VQL748"/>
      <c r="VQM748"/>
      <c r="VQN748"/>
      <c r="VQO748"/>
      <c r="VQP748"/>
      <c r="VQQ748"/>
      <c r="VQR748"/>
      <c r="VQS748"/>
      <c r="VQT748"/>
      <c r="VQU748"/>
      <c r="VQV748"/>
      <c r="VQW748"/>
      <c r="VQX748"/>
      <c r="VQY748"/>
      <c r="VQZ748"/>
      <c r="VRA748"/>
      <c r="VRB748"/>
      <c r="VRC748"/>
      <c r="VRD748"/>
      <c r="VRE748"/>
      <c r="VRF748"/>
      <c r="VRG748"/>
      <c r="VRH748"/>
      <c r="VRI748"/>
      <c r="VRJ748"/>
      <c r="VRK748"/>
      <c r="VRL748"/>
      <c r="VRM748"/>
      <c r="VRN748"/>
      <c r="VRO748"/>
      <c r="VRP748"/>
      <c r="VRQ748"/>
      <c r="VRR748"/>
      <c r="VRS748"/>
      <c r="VRT748"/>
      <c r="VRU748"/>
      <c r="VRV748"/>
      <c r="VRW748"/>
      <c r="VRX748"/>
      <c r="VRY748"/>
      <c r="VRZ748"/>
      <c r="VSA748"/>
      <c r="VSB748"/>
      <c r="VSC748"/>
      <c r="VSD748"/>
      <c r="VSE748"/>
      <c r="VSF748"/>
      <c r="VSG748"/>
      <c r="VSH748"/>
      <c r="VSI748"/>
      <c r="VSJ748"/>
      <c r="VSK748"/>
      <c r="VSL748"/>
      <c r="VSM748"/>
      <c r="VSN748"/>
      <c r="VSO748"/>
      <c r="VSP748"/>
      <c r="VSQ748"/>
      <c r="VSR748"/>
      <c r="VSS748"/>
      <c r="VST748"/>
      <c r="VSU748"/>
      <c r="VSV748"/>
      <c r="VSW748"/>
      <c r="VSX748"/>
      <c r="VSY748"/>
      <c r="VSZ748"/>
      <c r="VTA748"/>
      <c r="VTB748"/>
      <c r="VTC748"/>
      <c r="VTD748"/>
      <c r="VTE748"/>
      <c r="VTF748"/>
      <c r="VTG748"/>
      <c r="VTH748"/>
      <c r="VTI748"/>
      <c r="VTJ748"/>
      <c r="VTK748"/>
      <c r="VTL748"/>
      <c r="VTM748"/>
      <c r="VTN748"/>
      <c r="VTO748"/>
      <c r="VTP748"/>
      <c r="VTQ748"/>
      <c r="VTR748"/>
      <c r="VTS748"/>
      <c r="VTT748"/>
      <c r="VTU748"/>
      <c r="VTV748"/>
      <c r="VTW748"/>
      <c r="VTX748"/>
      <c r="VTY748"/>
      <c r="VTZ748"/>
      <c r="VUA748"/>
      <c r="VUB748"/>
      <c r="VUC748"/>
      <c r="VUD748"/>
      <c r="VUE748"/>
      <c r="VUF748"/>
      <c r="VUG748"/>
      <c r="VUH748"/>
      <c r="VUI748"/>
      <c r="VUJ748"/>
      <c r="VUK748"/>
      <c r="VUL748"/>
      <c r="VUM748"/>
      <c r="VUN748"/>
      <c r="VUO748"/>
      <c r="VUP748"/>
      <c r="VUQ748"/>
      <c r="VUR748"/>
      <c r="VUS748"/>
      <c r="VUT748"/>
      <c r="VUU748"/>
      <c r="VUV748"/>
      <c r="VUW748"/>
      <c r="VUX748"/>
      <c r="VUY748"/>
      <c r="VUZ748"/>
      <c r="VVA748"/>
      <c r="VVB748"/>
      <c r="VVC748"/>
      <c r="VVD748"/>
      <c r="VVE748"/>
      <c r="VVF748"/>
      <c r="VVG748"/>
      <c r="VVH748"/>
      <c r="VVI748"/>
      <c r="VVJ748"/>
      <c r="VVK748"/>
      <c r="VVL748"/>
      <c r="VVM748"/>
      <c r="VVN748"/>
      <c r="VVO748"/>
      <c r="VVP748"/>
      <c r="VVQ748"/>
      <c r="VVR748"/>
      <c r="VVS748"/>
      <c r="VVT748"/>
      <c r="VVU748"/>
      <c r="VVV748"/>
      <c r="VVW748"/>
      <c r="VVX748"/>
      <c r="VVY748"/>
      <c r="VVZ748"/>
      <c r="VWA748"/>
      <c r="VWB748"/>
      <c r="VWC748"/>
      <c r="VWD748"/>
      <c r="VWE748"/>
      <c r="VWF748"/>
      <c r="VWG748"/>
      <c r="VWH748"/>
      <c r="VWI748"/>
      <c r="VWJ748"/>
      <c r="VWK748"/>
      <c r="VWL748"/>
      <c r="VWM748"/>
      <c r="VWN748"/>
      <c r="VWO748"/>
      <c r="VWP748"/>
      <c r="VWQ748"/>
      <c r="VWR748"/>
      <c r="VWS748"/>
      <c r="VWT748"/>
      <c r="VWU748"/>
      <c r="VWV748"/>
      <c r="VWW748"/>
      <c r="VWX748"/>
      <c r="VWY748"/>
      <c r="VWZ748"/>
      <c r="VXA748"/>
      <c r="VXB748"/>
      <c r="VXC748"/>
      <c r="VXD748"/>
      <c r="VXE748"/>
      <c r="VXF748"/>
      <c r="VXG748"/>
      <c r="VXH748"/>
      <c r="VXI748"/>
      <c r="VXJ748"/>
      <c r="VXK748"/>
      <c r="VXL748"/>
      <c r="VXM748"/>
      <c r="VXN748"/>
      <c r="VXO748"/>
      <c r="VXP748"/>
      <c r="VXQ748"/>
      <c r="VXR748"/>
      <c r="VXS748"/>
      <c r="VXT748"/>
      <c r="VXU748"/>
      <c r="VXV748"/>
      <c r="VXW748"/>
      <c r="VXX748"/>
      <c r="VXY748"/>
      <c r="VXZ748"/>
      <c r="VYA748"/>
      <c r="VYB748"/>
      <c r="VYC748"/>
      <c r="VYD748"/>
      <c r="VYE748"/>
      <c r="VYF748"/>
      <c r="VYG748"/>
      <c r="VYH748"/>
      <c r="VYI748"/>
      <c r="VYJ748"/>
      <c r="VYK748"/>
      <c r="VYL748"/>
      <c r="VYM748"/>
      <c r="VYN748"/>
      <c r="VYO748"/>
      <c r="VYP748"/>
      <c r="VYQ748"/>
      <c r="VYR748"/>
      <c r="VYS748"/>
      <c r="VYT748"/>
      <c r="VYU748"/>
      <c r="VYV748"/>
      <c r="VYW748"/>
      <c r="VYX748"/>
      <c r="VYY748"/>
      <c r="VYZ748"/>
      <c r="VZA748"/>
      <c r="VZB748"/>
      <c r="VZC748"/>
      <c r="VZD748"/>
      <c r="VZE748"/>
      <c r="VZF748"/>
      <c r="VZG748"/>
      <c r="VZH748"/>
      <c r="VZI748"/>
      <c r="VZJ748"/>
      <c r="VZK748"/>
      <c r="VZL748"/>
      <c r="VZM748"/>
      <c r="VZN748"/>
      <c r="VZO748"/>
      <c r="VZP748"/>
      <c r="VZQ748"/>
      <c r="VZR748"/>
      <c r="VZS748"/>
      <c r="VZT748"/>
      <c r="VZU748"/>
      <c r="VZV748"/>
      <c r="VZW748"/>
      <c r="VZX748"/>
      <c r="VZY748"/>
      <c r="VZZ748"/>
      <c r="WAA748"/>
      <c r="WAB748"/>
      <c r="WAC748"/>
      <c r="WAD748"/>
      <c r="WAE748"/>
      <c r="WAF748"/>
      <c r="WAG748"/>
      <c r="WAH748"/>
      <c r="WAI748"/>
      <c r="WAJ748"/>
      <c r="WAK748"/>
      <c r="WAL748"/>
      <c r="WAM748"/>
      <c r="WAN748"/>
      <c r="WAO748"/>
      <c r="WAP748"/>
      <c r="WAQ748"/>
      <c r="WAR748"/>
      <c r="WAS748"/>
      <c r="WAT748"/>
      <c r="WAU748"/>
      <c r="WAV748"/>
      <c r="WAW748"/>
      <c r="WAX748"/>
      <c r="WAY748"/>
      <c r="WAZ748"/>
      <c r="WBA748"/>
      <c r="WBB748"/>
      <c r="WBC748"/>
      <c r="WBD748"/>
      <c r="WBE748"/>
      <c r="WBF748"/>
      <c r="WBG748"/>
      <c r="WBH748"/>
      <c r="WBI748"/>
      <c r="WBJ748"/>
      <c r="WBK748"/>
      <c r="WBL748"/>
      <c r="WBM748"/>
      <c r="WBN748"/>
      <c r="WBO748"/>
      <c r="WBP748"/>
      <c r="WBQ748"/>
      <c r="WBR748"/>
      <c r="WBS748"/>
      <c r="WBT748"/>
      <c r="WBU748"/>
      <c r="WBV748"/>
      <c r="WBW748"/>
      <c r="WBX748"/>
      <c r="WBY748"/>
      <c r="WBZ748"/>
      <c r="WCA748"/>
      <c r="WCB748"/>
      <c r="WCC748"/>
      <c r="WCD748"/>
      <c r="WCE748"/>
      <c r="WCF748"/>
      <c r="WCG748"/>
      <c r="WCH748"/>
      <c r="WCI748"/>
      <c r="WCJ748"/>
      <c r="WCK748"/>
      <c r="WCL748"/>
      <c r="WCM748"/>
      <c r="WCN748"/>
      <c r="WCO748"/>
      <c r="WCP748"/>
      <c r="WCQ748"/>
      <c r="WCR748"/>
      <c r="WCS748"/>
      <c r="WCT748"/>
      <c r="WCU748"/>
      <c r="WCV748"/>
      <c r="WCW748"/>
      <c r="WCX748"/>
      <c r="WCY748"/>
      <c r="WCZ748"/>
      <c r="WDA748"/>
      <c r="WDB748"/>
      <c r="WDC748"/>
      <c r="WDD748"/>
      <c r="WDE748"/>
      <c r="WDF748"/>
      <c r="WDG748"/>
      <c r="WDH748"/>
      <c r="WDI748"/>
      <c r="WDJ748"/>
      <c r="WDK748"/>
      <c r="WDL748"/>
      <c r="WDM748"/>
      <c r="WDN748"/>
      <c r="WDO748"/>
      <c r="WDP748"/>
      <c r="WDQ748"/>
      <c r="WDR748"/>
      <c r="WDS748"/>
      <c r="WDT748"/>
      <c r="WDU748"/>
      <c r="WDV748"/>
      <c r="WDW748"/>
      <c r="WDX748"/>
      <c r="WDY748"/>
      <c r="WDZ748"/>
      <c r="WEA748"/>
      <c r="WEB748"/>
      <c r="WEC748"/>
      <c r="WED748"/>
      <c r="WEE748"/>
      <c r="WEF748"/>
      <c r="WEG748"/>
      <c r="WEH748"/>
      <c r="WEI748"/>
      <c r="WEJ748"/>
      <c r="WEK748"/>
      <c r="WEL748"/>
      <c r="WEM748"/>
      <c r="WEN748"/>
      <c r="WEO748"/>
      <c r="WEP748"/>
      <c r="WEQ748"/>
      <c r="WER748"/>
      <c r="WES748"/>
      <c r="WET748"/>
      <c r="WEU748"/>
      <c r="WEV748"/>
      <c r="WEW748"/>
      <c r="WEX748"/>
      <c r="WEY748"/>
      <c r="WEZ748"/>
      <c r="WFA748"/>
      <c r="WFB748"/>
      <c r="WFC748"/>
      <c r="WFD748"/>
      <c r="WFE748"/>
      <c r="WFF748"/>
      <c r="WFG748"/>
      <c r="WFH748"/>
      <c r="WFI748"/>
      <c r="WFJ748"/>
      <c r="WFK748"/>
      <c r="WFL748"/>
      <c r="WFM748"/>
      <c r="WFN748"/>
      <c r="WFO748"/>
      <c r="WFP748"/>
      <c r="WFQ748"/>
      <c r="WFR748"/>
      <c r="WFS748"/>
      <c r="WFT748"/>
      <c r="WFU748"/>
      <c r="WFV748"/>
      <c r="WFW748"/>
      <c r="WFX748"/>
      <c r="WFY748"/>
      <c r="WFZ748"/>
      <c r="WGA748"/>
      <c r="WGB748"/>
      <c r="WGC748"/>
      <c r="WGD748"/>
      <c r="WGE748"/>
      <c r="WGF748"/>
      <c r="WGG748"/>
      <c r="WGH748"/>
      <c r="WGI748"/>
      <c r="WGJ748"/>
      <c r="WGK748"/>
      <c r="WGL748"/>
      <c r="WGM748"/>
      <c r="WGN748"/>
      <c r="WGO748"/>
      <c r="WGP748"/>
      <c r="WGQ748"/>
      <c r="WGR748"/>
      <c r="WGS748"/>
      <c r="WGT748"/>
      <c r="WGU748"/>
      <c r="WGV748"/>
      <c r="WGW748"/>
      <c r="WGX748"/>
      <c r="WGY748"/>
      <c r="WGZ748"/>
      <c r="WHA748"/>
      <c r="WHB748"/>
      <c r="WHC748"/>
      <c r="WHD748"/>
      <c r="WHE748"/>
      <c r="WHF748"/>
      <c r="WHG748"/>
      <c r="WHH748"/>
      <c r="WHI748"/>
      <c r="WHJ748"/>
      <c r="WHK748"/>
      <c r="WHL748"/>
      <c r="WHM748"/>
      <c r="WHN748"/>
      <c r="WHO748"/>
      <c r="WHP748"/>
      <c r="WHQ748"/>
      <c r="WHR748"/>
      <c r="WHS748"/>
      <c r="WHT748"/>
      <c r="WHU748"/>
      <c r="WHV748"/>
      <c r="WHW748"/>
      <c r="WHX748"/>
      <c r="WHY748"/>
      <c r="WHZ748"/>
      <c r="WIA748"/>
      <c r="WIB748"/>
      <c r="WIC748"/>
      <c r="WID748"/>
      <c r="WIE748"/>
      <c r="WIF748"/>
      <c r="WIG748"/>
      <c r="WIH748"/>
      <c r="WII748"/>
      <c r="WIJ748"/>
      <c r="WIK748"/>
      <c r="WIL748"/>
      <c r="WIM748"/>
      <c r="WIN748"/>
      <c r="WIO748"/>
      <c r="WIP748"/>
      <c r="WIQ748"/>
      <c r="WIR748"/>
      <c r="WIS748"/>
      <c r="WIT748"/>
      <c r="WIU748"/>
      <c r="WIV748"/>
      <c r="WIW748"/>
      <c r="WIX748"/>
      <c r="WIY748"/>
      <c r="WIZ748"/>
      <c r="WJA748"/>
      <c r="WJB748"/>
      <c r="WJC748"/>
      <c r="WJD748"/>
      <c r="WJE748"/>
      <c r="WJF748"/>
      <c r="WJG748"/>
      <c r="WJH748"/>
      <c r="WJI748"/>
      <c r="WJJ748"/>
      <c r="WJK748"/>
      <c r="WJL748"/>
      <c r="WJM748"/>
      <c r="WJN748"/>
      <c r="WJO748"/>
      <c r="WJP748"/>
      <c r="WJQ748"/>
      <c r="WJR748"/>
      <c r="WJS748"/>
      <c r="WJT748"/>
      <c r="WJU748"/>
      <c r="WJV748"/>
      <c r="WJW748"/>
      <c r="WJX748"/>
      <c r="WJY748"/>
      <c r="WJZ748"/>
      <c r="WKA748"/>
      <c r="WKB748"/>
      <c r="WKC748"/>
      <c r="WKD748"/>
      <c r="WKE748"/>
      <c r="WKF748"/>
      <c r="WKG748"/>
      <c r="WKH748"/>
      <c r="WKI748"/>
      <c r="WKJ748"/>
      <c r="WKK748"/>
      <c r="WKL748"/>
      <c r="WKM748"/>
      <c r="WKN748"/>
      <c r="WKO748"/>
      <c r="WKP748"/>
      <c r="WKQ748"/>
      <c r="WKR748"/>
      <c r="WKS748"/>
      <c r="WKT748"/>
      <c r="WKU748"/>
      <c r="WKV748"/>
      <c r="WKW748"/>
      <c r="WKX748"/>
      <c r="WKY748"/>
      <c r="WKZ748"/>
      <c r="WLA748"/>
      <c r="WLB748"/>
      <c r="WLC748"/>
      <c r="WLD748"/>
      <c r="WLE748"/>
      <c r="WLF748"/>
      <c r="WLG748"/>
      <c r="WLH748"/>
      <c r="WLI748"/>
      <c r="WLJ748"/>
      <c r="WLK748"/>
      <c r="WLL748"/>
      <c r="WLM748"/>
      <c r="WLN748"/>
      <c r="WLO748"/>
      <c r="WLP748"/>
      <c r="WLQ748"/>
      <c r="WLR748"/>
      <c r="WLS748"/>
      <c r="WLT748"/>
      <c r="WLU748"/>
      <c r="WLV748"/>
      <c r="WLW748"/>
      <c r="WLX748"/>
      <c r="WLY748"/>
      <c r="WLZ748"/>
      <c r="WMA748"/>
      <c r="WMB748"/>
      <c r="WMC748"/>
      <c r="WMD748"/>
      <c r="WME748"/>
      <c r="WMF748"/>
      <c r="WMG748"/>
      <c r="WMH748"/>
      <c r="WMI748"/>
      <c r="WMJ748"/>
      <c r="WMK748"/>
      <c r="WML748"/>
      <c r="WMM748"/>
      <c r="WMN748"/>
      <c r="WMO748"/>
      <c r="WMP748"/>
      <c r="WMQ748"/>
      <c r="WMR748"/>
      <c r="WMS748"/>
      <c r="WMT748"/>
      <c r="WMU748"/>
      <c r="WMV748"/>
      <c r="WMW748"/>
      <c r="WMX748"/>
      <c r="WMY748"/>
      <c r="WMZ748"/>
      <c r="WNA748"/>
      <c r="WNB748"/>
      <c r="WNC748"/>
      <c r="WND748"/>
      <c r="WNE748"/>
      <c r="WNF748"/>
      <c r="WNG748"/>
      <c r="WNH748"/>
      <c r="WNI748"/>
      <c r="WNJ748"/>
      <c r="WNK748"/>
      <c r="WNL748"/>
      <c r="WNM748"/>
      <c r="WNN748"/>
      <c r="WNO748"/>
      <c r="WNP748"/>
      <c r="WNQ748"/>
      <c r="WNR748"/>
      <c r="WNS748"/>
      <c r="WNT748"/>
      <c r="WNU748"/>
      <c r="WNV748"/>
      <c r="WNW748"/>
      <c r="WNX748"/>
      <c r="WNY748"/>
      <c r="WNZ748"/>
      <c r="WOA748"/>
      <c r="WOB748"/>
      <c r="WOC748"/>
      <c r="WOD748"/>
      <c r="WOE748"/>
      <c r="WOF748"/>
      <c r="WOG748"/>
      <c r="WOH748"/>
      <c r="WOI748"/>
      <c r="WOJ748"/>
      <c r="WOK748"/>
      <c r="WOL748"/>
      <c r="WOM748"/>
      <c r="WON748"/>
      <c r="WOO748"/>
      <c r="WOP748"/>
      <c r="WOQ748"/>
      <c r="WOR748"/>
      <c r="WOS748"/>
      <c r="WOT748"/>
      <c r="WOU748"/>
      <c r="WOV748"/>
      <c r="WOW748"/>
      <c r="WOX748"/>
      <c r="WOY748"/>
      <c r="WOZ748"/>
      <c r="WPA748"/>
      <c r="WPB748"/>
      <c r="WPC748"/>
      <c r="WPD748"/>
      <c r="WPE748"/>
      <c r="WPF748"/>
      <c r="WPG748"/>
      <c r="WPH748"/>
      <c r="WPI748"/>
      <c r="WPJ748"/>
      <c r="WPK748"/>
      <c r="WPL748"/>
      <c r="WPM748"/>
      <c r="WPN748"/>
      <c r="WPO748"/>
      <c r="WPP748"/>
      <c r="WPQ748"/>
      <c r="WPR748"/>
      <c r="WPS748"/>
      <c r="WPT748"/>
      <c r="WPU748"/>
      <c r="WPV748"/>
      <c r="WPW748"/>
      <c r="WPX748"/>
      <c r="WPY748"/>
      <c r="WPZ748"/>
      <c r="WQA748"/>
      <c r="WQB748"/>
      <c r="WQC748"/>
      <c r="WQD748"/>
      <c r="WQE748"/>
      <c r="WQF748"/>
      <c r="WQG748"/>
      <c r="WQH748"/>
      <c r="WQI748"/>
      <c r="WQJ748"/>
      <c r="WQK748"/>
      <c r="WQL748"/>
      <c r="WQM748"/>
      <c r="WQN748"/>
      <c r="WQO748"/>
      <c r="WQP748"/>
      <c r="WQQ748"/>
      <c r="WQR748"/>
      <c r="WQS748"/>
      <c r="WQT748"/>
      <c r="WQU748"/>
      <c r="WQV748"/>
      <c r="WQW748"/>
      <c r="WQX748"/>
      <c r="WQY748"/>
      <c r="WQZ748"/>
      <c r="WRA748"/>
      <c r="WRB748"/>
      <c r="WRC748"/>
      <c r="WRD748"/>
      <c r="WRE748"/>
      <c r="WRF748"/>
      <c r="WRG748"/>
      <c r="WRH748"/>
      <c r="WRI748"/>
      <c r="WRJ748"/>
      <c r="WRK748"/>
      <c r="WRL748"/>
      <c r="WRM748"/>
      <c r="WRN748"/>
      <c r="WRO748"/>
      <c r="WRP748"/>
      <c r="WRQ748"/>
      <c r="WRR748"/>
      <c r="WRS748"/>
      <c r="WRT748"/>
      <c r="WRU748"/>
      <c r="WRV748"/>
      <c r="WRW748"/>
      <c r="WRX748"/>
      <c r="WRY748"/>
      <c r="WRZ748"/>
      <c r="WSA748"/>
      <c r="WSB748"/>
      <c r="WSC748"/>
      <c r="WSD748"/>
      <c r="WSE748"/>
      <c r="WSF748"/>
      <c r="WSG748"/>
      <c r="WSH748"/>
      <c r="WSI748"/>
      <c r="WSJ748"/>
      <c r="WSK748"/>
      <c r="WSL748"/>
      <c r="WSM748"/>
      <c r="WSN748"/>
      <c r="WSO748"/>
      <c r="WSP748"/>
      <c r="WSQ748"/>
      <c r="WSR748"/>
      <c r="WSS748"/>
      <c r="WST748"/>
      <c r="WSU748"/>
      <c r="WSV748"/>
      <c r="WSW748"/>
      <c r="WSX748"/>
      <c r="WSY748"/>
      <c r="WSZ748"/>
      <c r="WTA748"/>
      <c r="WTB748"/>
      <c r="WTC748"/>
      <c r="WTD748"/>
      <c r="WTE748"/>
      <c r="WTF748"/>
      <c r="WTG748"/>
      <c r="WTH748"/>
      <c r="WTI748"/>
      <c r="WTJ748"/>
      <c r="WTK748"/>
      <c r="WTL748"/>
      <c r="WTM748"/>
      <c r="WTN748"/>
      <c r="WTO748"/>
      <c r="WTP748"/>
      <c r="WTQ748"/>
      <c r="WTR748"/>
      <c r="WTS748"/>
      <c r="WTT748"/>
      <c r="WTU748"/>
      <c r="WTV748"/>
      <c r="WTW748"/>
      <c r="WTX748"/>
      <c r="WTY748"/>
      <c r="WTZ748"/>
      <c r="WUA748"/>
      <c r="WUB748"/>
      <c r="WUC748"/>
      <c r="WUD748"/>
      <c r="WUE748"/>
      <c r="WUF748"/>
      <c r="WUG748"/>
      <c r="WUH748"/>
      <c r="WUI748"/>
      <c r="WUJ748"/>
      <c r="WUK748"/>
      <c r="WUL748"/>
      <c r="WUM748"/>
      <c r="WUN748"/>
      <c r="WUO748"/>
      <c r="WUP748"/>
      <c r="WUQ748"/>
      <c r="WUR748"/>
      <c r="WUS748"/>
      <c r="WUT748"/>
      <c r="WUU748"/>
      <c r="WUV748"/>
      <c r="WUW748"/>
      <c r="WUX748"/>
      <c r="WUY748"/>
      <c r="WUZ748"/>
      <c r="WVA748"/>
      <c r="WVB748"/>
      <c r="WVC748"/>
      <c r="WVD748"/>
      <c r="WVE748"/>
      <c r="WVF748"/>
      <c r="WVG748"/>
      <c r="WVH748"/>
      <c r="WVI748"/>
      <c r="WVJ748"/>
      <c r="WVK748"/>
      <c r="WVL748"/>
      <c r="WVM748"/>
      <c r="WVN748"/>
      <c r="WVO748"/>
      <c r="WVP748"/>
      <c r="WVQ748"/>
      <c r="WVR748"/>
      <c r="WVS748"/>
      <c r="WVT748"/>
      <c r="WVU748"/>
      <c r="WVV748"/>
      <c r="WVW748"/>
      <c r="WVX748"/>
      <c r="WVY748"/>
      <c r="WVZ748"/>
      <c r="WWA748"/>
      <c r="WWB748"/>
      <c r="WWC748"/>
      <c r="WWD748"/>
      <c r="WWE748"/>
      <c r="WWF748"/>
      <c r="WWG748"/>
      <c r="WWH748"/>
      <c r="WWI748"/>
      <c r="WWJ748"/>
      <c r="WWK748"/>
      <c r="WWL748"/>
      <c r="WWM748"/>
      <c r="WWN748"/>
      <c r="WWO748"/>
      <c r="WWP748"/>
      <c r="WWQ748"/>
      <c r="WWR748"/>
      <c r="WWS748"/>
      <c r="WWT748"/>
      <c r="WWU748"/>
      <c r="WWV748"/>
      <c r="WWW748"/>
      <c r="WWX748"/>
      <c r="WWY748"/>
      <c r="WWZ748"/>
      <c r="WXA748"/>
      <c r="WXB748"/>
      <c r="WXC748"/>
      <c r="WXD748"/>
      <c r="WXE748"/>
      <c r="WXF748"/>
      <c r="WXG748"/>
      <c r="WXH748"/>
      <c r="WXI748"/>
      <c r="WXJ748"/>
      <c r="WXK748"/>
      <c r="WXL748"/>
      <c r="WXM748"/>
      <c r="WXN748"/>
      <c r="WXO748"/>
      <c r="WXP748"/>
      <c r="WXQ748"/>
      <c r="WXR748"/>
      <c r="WXS748"/>
      <c r="WXT748"/>
      <c r="WXU748"/>
      <c r="WXV748"/>
      <c r="WXW748"/>
      <c r="WXX748"/>
      <c r="WXY748"/>
      <c r="WXZ748"/>
      <c r="WYA748"/>
      <c r="WYB748"/>
      <c r="WYC748"/>
      <c r="WYD748"/>
      <c r="WYE748"/>
      <c r="WYF748"/>
      <c r="WYG748"/>
      <c r="WYH748"/>
      <c r="WYI748"/>
      <c r="WYJ748"/>
      <c r="WYK748"/>
      <c r="WYL748"/>
      <c r="WYM748"/>
      <c r="WYN748"/>
      <c r="WYO748"/>
      <c r="WYP748"/>
      <c r="WYQ748"/>
      <c r="WYR748"/>
      <c r="WYS748"/>
      <c r="WYT748"/>
      <c r="WYU748"/>
      <c r="WYV748"/>
      <c r="WYW748"/>
      <c r="WYX748"/>
      <c r="WYY748"/>
      <c r="WYZ748"/>
      <c r="WZA748"/>
      <c r="WZB748"/>
      <c r="WZC748"/>
      <c r="WZD748"/>
      <c r="WZE748"/>
      <c r="WZF748"/>
      <c r="WZG748"/>
      <c r="WZH748"/>
      <c r="WZI748"/>
      <c r="WZJ748"/>
      <c r="WZK748"/>
      <c r="WZL748"/>
      <c r="WZM748"/>
      <c r="WZN748"/>
      <c r="WZO748"/>
      <c r="WZP748"/>
      <c r="WZQ748"/>
      <c r="WZR748"/>
      <c r="WZS748"/>
      <c r="WZT748"/>
      <c r="WZU748"/>
      <c r="WZV748"/>
      <c r="WZW748"/>
      <c r="WZX748"/>
      <c r="WZY748"/>
      <c r="WZZ748"/>
      <c r="XAA748"/>
      <c r="XAB748"/>
      <c r="XAC748"/>
      <c r="XAD748"/>
      <c r="XAE748"/>
      <c r="XAF748"/>
      <c r="XAG748"/>
      <c r="XAH748"/>
      <c r="XAI748"/>
      <c r="XAJ748"/>
      <c r="XAK748"/>
      <c r="XAL748"/>
      <c r="XAM748"/>
      <c r="XAN748"/>
      <c r="XAO748"/>
      <c r="XAP748"/>
      <c r="XAQ748"/>
      <c r="XAR748"/>
      <c r="XAS748"/>
      <c r="XAT748"/>
      <c r="XAU748"/>
      <c r="XAV748"/>
      <c r="XAW748"/>
      <c r="XAX748"/>
      <c r="XAY748"/>
      <c r="XAZ748"/>
      <c r="XBA748"/>
      <c r="XBB748"/>
      <c r="XBC748"/>
      <c r="XBD748"/>
      <c r="XBE748"/>
      <c r="XBF748"/>
      <c r="XBG748"/>
      <c r="XBH748"/>
      <c r="XBI748"/>
      <c r="XBJ748"/>
      <c r="XBK748"/>
      <c r="XBL748"/>
      <c r="XBM748"/>
      <c r="XBN748"/>
      <c r="XBO748"/>
      <c r="XBP748"/>
      <c r="XBQ748"/>
      <c r="XBR748"/>
      <c r="XBS748"/>
      <c r="XBT748"/>
      <c r="XBU748"/>
      <c r="XBV748"/>
      <c r="XBW748"/>
      <c r="XBX748"/>
      <c r="XBY748"/>
      <c r="XBZ748"/>
      <c r="XCA748"/>
      <c r="XCB748"/>
      <c r="XCC748"/>
      <c r="XCD748"/>
      <c r="XCE748"/>
      <c r="XCF748"/>
      <c r="XCG748"/>
      <c r="XCH748"/>
      <c r="XCI748"/>
      <c r="XCJ748"/>
      <c r="XCK748"/>
      <c r="XCL748"/>
      <c r="XCM748"/>
      <c r="XCN748"/>
      <c r="XCO748"/>
      <c r="XCP748"/>
      <c r="XCQ748"/>
      <c r="XCR748"/>
      <c r="XCS748"/>
      <c r="XCT748"/>
      <c r="XCU748"/>
      <c r="XCV748"/>
      <c r="XCW748"/>
      <c r="XCX748"/>
      <c r="XCY748"/>
      <c r="XCZ748"/>
      <c r="XDA748"/>
      <c r="XDB748"/>
      <c r="XDC748"/>
      <c r="XDD748"/>
      <c r="XDE748"/>
      <c r="XDF748"/>
      <c r="XDG748"/>
      <c r="XDH748"/>
      <c r="XDI748"/>
      <c r="XDJ748"/>
      <c r="XDK748"/>
      <c r="XDL748"/>
      <c r="XDM748"/>
      <c r="XDN748"/>
      <c r="XDO748"/>
      <c r="XDP748"/>
      <c r="XDQ748"/>
      <c r="XDR748"/>
      <c r="XDS748"/>
      <c r="XDT748"/>
      <c r="XDU748"/>
      <c r="XDV748"/>
      <c r="XDW748"/>
    </row>
    <row r="749" spans="1:16351" ht="24.75" customHeight="1" x14ac:dyDescent="0.25">
      <c r="A749" s="6">
        <v>741</v>
      </c>
      <c r="B749" t="s">
        <v>1330</v>
      </c>
      <c r="C749" s="6" t="s">
        <v>818</v>
      </c>
      <c r="D749" s="6" t="s">
        <v>119</v>
      </c>
      <c r="E749" s="6" t="s">
        <v>36</v>
      </c>
      <c r="F749" s="6" t="s">
        <v>37</v>
      </c>
      <c r="G749" s="7">
        <v>15000</v>
      </c>
      <c r="H749" s="7">
        <v>0</v>
      </c>
      <c r="I749" s="7">
        <v>15000</v>
      </c>
      <c r="J749" s="7">
        <v>430.5</v>
      </c>
      <c r="K749" s="7">
        <v>0</v>
      </c>
      <c r="L749" s="7">
        <v>456</v>
      </c>
      <c r="M749" s="7">
        <v>25</v>
      </c>
      <c r="N749" s="7">
        <f t="shared" si="35"/>
        <v>911.5</v>
      </c>
      <c r="O749" s="7">
        <f t="shared" si="36"/>
        <v>14088.5</v>
      </c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  <c r="IW749"/>
      <c r="IX749"/>
      <c r="IY749"/>
      <c r="IZ749"/>
      <c r="JA749"/>
      <c r="JB749"/>
      <c r="JC749"/>
      <c r="JD749"/>
      <c r="JE749"/>
      <c r="JF749"/>
      <c r="JG749"/>
      <c r="JH749"/>
      <c r="JI749"/>
      <c r="JJ749"/>
      <c r="JK749"/>
      <c r="JL749"/>
      <c r="JM749"/>
      <c r="JN749"/>
      <c r="JO749"/>
      <c r="JP749"/>
      <c r="JQ749"/>
      <c r="JR749"/>
      <c r="JS749"/>
      <c r="JT749"/>
      <c r="JU749"/>
      <c r="JV749"/>
      <c r="JW749"/>
      <c r="JX749"/>
      <c r="JY749"/>
      <c r="JZ749"/>
      <c r="KA749"/>
      <c r="KB749"/>
      <c r="KC749"/>
      <c r="KD749"/>
      <c r="KE749"/>
      <c r="KF749"/>
      <c r="KG749"/>
      <c r="KH749"/>
      <c r="KI749"/>
      <c r="KJ749"/>
      <c r="KK749"/>
      <c r="KL749"/>
      <c r="KM749"/>
      <c r="KN749"/>
      <c r="KO749"/>
      <c r="KP749"/>
      <c r="KQ749"/>
      <c r="KR749"/>
      <c r="KS749"/>
      <c r="KT749"/>
      <c r="KU749"/>
      <c r="KV749"/>
      <c r="KW749"/>
      <c r="KX749"/>
      <c r="KY749"/>
      <c r="KZ749"/>
      <c r="LA749"/>
      <c r="LB749"/>
      <c r="LC749"/>
      <c r="LD749"/>
      <c r="LE749"/>
      <c r="LF749"/>
      <c r="LG749"/>
      <c r="LH749"/>
      <c r="LI749"/>
      <c r="LJ749"/>
      <c r="LK749"/>
      <c r="LL749"/>
      <c r="LM749"/>
      <c r="LN749"/>
      <c r="LO749"/>
      <c r="LP749"/>
      <c r="LQ749"/>
      <c r="LR749"/>
      <c r="LS749"/>
      <c r="LT749"/>
      <c r="LU749"/>
      <c r="LV749"/>
      <c r="LW749"/>
      <c r="LX749"/>
      <c r="LY749"/>
      <c r="LZ749"/>
      <c r="MA749"/>
      <c r="MB749"/>
      <c r="MC749"/>
      <c r="MD749"/>
      <c r="ME749"/>
      <c r="MF749"/>
      <c r="MG749"/>
      <c r="MH749"/>
      <c r="MI749"/>
      <c r="MJ749"/>
      <c r="MK749"/>
      <c r="ML749"/>
      <c r="MM749"/>
      <c r="MN749"/>
      <c r="MO749"/>
      <c r="MP749"/>
      <c r="MQ749"/>
      <c r="MR749"/>
      <c r="MS749"/>
      <c r="MT749"/>
      <c r="MU749"/>
      <c r="MV749"/>
      <c r="MW749"/>
      <c r="MX749"/>
      <c r="MY749"/>
      <c r="MZ749"/>
      <c r="NA749"/>
      <c r="NB749"/>
      <c r="NC749"/>
      <c r="ND749"/>
      <c r="NE749"/>
      <c r="NF749"/>
      <c r="NG749"/>
      <c r="NH749"/>
      <c r="NI749"/>
      <c r="NJ749"/>
      <c r="NK749"/>
      <c r="NL749"/>
      <c r="NM749"/>
      <c r="NN749"/>
      <c r="NO749"/>
      <c r="NP749"/>
      <c r="NQ749"/>
      <c r="NR749"/>
      <c r="NS749"/>
      <c r="NT749"/>
      <c r="NU749"/>
      <c r="NV749"/>
      <c r="NW749"/>
      <c r="NX749"/>
      <c r="NY749"/>
      <c r="NZ749"/>
      <c r="OA749"/>
      <c r="OB749"/>
      <c r="OC749"/>
      <c r="OD749"/>
      <c r="OE749"/>
      <c r="OF749"/>
      <c r="OG749"/>
      <c r="OH749"/>
      <c r="OI749"/>
      <c r="OJ749"/>
      <c r="OK749"/>
      <c r="OL749"/>
      <c r="OM749"/>
      <c r="ON749"/>
      <c r="OO749"/>
      <c r="OP749"/>
      <c r="OQ749"/>
      <c r="OR749"/>
      <c r="OS749"/>
      <c r="OT749"/>
      <c r="OU749"/>
      <c r="OV749"/>
      <c r="OW749"/>
      <c r="OX749"/>
      <c r="OY749"/>
      <c r="OZ749"/>
      <c r="PA749"/>
      <c r="PB749"/>
      <c r="PC749"/>
      <c r="PD749"/>
      <c r="PE749"/>
      <c r="PF749"/>
      <c r="PG749"/>
      <c r="PH749"/>
      <c r="PI749"/>
      <c r="PJ749"/>
      <c r="PK749"/>
      <c r="PL749"/>
      <c r="PM749"/>
      <c r="PN749"/>
      <c r="PO749"/>
      <c r="PP749"/>
      <c r="PQ749"/>
      <c r="PR749"/>
      <c r="PS749"/>
      <c r="PT749"/>
      <c r="PU749"/>
      <c r="PV749"/>
      <c r="PW749"/>
      <c r="PX749"/>
      <c r="PY749"/>
      <c r="PZ749"/>
      <c r="QA749"/>
      <c r="QB749"/>
      <c r="QC749"/>
      <c r="QD749"/>
      <c r="QE749"/>
      <c r="QF749"/>
      <c r="QG749"/>
      <c r="QH749"/>
      <c r="QI749"/>
      <c r="QJ749"/>
      <c r="QK749"/>
      <c r="QL749"/>
      <c r="QM749"/>
      <c r="QN749"/>
      <c r="QO749"/>
      <c r="QP749"/>
      <c r="QQ749"/>
      <c r="QR749"/>
      <c r="QS749"/>
      <c r="QT749"/>
      <c r="QU749"/>
      <c r="QV749"/>
      <c r="QW749"/>
      <c r="QX749"/>
      <c r="QY749"/>
      <c r="QZ749"/>
      <c r="RA749"/>
      <c r="RB749"/>
      <c r="RC749"/>
      <c r="RD749"/>
      <c r="RE749"/>
      <c r="RF749"/>
      <c r="RG749"/>
      <c r="RH749"/>
      <c r="RI749"/>
      <c r="RJ749"/>
      <c r="RK749"/>
      <c r="RL749"/>
      <c r="RM749"/>
      <c r="RN749"/>
      <c r="RO749"/>
      <c r="RP749"/>
      <c r="RQ749"/>
      <c r="RR749"/>
      <c r="RS749"/>
      <c r="RT749"/>
      <c r="RU749"/>
      <c r="RV749"/>
      <c r="RW749"/>
      <c r="RX749"/>
      <c r="RY749"/>
      <c r="RZ749"/>
      <c r="SA749"/>
      <c r="SB749"/>
      <c r="SC749"/>
      <c r="SD749"/>
      <c r="SE749"/>
      <c r="SF749"/>
      <c r="SG749"/>
      <c r="SH749"/>
      <c r="SI749"/>
      <c r="SJ749"/>
      <c r="SK749"/>
      <c r="SL749"/>
      <c r="SM749"/>
      <c r="SN749"/>
      <c r="SO749"/>
      <c r="SP749"/>
      <c r="SQ749"/>
      <c r="SR749"/>
      <c r="SS749"/>
      <c r="ST749"/>
      <c r="SU749"/>
      <c r="SV749"/>
      <c r="SW749"/>
      <c r="SX749"/>
      <c r="SY749"/>
      <c r="SZ749"/>
      <c r="TA749"/>
      <c r="TB749"/>
      <c r="TC749"/>
      <c r="TD749"/>
      <c r="TE749"/>
      <c r="TF749"/>
      <c r="TG749"/>
      <c r="TH749"/>
      <c r="TI749"/>
      <c r="TJ749"/>
      <c r="TK749"/>
      <c r="TL749"/>
      <c r="TM749"/>
      <c r="TN749"/>
      <c r="TO749"/>
      <c r="TP749"/>
      <c r="TQ749"/>
      <c r="TR749"/>
      <c r="TS749"/>
      <c r="TT749"/>
      <c r="TU749"/>
      <c r="TV749"/>
      <c r="TW749"/>
      <c r="TX749"/>
      <c r="TY749"/>
      <c r="TZ749"/>
      <c r="UA749"/>
      <c r="UB749"/>
      <c r="UC749"/>
      <c r="UD749"/>
      <c r="UE749"/>
      <c r="UF749"/>
      <c r="UG749"/>
      <c r="UH749"/>
      <c r="UI749"/>
      <c r="UJ749"/>
      <c r="UK749"/>
      <c r="UL749"/>
      <c r="UM749"/>
      <c r="UN749"/>
      <c r="UO749"/>
      <c r="UP749"/>
      <c r="UQ749"/>
      <c r="UR749"/>
      <c r="US749"/>
      <c r="UT749"/>
      <c r="UU749"/>
      <c r="UV749"/>
      <c r="UW749"/>
      <c r="UX749"/>
      <c r="UY749"/>
      <c r="UZ749"/>
      <c r="VA749"/>
      <c r="VB749"/>
      <c r="VC749"/>
      <c r="VD749"/>
      <c r="VE749"/>
      <c r="VF749"/>
      <c r="VG749"/>
      <c r="VH749"/>
      <c r="VI749"/>
      <c r="VJ749"/>
      <c r="VK749"/>
      <c r="VL749"/>
      <c r="VM749"/>
      <c r="VN749"/>
      <c r="VO749"/>
      <c r="VP749"/>
      <c r="VQ749"/>
      <c r="VR749"/>
      <c r="VS749"/>
      <c r="VT749"/>
      <c r="VU749"/>
      <c r="VV749"/>
      <c r="VW749"/>
      <c r="VX749"/>
      <c r="VY749"/>
      <c r="VZ749"/>
      <c r="WA749"/>
      <c r="WB749"/>
      <c r="WC749"/>
      <c r="WD749"/>
      <c r="WE749"/>
      <c r="WF749"/>
      <c r="WG749"/>
      <c r="WH749"/>
      <c r="WI749"/>
      <c r="WJ749"/>
      <c r="WK749"/>
      <c r="WL749"/>
      <c r="WM749"/>
      <c r="WN749"/>
      <c r="WO749"/>
      <c r="WP749"/>
      <c r="WQ749"/>
      <c r="WR749"/>
      <c r="WS749"/>
      <c r="WT749"/>
      <c r="WU749"/>
      <c r="WV749"/>
      <c r="WW749"/>
      <c r="WX749"/>
      <c r="WY749"/>
      <c r="WZ749"/>
      <c r="XA749"/>
      <c r="XB749"/>
      <c r="XC749"/>
      <c r="XD749"/>
      <c r="XE749"/>
      <c r="XF749"/>
      <c r="XG749"/>
      <c r="XH749"/>
      <c r="XI749"/>
      <c r="XJ749"/>
      <c r="XK749"/>
      <c r="XL749"/>
      <c r="XM749"/>
      <c r="XN749"/>
      <c r="XO749"/>
      <c r="XP749"/>
      <c r="XQ749"/>
      <c r="XR749"/>
      <c r="XS749"/>
      <c r="XT749"/>
      <c r="XU749"/>
      <c r="XV749"/>
      <c r="XW749"/>
      <c r="XX749"/>
      <c r="XY749"/>
      <c r="XZ749"/>
      <c r="YA749"/>
      <c r="YB749"/>
      <c r="YC749"/>
      <c r="YD749"/>
      <c r="YE749"/>
      <c r="YF749"/>
      <c r="YG749"/>
      <c r="YH749"/>
      <c r="YI749"/>
      <c r="YJ749"/>
      <c r="YK749"/>
      <c r="YL749"/>
      <c r="YM749"/>
      <c r="YN749"/>
      <c r="YO749"/>
      <c r="YP749"/>
      <c r="YQ749"/>
      <c r="YR749"/>
      <c r="YS749"/>
      <c r="YT749"/>
      <c r="YU749"/>
      <c r="YV749"/>
      <c r="YW749"/>
      <c r="YX749"/>
      <c r="YY749"/>
      <c r="YZ749"/>
      <c r="ZA749"/>
      <c r="ZB749"/>
      <c r="ZC749"/>
      <c r="ZD749"/>
      <c r="ZE749"/>
      <c r="ZF749"/>
      <c r="ZG749"/>
      <c r="ZH749"/>
      <c r="ZI749"/>
      <c r="ZJ749"/>
      <c r="ZK749"/>
      <c r="ZL749"/>
      <c r="ZM749"/>
      <c r="ZN749"/>
      <c r="ZO749"/>
      <c r="ZP749"/>
      <c r="ZQ749"/>
      <c r="ZR749"/>
      <c r="ZS749"/>
      <c r="ZT749"/>
      <c r="ZU749"/>
      <c r="ZV749"/>
      <c r="ZW749"/>
      <c r="ZX749"/>
      <c r="ZY749"/>
      <c r="ZZ749"/>
      <c r="AAA749"/>
      <c r="AAB749"/>
      <c r="AAC749"/>
      <c r="AAD749"/>
      <c r="AAE749"/>
      <c r="AAF749"/>
      <c r="AAG749"/>
      <c r="AAH749"/>
      <c r="AAI749"/>
      <c r="AAJ749"/>
      <c r="AAK749"/>
      <c r="AAL749"/>
      <c r="AAM749"/>
      <c r="AAN749"/>
      <c r="AAO749"/>
      <c r="AAP749"/>
      <c r="AAQ749"/>
      <c r="AAR749"/>
      <c r="AAS749"/>
      <c r="AAT749"/>
      <c r="AAU749"/>
      <c r="AAV749"/>
      <c r="AAW749"/>
      <c r="AAX749"/>
      <c r="AAY749"/>
      <c r="AAZ749"/>
      <c r="ABA749"/>
      <c r="ABB749"/>
      <c r="ABC749"/>
      <c r="ABD749"/>
      <c r="ABE749"/>
      <c r="ABF749"/>
      <c r="ABG749"/>
      <c r="ABH749"/>
      <c r="ABI749"/>
      <c r="ABJ749"/>
      <c r="ABK749"/>
      <c r="ABL749"/>
      <c r="ABM749"/>
      <c r="ABN749"/>
      <c r="ABO749"/>
      <c r="ABP749"/>
      <c r="ABQ749"/>
      <c r="ABR749"/>
      <c r="ABS749"/>
      <c r="ABT749"/>
      <c r="ABU749"/>
      <c r="ABV749"/>
      <c r="ABW749"/>
      <c r="ABX749"/>
      <c r="ABY749"/>
      <c r="ABZ749"/>
      <c r="ACA749"/>
      <c r="ACB749"/>
      <c r="ACC749"/>
      <c r="ACD749"/>
      <c r="ACE749"/>
      <c r="ACF749"/>
      <c r="ACG749"/>
      <c r="ACH749"/>
      <c r="ACI749"/>
      <c r="ACJ749"/>
      <c r="ACK749"/>
      <c r="ACL749"/>
      <c r="ACM749"/>
      <c r="ACN749"/>
      <c r="ACO749"/>
      <c r="ACP749"/>
      <c r="ACQ749"/>
      <c r="ACR749"/>
      <c r="ACS749"/>
      <c r="ACT749"/>
      <c r="ACU749"/>
      <c r="ACV749"/>
      <c r="ACW749"/>
      <c r="ACX749"/>
      <c r="ACY749"/>
      <c r="ACZ749"/>
      <c r="ADA749"/>
      <c r="ADB749"/>
      <c r="ADC749"/>
      <c r="ADD749"/>
      <c r="ADE749"/>
      <c r="ADF749"/>
      <c r="ADG749"/>
      <c r="ADH749"/>
      <c r="ADI749"/>
      <c r="ADJ749"/>
      <c r="ADK749"/>
      <c r="ADL749"/>
      <c r="ADM749"/>
      <c r="ADN749"/>
      <c r="ADO749"/>
      <c r="ADP749"/>
      <c r="ADQ749"/>
      <c r="ADR749"/>
      <c r="ADS749"/>
      <c r="ADT749"/>
      <c r="ADU749"/>
      <c r="ADV749"/>
      <c r="ADW749"/>
      <c r="ADX749"/>
      <c r="ADY749"/>
      <c r="ADZ749"/>
      <c r="AEA749"/>
      <c r="AEB749"/>
      <c r="AEC749"/>
      <c r="AED749"/>
      <c r="AEE749"/>
      <c r="AEF749"/>
      <c r="AEG749"/>
      <c r="AEH749"/>
      <c r="AEI749"/>
      <c r="AEJ749"/>
      <c r="AEK749"/>
      <c r="AEL749"/>
      <c r="AEM749"/>
      <c r="AEN749"/>
      <c r="AEO749"/>
      <c r="AEP749"/>
      <c r="AEQ749"/>
      <c r="AER749"/>
      <c r="AES749"/>
      <c r="AET749"/>
      <c r="AEU749"/>
      <c r="AEV749"/>
      <c r="AEW749"/>
      <c r="AEX749"/>
      <c r="AEY749"/>
      <c r="AEZ749"/>
      <c r="AFA749"/>
      <c r="AFB749"/>
      <c r="AFC749"/>
      <c r="AFD749"/>
      <c r="AFE749"/>
      <c r="AFF749"/>
      <c r="AFG749"/>
      <c r="AFH749"/>
      <c r="AFI749"/>
      <c r="AFJ749"/>
      <c r="AFK749"/>
      <c r="AFL749"/>
      <c r="AFM749"/>
      <c r="AFN749"/>
      <c r="AFO749"/>
      <c r="AFP749"/>
      <c r="AFQ749"/>
      <c r="AFR749"/>
      <c r="AFS749"/>
      <c r="AFT749"/>
      <c r="AFU749"/>
      <c r="AFV749"/>
      <c r="AFW749"/>
      <c r="AFX749"/>
      <c r="AFY749"/>
      <c r="AFZ749"/>
      <c r="AGA749"/>
      <c r="AGB749"/>
      <c r="AGC749"/>
      <c r="AGD749"/>
      <c r="AGE749"/>
      <c r="AGF749"/>
      <c r="AGG749"/>
      <c r="AGH749"/>
      <c r="AGI749"/>
      <c r="AGJ749"/>
      <c r="AGK749"/>
      <c r="AGL749"/>
      <c r="AGM749"/>
      <c r="AGN749"/>
      <c r="AGO749"/>
      <c r="AGP749"/>
      <c r="AGQ749"/>
      <c r="AGR749"/>
      <c r="AGS749"/>
      <c r="AGT749"/>
      <c r="AGU749"/>
      <c r="AGV749"/>
      <c r="AGW749"/>
      <c r="AGX749"/>
      <c r="AGY749"/>
      <c r="AGZ749"/>
      <c r="AHA749"/>
      <c r="AHB749"/>
      <c r="AHC749"/>
      <c r="AHD749"/>
      <c r="AHE749"/>
      <c r="AHF749"/>
      <c r="AHG749"/>
      <c r="AHH749"/>
      <c r="AHI749"/>
      <c r="AHJ749"/>
      <c r="AHK749"/>
      <c r="AHL749"/>
      <c r="AHM749"/>
      <c r="AHN749"/>
      <c r="AHO749"/>
      <c r="AHP749"/>
      <c r="AHQ749"/>
      <c r="AHR749"/>
      <c r="AHS749"/>
      <c r="AHT749"/>
      <c r="AHU749"/>
      <c r="AHV749"/>
      <c r="AHW749"/>
      <c r="AHX749"/>
      <c r="AHY749"/>
      <c r="AHZ749"/>
      <c r="AIA749"/>
      <c r="AIB749"/>
      <c r="AIC749"/>
      <c r="AID749"/>
      <c r="AIE749"/>
      <c r="AIF749"/>
      <c r="AIG749"/>
      <c r="AIH749"/>
      <c r="AII749"/>
      <c r="AIJ749"/>
      <c r="AIK749"/>
      <c r="AIL749"/>
      <c r="AIM749"/>
      <c r="AIN749"/>
      <c r="AIO749"/>
      <c r="AIP749"/>
      <c r="AIQ749"/>
      <c r="AIR749"/>
      <c r="AIS749"/>
      <c r="AIT749"/>
      <c r="AIU749"/>
      <c r="AIV749"/>
      <c r="AIW749"/>
      <c r="AIX749"/>
      <c r="AIY749"/>
      <c r="AIZ749"/>
      <c r="AJA749"/>
      <c r="AJB749"/>
      <c r="AJC749"/>
      <c r="AJD749"/>
      <c r="AJE749"/>
      <c r="AJF749"/>
      <c r="AJG749"/>
      <c r="AJH749"/>
      <c r="AJI749"/>
      <c r="AJJ749"/>
      <c r="AJK749"/>
      <c r="AJL749"/>
      <c r="AJM749"/>
      <c r="AJN749"/>
      <c r="AJO749"/>
      <c r="AJP749"/>
      <c r="AJQ749"/>
      <c r="AJR749"/>
      <c r="AJS749"/>
      <c r="AJT749"/>
      <c r="AJU749"/>
      <c r="AJV749"/>
      <c r="AJW749"/>
      <c r="AJX749"/>
      <c r="AJY749"/>
      <c r="AJZ749"/>
      <c r="AKA749"/>
      <c r="AKB749"/>
      <c r="AKC749"/>
      <c r="AKD749"/>
      <c r="AKE749"/>
      <c r="AKF749"/>
      <c r="AKG749"/>
      <c r="AKH749"/>
      <c r="AKI749"/>
      <c r="AKJ749"/>
      <c r="AKK749"/>
      <c r="AKL749"/>
      <c r="AKM749"/>
      <c r="AKN749"/>
      <c r="AKO749"/>
      <c r="AKP749"/>
      <c r="AKQ749"/>
      <c r="AKR749"/>
      <c r="AKS749"/>
      <c r="AKT749"/>
      <c r="AKU749"/>
      <c r="AKV749"/>
      <c r="AKW749"/>
      <c r="AKX749"/>
      <c r="AKY749"/>
      <c r="AKZ749"/>
      <c r="ALA749"/>
      <c r="ALB749"/>
      <c r="ALC749"/>
      <c r="ALD749"/>
      <c r="ALE749"/>
      <c r="ALF749"/>
      <c r="ALG749"/>
      <c r="ALH749"/>
      <c r="ALI749"/>
      <c r="ALJ749"/>
      <c r="ALK749"/>
      <c r="ALL749"/>
      <c r="ALM749"/>
      <c r="ALN749"/>
      <c r="ALO749"/>
      <c r="ALP749"/>
      <c r="ALQ749"/>
      <c r="ALR749"/>
      <c r="ALS749"/>
      <c r="ALT749"/>
      <c r="ALU749"/>
      <c r="ALV749"/>
      <c r="ALW749"/>
      <c r="ALX749"/>
      <c r="ALY749"/>
      <c r="ALZ749"/>
      <c r="AMA749"/>
      <c r="AMB749"/>
      <c r="AMC749"/>
      <c r="AMD749"/>
      <c r="AME749"/>
      <c r="AMF749"/>
      <c r="AMG749"/>
      <c r="AMH749"/>
      <c r="AMI749"/>
      <c r="AMJ749"/>
      <c r="AMK749"/>
      <c r="AML749"/>
      <c r="AMM749"/>
      <c r="AMN749"/>
      <c r="AMO749"/>
      <c r="AMP749"/>
      <c r="AMQ749"/>
      <c r="AMR749"/>
      <c r="AMS749"/>
      <c r="AMT749"/>
      <c r="AMU749"/>
      <c r="AMV749"/>
      <c r="AMW749"/>
      <c r="AMX749"/>
      <c r="AMY749"/>
      <c r="AMZ749"/>
      <c r="ANA749"/>
      <c r="ANB749"/>
      <c r="ANC749"/>
      <c r="AND749"/>
      <c r="ANE749"/>
      <c r="ANF749"/>
      <c r="ANG749"/>
      <c r="ANH749"/>
      <c r="ANI749"/>
      <c r="ANJ749"/>
      <c r="ANK749"/>
      <c r="ANL749"/>
      <c r="ANM749"/>
      <c r="ANN749"/>
      <c r="ANO749"/>
      <c r="ANP749"/>
      <c r="ANQ749"/>
      <c r="ANR749"/>
      <c r="ANS749"/>
      <c r="ANT749"/>
      <c r="ANU749"/>
      <c r="ANV749"/>
      <c r="ANW749"/>
      <c r="ANX749"/>
      <c r="ANY749"/>
      <c r="ANZ749"/>
      <c r="AOA749"/>
      <c r="AOB749"/>
      <c r="AOC749"/>
      <c r="AOD749"/>
      <c r="AOE749"/>
      <c r="AOF749"/>
      <c r="AOG749"/>
      <c r="AOH749"/>
      <c r="AOI749"/>
      <c r="AOJ749"/>
      <c r="AOK749"/>
      <c r="AOL749"/>
      <c r="AOM749"/>
      <c r="AON749"/>
      <c r="AOO749"/>
      <c r="AOP749"/>
      <c r="AOQ749"/>
      <c r="AOR749"/>
      <c r="AOS749"/>
      <c r="AOT749"/>
      <c r="AOU749"/>
      <c r="AOV749"/>
      <c r="AOW749"/>
      <c r="AOX749"/>
      <c r="AOY749"/>
      <c r="AOZ749"/>
      <c r="APA749"/>
      <c r="APB749"/>
      <c r="APC749"/>
      <c r="APD749"/>
      <c r="APE749"/>
      <c r="APF749"/>
      <c r="APG749"/>
      <c r="APH749"/>
      <c r="API749"/>
      <c r="APJ749"/>
      <c r="APK749"/>
      <c r="APL749"/>
      <c r="APM749"/>
      <c r="APN749"/>
      <c r="APO749"/>
      <c r="APP749"/>
      <c r="APQ749"/>
      <c r="APR749"/>
      <c r="APS749"/>
      <c r="APT749"/>
      <c r="APU749"/>
      <c r="APV749"/>
      <c r="APW749"/>
      <c r="APX749"/>
      <c r="APY749"/>
      <c r="APZ749"/>
      <c r="AQA749"/>
      <c r="AQB749"/>
      <c r="AQC749"/>
      <c r="AQD749"/>
      <c r="AQE749"/>
      <c r="AQF749"/>
      <c r="AQG749"/>
      <c r="AQH749"/>
      <c r="AQI749"/>
      <c r="AQJ749"/>
      <c r="AQK749"/>
      <c r="AQL749"/>
      <c r="AQM749"/>
      <c r="AQN749"/>
      <c r="AQO749"/>
      <c r="AQP749"/>
      <c r="AQQ749"/>
      <c r="AQR749"/>
      <c r="AQS749"/>
      <c r="AQT749"/>
      <c r="AQU749"/>
      <c r="AQV749"/>
      <c r="AQW749"/>
      <c r="AQX749"/>
      <c r="AQY749"/>
      <c r="AQZ749"/>
      <c r="ARA749"/>
      <c r="ARB749"/>
      <c r="ARC749"/>
      <c r="ARD749"/>
      <c r="ARE749"/>
      <c r="ARF749"/>
      <c r="ARG749"/>
      <c r="ARH749"/>
      <c r="ARI749"/>
      <c r="ARJ749"/>
      <c r="ARK749"/>
      <c r="ARL749"/>
      <c r="ARM749"/>
      <c r="ARN749"/>
      <c r="ARO749"/>
      <c r="ARP749"/>
      <c r="ARQ749"/>
      <c r="ARR749"/>
      <c r="ARS749"/>
      <c r="ART749"/>
      <c r="ARU749"/>
      <c r="ARV749"/>
      <c r="ARW749"/>
      <c r="ARX749"/>
      <c r="ARY749"/>
      <c r="ARZ749"/>
      <c r="ASA749"/>
      <c r="ASB749"/>
      <c r="ASC749"/>
      <c r="ASD749"/>
      <c r="ASE749"/>
      <c r="ASF749"/>
      <c r="ASG749"/>
      <c r="ASH749"/>
      <c r="ASI749"/>
      <c r="ASJ749"/>
      <c r="ASK749"/>
      <c r="ASL749"/>
      <c r="ASM749"/>
      <c r="ASN749"/>
      <c r="ASO749"/>
      <c r="ASP749"/>
      <c r="ASQ749"/>
      <c r="ASR749"/>
      <c r="ASS749"/>
      <c r="AST749"/>
      <c r="ASU749"/>
      <c r="ASV749"/>
      <c r="ASW749"/>
      <c r="ASX749"/>
      <c r="ASY749"/>
      <c r="ASZ749"/>
      <c r="ATA749"/>
      <c r="ATB749"/>
      <c r="ATC749"/>
      <c r="ATD749"/>
      <c r="ATE749"/>
      <c r="ATF749"/>
      <c r="ATG749"/>
      <c r="ATH749"/>
      <c r="ATI749"/>
      <c r="ATJ749"/>
      <c r="ATK749"/>
      <c r="ATL749"/>
      <c r="ATM749"/>
      <c r="ATN749"/>
      <c r="ATO749"/>
      <c r="ATP749"/>
      <c r="ATQ749"/>
      <c r="ATR749"/>
      <c r="ATS749"/>
      <c r="ATT749"/>
      <c r="ATU749"/>
      <c r="ATV749"/>
      <c r="ATW749"/>
      <c r="ATX749"/>
      <c r="ATY749"/>
      <c r="ATZ749"/>
      <c r="AUA749"/>
      <c r="AUB749"/>
      <c r="AUC749"/>
      <c r="AUD749"/>
      <c r="AUE749"/>
      <c r="AUF749"/>
      <c r="AUG749"/>
      <c r="AUH749"/>
      <c r="AUI749"/>
      <c r="AUJ749"/>
      <c r="AUK749"/>
      <c r="AUL749"/>
      <c r="AUM749"/>
      <c r="AUN749"/>
      <c r="AUO749"/>
      <c r="AUP749"/>
      <c r="AUQ749"/>
      <c r="AUR749"/>
      <c r="AUS749"/>
      <c r="AUT749"/>
      <c r="AUU749"/>
      <c r="AUV749"/>
      <c r="AUW749"/>
      <c r="AUX749"/>
      <c r="AUY749"/>
      <c r="AUZ749"/>
      <c r="AVA749"/>
      <c r="AVB749"/>
      <c r="AVC749"/>
      <c r="AVD749"/>
      <c r="AVE749"/>
      <c r="AVF749"/>
      <c r="AVG749"/>
      <c r="AVH749"/>
      <c r="AVI749"/>
      <c r="AVJ749"/>
      <c r="AVK749"/>
      <c r="AVL749"/>
      <c r="AVM749"/>
      <c r="AVN749"/>
      <c r="AVO749"/>
      <c r="AVP749"/>
      <c r="AVQ749"/>
      <c r="AVR749"/>
      <c r="AVS749"/>
      <c r="AVT749"/>
      <c r="AVU749"/>
      <c r="AVV749"/>
      <c r="AVW749"/>
      <c r="AVX749"/>
      <c r="AVY749"/>
      <c r="AVZ749"/>
      <c r="AWA749"/>
      <c r="AWB749"/>
      <c r="AWC749"/>
      <c r="AWD749"/>
      <c r="AWE749"/>
      <c r="AWF749"/>
      <c r="AWG749"/>
      <c r="AWH749"/>
      <c r="AWI749"/>
      <c r="AWJ749"/>
      <c r="AWK749"/>
      <c r="AWL749"/>
      <c r="AWM749"/>
      <c r="AWN749"/>
      <c r="AWO749"/>
      <c r="AWP749"/>
      <c r="AWQ749"/>
      <c r="AWR749"/>
      <c r="AWS749"/>
      <c r="AWT749"/>
      <c r="AWU749"/>
      <c r="AWV749"/>
      <c r="AWW749"/>
      <c r="AWX749"/>
      <c r="AWY749"/>
      <c r="AWZ749"/>
      <c r="AXA749"/>
      <c r="AXB749"/>
      <c r="AXC749"/>
      <c r="AXD749"/>
      <c r="AXE749"/>
      <c r="AXF749"/>
      <c r="AXG749"/>
      <c r="AXH749"/>
      <c r="AXI749"/>
      <c r="AXJ749"/>
      <c r="AXK749"/>
      <c r="AXL749"/>
      <c r="AXM749"/>
      <c r="AXN749"/>
      <c r="AXO749"/>
      <c r="AXP749"/>
      <c r="AXQ749"/>
      <c r="AXR749"/>
      <c r="AXS749"/>
      <c r="AXT749"/>
      <c r="AXU749"/>
      <c r="AXV749"/>
      <c r="AXW749"/>
      <c r="AXX749"/>
      <c r="AXY749"/>
      <c r="AXZ749"/>
      <c r="AYA749"/>
      <c r="AYB749"/>
      <c r="AYC749"/>
      <c r="AYD749"/>
      <c r="AYE749"/>
      <c r="AYF749"/>
      <c r="AYG749"/>
      <c r="AYH749"/>
      <c r="AYI749"/>
      <c r="AYJ749"/>
      <c r="AYK749"/>
      <c r="AYL749"/>
      <c r="AYM749"/>
      <c r="AYN749"/>
      <c r="AYO749"/>
      <c r="AYP749"/>
      <c r="AYQ749"/>
      <c r="AYR749"/>
      <c r="AYS749"/>
      <c r="AYT749"/>
      <c r="AYU749"/>
      <c r="AYV749"/>
      <c r="AYW749"/>
      <c r="AYX749"/>
      <c r="AYY749"/>
      <c r="AYZ749"/>
      <c r="AZA749"/>
      <c r="AZB749"/>
      <c r="AZC749"/>
      <c r="AZD749"/>
      <c r="AZE749"/>
      <c r="AZF749"/>
      <c r="AZG749"/>
      <c r="AZH749"/>
      <c r="AZI749"/>
      <c r="AZJ749"/>
      <c r="AZK749"/>
      <c r="AZL749"/>
      <c r="AZM749"/>
      <c r="AZN749"/>
      <c r="AZO749"/>
      <c r="AZP749"/>
      <c r="AZQ749"/>
      <c r="AZR749"/>
      <c r="AZS749"/>
      <c r="AZT749"/>
      <c r="AZU749"/>
      <c r="AZV749"/>
      <c r="AZW749"/>
      <c r="AZX749"/>
      <c r="AZY749"/>
      <c r="AZZ749"/>
      <c r="BAA749"/>
      <c r="BAB749"/>
      <c r="BAC749"/>
      <c r="BAD749"/>
      <c r="BAE749"/>
      <c r="BAF749"/>
      <c r="BAG749"/>
      <c r="BAH749"/>
      <c r="BAI749"/>
      <c r="BAJ749"/>
      <c r="BAK749"/>
      <c r="BAL749"/>
      <c r="BAM749"/>
      <c r="BAN749"/>
      <c r="BAO749"/>
      <c r="BAP749"/>
      <c r="BAQ749"/>
      <c r="BAR749"/>
      <c r="BAS749"/>
      <c r="BAT749"/>
      <c r="BAU749"/>
      <c r="BAV749"/>
      <c r="BAW749"/>
      <c r="BAX749"/>
      <c r="BAY749"/>
      <c r="BAZ749"/>
      <c r="BBA749"/>
      <c r="BBB749"/>
      <c r="BBC749"/>
      <c r="BBD749"/>
      <c r="BBE749"/>
      <c r="BBF749"/>
      <c r="BBG749"/>
      <c r="BBH749"/>
      <c r="BBI749"/>
      <c r="BBJ749"/>
      <c r="BBK749"/>
      <c r="BBL749"/>
      <c r="BBM749"/>
      <c r="BBN749"/>
      <c r="BBO749"/>
      <c r="BBP749"/>
      <c r="BBQ749"/>
      <c r="BBR749"/>
      <c r="BBS749"/>
      <c r="BBT749"/>
      <c r="BBU749"/>
      <c r="BBV749"/>
      <c r="BBW749"/>
      <c r="BBX749"/>
      <c r="BBY749"/>
      <c r="BBZ749"/>
      <c r="BCA749"/>
      <c r="BCB749"/>
      <c r="BCC749"/>
      <c r="BCD749"/>
      <c r="BCE749"/>
      <c r="BCF749"/>
      <c r="BCG749"/>
      <c r="BCH749"/>
      <c r="BCI749"/>
      <c r="BCJ749"/>
      <c r="BCK749"/>
      <c r="BCL749"/>
      <c r="BCM749"/>
      <c r="BCN749"/>
      <c r="BCO749"/>
      <c r="BCP749"/>
      <c r="BCQ749"/>
      <c r="BCR749"/>
      <c r="BCS749"/>
      <c r="BCT749"/>
      <c r="BCU749"/>
      <c r="BCV749"/>
      <c r="BCW749"/>
      <c r="BCX749"/>
      <c r="BCY749"/>
      <c r="BCZ749"/>
      <c r="BDA749"/>
      <c r="BDB749"/>
      <c r="BDC749"/>
      <c r="BDD749"/>
      <c r="BDE749"/>
      <c r="BDF749"/>
      <c r="BDG749"/>
      <c r="BDH749"/>
      <c r="BDI749"/>
      <c r="BDJ749"/>
      <c r="BDK749"/>
      <c r="BDL749"/>
      <c r="BDM749"/>
      <c r="BDN749"/>
      <c r="BDO749"/>
      <c r="BDP749"/>
      <c r="BDQ749"/>
      <c r="BDR749"/>
      <c r="BDS749"/>
      <c r="BDT749"/>
      <c r="BDU749"/>
      <c r="BDV749"/>
      <c r="BDW749"/>
      <c r="BDX749"/>
      <c r="BDY749"/>
      <c r="BDZ749"/>
      <c r="BEA749"/>
      <c r="BEB749"/>
      <c r="BEC749"/>
      <c r="BED749"/>
      <c r="BEE749"/>
      <c r="BEF749"/>
      <c r="BEG749"/>
      <c r="BEH749"/>
      <c r="BEI749"/>
      <c r="BEJ749"/>
      <c r="BEK749"/>
      <c r="BEL749"/>
      <c r="BEM749"/>
      <c r="BEN749"/>
      <c r="BEO749"/>
      <c r="BEP749"/>
      <c r="BEQ749"/>
      <c r="BER749"/>
      <c r="BES749"/>
      <c r="BET749"/>
      <c r="BEU749"/>
      <c r="BEV749"/>
      <c r="BEW749"/>
      <c r="BEX749"/>
      <c r="BEY749"/>
      <c r="BEZ749"/>
      <c r="BFA749"/>
      <c r="BFB749"/>
      <c r="BFC749"/>
      <c r="BFD749"/>
      <c r="BFE749"/>
      <c r="BFF749"/>
      <c r="BFG749"/>
      <c r="BFH749"/>
      <c r="BFI749"/>
      <c r="BFJ749"/>
      <c r="BFK749"/>
      <c r="BFL749"/>
      <c r="BFM749"/>
      <c r="BFN749"/>
      <c r="BFO749"/>
      <c r="BFP749"/>
      <c r="BFQ749"/>
      <c r="BFR749"/>
      <c r="BFS749"/>
      <c r="BFT749"/>
      <c r="BFU749"/>
      <c r="BFV749"/>
      <c r="BFW749"/>
      <c r="BFX749"/>
      <c r="BFY749"/>
      <c r="BFZ749"/>
      <c r="BGA749"/>
      <c r="BGB749"/>
      <c r="BGC749"/>
      <c r="BGD749"/>
      <c r="BGE749"/>
      <c r="BGF749"/>
      <c r="BGG749"/>
      <c r="BGH749"/>
      <c r="BGI749"/>
      <c r="BGJ749"/>
      <c r="BGK749"/>
      <c r="BGL749"/>
      <c r="BGM749"/>
      <c r="BGN749"/>
      <c r="BGO749"/>
      <c r="BGP749"/>
      <c r="BGQ749"/>
      <c r="BGR749"/>
      <c r="BGS749"/>
      <c r="BGT749"/>
      <c r="BGU749"/>
      <c r="BGV749"/>
      <c r="BGW749"/>
      <c r="BGX749"/>
      <c r="BGY749"/>
      <c r="BGZ749"/>
      <c r="BHA749"/>
      <c r="BHB749"/>
      <c r="BHC749"/>
      <c r="BHD749"/>
      <c r="BHE749"/>
      <c r="BHF749"/>
      <c r="BHG749"/>
      <c r="BHH749"/>
      <c r="BHI749"/>
      <c r="BHJ749"/>
      <c r="BHK749"/>
      <c r="BHL749"/>
      <c r="BHM749"/>
      <c r="BHN749"/>
      <c r="BHO749"/>
      <c r="BHP749"/>
      <c r="BHQ749"/>
      <c r="BHR749"/>
      <c r="BHS749"/>
      <c r="BHT749"/>
      <c r="BHU749"/>
      <c r="BHV749"/>
      <c r="BHW749"/>
      <c r="BHX749"/>
      <c r="BHY749"/>
      <c r="BHZ749"/>
      <c r="BIA749"/>
      <c r="BIB749"/>
      <c r="BIC749"/>
      <c r="BID749"/>
      <c r="BIE749"/>
      <c r="BIF749"/>
      <c r="BIG749"/>
      <c r="BIH749"/>
      <c r="BII749"/>
      <c r="BIJ749"/>
      <c r="BIK749"/>
      <c r="BIL749"/>
      <c r="BIM749"/>
      <c r="BIN749"/>
      <c r="BIO749"/>
      <c r="BIP749"/>
      <c r="BIQ749"/>
      <c r="BIR749"/>
      <c r="BIS749"/>
      <c r="BIT749"/>
      <c r="BIU749"/>
      <c r="BIV749"/>
      <c r="BIW749"/>
      <c r="BIX749"/>
      <c r="BIY749"/>
      <c r="BIZ749"/>
      <c r="BJA749"/>
      <c r="BJB749"/>
      <c r="BJC749"/>
      <c r="BJD749"/>
      <c r="BJE749"/>
      <c r="BJF749"/>
      <c r="BJG749"/>
      <c r="BJH749"/>
      <c r="BJI749"/>
      <c r="BJJ749"/>
      <c r="BJK749"/>
      <c r="BJL749"/>
      <c r="BJM749"/>
      <c r="BJN749"/>
      <c r="BJO749"/>
      <c r="BJP749"/>
      <c r="BJQ749"/>
      <c r="BJR749"/>
      <c r="BJS749"/>
      <c r="BJT749"/>
      <c r="BJU749"/>
      <c r="BJV749"/>
      <c r="BJW749"/>
      <c r="BJX749"/>
      <c r="BJY749"/>
      <c r="BJZ749"/>
      <c r="BKA749"/>
      <c r="BKB749"/>
      <c r="BKC749"/>
      <c r="BKD749"/>
      <c r="BKE749"/>
      <c r="BKF749"/>
      <c r="BKG749"/>
      <c r="BKH749"/>
      <c r="BKI749"/>
      <c r="BKJ749"/>
      <c r="BKK749"/>
      <c r="BKL749"/>
      <c r="BKM749"/>
      <c r="BKN749"/>
      <c r="BKO749"/>
      <c r="BKP749"/>
      <c r="BKQ749"/>
      <c r="BKR749"/>
      <c r="BKS749"/>
      <c r="BKT749"/>
      <c r="BKU749"/>
      <c r="BKV749"/>
      <c r="BKW749"/>
      <c r="BKX749"/>
      <c r="BKY749"/>
      <c r="BKZ749"/>
      <c r="BLA749"/>
      <c r="BLB749"/>
      <c r="BLC749"/>
      <c r="BLD749"/>
      <c r="BLE749"/>
      <c r="BLF749"/>
      <c r="BLG749"/>
      <c r="BLH749"/>
      <c r="BLI749"/>
      <c r="BLJ749"/>
      <c r="BLK749"/>
      <c r="BLL749"/>
      <c r="BLM749"/>
      <c r="BLN749"/>
      <c r="BLO749"/>
      <c r="BLP749"/>
      <c r="BLQ749"/>
      <c r="BLR749"/>
      <c r="BLS749"/>
      <c r="BLT749"/>
      <c r="BLU749"/>
      <c r="BLV749"/>
      <c r="BLW749"/>
      <c r="BLX749"/>
      <c r="BLY749"/>
      <c r="BLZ749"/>
      <c r="BMA749"/>
      <c r="BMB749"/>
      <c r="BMC749"/>
      <c r="BMD749"/>
      <c r="BME749"/>
      <c r="BMF749"/>
      <c r="BMG749"/>
      <c r="BMH749"/>
      <c r="BMI749"/>
      <c r="BMJ749"/>
      <c r="BMK749"/>
      <c r="BML749"/>
      <c r="BMM749"/>
      <c r="BMN749"/>
      <c r="BMO749"/>
      <c r="BMP749"/>
      <c r="BMQ749"/>
      <c r="BMR749"/>
      <c r="BMS749"/>
      <c r="BMT749"/>
      <c r="BMU749"/>
      <c r="BMV749"/>
      <c r="BMW749"/>
      <c r="BMX749"/>
      <c r="BMY749"/>
      <c r="BMZ749"/>
      <c r="BNA749"/>
      <c r="BNB749"/>
      <c r="BNC749"/>
      <c r="BND749"/>
      <c r="BNE749"/>
      <c r="BNF749"/>
      <c r="BNG749"/>
      <c r="BNH749"/>
      <c r="BNI749"/>
      <c r="BNJ749"/>
      <c r="BNK749"/>
      <c r="BNL749"/>
      <c r="BNM749"/>
      <c r="BNN749"/>
      <c r="BNO749"/>
      <c r="BNP749"/>
      <c r="BNQ749"/>
      <c r="BNR749"/>
      <c r="BNS749"/>
      <c r="BNT749"/>
      <c r="BNU749"/>
      <c r="BNV749"/>
      <c r="BNW749"/>
      <c r="BNX749"/>
      <c r="BNY749"/>
      <c r="BNZ749"/>
      <c r="BOA749"/>
      <c r="BOB749"/>
      <c r="BOC749"/>
      <c r="BOD749"/>
      <c r="BOE749"/>
      <c r="BOF749"/>
      <c r="BOG749"/>
      <c r="BOH749"/>
      <c r="BOI749"/>
      <c r="BOJ749"/>
      <c r="BOK749"/>
      <c r="BOL749"/>
      <c r="BOM749"/>
      <c r="BON749"/>
      <c r="BOO749"/>
      <c r="BOP749"/>
      <c r="BOQ749"/>
      <c r="BOR749"/>
      <c r="BOS749"/>
      <c r="BOT749"/>
      <c r="BOU749"/>
      <c r="BOV749"/>
      <c r="BOW749"/>
      <c r="BOX749"/>
      <c r="BOY749"/>
      <c r="BOZ749"/>
      <c r="BPA749"/>
      <c r="BPB749"/>
      <c r="BPC749"/>
      <c r="BPD749"/>
      <c r="BPE749"/>
      <c r="BPF749"/>
      <c r="BPG749"/>
      <c r="BPH749"/>
      <c r="BPI749"/>
      <c r="BPJ749"/>
      <c r="BPK749"/>
      <c r="BPL749"/>
      <c r="BPM749"/>
      <c r="BPN749"/>
      <c r="BPO749"/>
      <c r="BPP749"/>
      <c r="BPQ749"/>
      <c r="BPR749"/>
      <c r="BPS749"/>
      <c r="BPT749"/>
      <c r="BPU749"/>
      <c r="BPV749"/>
      <c r="BPW749"/>
      <c r="BPX749"/>
      <c r="BPY749"/>
      <c r="BPZ749"/>
      <c r="BQA749"/>
      <c r="BQB749"/>
      <c r="BQC749"/>
      <c r="BQD749"/>
      <c r="BQE749"/>
      <c r="BQF749"/>
      <c r="BQG749"/>
      <c r="BQH749"/>
      <c r="BQI749"/>
      <c r="BQJ749"/>
      <c r="BQK749"/>
      <c r="BQL749"/>
      <c r="BQM749"/>
      <c r="BQN749"/>
      <c r="BQO749"/>
      <c r="BQP749"/>
      <c r="BQQ749"/>
      <c r="BQR749"/>
      <c r="BQS749"/>
      <c r="BQT749"/>
      <c r="BQU749"/>
      <c r="BQV749"/>
      <c r="BQW749"/>
      <c r="BQX749"/>
      <c r="BQY749"/>
      <c r="BQZ749"/>
      <c r="BRA749"/>
      <c r="BRB749"/>
      <c r="BRC749"/>
      <c r="BRD749"/>
      <c r="BRE749"/>
      <c r="BRF749"/>
      <c r="BRG749"/>
      <c r="BRH749"/>
      <c r="BRI749"/>
      <c r="BRJ749"/>
      <c r="BRK749"/>
      <c r="BRL749"/>
      <c r="BRM749"/>
      <c r="BRN749"/>
      <c r="BRO749"/>
      <c r="BRP749"/>
      <c r="BRQ749"/>
      <c r="BRR749"/>
      <c r="BRS749"/>
      <c r="BRT749"/>
      <c r="BRU749"/>
      <c r="BRV749"/>
      <c r="BRW749"/>
      <c r="BRX749"/>
      <c r="BRY749"/>
      <c r="BRZ749"/>
      <c r="BSA749"/>
      <c r="BSB749"/>
      <c r="BSC749"/>
      <c r="BSD749"/>
      <c r="BSE749"/>
      <c r="BSF749"/>
      <c r="BSG749"/>
      <c r="BSH749"/>
      <c r="BSI749"/>
      <c r="BSJ749"/>
      <c r="BSK749"/>
      <c r="BSL749"/>
      <c r="BSM749"/>
      <c r="BSN749"/>
      <c r="BSO749"/>
      <c r="BSP749"/>
      <c r="BSQ749"/>
      <c r="BSR749"/>
      <c r="BSS749"/>
      <c r="BST749"/>
      <c r="BSU749"/>
      <c r="BSV749"/>
      <c r="BSW749"/>
      <c r="BSX749"/>
      <c r="BSY749"/>
      <c r="BSZ749"/>
      <c r="BTA749"/>
      <c r="BTB749"/>
      <c r="BTC749"/>
      <c r="BTD749"/>
      <c r="BTE749"/>
      <c r="BTF749"/>
      <c r="BTG749"/>
      <c r="BTH749"/>
      <c r="BTI749"/>
      <c r="BTJ749"/>
      <c r="BTK749"/>
      <c r="BTL749"/>
      <c r="BTM749"/>
      <c r="BTN749"/>
      <c r="BTO749"/>
      <c r="BTP749"/>
      <c r="BTQ749"/>
      <c r="BTR749"/>
      <c r="BTS749"/>
      <c r="BTT749"/>
      <c r="BTU749"/>
      <c r="BTV749"/>
      <c r="BTW749"/>
      <c r="BTX749"/>
      <c r="BTY749"/>
      <c r="BTZ749"/>
      <c r="BUA749"/>
      <c r="BUB749"/>
      <c r="BUC749"/>
      <c r="BUD749"/>
      <c r="BUE749"/>
      <c r="BUF749"/>
      <c r="BUG749"/>
      <c r="BUH749"/>
      <c r="BUI749"/>
      <c r="BUJ749"/>
      <c r="BUK749"/>
      <c r="BUL749"/>
      <c r="BUM749"/>
      <c r="BUN749"/>
      <c r="BUO749"/>
      <c r="BUP749"/>
      <c r="BUQ749"/>
      <c r="BUR749"/>
      <c r="BUS749"/>
      <c r="BUT749"/>
      <c r="BUU749"/>
      <c r="BUV749"/>
      <c r="BUW749"/>
      <c r="BUX749"/>
      <c r="BUY749"/>
      <c r="BUZ749"/>
      <c r="BVA749"/>
      <c r="BVB749"/>
      <c r="BVC749"/>
      <c r="BVD749"/>
      <c r="BVE749"/>
      <c r="BVF749"/>
      <c r="BVG749"/>
      <c r="BVH749"/>
      <c r="BVI749"/>
      <c r="BVJ749"/>
      <c r="BVK749"/>
      <c r="BVL749"/>
      <c r="BVM749"/>
      <c r="BVN749"/>
      <c r="BVO749"/>
      <c r="BVP749"/>
      <c r="BVQ749"/>
      <c r="BVR749"/>
      <c r="BVS749"/>
      <c r="BVT749"/>
      <c r="BVU749"/>
      <c r="BVV749"/>
      <c r="BVW749"/>
      <c r="BVX749"/>
      <c r="BVY749"/>
      <c r="BVZ749"/>
      <c r="BWA749"/>
      <c r="BWB749"/>
      <c r="BWC749"/>
      <c r="BWD749"/>
      <c r="BWE749"/>
      <c r="BWF749"/>
      <c r="BWG749"/>
      <c r="BWH749"/>
      <c r="BWI749"/>
      <c r="BWJ749"/>
      <c r="BWK749"/>
      <c r="BWL749"/>
      <c r="BWM749"/>
      <c r="BWN749"/>
      <c r="BWO749"/>
      <c r="BWP749"/>
      <c r="BWQ749"/>
      <c r="BWR749"/>
      <c r="BWS749"/>
      <c r="BWT749"/>
      <c r="BWU749"/>
      <c r="BWV749"/>
      <c r="BWW749"/>
      <c r="BWX749"/>
      <c r="BWY749"/>
      <c r="BWZ749"/>
      <c r="BXA749"/>
      <c r="BXB749"/>
      <c r="BXC749"/>
      <c r="BXD749"/>
      <c r="BXE749"/>
      <c r="BXF749"/>
      <c r="BXG749"/>
      <c r="BXH749"/>
      <c r="BXI749"/>
      <c r="BXJ749"/>
      <c r="BXK749"/>
      <c r="BXL749"/>
      <c r="BXM749"/>
      <c r="BXN749"/>
      <c r="BXO749"/>
      <c r="BXP749"/>
      <c r="BXQ749"/>
      <c r="BXR749"/>
      <c r="BXS749"/>
      <c r="BXT749"/>
      <c r="BXU749"/>
      <c r="BXV749"/>
      <c r="BXW749"/>
      <c r="BXX749"/>
      <c r="BXY749"/>
      <c r="BXZ749"/>
      <c r="BYA749"/>
      <c r="BYB749"/>
      <c r="BYC749"/>
      <c r="BYD749"/>
      <c r="BYE749"/>
      <c r="BYF749"/>
      <c r="BYG749"/>
      <c r="BYH749"/>
      <c r="BYI749"/>
      <c r="BYJ749"/>
      <c r="BYK749"/>
      <c r="BYL749"/>
      <c r="BYM749"/>
      <c r="BYN749"/>
      <c r="BYO749"/>
      <c r="BYP749"/>
      <c r="BYQ749"/>
      <c r="BYR749"/>
      <c r="BYS749"/>
      <c r="BYT749"/>
      <c r="BYU749"/>
      <c r="BYV749"/>
      <c r="BYW749"/>
      <c r="BYX749"/>
      <c r="BYY749"/>
      <c r="BYZ749"/>
      <c r="BZA749"/>
      <c r="BZB749"/>
      <c r="BZC749"/>
      <c r="BZD749"/>
      <c r="BZE749"/>
      <c r="BZF749"/>
      <c r="BZG749"/>
      <c r="BZH749"/>
      <c r="BZI749"/>
      <c r="BZJ749"/>
      <c r="BZK749"/>
      <c r="BZL749"/>
      <c r="BZM749"/>
      <c r="BZN749"/>
      <c r="BZO749"/>
      <c r="BZP749"/>
      <c r="BZQ749"/>
      <c r="BZR749"/>
      <c r="BZS749"/>
      <c r="BZT749"/>
      <c r="BZU749"/>
      <c r="BZV749"/>
      <c r="BZW749"/>
      <c r="BZX749"/>
      <c r="BZY749"/>
      <c r="BZZ749"/>
      <c r="CAA749"/>
      <c r="CAB749"/>
      <c r="CAC749"/>
      <c r="CAD749"/>
      <c r="CAE749"/>
      <c r="CAF749"/>
      <c r="CAG749"/>
      <c r="CAH749"/>
      <c r="CAI749"/>
      <c r="CAJ749"/>
      <c r="CAK749"/>
      <c r="CAL749"/>
      <c r="CAM749"/>
      <c r="CAN749"/>
      <c r="CAO749"/>
      <c r="CAP749"/>
      <c r="CAQ749"/>
      <c r="CAR749"/>
      <c r="CAS749"/>
      <c r="CAT749"/>
      <c r="CAU749"/>
      <c r="CAV749"/>
      <c r="CAW749"/>
      <c r="CAX749"/>
      <c r="CAY749"/>
      <c r="CAZ749"/>
      <c r="CBA749"/>
      <c r="CBB749"/>
      <c r="CBC749"/>
      <c r="CBD749"/>
      <c r="CBE749"/>
      <c r="CBF749"/>
      <c r="CBG749"/>
      <c r="CBH749"/>
      <c r="CBI749"/>
      <c r="CBJ749"/>
      <c r="CBK749"/>
      <c r="CBL749"/>
      <c r="CBM749"/>
      <c r="CBN749"/>
      <c r="CBO749"/>
      <c r="CBP749"/>
      <c r="CBQ749"/>
      <c r="CBR749"/>
      <c r="CBS749"/>
      <c r="CBT749"/>
      <c r="CBU749"/>
      <c r="CBV749"/>
      <c r="CBW749"/>
      <c r="CBX749"/>
      <c r="CBY749"/>
      <c r="CBZ749"/>
      <c r="CCA749"/>
      <c r="CCB749"/>
      <c r="CCC749"/>
      <c r="CCD749"/>
      <c r="CCE749"/>
      <c r="CCF749"/>
      <c r="CCG749"/>
      <c r="CCH749"/>
      <c r="CCI749"/>
      <c r="CCJ749"/>
      <c r="CCK749"/>
      <c r="CCL749"/>
      <c r="CCM749"/>
      <c r="CCN749"/>
      <c r="CCO749"/>
      <c r="CCP749"/>
      <c r="CCQ749"/>
      <c r="CCR749"/>
      <c r="CCS749"/>
      <c r="CCT749"/>
      <c r="CCU749"/>
      <c r="CCV749"/>
      <c r="CCW749"/>
      <c r="CCX749"/>
      <c r="CCY749"/>
      <c r="CCZ749"/>
      <c r="CDA749"/>
      <c r="CDB749"/>
      <c r="CDC749"/>
      <c r="CDD749"/>
      <c r="CDE749"/>
      <c r="CDF749"/>
      <c r="CDG749"/>
      <c r="CDH749"/>
      <c r="CDI749"/>
      <c r="CDJ749"/>
      <c r="CDK749"/>
      <c r="CDL749"/>
      <c r="CDM749"/>
      <c r="CDN749"/>
      <c r="CDO749"/>
      <c r="CDP749"/>
      <c r="CDQ749"/>
      <c r="CDR749"/>
      <c r="CDS749"/>
      <c r="CDT749"/>
      <c r="CDU749"/>
      <c r="CDV749"/>
      <c r="CDW749"/>
      <c r="CDX749"/>
      <c r="CDY749"/>
      <c r="CDZ749"/>
      <c r="CEA749"/>
      <c r="CEB749"/>
      <c r="CEC749"/>
      <c r="CED749"/>
      <c r="CEE749"/>
      <c r="CEF749"/>
      <c r="CEG749"/>
      <c r="CEH749"/>
      <c r="CEI749"/>
      <c r="CEJ749"/>
      <c r="CEK749"/>
      <c r="CEL749"/>
      <c r="CEM749"/>
      <c r="CEN749"/>
      <c r="CEO749"/>
      <c r="CEP749"/>
      <c r="CEQ749"/>
      <c r="CER749"/>
      <c r="CES749"/>
      <c r="CET749"/>
      <c r="CEU749"/>
      <c r="CEV749"/>
      <c r="CEW749"/>
      <c r="CEX749"/>
      <c r="CEY749"/>
      <c r="CEZ749"/>
      <c r="CFA749"/>
      <c r="CFB749"/>
      <c r="CFC749"/>
      <c r="CFD749"/>
      <c r="CFE749"/>
      <c r="CFF749"/>
      <c r="CFG749"/>
      <c r="CFH749"/>
      <c r="CFI749"/>
      <c r="CFJ749"/>
      <c r="CFK749"/>
      <c r="CFL749"/>
      <c r="CFM749"/>
      <c r="CFN749"/>
      <c r="CFO749"/>
      <c r="CFP749"/>
      <c r="CFQ749"/>
      <c r="CFR749"/>
      <c r="CFS749"/>
      <c r="CFT749"/>
      <c r="CFU749"/>
      <c r="CFV749"/>
      <c r="CFW749"/>
      <c r="CFX749"/>
      <c r="CFY749"/>
      <c r="CFZ749"/>
      <c r="CGA749"/>
      <c r="CGB749"/>
      <c r="CGC749"/>
      <c r="CGD749"/>
      <c r="CGE749"/>
      <c r="CGF749"/>
      <c r="CGG749"/>
      <c r="CGH749"/>
      <c r="CGI749"/>
      <c r="CGJ749"/>
      <c r="CGK749"/>
      <c r="CGL749"/>
      <c r="CGM749"/>
      <c r="CGN749"/>
      <c r="CGO749"/>
      <c r="CGP749"/>
      <c r="CGQ749"/>
      <c r="CGR749"/>
      <c r="CGS749"/>
      <c r="CGT749"/>
      <c r="CGU749"/>
      <c r="CGV749"/>
      <c r="CGW749"/>
      <c r="CGX749"/>
      <c r="CGY749"/>
      <c r="CGZ749"/>
      <c r="CHA749"/>
      <c r="CHB749"/>
      <c r="CHC749"/>
      <c r="CHD749"/>
      <c r="CHE749"/>
      <c r="CHF749"/>
      <c r="CHG749"/>
      <c r="CHH749"/>
      <c r="CHI749"/>
      <c r="CHJ749"/>
      <c r="CHK749"/>
      <c r="CHL749"/>
      <c r="CHM749"/>
      <c r="CHN749"/>
      <c r="CHO749"/>
      <c r="CHP749"/>
      <c r="CHQ749"/>
      <c r="CHR749"/>
      <c r="CHS749"/>
      <c r="CHT749"/>
      <c r="CHU749"/>
      <c r="CHV749"/>
      <c r="CHW749"/>
      <c r="CHX749"/>
      <c r="CHY749"/>
      <c r="CHZ749"/>
      <c r="CIA749"/>
      <c r="CIB749"/>
      <c r="CIC749"/>
      <c r="CID749"/>
      <c r="CIE749"/>
      <c r="CIF749"/>
      <c r="CIG749"/>
      <c r="CIH749"/>
      <c r="CII749"/>
      <c r="CIJ749"/>
      <c r="CIK749"/>
      <c r="CIL749"/>
      <c r="CIM749"/>
      <c r="CIN749"/>
      <c r="CIO749"/>
      <c r="CIP749"/>
      <c r="CIQ749"/>
      <c r="CIR749"/>
      <c r="CIS749"/>
      <c r="CIT749"/>
      <c r="CIU749"/>
      <c r="CIV749"/>
      <c r="CIW749"/>
      <c r="CIX749"/>
      <c r="CIY749"/>
      <c r="CIZ749"/>
      <c r="CJA749"/>
      <c r="CJB749"/>
      <c r="CJC749"/>
      <c r="CJD749"/>
      <c r="CJE749"/>
      <c r="CJF749"/>
      <c r="CJG749"/>
      <c r="CJH749"/>
      <c r="CJI749"/>
      <c r="CJJ749"/>
      <c r="CJK749"/>
      <c r="CJL749"/>
      <c r="CJM749"/>
      <c r="CJN749"/>
      <c r="CJO749"/>
      <c r="CJP749"/>
      <c r="CJQ749"/>
      <c r="CJR749"/>
      <c r="CJS749"/>
      <c r="CJT749"/>
      <c r="CJU749"/>
      <c r="CJV749"/>
      <c r="CJW749"/>
      <c r="CJX749"/>
      <c r="CJY749"/>
      <c r="CJZ749"/>
      <c r="CKA749"/>
      <c r="CKB749"/>
      <c r="CKC749"/>
      <c r="CKD749"/>
      <c r="CKE749"/>
      <c r="CKF749"/>
      <c r="CKG749"/>
      <c r="CKH749"/>
      <c r="CKI749"/>
      <c r="CKJ749"/>
      <c r="CKK749"/>
      <c r="CKL749"/>
      <c r="CKM749"/>
      <c r="CKN749"/>
      <c r="CKO749"/>
      <c r="CKP749"/>
      <c r="CKQ749"/>
      <c r="CKR749"/>
      <c r="CKS749"/>
      <c r="CKT749"/>
      <c r="CKU749"/>
      <c r="CKV749"/>
      <c r="CKW749"/>
      <c r="CKX749"/>
      <c r="CKY749"/>
      <c r="CKZ749"/>
      <c r="CLA749"/>
      <c r="CLB749"/>
      <c r="CLC749"/>
      <c r="CLD749"/>
      <c r="CLE749"/>
      <c r="CLF749"/>
      <c r="CLG749"/>
      <c r="CLH749"/>
      <c r="CLI749"/>
      <c r="CLJ749"/>
      <c r="CLK749"/>
      <c r="CLL749"/>
      <c r="CLM749"/>
      <c r="CLN749"/>
      <c r="CLO749"/>
      <c r="CLP749"/>
      <c r="CLQ749"/>
      <c r="CLR749"/>
      <c r="CLS749"/>
      <c r="CLT749"/>
      <c r="CLU749"/>
      <c r="CLV749"/>
      <c r="CLW749"/>
      <c r="CLX749"/>
      <c r="CLY749"/>
      <c r="CLZ749"/>
      <c r="CMA749"/>
      <c r="CMB749"/>
      <c r="CMC749"/>
      <c r="CMD749"/>
      <c r="CME749"/>
      <c r="CMF749"/>
      <c r="CMG749"/>
      <c r="CMH749"/>
      <c r="CMI749"/>
      <c r="CMJ749"/>
      <c r="CMK749"/>
      <c r="CML749"/>
      <c r="CMM749"/>
      <c r="CMN749"/>
      <c r="CMO749"/>
      <c r="CMP749"/>
      <c r="CMQ749"/>
      <c r="CMR749"/>
      <c r="CMS749"/>
      <c r="CMT749"/>
      <c r="CMU749"/>
      <c r="CMV749"/>
      <c r="CMW749"/>
      <c r="CMX749"/>
      <c r="CMY749"/>
      <c r="CMZ749"/>
      <c r="CNA749"/>
      <c r="CNB749"/>
      <c r="CNC749"/>
      <c r="CND749"/>
      <c r="CNE749"/>
      <c r="CNF749"/>
      <c r="CNG749"/>
      <c r="CNH749"/>
      <c r="CNI749"/>
      <c r="CNJ749"/>
      <c r="CNK749"/>
      <c r="CNL749"/>
      <c r="CNM749"/>
      <c r="CNN749"/>
      <c r="CNO749"/>
      <c r="CNP749"/>
      <c r="CNQ749"/>
      <c r="CNR749"/>
      <c r="CNS749"/>
      <c r="CNT749"/>
      <c r="CNU749"/>
      <c r="CNV749"/>
      <c r="CNW749"/>
      <c r="CNX749"/>
      <c r="CNY749"/>
      <c r="CNZ749"/>
      <c r="COA749"/>
      <c r="COB749"/>
      <c r="COC749"/>
      <c r="COD749"/>
      <c r="COE749"/>
      <c r="COF749"/>
      <c r="COG749"/>
      <c r="COH749"/>
      <c r="COI749"/>
      <c r="COJ749"/>
      <c r="COK749"/>
      <c r="COL749"/>
      <c r="COM749"/>
      <c r="CON749"/>
      <c r="COO749"/>
      <c r="COP749"/>
      <c r="COQ749"/>
      <c r="COR749"/>
      <c r="COS749"/>
      <c r="COT749"/>
      <c r="COU749"/>
      <c r="COV749"/>
      <c r="COW749"/>
      <c r="COX749"/>
      <c r="COY749"/>
      <c r="COZ749"/>
      <c r="CPA749"/>
      <c r="CPB749"/>
      <c r="CPC749"/>
      <c r="CPD749"/>
      <c r="CPE749"/>
      <c r="CPF749"/>
      <c r="CPG749"/>
      <c r="CPH749"/>
      <c r="CPI749"/>
      <c r="CPJ749"/>
      <c r="CPK749"/>
      <c r="CPL749"/>
      <c r="CPM749"/>
      <c r="CPN749"/>
      <c r="CPO749"/>
      <c r="CPP749"/>
      <c r="CPQ749"/>
      <c r="CPR749"/>
      <c r="CPS749"/>
      <c r="CPT749"/>
      <c r="CPU749"/>
      <c r="CPV749"/>
      <c r="CPW749"/>
      <c r="CPX749"/>
      <c r="CPY749"/>
      <c r="CPZ749"/>
      <c r="CQA749"/>
      <c r="CQB749"/>
      <c r="CQC749"/>
      <c r="CQD749"/>
      <c r="CQE749"/>
      <c r="CQF749"/>
      <c r="CQG749"/>
      <c r="CQH749"/>
      <c r="CQI749"/>
      <c r="CQJ749"/>
      <c r="CQK749"/>
      <c r="CQL749"/>
      <c r="CQM749"/>
      <c r="CQN749"/>
      <c r="CQO749"/>
      <c r="CQP749"/>
      <c r="CQQ749"/>
      <c r="CQR749"/>
      <c r="CQS749"/>
      <c r="CQT749"/>
      <c r="CQU749"/>
      <c r="CQV749"/>
      <c r="CQW749"/>
      <c r="CQX749"/>
      <c r="CQY749"/>
      <c r="CQZ749"/>
      <c r="CRA749"/>
      <c r="CRB749"/>
      <c r="CRC749"/>
      <c r="CRD749"/>
      <c r="CRE749"/>
      <c r="CRF749"/>
      <c r="CRG749"/>
      <c r="CRH749"/>
      <c r="CRI749"/>
      <c r="CRJ749"/>
      <c r="CRK749"/>
      <c r="CRL749"/>
      <c r="CRM749"/>
      <c r="CRN749"/>
      <c r="CRO749"/>
      <c r="CRP749"/>
      <c r="CRQ749"/>
      <c r="CRR749"/>
      <c r="CRS749"/>
      <c r="CRT749"/>
      <c r="CRU749"/>
      <c r="CRV749"/>
      <c r="CRW749"/>
      <c r="CRX749"/>
      <c r="CRY749"/>
      <c r="CRZ749"/>
      <c r="CSA749"/>
      <c r="CSB749"/>
      <c r="CSC749"/>
      <c r="CSD749"/>
      <c r="CSE749"/>
      <c r="CSF749"/>
      <c r="CSG749"/>
      <c r="CSH749"/>
      <c r="CSI749"/>
      <c r="CSJ749"/>
      <c r="CSK749"/>
      <c r="CSL749"/>
      <c r="CSM749"/>
      <c r="CSN749"/>
      <c r="CSO749"/>
      <c r="CSP749"/>
      <c r="CSQ749"/>
      <c r="CSR749"/>
      <c r="CSS749"/>
      <c r="CST749"/>
      <c r="CSU749"/>
      <c r="CSV749"/>
      <c r="CSW749"/>
      <c r="CSX749"/>
      <c r="CSY749"/>
      <c r="CSZ749"/>
      <c r="CTA749"/>
      <c r="CTB749"/>
      <c r="CTC749"/>
      <c r="CTD749"/>
      <c r="CTE749"/>
      <c r="CTF749"/>
      <c r="CTG749"/>
      <c r="CTH749"/>
      <c r="CTI749"/>
      <c r="CTJ749"/>
      <c r="CTK749"/>
      <c r="CTL749"/>
      <c r="CTM749"/>
      <c r="CTN749"/>
      <c r="CTO749"/>
      <c r="CTP749"/>
      <c r="CTQ749"/>
      <c r="CTR749"/>
      <c r="CTS749"/>
      <c r="CTT749"/>
      <c r="CTU749"/>
      <c r="CTV749"/>
      <c r="CTW749"/>
      <c r="CTX749"/>
      <c r="CTY749"/>
      <c r="CTZ749"/>
      <c r="CUA749"/>
      <c r="CUB749"/>
      <c r="CUC749"/>
      <c r="CUD749"/>
      <c r="CUE749"/>
      <c r="CUF749"/>
      <c r="CUG749"/>
      <c r="CUH749"/>
      <c r="CUI749"/>
      <c r="CUJ749"/>
      <c r="CUK749"/>
      <c r="CUL749"/>
      <c r="CUM749"/>
      <c r="CUN749"/>
      <c r="CUO749"/>
      <c r="CUP749"/>
      <c r="CUQ749"/>
      <c r="CUR749"/>
      <c r="CUS749"/>
      <c r="CUT749"/>
      <c r="CUU749"/>
      <c r="CUV749"/>
      <c r="CUW749"/>
      <c r="CUX749"/>
      <c r="CUY749"/>
      <c r="CUZ749"/>
      <c r="CVA749"/>
      <c r="CVB749"/>
      <c r="CVC749"/>
      <c r="CVD749"/>
      <c r="CVE749"/>
      <c r="CVF749"/>
      <c r="CVG749"/>
      <c r="CVH749"/>
      <c r="CVI749"/>
      <c r="CVJ749"/>
      <c r="CVK749"/>
      <c r="CVL749"/>
      <c r="CVM749"/>
      <c r="CVN749"/>
      <c r="CVO749"/>
      <c r="CVP749"/>
      <c r="CVQ749"/>
      <c r="CVR749"/>
      <c r="CVS749"/>
      <c r="CVT749"/>
      <c r="CVU749"/>
      <c r="CVV749"/>
      <c r="CVW749"/>
      <c r="CVX749"/>
      <c r="CVY749"/>
      <c r="CVZ749"/>
      <c r="CWA749"/>
      <c r="CWB749"/>
      <c r="CWC749"/>
      <c r="CWD749"/>
      <c r="CWE749"/>
      <c r="CWF749"/>
      <c r="CWG749"/>
      <c r="CWH749"/>
      <c r="CWI749"/>
      <c r="CWJ749"/>
      <c r="CWK749"/>
      <c r="CWL749"/>
      <c r="CWM749"/>
      <c r="CWN749"/>
      <c r="CWO749"/>
      <c r="CWP749"/>
      <c r="CWQ749"/>
      <c r="CWR749"/>
      <c r="CWS749"/>
      <c r="CWT749"/>
      <c r="CWU749"/>
      <c r="CWV749"/>
      <c r="CWW749"/>
      <c r="CWX749"/>
      <c r="CWY749"/>
      <c r="CWZ749"/>
      <c r="CXA749"/>
      <c r="CXB749"/>
      <c r="CXC749"/>
      <c r="CXD749"/>
      <c r="CXE749"/>
      <c r="CXF749"/>
      <c r="CXG749"/>
      <c r="CXH749"/>
      <c r="CXI749"/>
      <c r="CXJ749"/>
      <c r="CXK749"/>
      <c r="CXL749"/>
      <c r="CXM749"/>
      <c r="CXN749"/>
      <c r="CXO749"/>
      <c r="CXP749"/>
      <c r="CXQ749"/>
      <c r="CXR749"/>
      <c r="CXS749"/>
      <c r="CXT749"/>
      <c r="CXU749"/>
      <c r="CXV749"/>
      <c r="CXW749"/>
      <c r="CXX749"/>
      <c r="CXY749"/>
      <c r="CXZ749"/>
      <c r="CYA749"/>
      <c r="CYB749"/>
      <c r="CYC749"/>
      <c r="CYD749"/>
      <c r="CYE749"/>
      <c r="CYF749"/>
      <c r="CYG749"/>
      <c r="CYH749"/>
      <c r="CYI749"/>
      <c r="CYJ749"/>
      <c r="CYK749"/>
      <c r="CYL749"/>
      <c r="CYM749"/>
      <c r="CYN749"/>
      <c r="CYO749"/>
      <c r="CYP749"/>
      <c r="CYQ749"/>
      <c r="CYR749"/>
      <c r="CYS749"/>
      <c r="CYT749"/>
      <c r="CYU749"/>
      <c r="CYV749"/>
      <c r="CYW749"/>
      <c r="CYX749"/>
      <c r="CYY749"/>
      <c r="CYZ749"/>
      <c r="CZA749"/>
      <c r="CZB749"/>
      <c r="CZC749"/>
      <c r="CZD749"/>
      <c r="CZE749"/>
      <c r="CZF749"/>
      <c r="CZG749"/>
      <c r="CZH749"/>
      <c r="CZI749"/>
      <c r="CZJ749"/>
      <c r="CZK749"/>
      <c r="CZL749"/>
      <c r="CZM749"/>
      <c r="CZN749"/>
      <c r="CZO749"/>
      <c r="CZP749"/>
      <c r="CZQ749"/>
      <c r="CZR749"/>
      <c r="CZS749"/>
      <c r="CZT749"/>
      <c r="CZU749"/>
      <c r="CZV749"/>
      <c r="CZW749"/>
      <c r="CZX749"/>
      <c r="CZY749"/>
      <c r="CZZ749"/>
      <c r="DAA749"/>
      <c r="DAB749"/>
      <c r="DAC749"/>
      <c r="DAD749"/>
      <c r="DAE749"/>
      <c r="DAF749"/>
      <c r="DAG749"/>
      <c r="DAH749"/>
      <c r="DAI749"/>
      <c r="DAJ749"/>
      <c r="DAK749"/>
      <c r="DAL749"/>
      <c r="DAM749"/>
      <c r="DAN749"/>
      <c r="DAO749"/>
      <c r="DAP749"/>
      <c r="DAQ749"/>
      <c r="DAR749"/>
      <c r="DAS749"/>
      <c r="DAT749"/>
      <c r="DAU749"/>
      <c r="DAV749"/>
      <c r="DAW749"/>
      <c r="DAX749"/>
      <c r="DAY749"/>
      <c r="DAZ749"/>
      <c r="DBA749"/>
      <c r="DBB749"/>
      <c r="DBC749"/>
      <c r="DBD749"/>
      <c r="DBE749"/>
      <c r="DBF749"/>
      <c r="DBG749"/>
      <c r="DBH749"/>
      <c r="DBI749"/>
      <c r="DBJ749"/>
      <c r="DBK749"/>
      <c r="DBL749"/>
      <c r="DBM749"/>
      <c r="DBN749"/>
      <c r="DBO749"/>
      <c r="DBP749"/>
      <c r="DBQ749"/>
      <c r="DBR749"/>
      <c r="DBS749"/>
      <c r="DBT749"/>
      <c r="DBU749"/>
      <c r="DBV749"/>
      <c r="DBW749"/>
      <c r="DBX749"/>
      <c r="DBY749"/>
      <c r="DBZ749"/>
      <c r="DCA749"/>
      <c r="DCB749"/>
      <c r="DCC749"/>
      <c r="DCD749"/>
      <c r="DCE749"/>
      <c r="DCF749"/>
      <c r="DCG749"/>
      <c r="DCH749"/>
      <c r="DCI749"/>
      <c r="DCJ749"/>
      <c r="DCK749"/>
      <c r="DCL749"/>
      <c r="DCM749"/>
      <c r="DCN749"/>
      <c r="DCO749"/>
      <c r="DCP749"/>
      <c r="DCQ749"/>
      <c r="DCR749"/>
      <c r="DCS749"/>
      <c r="DCT749"/>
      <c r="DCU749"/>
      <c r="DCV749"/>
      <c r="DCW749"/>
      <c r="DCX749"/>
      <c r="DCY749"/>
      <c r="DCZ749"/>
      <c r="DDA749"/>
      <c r="DDB749"/>
      <c r="DDC749"/>
      <c r="DDD749"/>
      <c r="DDE749"/>
      <c r="DDF749"/>
      <c r="DDG749"/>
      <c r="DDH749"/>
      <c r="DDI749"/>
      <c r="DDJ749"/>
      <c r="DDK749"/>
      <c r="DDL749"/>
      <c r="DDM749"/>
      <c r="DDN749"/>
      <c r="DDO749"/>
      <c r="DDP749"/>
      <c r="DDQ749"/>
      <c r="DDR749"/>
      <c r="DDS749"/>
      <c r="DDT749"/>
      <c r="DDU749"/>
      <c r="DDV749"/>
      <c r="DDW749"/>
      <c r="DDX749"/>
      <c r="DDY749"/>
      <c r="DDZ749"/>
      <c r="DEA749"/>
      <c r="DEB749"/>
      <c r="DEC749"/>
      <c r="DED749"/>
      <c r="DEE749"/>
      <c r="DEF749"/>
      <c r="DEG749"/>
      <c r="DEH749"/>
      <c r="DEI749"/>
      <c r="DEJ749"/>
      <c r="DEK749"/>
      <c r="DEL749"/>
      <c r="DEM749"/>
      <c r="DEN749"/>
      <c r="DEO749"/>
      <c r="DEP749"/>
      <c r="DEQ749"/>
      <c r="DER749"/>
      <c r="DES749"/>
      <c r="DET749"/>
      <c r="DEU749"/>
      <c r="DEV749"/>
      <c r="DEW749"/>
      <c r="DEX749"/>
      <c r="DEY749"/>
      <c r="DEZ749"/>
      <c r="DFA749"/>
      <c r="DFB749"/>
      <c r="DFC749"/>
      <c r="DFD749"/>
      <c r="DFE749"/>
      <c r="DFF749"/>
      <c r="DFG749"/>
      <c r="DFH749"/>
      <c r="DFI749"/>
      <c r="DFJ749"/>
      <c r="DFK749"/>
      <c r="DFL749"/>
      <c r="DFM749"/>
      <c r="DFN749"/>
      <c r="DFO749"/>
      <c r="DFP749"/>
      <c r="DFQ749"/>
      <c r="DFR749"/>
      <c r="DFS749"/>
      <c r="DFT749"/>
      <c r="DFU749"/>
      <c r="DFV749"/>
      <c r="DFW749"/>
      <c r="DFX749"/>
      <c r="DFY749"/>
      <c r="DFZ749"/>
      <c r="DGA749"/>
      <c r="DGB749"/>
      <c r="DGC749"/>
      <c r="DGD749"/>
      <c r="DGE749"/>
      <c r="DGF749"/>
      <c r="DGG749"/>
      <c r="DGH749"/>
      <c r="DGI749"/>
      <c r="DGJ749"/>
      <c r="DGK749"/>
      <c r="DGL749"/>
      <c r="DGM749"/>
      <c r="DGN749"/>
      <c r="DGO749"/>
      <c r="DGP749"/>
      <c r="DGQ749"/>
      <c r="DGR749"/>
      <c r="DGS749"/>
      <c r="DGT749"/>
      <c r="DGU749"/>
      <c r="DGV749"/>
      <c r="DGW749"/>
      <c r="DGX749"/>
      <c r="DGY749"/>
      <c r="DGZ749"/>
      <c r="DHA749"/>
      <c r="DHB749"/>
      <c r="DHC749"/>
      <c r="DHD749"/>
      <c r="DHE749"/>
      <c r="DHF749"/>
      <c r="DHG749"/>
      <c r="DHH749"/>
      <c r="DHI749"/>
      <c r="DHJ749"/>
      <c r="DHK749"/>
      <c r="DHL749"/>
      <c r="DHM749"/>
      <c r="DHN749"/>
      <c r="DHO749"/>
      <c r="DHP749"/>
      <c r="DHQ749"/>
      <c r="DHR749"/>
      <c r="DHS749"/>
      <c r="DHT749"/>
      <c r="DHU749"/>
      <c r="DHV749"/>
      <c r="DHW749"/>
      <c r="DHX749"/>
      <c r="DHY749"/>
      <c r="DHZ749"/>
      <c r="DIA749"/>
      <c r="DIB749"/>
      <c r="DIC749"/>
      <c r="DID749"/>
      <c r="DIE749"/>
      <c r="DIF749"/>
      <c r="DIG749"/>
      <c r="DIH749"/>
      <c r="DII749"/>
      <c r="DIJ749"/>
      <c r="DIK749"/>
      <c r="DIL749"/>
      <c r="DIM749"/>
      <c r="DIN749"/>
      <c r="DIO749"/>
      <c r="DIP749"/>
      <c r="DIQ749"/>
      <c r="DIR749"/>
      <c r="DIS749"/>
      <c r="DIT749"/>
      <c r="DIU749"/>
      <c r="DIV749"/>
      <c r="DIW749"/>
      <c r="DIX749"/>
      <c r="DIY749"/>
      <c r="DIZ749"/>
      <c r="DJA749"/>
      <c r="DJB749"/>
      <c r="DJC749"/>
      <c r="DJD749"/>
      <c r="DJE749"/>
      <c r="DJF749"/>
      <c r="DJG749"/>
      <c r="DJH749"/>
      <c r="DJI749"/>
      <c r="DJJ749"/>
      <c r="DJK749"/>
      <c r="DJL749"/>
      <c r="DJM749"/>
      <c r="DJN749"/>
      <c r="DJO749"/>
      <c r="DJP749"/>
      <c r="DJQ749"/>
      <c r="DJR749"/>
      <c r="DJS749"/>
      <c r="DJT749"/>
      <c r="DJU749"/>
      <c r="DJV749"/>
      <c r="DJW749"/>
      <c r="DJX749"/>
      <c r="DJY749"/>
      <c r="DJZ749"/>
      <c r="DKA749"/>
      <c r="DKB749"/>
      <c r="DKC749"/>
      <c r="DKD749"/>
      <c r="DKE749"/>
      <c r="DKF749"/>
      <c r="DKG749"/>
      <c r="DKH749"/>
      <c r="DKI749"/>
      <c r="DKJ749"/>
      <c r="DKK749"/>
      <c r="DKL749"/>
      <c r="DKM749"/>
      <c r="DKN749"/>
      <c r="DKO749"/>
      <c r="DKP749"/>
      <c r="DKQ749"/>
      <c r="DKR749"/>
      <c r="DKS749"/>
      <c r="DKT749"/>
      <c r="DKU749"/>
      <c r="DKV749"/>
      <c r="DKW749"/>
      <c r="DKX749"/>
      <c r="DKY749"/>
      <c r="DKZ749"/>
      <c r="DLA749"/>
      <c r="DLB749"/>
      <c r="DLC749"/>
      <c r="DLD749"/>
      <c r="DLE749"/>
      <c r="DLF749"/>
      <c r="DLG749"/>
      <c r="DLH749"/>
      <c r="DLI749"/>
      <c r="DLJ749"/>
      <c r="DLK749"/>
      <c r="DLL749"/>
      <c r="DLM749"/>
      <c r="DLN749"/>
      <c r="DLO749"/>
      <c r="DLP749"/>
      <c r="DLQ749"/>
      <c r="DLR749"/>
      <c r="DLS749"/>
      <c r="DLT749"/>
      <c r="DLU749"/>
      <c r="DLV749"/>
      <c r="DLW749"/>
      <c r="DLX749"/>
      <c r="DLY749"/>
      <c r="DLZ749"/>
      <c r="DMA749"/>
      <c r="DMB749"/>
      <c r="DMC749"/>
      <c r="DMD749"/>
      <c r="DME749"/>
      <c r="DMF749"/>
      <c r="DMG749"/>
      <c r="DMH749"/>
      <c r="DMI749"/>
      <c r="DMJ749"/>
      <c r="DMK749"/>
      <c r="DML749"/>
      <c r="DMM749"/>
      <c r="DMN749"/>
      <c r="DMO749"/>
      <c r="DMP749"/>
      <c r="DMQ749"/>
      <c r="DMR749"/>
      <c r="DMS749"/>
      <c r="DMT749"/>
      <c r="DMU749"/>
      <c r="DMV749"/>
      <c r="DMW749"/>
      <c r="DMX749"/>
      <c r="DMY749"/>
      <c r="DMZ749"/>
      <c r="DNA749"/>
      <c r="DNB749"/>
      <c r="DNC749"/>
      <c r="DND749"/>
      <c r="DNE749"/>
      <c r="DNF749"/>
      <c r="DNG749"/>
      <c r="DNH749"/>
      <c r="DNI749"/>
      <c r="DNJ749"/>
      <c r="DNK749"/>
      <c r="DNL749"/>
      <c r="DNM749"/>
      <c r="DNN749"/>
      <c r="DNO749"/>
      <c r="DNP749"/>
      <c r="DNQ749"/>
      <c r="DNR749"/>
      <c r="DNS749"/>
      <c r="DNT749"/>
      <c r="DNU749"/>
      <c r="DNV749"/>
      <c r="DNW749"/>
      <c r="DNX749"/>
      <c r="DNY749"/>
      <c r="DNZ749"/>
      <c r="DOA749"/>
      <c r="DOB749"/>
      <c r="DOC749"/>
      <c r="DOD749"/>
      <c r="DOE749"/>
      <c r="DOF749"/>
      <c r="DOG749"/>
      <c r="DOH749"/>
      <c r="DOI749"/>
      <c r="DOJ749"/>
      <c r="DOK749"/>
      <c r="DOL749"/>
      <c r="DOM749"/>
      <c r="DON749"/>
      <c r="DOO749"/>
      <c r="DOP749"/>
      <c r="DOQ749"/>
      <c r="DOR749"/>
      <c r="DOS749"/>
      <c r="DOT749"/>
      <c r="DOU749"/>
      <c r="DOV749"/>
      <c r="DOW749"/>
      <c r="DOX749"/>
      <c r="DOY749"/>
      <c r="DOZ749"/>
      <c r="DPA749"/>
      <c r="DPB749"/>
      <c r="DPC749"/>
      <c r="DPD749"/>
      <c r="DPE749"/>
      <c r="DPF749"/>
      <c r="DPG749"/>
      <c r="DPH749"/>
      <c r="DPI749"/>
      <c r="DPJ749"/>
      <c r="DPK749"/>
      <c r="DPL749"/>
      <c r="DPM749"/>
      <c r="DPN749"/>
      <c r="DPO749"/>
      <c r="DPP749"/>
      <c r="DPQ749"/>
      <c r="DPR749"/>
      <c r="DPS749"/>
      <c r="DPT749"/>
      <c r="DPU749"/>
      <c r="DPV749"/>
      <c r="DPW749"/>
      <c r="DPX749"/>
      <c r="DPY749"/>
      <c r="DPZ749"/>
      <c r="DQA749"/>
      <c r="DQB749"/>
      <c r="DQC749"/>
      <c r="DQD749"/>
      <c r="DQE749"/>
      <c r="DQF749"/>
      <c r="DQG749"/>
      <c r="DQH749"/>
      <c r="DQI749"/>
      <c r="DQJ749"/>
      <c r="DQK749"/>
      <c r="DQL749"/>
      <c r="DQM749"/>
      <c r="DQN749"/>
      <c r="DQO749"/>
      <c r="DQP749"/>
      <c r="DQQ749"/>
      <c r="DQR749"/>
      <c r="DQS749"/>
      <c r="DQT749"/>
      <c r="DQU749"/>
      <c r="DQV749"/>
      <c r="DQW749"/>
      <c r="DQX749"/>
      <c r="DQY749"/>
      <c r="DQZ749"/>
      <c r="DRA749"/>
      <c r="DRB749"/>
      <c r="DRC749"/>
      <c r="DRD749"/>
      <c r="DRE749"/>
      <c r="DRF749"/>
      <c r="DRG749"/>
      <c r="DRH749"/>
      <c r="DRI749"/>
      <c r="DRJ749"/>
      <c r="DRK749"/>
      <c r="DRL749"/>
      <c r="DRM749"/>
      <c r="DRN749"/>
      <c r="DRO749"/>
      <c r="DRP749"/>
      <c r="DRQ749"/>
      <c r="DRR749"/>
      <c r="DRS749"/>
      <c r="DRT749"/>
      <c r="DRU749"/>
      <c r="DRV749"/>
      <c r="DRW749"/>
      <c r="DRX749"/>
      <c r="DRY749"/>
      <c r="DRZ749"/>
      <c r="DSA749"/>
      <c r="DSB749"/>
      <c r="DSC749"/>
      <c r="DSD749"/>
      <c r="DSE749"/>
      <c r="DSF749"/>
      <c r="DSG749"/>
      <c r="DSH749"/>
      <c r="DSI749"/>
      <c r="DSJ749"/>
      <c r="DSK749"/>
      <c r="DSL749"/>
      <c r="DSM749"/>
      <c r="DSN749"/>
      <c r="DSO749"/>
      <c r="DSP749"/>
      <c r="DSQ749"/>
      <c r="DSR749"/>
      <c r="DSS749"/>
      <c r="DST749"/>
      <c r="DSU749"/>
      <c r="DSV749"/>
      <c r="DSW749"/>
      <c r="DSX749"/>
      <c r="DSY749"/>
      <c r="DSZ749"/>
      <c r="DTA749"/>
      <c r="DTB749"/>
      <c r="DTC749"/>
      <c r="DTD749"/>
      <c r="DTE749"/>
      <c r="DTF749"/>
      <c r="DTG749"/>
      <c r="DTH749"/>
      <c r="DTI749"/>
      <c r="DTJ749"/>
      <c r="DTK749"/>
      <c r="DTL749"/>
      <c r="DTM749"/>
      <c r="DTN749"/>
      <c r="DTO749"/>
      <c r="DTP749"/>
      <c r="DTQ749"/>
      <c r="DTR749"/>
      <c r="DTS749"/>
      <c r="DTT749"/>
      <c r="DTU749"/>
      <c r="DTV749"/>
      <c r="DTW749"/>
      <c r="DTX749"/>
      <c r="DTY749"/>
      <c r="DTZ749"/>
      <c r="DUA749"/>
      <c r="DUB749"/>
      <c r="DUC749"/>
      <c r="DUD749"/>
      <c r="DUE749"/>
      <c r="DUF749"/>
      <c r="DUG749"/>
      <c r="DUH749"/>
      <c r="DUI749"/>
      <c r="DUJ749"/>
      <c r="DUK749"/>
      <c r="DUL749"/>
      <c r="DUM749"/>
      <c r="DUN749"/>
      <c r="DUO749"/>
      <c r="DUP749"/>
      <c r="DUQ749"/>
      <c r="DUR749"/>
      <c r="DUS749"/>
      <c r="DUT749"/>
      <c r="DUU749"/>
      <c r="DUV749"/>
      <c r="DUW749"/>
      <c r="DUX749"/>
      <c r="DUY749"/>
      <c r="DUZ749"/>
      <c r="DVA749"/>
      <c r="DVB749"/>
      <c r="DVC749"/>
      <c r="DVD749"/>
      <c r="DVE749"/>
      <c r="DVF749"/>
      <c r="DVG749"/>
      <c r="DVH749"/>
      <c r="DVI749"/>
      <c r="DVJ749"/>
      <c r="DVK749"/>
      <c r="DVL749"/>
      <c r="DVM749"/>
      <c r="DVN749"/>
      <c r="DVO749"/>
      <c r="DVP749"/>
      <c r="DVQ749"/>
      <c r="DVR749"/>
      <c r="DVS749"/>
      <c r="DVT749"/>
      <c r="DVU749"/>
      <c r="DVV749"/>
      <c r="DVW749"/>
      <c r="DVX749"/>
      <c r="DVY749"/>
      <c r="DVZ749"/>
      <c r="DWA749"/>
      <c r="DWB749"/>
      <c r="DWC749"/>
      <c r="DWD749"/>
      <c r="DWE749"/>
      <c r="DWF749"/>
      <c r="DWG749"/>
      <c r="DWH749"/>
      <c r="DWI749"/>
      <c r="DWJ749"/>
      <c r="DWK749"/>
      <c r="DWL749"/>
      <c r="DWM749"/>
      <c r="DWN749"/>
      <c r="DWO749"/>
      <c r="DWP749"/>
      <c r="DWQ749"/>
      <c r="DWR749"/>
      <c r="DWS749"/>
      <c r="DWT749"/>
      <c r="DWU749"/>
      <c r="DWV749"/>
      <c r="DWW749"/>
      <c r="DWX749"/>
      <c r="DWY749"/>
      <c r="DWZ749"/>
      <c r="DXA749"/>
      <c r="DXB749"/>
      <c r="DXC749"/>
      <c r="DXD749"/>
      <c r="DXE749"/>
      <c r="DXF749"/>
      <c r="DXG749"/>
      <c r="DXH749"/>
      <c r="DXI749"/>
      <c r="DXJ749"/>
      <c r="DXK749"/>
      <c r="DXL749"/>
      <c r="DXM749"/>
      <c r="DXN749"/>
      <c r="DXO749"/>
      <c r="DXP749"/>
      <c r="DXQ749"/>
      <c r="DXR749"/>
      <c r="DXS749"/>
      <c r="DXT749"/>
      <c r="DXU749"/>
      <c r="DXV749"/>
      <c r="DXW749"/>
      <c r="DXX749"/>
      <c r="DXY749"/>
      <c r="DXZ749"/>
      <c r="DYA749"/>
      <c r="DYB749"/>
      <c r="DYC749"/>
      <c r="DYD749"/>
      <c r="DYE749"/>
      <c r="DYF749"/>
      <c r="DYG749"/>
      <c r="DYH749"/>
      <c r="DYI749"/>
      <c r="DYJ749"/>
      <c r="DYK749"/>
      <c r="DYL749"/>
      <c r="DYM749"/>
      <c r="DYN749"/>
      <c r="DYO749"/>
      <c r="DYP749"/>
      <c r="DYQ749"/>
      <c r="DYR749"/>
      <c r="DYS749"/>
      <c r="DYT749"/>
      <c r="DYU749"/>
      <c r="DYV749"/>
      <c r="DYW749"/>
      <c r="DYX749"/>
      <c r="DYY749"/>
      <c r="DYZ749"/>
      <c r="DZA749"/>
      <c r="DZB749"/>
      <c r="DZC749"/>
      <c r="DZD749"/>
      <c r="DZE749"/>
      <c r="DZF749"/>
      <c r="DZG749"/>
      <c r="DZH749"/>
      <c r="DZI749"/>
      <c r="DZJ749"/>
      <c r="DZK749"/>
      <c r="DZL749"/>
      <c r="DZM749"/>
      <c r="DZN749"/>
      <c r="DZO749"/>
      <c r="DZP749"/>
      <c r="DZQ749"/>
      <c r="DZR749"/>
      <c r="DZS749"/>
      <c r="DZT749"/>
      <c r="DZU749"/>
      <c r="DZV749"/>
      <c r="DZW749"/>
      <c r="DZX749"/>
      <c r="DZY749"/>
      <c r="DZZ749"/>
      <c r="EAA749"/>
      <c r="EAB749"/>
      <c r="EAC749"/>
      <c r="EAD749"/>
      <c r="EAE749"/>
      <c r="EAF749"/>
      <c r="EAG749"/>
      <c r="EAH749"/>
      <c r="EAI749"/>
      <c r="EAJ749"/>
      <c r="EAK749"/>
      <c r="EAL749"/>
      <c r="EAM749"/>
      <c r="EAN749"/>
      <c r="EAO749"/>
      <c r="EAP749"/>
      <c r="EAQ749"/>
      <c r="EAR749"/>
      <c r="EAS749"/>
      <c r="EAT749"/>
      <c r="EAU749"/>
      <c r="EAV749"/>
      <c r="EAW749"/>
      <c r="EAX749"/>
      <c r="EAY749"/>
      <c r="EAZ749"/>
      <c r="EBA749"/>
      <c r="EBB749"/>
      <c r="EBC749"/>
      <c r="EBD749"/>
      <c r="EBE749"/>
      <c r="EBF749"/>
      <c r="EBG749"/>
      <c r="EBH749"/>
      <c r="EBI749"/>
      <c r="EBJ749"/>
      <c r="EBK749"/>
      <c r="EBL749"/>
      <c r="EBM749"/>
      <c r="EBN749"/>
      <c r="EBO749"/>
      <c r="EBP749"/>
      <c r="EBQ749"/>
      <c r="EBR749"/>
      <c r="EBS749"/>
      <c r="EBT749"/>
      <c r="EBU749"/>
      <c r="EBV749"/>
      <c r="EBW749"/>
      <c r="EBX749"/>
      <c r="EBY749"/>
      <c r="EBZ749"/>
      <c r="ECA749"/>
      <c r="ECB749"/>
      <c r="ECC749"/>
      <c r="ECD749"/>
      <c r="ECE749"/>
      <c r="ECF749"/>
      <c r="ECG749"/>
      <c r="ECH749"/>
      <c r="ECI749"/>
      <c r="ECJ749"/>
      <c r="ECK749"/>
      <c r="ECL749"/>
      <c r="ECM749"/>
      <c r="ECN749"/>
      <c r="ECO749"/>
      <c r="ECP749"/>
      <c r="ECQ749"/>
      <c r="ECR749"/>
      <c r="ECS749"/>
      <c r="ECT749"/>
      <c r="ECU749"/>
      <c r="ECV749"/>
      <c r="ECW749"/>
      <c r="ECX749"/>
      <c r="ECY749"/>
      <c r="ECZ749"/>
      <c r="EDA749"/>
      <c r="EDB749"/>
      <c r="EDC749"/>
      <c r="EDD749"/>
      <c r="EDE749"/>
      <c r="EDF749"/>
      <c r="EDG749"/>
      <c r="EDH749"/>
      <c r="EDI749"/>
      <c r="EDJ749"/>
      <c r="EDK749"/>
      <c r="EDL749"/>
      <c r="EDM749"/>
      <c r="EDN749"/>
      <c r="EDO749"/>
      <c r="EDP749"/>
      <c r="EDQ749"/>
      <c r="EDR749"/>
      <c r="EDS749"/>
      <c r="EDT749"/>
      <c r="EDU749"/>
      <c r="EDV749"/>
      <c r="EDW749"/>
      <c r="EDX749"/>
      <c r="EDY749"/>
      <c r="EDZ749"/>
      <c r="EEA749"/>
      <c r="EEB749"/>
      <c r="EEC749"/>
      <c r="EED749"/>
      <c r="EEE749"/>
      <c r="EEF749"/>
      <c r="EEG749"/>
      <c r="EEH749"/>
      <c r="EEI749"/>
      <c r="EEJ749"/>
      <c r="EEK749"/>
      <c r="EEL749"/>
      <c r="EEM749"/>
      <c r="EEN749"/>
      <c r="EEO749"/>
      <c r="EEP749"/>
      <c r="EEQ749"/>
      <c r="EER749"/>
      <c r="EES749"/>
      <c r="EET749"/>
      <c r="EEU749"/>
      <c r="EEV749"/>
      <c r="EEW749"/>
      <c r="EEX749"/>
      <c r="EEY749"/>
      <c r="EEZ749"/>
      <c r="EFA749"/>
      <c r="EFB749"/>
      <c r="EFC749"/>
      <c r="EFD749"/>
      <c r="EFE749"/>
      <c r="EFF749"/>
      <c r="EFG749"/>
      <c r="EFH749"/>
      <c r="EFI749"/>
      <c r="EFJ749"/>
      <c r="EFK749"/>
      <c r="EFL749"/>
      <c r="EFM749"/>
      <c r="EFN749"/>
      <c r="EFO749"/>
      <c r="EFP749"/>
      <c r="EFQ749"/>
      <c r="EFR749"/>
      <c r="EFS749"/>
      <c r="EFT749"/>
      <c r="EFU749"/>
      <c r="EFV749"/>
      <c r="EFW749"/>
      <c r="EFX749"/>
      <c r="EFY749"/>
      <c r="EFZ749"/>
      <c r="EGA749"/>
      <c r="EGB749"/>
      <c r="EGC749"/>
      <c r="EGD749"/>
      <c r="EGE749"/>
      <c r="EGF749"/>
      <c r="EGG749"/>
      <c r="EGH749"/>
      <c r="EGI749"/>
      <c r="EGJ749"/>
      <c r="EGK749"/>
      <c r="EGL749"/>
      <c r="EGM749"/>
      <c r="EGN749"/>
      <c r="EGO749"/>
      <c r="EGP749"/>
      <c r="EGQ749"/>
      <c r="EGR749"/>
      <c r="EGS749"/>
      <c r="EGT749"/>
      <c r="EGU749"/>
      <c r="EGV749"/>
      <c r="EGW749"/>
      <c r="EGX749"/>
      <c r="EGY749"/>
      <c r="EGZ749"/>
      <c r="EHA749"/>
      <c r="EHB749"/>
      <c r="EHC749"/>
      <c r="EHD749"/>
      <c r="EHE749"/>
      <c r="EHF749"/>
      <c r="EHG749"/>
      <c r="EHH749"/>
      <c r="EHI749"/>
      <c r="EHJ749"/>
      <c r="EHK749"/>
      <c r="EHL749"/>
      <c r="EHM749"/>
      <c r="EHN749"/>
      <c r="EHO749"/>
      <c r="EHP749"/>
      <c r="EHQ749"/>
      <c r="EHR749"/>
      <c r="EHS749"/>
      <c r="EHT749"/>
      <c r="EHU749"/>
      <c r="EHV749"/>
      <c r="EHW749"/>
      <c r="EHX749"/>
      <c r="EHY749"/>
      <c r="EHZ749"/>
      <c r="EIA749"/>
      <c r="EIB749"/>
      <c r="EIC749"/>
      <c r="EID749"/>
      <c r="EIE749"/>
      <c r="EIF749"/>
      <c r="EIG749"/>
      <c r="EIH749"/>
      <c r="EII749"/>
      <c r="EIJ749"/>
      <c r="EIK749"/>
      <c r="EIL749"/>
      <c r="EIM749"/>
      <c r="EIN749"/>
      <c r="EIO749"/>
      <c r="EIP749"/>
      <c r="EIQ749"/>
      <c r="EIR749"/>
      <c r="EIS749"/>
      <c r="EIT749"/>
      <c r="EIU749"/>
      <c r="EIV749"/>
      <c r="EIW749"/>
      <c r="EIX749"/>
      <c r="EIY749"/>
      <c r="EIZ749"/>
      <c r="EJA749"/>
      <c r="EJB749"/>
      <c r="EJC749"/>
      <c r="EJD749"/>
      <c r="EJE749"/>
      <c r="EJF749"/>
      <c r="EJG749"/>
      <c r="EJH749"/>
      <c r="EJI749"/>
      <c r="EJJ749"/>
      <c r="EJK749"/>
      <c r="EJL749"/>
      <c r="EJM749"/>
      <c r="EJN749"/>
      <c r="EJO749"/>
      <c r="EJP749"/>
      <c r="EJQ749"/>
      <c r="EJR749"/>
      <c r="EJS749"/>
      <c r="EJT749"/>
      <c r="EJU749"/>
      <c r="EJV749"/>
      <c r="EJW749"/>
      <c r="EJX749"/>
      <c r="EJY749"/>
      <c r="EJZ749"/>
      <c r="EKA749"/>
      <c r="EKB749"/>
      <c r="EKC749"/>
      <c r="EKD749"/>
      <c r="EKE749"/>
      <c r="EKF749"/>
      <c r="EKG749"/>
      <c r="EKH749"/>
      <c r="EKI749"/>
      <c r="EKJ749"/>
      <c r="EKK749"/>
      <c r="EKL749"/>
      <c r="EKM749"/>
      <c r="EKN749"/>
      <c r="EKO749"/>
      <c r="EKP749"/>
      <c r="EKQ749"/>
      <c r="EKR749"/>
      <c r="EKS749"/>
      <c r="EKT749"/>
      <c r="EKU749"/>
      <c r="EKV749"/>
      <c r="EKW749"/>
      <c r="EKX749"/>
      <c r="EKY749"/>
      <c r="EKZ749"/>
      <c r="ELA749"/>
      <c r="ELB749"/>
      <c r="ELC749"/>
      <c r="ELD749"/>
      <c r="ELE749"/>
      <c r="ELF749"/>
      <c r="ELG749"/>
      <c r="ELH749"/>
      <c r="ELI749"/>
      <c r="ELJ749"/>
      <c r="ELK749"/>
      <c r="ELL749"/>
      <c r="ELM749"/>
      <c r="ELN749"/>
      <c r="ELO749"/>
      <c r="ELP749"/>
      <c r="ELQ749"/>
      <c r="ELR749"/>
      <c r="ELS749"/>
      <c r="ELT749"/>
      <c r="ELU749"/>
      <c r="ELV749"/>
      <c r="ELW749"/>
      <c r="ELX749"/>
      <c r="ELY749"/>
      <c r="ELZ749"/>
      <c r="EMA749"/>
      <c r="EMB749"/>
      <c r="EMC749"/>
      <c r="EMD749"/>
      <c r="EME749"/>
      <c r="EMF749"/>
      <c r="EMG749"/>
      <c r="EMH749"/>
      <c r="EMI749"/>
      <c r="EMJ749"/>
      <c r="EMK749"/>
      <c r="EML749"/>
      <c r="EMM749"/>
      <c r="EMN749"/>
      <c r="EMO749"/>
      <c r="EMP749"/>
      <c r="EMQ749"/>
      <c r="EMR749"/>
      <c r="EMS749"/>
      <c r="EMT749"/>
      <c r="EMU749"/>
      <c r="EMV749"/>
      <c r="EMW749"/>
      <c r="EMX749"/>
      <c r="EMY749"/>
      <c r="EMZ749"/>
      <c r="ENA749"/>
      <c r="ENB749"/>
      <c r="ENC749"/>
      <c r="END749"/>
      <c r="ENE749"/>
      <c r="ENF749"/>
      <c r="ENG749"/>
      <c r="ENH749"/>
      <c r="ENI749"/>
      <c r="ENJ749"/>
      <c r="ENK749"/>
      <c r="ENL749"/>
      <c r="ENM749"/>
      <c r="ENN749"/>
      <c r="ENO749"/>
      <c r="ENP749"/>
      <c r="ENQ749"/>
      <c r="ENR749"/>
      <c r="ENS749"/>
      <c r="ENT749"/>
      <c r="ENU749"/>
      <c r="ENV749"/>
      <c r="ENW749"/>
      <c r="ENX749"/>
      <c r="ENY749"/>
      <c r="ENZ749"/>
      <c r="EOA749"/>
      <c r="EOB749"/>
      <c r="EOC749"/>
      <c r="EOD749"/>
      <c r="EOE749"/>
      <c r="EOF749"/>
      <c r="EOG749"/>
      <c r="EOH749"/>
      <c r="EOI749"/>
      <c r="EOJ749"/>
      <c r="EOK749"/>
      <c r="EOL749"/>
      <c r="EOM749"/>
      <c r="EON749"/>
      <c r="EOO749"/>
      <c r="EOP749"/>
      <c r="EOQ749"/>
      <c r="EOR749"/>
      <c r="EOS749"/>
      <c r="EOT749"/>
      <c r="EOU749"/>
      <c r="EOV749"/>
      <c r="EOW749"/>
      <c r="EOX749"/>
      <c r="EOY749"/>
      <c r="EOZ749"/>
      <c r="EPA749"/>
      <c r="EPB749"/>
      <c r="EPC749"/>
      <c r="EPD749"/>
      <c r="EPE749"/>
      <c r="EPF749"/>
      <c r="EPG749"/>
      <c r="EPH749"/>
      <c r="EPI749"/>
      <c r="EPJ749"/>
      <c r="EPK749"/>
      <c r="EPL749"/>
      <c r="EPM749"/>
      <c r="EPN749"/>
      <c r="EPO749"/>
      <c r="EPP749"/>
      <c r="EPQ749"/>
      <c r="EPR749"/>
      <c r="EPS749"/>
      <c r="EPT749"/>
      <c r="EPU749"/>
      <c r="EPV749"/>
      <c r="EPW749"/>
      <c r="EPX749"/>
      <c r="EPY749"/>
      <c r="EPZ749"/>
      <c r="EQA749"/>
      <c r="EQB749"/>
      <c r="EQC749"/>
      <c r="EQD749"/>
      <c r="EQE749"/>
      <c r="EQF749"/>
      <c r="EQG749"/>
      <c r="EQH749"/>
      <c r="EQI749"/>
      <c r="EQJ749"/>
      <c r="EQK749"/>
      <c r="EQL749"/>
      <c r="EQM749"/>
      <c r="EQN749"/>
      <c r="EQO749"/>
      <c r="EQP749"/>
      <c r="EQQ749"/>
      <c r="EQR749"/>
      <c r="EQS749"/>
      <c r="EQT749"/>
      <c r="EQU749"/>
      <c r="EQV749"/>
      <c r="EQW749"/>
      <c r="EQX749"/>
      <c r="EQY749"/>
      <c r="EQZ749"/>
      <c r="ERA749"/>
      <c r="ERB749"/>
      <c r="ERC749"/>
      <c r="ERD749"/>
      <c r="ERE749"/>
      <c r="ERF749"/>
      <c r="ERG749"/>
      <c r="ERH749"/>
      <c r="ERI749"/>
      <c r="ERJ749"/>
      <c r="ERK749"/>
      <c r="ERL749"/>
      <c r="ERM749"/>
      <c r="ERN749"/>
      <c r="ERO749"/>
      <c r="ERP749"/>
      <c r="ERQ749"/>
      <c r="ERR749"/>
      <c r="ERS749"/>
      <c r="ERT749"/>
      <c r="ERU749"/>
      <c r="ERV749"/>
      <c r="ERW749"/>
      <c r="ERX749"/>
      <c r="ERY749"/>
      <c r="ERZ749"/>
      <c r="ESA749"/>
      <c r="ESB749"/>
      <c r="ESC749"/>
      <c r="ESD749"/>
      <c r="ESE749"/>
      <c r="ESF749"/>
      <c r="ESG749"/>
      <c r="ESH749"/>
      <c r="ESI749"/>
      <c r="ESJ749"/>
      <c r="ESK749"/>
      <c r="ESL749"/>
      <c r="ESM749"/>
      <c r="ESN749"/>
      <c r="ESO749"/>
      <c r="ESP749"/>
      <c r="ESQ749"/>
      <c r="ESR749"/>
      <c r="ESS749"/>
      <c r="EST749"/>
      <c r="ESU749"/>
      <c r="ESV749"/>
      <c r="ESW749"/>
      <c r="ESX749"/>
      <c r="ESY749"/>
      <c r="ESZ749"/>
      <c r="ETA749"/>
      <c r="ETB749"/>
      <c r="ETC749"/>
      <c r="ETD749"/>
      <c r="ETE749"/>
      <c r="ETF749"/>
      <c r="ETG749"/>
      <c r="ETH749"/>
      <c r="ETI749"/>
      <c r="ETJ749"/>
      <c r="ETK749"/>
      <c r="ETL749"/>
      <c r="ETM749"/>
      <c r="ETN749"/>
      <c r="ETO749"/>
      <c r="ETP749"/>
      <c r="ETQ749"/>
      <c r="ETR749"/>
      <c r="ETS749"/>
      <c r="ETT749"/>
      <c r="ETU749"/>
      <c r="ETV749"/>
      <c r="ETW749"/>
      <c r="ETX749"/>
      <c r="ETY749"/>
      <c r="ETZ749"/>
      <c r="EUA749"/>
      <c r="EUB749"/>
      <c r="EUC749"/>
      <c r="EUD749"/>
      <c r="EUE749"/>
      <c r="EUF749"/>
      <c r="EUG749"/>
      <c r="EUH749"/>
      <c r="EUI749"/>
      <c r="EUJ749"/>
      <c r="EUK749"/>
      <c r="EUL749"/>
      <c r="EUM749"/>
      <c r="EUN749"/>
      <c r="EUO749"/>
      <c r="EUP749"/>
      <c r="EUQ749"/>
      <c r="EUR749"/>
      <c r="EUS749"/>
      <c r="EUT749"/>
      <c r="EUU749"/>
      <c r="EUV749"/>
      <c r="EUW749"/>
      <c r="EUX749"/>
      <c r="EUY749"/>
      <c r="EUZ749"/>
      <c r="EVA749"/>
      <c r="EVB749"/>
      <c r="EVC749"/>
      <c r="EVD749"/>
      <c r="EVE749"/>
      <c r="EVF749"/>
      <c r="EVG749"/>
      <c r="EVH749"/>
      <c r="EVI749"/>
      <c r="EVJ749"/>
      <c r="EVK749"/>
      <c r="EVL749"/>
      <c r="EVM749"/>
      <c r="EVN749"/>
      <c r="EVO749"/>
      <c r="EVP749"/>
      <c r="EVQ749"/>
      <c r="EVR749"/>
      <c r="EVS749"/>
      <c r="EVT749"/>
      <c r="EVU749"/>
      <c r="EVV749"/>
      <c r="EVW749"/>
      <c r="EVX749"/>
      <c r="EVY749"/>
      <c r="EVZ749"/>
      <c r="EWA749"/>
      <c r="EWB749"/>
      <c r="EWC749"/>
      <c r="EWD749"/>
      <c r="EWE749"/>
      <c r="EWF749"/>
      <c r="EWG749"/>
      <c r="EWH749"/>
      <c r="EWI749"/>
      <c r="EWJ749"/>
      <c r="EWK749"/>
      <c r="EWL749"/>
      <c r="EWM749"/>
      <c r="EWN749"/>
      <c r="EWO749"/>
      <c r="EWP749"/>
      <c r="EWQ749"/>
      <c r="EWR749"/>
      <c r="EWS749"/>
      <c r="EWT749"/>
      <c r="EWU749"/>
      <c r="EWV749"/>
      <c r="EWW749"/>
      <c r="EWX749"/>
      <c r="EWY749"/>
      <c r="EWZ749"/>
      <c r="EXA749"/>
      <c r="EXB749"/>
      <c r="EXC749"/>
      <c r="EXD749"/>
      <c r="EXE749"/>
      <c r="EXF749"/>
      <c r="EXG749"/>
      <c r="EXH749"/>
      <c r="EXI749"/>
      <c r="EXJ749"/>
      <c r="EXK749"/>
      <c r="EXL749"/>
      <c r="EXM749"/>
      <c r="EXN749"/>
      <c r="EXO749"/>
      <c r="EXP749"/>
      <c r="EXQ749"/>
      <c r="EXR749"/>
      <c r="EXS749"/>
      <c r="EXT749"/>
      <c r="EXU749"/>
      <c r="EXV749"/>
      <c r="EXW749"/>
      <c r="EXX749"/>
      <c r="EXY749"/>
      <c r="EXZ749"/>
      <c r="EYA749"/>
      <c r="EYB749"/>
      <c r="EYC749"/>
      <c r="EYD749"/>
      <c r="EYE749"/>
      <c r="EYF749"/>
      <c r="EYG749"/>
      <c r="EYH749"/>
      <c r="EYI749"/>
      <c r="EYJ749"/>
      <c r="EYK749"/>
      <c r="EYL749"/>
      <c r="EYM749"/>
      <c r="EYN749"/>
      <c r="EYO749"/>
      <c r="EYP749"/>
      <c r="EYQ749"/>
      <c r="EYR749"/>
      <c r="EYS749"/>
      <c r="EYT749"/>
      <c r="EYU749"/>
      <c r="EYV749"/>
      <c r="EYW749"/>
      <c r="EYX749"/>
      <c r="EYY749"/>
      <c r="EYZ749"/>
      <c r="EZA749"/>
      <c r="EZB749"/>
      <c r="EZC749"/>
      <c r="EZD749"/>
      <c r="EZE749"/>
      <c r="EZF749"/>
      <c r="EZG749"/>
      <c r="EZH749"/>
      <c r="EZI749"/>
      <c r="EZJ749"/>
      <c r="EZK749"/>
      <c r="EZL749"/>
      <c r="EZM749"/>
      <c r="EZN749"/>
      <c r="EZO749"/>
      <c r="EZP749"/>
      <c r="EZQ749"/>
      <c r="EZR749"/>
      <c r="EZS749"/>
      <c r="EZT749"/>
      <c r="EZU749"/>
      <c r="EZV749"/>
      <c r="EZW749"/>
      <c r="EZX749"/>
      <c r="EZY749"/>
      <c r="EZZ749"/>
      <c r="FAA749"/>
      <c r="FAB749"/>
      <c r="FAC749"/>
      <c r="FAD749"/>
      <c r="FAE749"/>
      <c r="FAF749"/>
      <c r="FAG749"/>
      <c r="FAH749"/>
      <c r="FAI749"/>
      <c r="FAJ749"/>
      <c r="FAK749"/>
      <c r="FAL749"/>
      <c r="FAM749"/>
      <c r="FAN749"/>
      <c r="FAO749"/>
      <c r="FAP749"/>
      <c r="FAQ749"/>
      <c r="FAR749"/>
      <c r="FAS749"/>
      <c r="FAT749"/>
      <c r="FAU749"/>
      <c r="FAV749"/>
      <c r="FAW749"/>
      <c r="FAX749"/>
      <c r="FAY749"/>
      <c r="FAZ749"/>
      <c r="FBA749"/>
      <c r="FBB749"/>
      <c r="FBC749"/>
      <c r="FBD749"/>
      <c r="FBE749"/>
      <c r="FBF749"/>
      <c r="FBG749"/>
      <c r="FBH749"/>
      <c r="FBI749"/>
      <c r="FBJ749"/>
      <c r="FBK749"/>
      <c r="FBL749"/>
      <c r="FBM749"/>
      <c r="FBN749"/>
      <c r="FBO749"/>
      <c r="FBP749"/>
      <c r="FBQ749"/>
      <c r="FBR749"/>
      <c r="FBS749"/>
      <c r="FBT749"/>
      <c r="FBU749"/>
      <c r="FBV749"/>
      <c r="FBW749"/>
      <c r="FBX749"/>
      <c r="FBY749"/>
      <c r="FBZ749"/>
      <c r="FCA749"/>
      <c r="FCB749"/>
      <c r="FCC749"/>
      <c r="FCD749"/>
      <c r="FCE749"/>
      <c r="FCF749"/>
      <c r="FCG749"/>
      <c r="FCH749"/>
      <c r="FCI749"/>
      <c r="FCJ749"/>
      <c r="FCK749"/>
      <c r="FCL749"/>
      <c r="FCM749"/>
      <c r="FCN749"/>
      <c r="FCO749"/>
      <c r="FCP749"/>
      <c r="FCQ749"/>
      <c r="FCR749"/>
      <c r="FCS749"/>
      <c r="FCT749"/>
      <c r="FCU749"/>
      <c r="FCV749"/>
      <c r="FCW749"/>
      <c r="FCX749"/>
      <c r="FCY749"/>
      <c r="FCZ749"/>
      <c r="FDA749"/>
      <c r="FDB749"/>
      <c r="FDC749"/>
      <c r="FDD749"/>
      <c r="FDE749"/>
      <c r="FDF749"/>
      <c r="FDG749"/>
      <c r="FDH749"/>
      <c r="FDI749"/>
      <c r="FDJ749"/>
      <c r="FDK749"/>
      <c r="FDL749"/>
      <c r="FDM749"/>
      <c r="FDN749"/>
      <c r="FDO749"/>
      <c r="FDP749"/>
      <c r="FDQ749"/>
      <c r="FDR749"/>
      <c r="FDS749"/>
      <c r="FDT749"/>
      <c r="FDU749"/>
      <c r="FDV749"/>
      <c r="FDW749"/>
      <c r="FDX749"/>
      <c r="FDY749"/>
      <c r="FDZ749"/>
      <c r="FEA749"/>
      <c r="FEB749"/>
      <c r="FEC749"/>
      <c r="FED749"/>
      <c r="FEE749"/>
      <c r="FEF749"/>
      <c r="FEG749"/>
      <c r="FEH749"/>
      <c r="FEI749"/>
      <c r="FEJ749"/>
      <c r="FEK749"/>
      <c r="FEL749"/>
      <c r="FEM749"/>
      <c r="FEN749"/>
      <c r="FEO749"/>
      <c r="FEP749"/>
      <c r="FEQ749"/>
      <c r="FER749"/>
      <c r="FES749"/>
      <c r="FET749"/>
      <c r="FEU749"/>
      <c r="FEV749"/>
      <c r="FEW749"/>
      <c r="FEX749"/>
      <c r="FEY749"/>
      <c r="FEZ749"/>
      <c r="FFA749"/>
      <c r="FFB749"/>
      <c r="FFC749"/>
      <c r="FFD749"/>
      <c r="FFE749"/>
      <c r="FFF749"/>
      <c r="FFG749"/>
      <c r="FFH749"/>
      <c r="FFI749"/>
      <c r="FFJ749"/>
      <c r="FFK749"/>
      <c r="FFL749"/>
      <c r="FFM749"/>
      <c r="FFN749"/>
      <c r="FFO749"/>
      <c r="FFP749"/>
      <c r="FFQ749"/>
      <c r="FFR749"/>
      <c r="FFS749"/>
      <c r="FFT749"/>
      <c r="FFU749"/>
      <c r="FFV749"/>
      <c r="FFW749"/>
      <c r="FFX749"/>
      <c r="FFY749"/>
      <c r="FFZ749"/>
      <c r="FGA749"/>
      <c r="FGB749"/>
      <c r="FGC749"/>
      <c r="FGD749"/>
      <c r="FGE749"/>
      <c r="FGF749"/>
      <c r="FGG749"/>
      <c r="FGH749"/>
      <c r="FGI749"/>
      <c r="FGJ749"/>
      <c r="FGK749"/>
      <c r="FGL749"/>
      <c r="FGM749"/>
      <c r="FGN749"/>
      <c r="FGO749"/>
      <c r="FGP749"/>
      <c r="FGQ749"/>
      <c r="FGR749"/>
      <c r="FGS749"/>
      <c r="FGT749"/>
      <c r="FGU749"/>
      <c r="FGV749"/>
      <c r="FGW749"/>
      <c r="FGX749"/>
      <c r="FGY749"/>
      <c r="FGZ749"/>
      <c r="FHA749"/>
      <c r="FHB749"/>
      <c r="FHC749"/>
      <c r="FHD749"/>
      <c r="FHE749"/>
      <c r="FHF749"/>
      <c r="FHG749"/>
      <c r="FHH749"/>
      <c r="FHI749"/>
      <c r="FHJ749"/>
      <c r="FHK749"/>
      <c r="FHL749"/>
      <c r="FHM749"/>
      <c r="FHN749"/>
      <c r="FHO749"/>
      <c r="FHP749"/>
      <c r="FHQ749"/>
      <c r="FHR749"/>
      <c r="FHS749"/>
      <c r="FHT749"/>
      <c r="FHU749"/>
      <c r="FHV749"/>
      <c r="FHW749"/>
      <c r="FHX749"/>
      <c r="FHY749"/>
      <c r="FHZ749"/>
      <c r="FIA749"/>
      <c r="FIB749"/>
      <c r="FIC749"/>
      <c r="FID749"/>
      <c r="FIE749"/>
      <c r="FIF749"/>
      <c r="FIG749"/>
      <c r="FIH749"/>
      <c r="FII749"/>
      <c r="FIJ749"/>
      <c r="FIK749"/>
      <c r="FIL749"/>
      <c r="FIM749"/>
      <c r="FIN749"/>
      <c r="FIO749"/>
      <c r="FIP749"/>
      <c r="FIQ749"/>
      <c r="FIR749"/>
      <c r="FIS749"/>
      <c r="FIT749"/>
      <c r="FIU749"/>
      <c r="FIV749"/>
      <c r="FIW749"/>
      <c r="FIX749"/>
      <c r="FIY749"/>
      <c r="FIZ749"/>
      <c r="FJA749"/>
      <c r="FJB749"/>
      <c r="FJC749"/>
      <c r="FJD749"/>
      <c r="FJE749"/>
      <c r="FJF749"/>
      <c r="FJG749"/>
      <c r="FJH749"/>
      <c r="FJI749"/>
      <c r="FJJ749"/>
      <c r="FJK749"/>
      <c r="FJL749"/>
      <c r="FJM749"/>
      <c r="FJN749"/>
      <c r="FJO749"/>
      <c r="FJP749"/>
      <c r="FJQ749"/>
      <c r="FJR749"/>
      <c r="FJS749"/>
      <c r="FJT749"/>
      <c r="FJU749"/>
      <c r="FJV749"/>
      <c r="FJW749"/>
      <c r="FJX749"/>
      <c r="FJY749"/>
      <c r="FJZ749"/>
      <c r="FKA749"/>
      <c r="FKB749"/>
      <c r="FKC749"/>
      <c r="FKD749"/>
      <c r="FKE749"/>
      <c r="FKF749"/>
      <c r="FKG749"/>
      <c r="FKH749"/>
      <c r="FKI749"/>
      <c r="FKJ749"/>
      <c r="FKK749"/>
      <c r="FKL749"/>
      <c r="FKM749"/>
      <c r="FKN749"/>
      <c r="FKO749"/>
      <c r="FKP749"/>
      <c r="FKQ749"/>
      <c r="FKR749"/>
      <c r="FKS749"/>
      <c r="FKT749"/>
      <c r="FKU749"/>
      <c r="FKV749"/>
      <c r="FKW749"/>
      <c r="FKX749"/>
      <c r="FKY749"/>
      <c r="FKZ749"/>
      <c r="FLA749"/>
      <c r="FLB749"/>
      <c r="FLC749"/>
      <c r="FLD749"/>
      <c r="FLE749"/>
      <c r="FLF749"/>
      <c r="FLG749"/>
      <c r="FLH749"/>
      <c r="FLI749"/>
      <c r="FLJ749"/>
      <c r="FLK749"/>
      <c r="FLL749"/>
      <c r="FLM749"/>
      <c r="FLN749"/>
      <c r="FLO749"/>
      <c r="FLP749"/>
      <c r="FLQ749"/>
      <c r="FLR749"/>
      <c r="FLS749"/>
      <c r="FLT749"/>
      <c r="FLU749"/>
      <c r="FLV749"/>
      <c r="FLW749"/>
      <c r="FLX749"/>
      <c r="FLY749"/>
      <c r="FLZ749"/>
      <c r="FMA749"/>
      <c r="FMB749"/>
      <c r="FMC749"/>
      <c r="FMD749"/>
      <c r="FME749"/>
      <c r="FMF749"/>
      <c r="FMG749"/>
      <c r="FMH749"/>
      <c r="FMI749"/>
      <c r="FMJ749"/>
      <c r="FMK749"/>
      <c r="FML749"/>
      <c r="FMM749"/>
      <c r="FMN749"/>
      <c r="FMO749"/>
      <c r="FMP749"/>
      <c r="FMQ749"/>
      <c r="FMR749"/>
      <c r="FMS749"/>
      <c r="FMT749"/>
      <c r="FMU749"/>
      <c r="FMV749"/>
      <c r="FMW749"/>
      <c r="FMX749"/>
      <c r="FMY749"/>
      <c r="FMZ749"/>
      <c r="FNA749"/>
      <c r="FNB749"/>
      <c r="FNC749"/>
      <c r="FND749"/>
      <c r="FNE749"/>
      <c r="FNF749"/>
      <c r="FNG749"/>
      <c r="FNH749"/>
      <c r="FNI749"/>
      <c r="FNJ749"/>
      <c r="FNK749"/>
      <c r="FNL749"/>
      <c r="FNM749"/>
      <c r="FNN749"/>
      <c r="FNO749"/>
      <c r="FNP749"/>
      <c r="FNQ749"/>
      <c r="FNR749"/>
      <c r="FNS749"/>
      <c r="FNT749"/>
      <c r="FNU749"/>
      <c r="FNV749"/>
      <c r="FNW749"/>
      <c r="FNX749"/>
      <c r="FNY749"/>
      <c r="FNZ749"/>
      <c r="FOA749"/>
      <c r="FOB749"/>
      <c r="FOC749"/>
      <c r="FOD749"/>
      <c r="FOE749"/>
      <c r="FOF749"/>
      <c r="FOG749"/>
      <c r="FOH749"/>
      <c r="FOI749"/>
      <c r="FOJ749"/>
      <c r="FOK749"/>
      <c r="FOL749"/>
      <c r="FOM749"/>
      <c r="FON749"/>
      <c r="FOO749"/>
      <c r="FOP749"/>
      <c r="FOQ749"/>
      <c r="FOR749"/>
      <c r="FOS749"/>
      <c r="FOT749"/>
      <c r="FOU749"/>
      <c r="FOV749"/>
      <c r="FOW749"/>
      <c r="FOX749"/>
      <c r="FOY749"/>
      <c r="FOZ749"/>
      <c r="FPA749"/>
      <c r="FPB749"/>
      <c r="FPC749"/>
      <c r="FPD749"/>
      <c r="FPE749"/>
      <c r="FPF749"/>
      <c r="FPG749"/>
      <c r="FPH749"/>
      <c r="FPI749"/>
      <c r="FPJ749"/>
      <c r="FPK749"/>
      <c r="FPL749"/>
      <c r="FPM749"/>
      <c r="FPN749"/>
      <c r="FPO749"/>
      <c r="FPP749"/>
      <c r="FPQ749"/>
      <c r="FPR749"/>
      <c r="FPS749"/>
      <c r="FPT749"/>
      <c r="FPU749"/>
      <c r="FPV749"/>
      <c r="FPW749"/>
      <c r="FPX749"/>
      <c r="FPY749"/>
      <c r="FPZ749"/>
      <c r="FQA749"/>
      <c r="FQB749"/>
      <c r="FQC749"/>
      <c r="FQD749"/>
      <c r="FQE749"/>
      <c r="FQF749"/>
      <c r="FQG749"/>
      <c r="FQH749"/>
      <c r="FQI749"/>
      <c r="FQJ749"/>
      <c r="FQK749"/>
      <c r="FQL749"/>
      <c r="FQM749"/>
      <c r="FQN749"/>
      <c r="FQO749"/>
      <c r="FQP749"/>
      <c r="FQQ749"/>
      <c r="FQR749"/>
      <c r="FQS749"/>
      <c r="FQT749"/>
      <c r="FQU749"/>
      <c r="FQV749"/>
      <c r="FQW749"/>
      <c r="FQX749"/>
      <c r="FQY749"/>
      <c r="FQZ749"/>
      <c r="FRA749"/>
      <c r="FRB749"/>
      <c r="FRC749"/>
      <c r="FRD749"/>
      <c r="FRE749"/>
      <c r="FRF749"/>
      <c r="FRG749"/>
      <c r="FRH749"/>
      <c r="FRI749"/>
      <c r="FRJ749"/>
      <c r="FRK749"/>
      <c r="FRL749"/>
      <c r="FRM749"/>
      <c r="FRN749"/>
      <c r="FRO749"/>
      <c r="FRP749"/>
      <c r="FRQ749"/>
      <c r="FRR749"/>
      <c r="FRS749"/>
      <c r="FRT749"/>
      <c r="FRU749"/>
      <c r="FRV749"/>
      <c r="FRW749"/>
      <c r="FRX749"/>
      <c r="FRY749"/>
      <c r="FRZ749"/>
      <c r="FSA749"/>
      <c r="FSB749"/>
      <c r="FSC749"/>
      <c r="FSD749"/>
      <c r="FSE749"/>
      <c r="FSF749"/>
      <c r="FSG749"/>
      <c r="FSH749"/>
      <c r="FSI749"/>
      <c r="FSJ749"/>
      <c r="FSK749"/>
      <c r="FSL749"/>
      <c r="FSM749"/>
      <c r="FSN749"/>
      <c r="FSO749"/>
      <c r="FSP749"/>
      <c r="FSQ749"/>
      <c r="FSR749"/>
      <c r="FSS749"/>
      <c r="FST749"/>
      <c r="FSU749"/>
      <c r="FSV749"/>
      <c r="FSW749"/>
      <c r="FSX749"/>
      <c r="FSY749"/>
      <c r="FSZ749"/>
      <c r="FTA749"/>
      <c r="FTB749"/>
      <c r="FTC749"/>
      <c r="FTD749"/>
      <c r="FTE749"/>
      <c r="FTF749"/>
      <c r="FTG749"/>
      <c r="FTH749"/>
      <c r="FTI749"/>
      <c r="FTJ749"/>
      <c r="FTK749"/>
      <c r="FTL749"/>
      <c r="FTM749"/>
      <c r="FTN749"/>
      <c r="FTO749"/>
      <c r="FTP749"/>
      <c r="FTQ749"/>
      <c r="FTR749"/>
      <c r="FTS749"/>
      <c r="FTT749"/>
      <c r="FTU749"/>
      <c r="FTV749"/>
      <c r="FTW749"/>
      <c r="FTX749"/>
      <c r="FTY749"/>
      <c r="FTZ749"/>
      <c r="FUA749"/>
      <c r="FUB749"/>
      <c r="FUC749"/>
      <c r="FUD749"/>
      <c r="FUE749"/>
      <c r="FUF749"/>
      <c r="FUG749"/>
      <c r="FUH749"/>
      <c r="FUI749"/>
      <c r="FUJ749"/>
      <c r="FUK749"/>
      <c r="FUL749"/>
      <c r="FUM749"/>
      <c r="FUN749"/>
      <c r="FUO749"/>
      <c r="FUP749"/>
      <c r="FUQ749"/>
      <c r="FUR749"/>
      <c r="FUS749"/>
      <c r="FUT749"/>
      <c r="FUU749"/>
      <c r="FUV749"/>
      <c r="FUW749"/>
      <c r="FUX749"/>
      <c r="FUY749"/>
      <c r="FUZ749"/>
      <c r="FVA749"/>
      <c r="FVB749"/>
      <c r="FVC749"/>
      <c r="FVD749"/>
      <c r="FVE749"/>
      <c r="FVF749"/>
      <c r="FVG749"/>
      <c r="FVH749"/>
      <c r="FVI749"/>
      <c r="FVJ749"/>
      <c r="FVK749"/>
      <c r="FVL749"/>
      <c r="FVM749"/>
      <c r="FVN749"/>
      <c r="FVO749"/>
      <c r="FVP749"/>
      <c r="FVQ749"/>
      <c r="FVR749"/>
      <c r="FVS749"/>
      <c r="FVT749"/>
      <c r="FVU749"/>
      <c r="FVV749"/>
      <c r="FVW749"/>
      <c r="FVX749"/>
      <c r="FVY749"/>
      <c r="FVZ749"/>
      <c r="FWA749"/>
      <c r="FWB749"/>
      <c r="FWC749"/>
      <c r="FWD749"/>
      <c r="FWE749"/>
      <c r="FWF749"/>
      <c r="FWG749"/>
      <c r="FWH749"/>
      <c r="FWI749"/>
      <c r="FWJ749"/>
      <c r="FWK749"/>
      <c r="FWL749"/>
      <c r="FWM749"/>
      <c r="FWN749"/>
      <c r="FWO749"/>
      <c r="FWP749"/>
      <c r="FWQ749"/>
      <c r="FWR749"/>
      <c r="FWS749"/>
      <c r="FWT749"/>
      <c r="FWU749"/>
      <c r="FWV749"/>
      <c r="FWW749"/>
      <c r="FWX749"/>
      <c r="FWY749"/>
      <c r="FWZ749"/>
      <c r="FXA749"/>
      <c r="FXB749"/>
      <c r="FXC749"/>
      <c r="FXD749"/>
      <c r="FXE749"/>
      <c r="FXF749"/>
      <c r="FXG749"/>
      <c r="FXH749"/>
      <c r="FXI749"/>
      <c r="FXJ749"/>
      <c r="FXK749"/>
      <c r="FXL749"/>
      <c r="FXM749"/>
      <c r="FXN749"/>
      <c r="FXO749"/>
      <c r="FXP749"/>
      <c r="FXQ749"/>
      <c r="FXR749"/>
      <c r="FXS749"/>
      <c r="FXT749"/>
      <c r="FXU749"/>
      <c r="FXV749"/>
      <c r="FXW749"/>
      <c r="FXX749"/>
      <c r="FXY749"/>
      <c r="FXZ749"/>
      <c r="FYA749"/>
      <c r="FYB749"/>
      <c r="FYC749"/>
      <c r="FYD749"/>
      <c r="FYE749"/>
      <c r="FYF749"/>
      <c r="FYG749"/>
      <c r="FYH749"/>
      <c r="FYI749"/>
      <c r="FYJ749"/>
      <c r="FYK749"/>
      <c r="FYL749"/>
      <c r="FYM749"/>
      <c r="FYN749"/>
      <c r="FYO749"/>
      <c r="FYP749"/>
      <c r="FYQ749"/>
      <c r="FYR749"/>
      <c r="FYS749"/>
      <c r="FYT749"/>
      <c r="FYU749"/>
      <c r="FYV749"/>
      <c r="FYW749"/>
      <c r="FYX749"/>
      <c r="FYY749"/>
      <c r="FYZ749"/>
      <c r="FZA749"/>
      <c r="FZB749"/>
      <c r="FZC749"/>
      <c r="FZD749"/>
      <c r="FZE749"/>
      <c r="FZF749"/>
      <c r="FZG749"/>
      <c r="FZH749"/>
      <c r="FZI749"/>
      <c r="FZJ749"/>
      <c r="FZK749"/>
      <c r="FZL749"/>
      <c r="FZM749"/>
      <c r="FZN749"/>
      <c r="FZO749"/>
      <c r="FZP749"/>
      <c r="FZQ749"/>
      <c r="FZR749"/>
      <c r="FZS749"/>
      <c r="FZT749"/>
      <c r="FZU749"/>
      <c r="FZV749"/>
      <c r="FZW749"/>
      <c r="FZX749"/>
      <c r="FZY749"/>
      <c r="FZZ749"/>
      <c r="GAA749"/>
      <c r="GAB749"/>
      <c r="GAC749"/>
      <c r="GAD749"/>
      <c r="GAE749"/>
      <c r="GAF749"/>
      <c r="GAG749"/>
      <c r="GAH749"/>
      <c r="GAI749"/>
      <c r="GAJ749"/>
      <c r="GAK749"/>
      <c r="GAL749"/>
      <c r="GAM749"/>
      <c r="GAN749"/>
      <c r="GAO749"/>
      <c r="GAP749"/>
      <c r="GAQ749"/>
      <c r="GAR749"/>
      <c r="GAS749"/>
      <c r="GAT749"/>
      <c r="GAU749"/>
      <c r="GAV749"/>
      <c r="GAW749"/>
      <c r="GAX749"/>
      <c r="GAY749"/>
      <c r="GAZ749"/>
      <c r="GBA749"/>
      <c r="GBB749"/>
      <c r="GBC749"/>
      <c r="GBD749"/>
      <c r="GBE749"/>
      <c r="GBF749"/>
      <c r="GBG749"/>
      <c r="GBH749"/>
      <c r="GBI749"/>
      <c r="GBJ749"/>
      <c r="GBK749"/>
      <c r="GBL749"/>
      <c r="GBM749"/>
      <c r="GBN749"/>
      <c r="GBO749"/>
      <c r="GBP749"/>
      <c r="GBQ749"/>
      <c r="GBR749"/>
      <c r="GBS749"/>
      <c r="GBT749"/>
      <c r="GBU749"/>
      <c r="GBV749"/>
      <c r="GBW749"/>
      <c r="GBX749"/>
      <c r="GBY749"/>
      <c r="GBZ749"/>
      <c r="GCA749"/>
      <c r="GCB749"/>
      <c r="GCC749"/>
      <c r="GCD749"/>
      <c r="GCE749"/>
      <c r="GCF749"/>
      <c r="GCG749"/>
      <c r="GCH749"/>
      <c r="GCI749"/>
      <c r="GCJ749"/>
      <c r="GCK749"/>
      <c r="GCL749"/>
      <c r="GCM749"/>
      <c r="GCN749"/>
      <c r="GCO749"/>
      <c r="GCP749"/>
      <c r="GCQ749"/>
      <c r="GCR749"/>
      <c r="GCS749"/>
      <c r="GCT749"/>
      <c r="GCU749"/>
      <c r="GCV749"/>
      <c r="GCW749"/>
      <c r="GCX749"/>
      <c r="GCY749"/>
      <c r="GCZ749"/>
      <c r="GDA749"/>
      <c r="GDB749"/>
      <c r="GDC749"/>
      <c r="GDD749"/>
      <c r="GDE749"/>
      <c r="GDF749"/>
      <c r="GDG749"/>
      <c r="GDH749"/>
      <c r="GDI749"/>
      <c r="GDJ749"/>
      <c r="GDK749"/>
      <c r="GDL749"/>
      <c r="GDM749"/>
      <c r="GDN749"/>
      <c r="GDO749"/>
      <c r="GDP749"/>
      <c r="GDQ749"/>
      <c r="GDR749"/>
      <c r="GDS749"/>
      <c r="GDT749"/>
      <c r="GDU749"/>
      <c r="GDV749"/>
      <c r="GDW749"/>
      <c r="GDX749"/>
      <c r="GDY749"/>
      <c r="GDZ749"/>
      <c r="GEA749"/>
      <c r="GEB749"/>
      <c r="GEC749"/>
      <c r="GED749"/>
      <c r="GEE749"/>
      <c r="GEF749"/>
      <c r="GEG749"/>
      <c r="GEH749"/>
      <c r="GEI749"/>
      <c r="GEJ749"/>
      <c r="GEK749"/>
      <c r="GEL749"/>
      <c r="GEM749"/>
      <c r="GEN749"/>
      <c r="GEO749"/>
      <c r="GEP749"/>
      <c r="GEQ749"/>
      <c r="GER749"/>
      <c r="GES749"/>
      <c r="GET749"/>
      <c r="GEU749"/>
      <c r="GEV749"/>
      <c r="GEW749"/>
      <c r="GEX749"/>
      <c r="GEY749"/>
      <c r="GEZ749"/>
      <c r="GFA749"/>
      <c r="GFB749"/>
      <c r="GFC749"/>
      <c r="GFD749"/>
      <c r="GFE749"/>
      <c r="GFF749"/>
      <c r="GFG749"/>
      <c r="GFH749"/>
      <c r="GFI749"/>
      <c r="GFJ749"/>
      <c r="GFK749"/>
      <c r="GFL749"/>
      <c r="GFM749"/>
      <c r="GFN749"/>
      <c r="GFO749"/>
      <c r="GFP749"/>
      <c r="GFQ749"/>
      <c r="GFR749"/>
      <c r="GFS749"/>
      <c r="GFT749"/>
      <c r="GFU749"/>
      <c r="GFV749"/>
      <c r="GFW749"/>
      <c r="GFX749"/>
      <c r="GFY749"/>
      <c r="GFZ749"/>
      <c r="GGA749"/>
      <c r="GGB749"/>
      <c r="GGC749"/>
      <c r="GGD749"/>
      <c r="GGE749"/>
      <c r="GGF749"/>
      <c r="GGG749"/>
      <c r="GGH749"/>
      <c r="GGI749"/>
      <c r="GGJ749"/>
      <c r="GGK749"/>
      <c r="GGL749"/>
      <c r="GGM749"/>
      <c r="GGN749"/>
      <c r="GGO749"/>
      <c r="GGP749"/>
      <c r="GGQ749"/>
      <c r="GGR749"/>
      <c r="GGS749"/>
      <c r="GGT749"/>
      <c r="GGU749"/>
      <c r="GGV749"/>
      <c r="GGW749"/>
      <c r="GGX749"/>
      <c r="GGY749"/>
      <c r="GGZ749"/>
      <c r="GHA749"/>
      <c r="GHB749"/>
      <c r="GHC749"/>
      <c r="GHD749"/>
      <c r="GHE749"/>
      <c r="GHF749"/>
      <c r="GHG749"/>
      <c r="GHH749"/>
      <c r="GHI749"/>
      <c r="GHJ749"/>
      <c r="GHK749"/>
      <c r="GHL749"/>
      <c r="GHM749"/>
      <c r="GHN749"/>
      <c r="GHO749"/>
      <c r="GHP749"/>
      <c r="GHQ749"/>
      <c r="GHR749"/>
      <c r="GHS749"/>
      <c r="GHT749"/>
      <c r="GHU749"/>
      <c r="GHV749"/>
      <c r="GHW749"/>
      <c r="GHX749"/>
      <c r="GHY749"/>
      <c r="GHZ749"/>
      <c r="GIA749"/>
      <c r="GIB749"/>
      <c r="GIC749"/>
      <c r="GID749"/>
      <c r="GIE749"/>
      <c r="GIF749"/>
      <c r="GIG749"/>
      <c r="GIH749"/>
      <c r="GII749"/>
      <c r="GIJ749"/>
      <c r="GIK749"/>
      <c r="GIL749"/>
      <c r="GIM749"/>
      <c r="GIN749"/>
      <c r="GIO749"/>
      <c r="GIP749"/>
      <c r="GIQ749"/>
      <c r="GIR749"/>
      <c r="GIS749"/>
      <c r="GIT749"/>
      <c r="GIU749"/>
      <c r="GIV749"/>
      <c r="GIW749"/>
      <c r="GIX749"/>
      <c r="GIY749"/>
      <c r="GIZ749"/>
      <c r="GJA749"/>
      <c r="GJB749"/>
      <c r="GJC749"/>
      <c r="GJD749"/>
      <c r="GJE749"/>
      <c r="GJF749"/>
      <c r="GJG749"/>
      <c r="GJH749"/>
      <c r="GJI749"/>
      <c r="GJJ749"/>
      <c r="GJK749"/>
      <c r="GJL749"/>
      <c r="GJM749"/>
      <c r="GJN749"/>
      <c r="GJO749"/>
      <c r="GJP749"/>
      <c r="GJQ749"/>
      <c r="GJR749"/>
      <c r="GJS749"/>
      <c r="GJT749"/>
      <c r="GJU749"/>
      <c r="GJV749"/>
      <c r="GJW749"/>
      <c r="GJX749"/>
      <c r="GJY749"/>
      <c r="GJZ749"/>
      <c r="GKA749"/>
      <c r="GKB749"/>
      <c r="GKC749"/>
      <c r="GKD749"/>
      <c r="GKE749"/>
      <c r="GKF749"/>
      <c r="GKG749"/>
      <c r="GKH749"/>
      <c r="GKI749"/>
      <c r="GKJ749"/>
      <c r="GKK749"/>
      <c r="GKL749"/>
      <c r="GKM749"/>
      <c r="GKN749"/>
      <c r="GKO749"/>
      <c r="GKP749"/>
      <c r="GKQ749"/>
      <c r="GKR749"/>
      <c r="GKS749"/>
      <c r="GKT749"/>
      <c r="GKU749"/>
      <c r="GKV749"/>
      <c r="GKW749"/>
      <c r="GKX749"/>
      <c r="GKY749"/>
      <c r="GKZ749"/>
      <c r="GLA749"/>
      <c r="GLB749"/>
      <c r="GLC749"/>
      <c r="GLD749"/>
      <c r="GLE749"/>
      <c r="GLF749"/>
      <c r="GLG749"/>
      <c r="GLH749"/>
      <c r="GLI749"/>
      <c r="GLJ749"/>
      <c r="GLK749"/>
      <c r="GLL749"/>
      <c r="GLM749"/>
      <c r="GLN749"/>
      <c r="GLO749"/>
      <c r="GLP749"/>
      <c r="GLQ749"/>
      <c r="GLR749"/>
      <c r="GLS749"/>
      <c r="GLT749"/>
      <c r="GLU749"/>
      <c r="GLV749"/>
      <c r="GLW749"/>
      <c r="GLX749"/>
      <c r="GLY749"/>
      <c r="GLZ749"/>
      <c r="GMA749"/>
      <c r="GMB749"/>
      <c r="GMC749"/>
      <c r="GMD749"/>
      <c r="GME749"/>
      <c r="GMF749"/>
      <c r="GMG749"/>
      <c r="GMH749"/>
      <c r="GMI749"/>
      <c r="GMJ749"/>
      <c r="GMK749"/>
      <c r="GML749"/>
      <c r="GMM749"/>
      <c r="GMN749"/>
      <c r="GMO749"/>
      <c r="GMP749"/>
      <c r="GMQ749"/>
      <c r="GMR749"/>
      <c r="GMS749"/>
      <c r="GMT749"/>
      <c r="GMU749"/>
      <c r="GMV749"/>
      <c r="GMW749"/>
      <c r="GMX749"/>
      <c r="GMY749"/>
      <c r="GMZ749"/>
      <c r="GNA749"/>
      <c r="GNB749"/>
      <c r="GNC749"/>
      <c r="GND749"/>
      <c r="GNE749"/>
      <c r="GNF749"/>
      <c r="GNG749"/>
      <c r="GNH749"/>
      <c r="GNI749"/>
      <c r="GNJ749"/>
      <c r="GNK749"/>
      <c r="GNL749"/>
      <c r="GNM749"/>
      <c r="GNN749"/>
      <c r="GNO749"/>
      <c r="GNP749"/>
      <c r="GNQ749"/>
      <c r="GNR749"/>
      <c r="GNS749"/>
      <c r="GNT749"/>
      <c r="GNU749"/>
      <c r="GNV749"/>
      <c r="GNW749"/>
      <c r="GNX749"/>
      <c r="GNY749"/>
      <c r="GNZ749"/>
      <c r="GOA749"/>
      <c r="GOB749"/>
      <c r="GOC749"/>
      <c r="GOD749"/>
      <c r="GOE749"/>
      <c r="GOF749"/>
      <c r="GOG749"/>
      <c r="GOH749"/>
      <c r="GOI749"/>
      <c r="GOJ749"/>
      <c r="GOK749"/>
      <c r="GOL749"/>
      <c r="GOM749"/>
      <c r="GON749"/>
      <c r="GOO749"/>
      <c r="GOP749"/>
      <c r="GOQ749"/>
      <c r="GOR749"/>
      <c r="GOS749"/>
      <c r="GOT749"/>
      <c r="GOU749"/>
      <c r="GOV749"/>
      <c r="GOW749"/>
      <c r="GOX749"/>
      <c r="GOY749"/>
      <c r="GOZ749"/>
      <c r="GPA749"/>
      <c r="GPB749"/>
      <c r="GPC749"/>
      <c r="GPD749"/>
      <c r="GPE749"/>
      <c r="GPF749"/>
      <c r="GPG749"/>
      <c r="GPH749"/>
      <c r="GPI749"/>
      <c r="GPJ749"/>
      <c r="GPK749"/>
      <c r="GPL749"/>
      <c r="GPM749"/>
      <c r="GPN749"/>
      <c r="GPO749"/>
      <c r="GPP749"/>
      <c r="GPQ749"/>
      <c r="GPR749"/>
      <c r="GPS749"/>
      <c r="GPT749"/>
      <c r="GPU749"/>
      <c r="GPV749"/>
      <c r="GPW749"/>
      <c r="GPX749"/>
      <c r="GPY749"/>
      <c r="GPZ749"/>
      <c r="GQA749"/>
      <c r="GQB749"/>
      <c r="GQC749"/>
      <c r="GQD749"/>
      <c r="GQE749"/>
      <c r="GQF749"/>
      <c r="GQG749"/>
      <c r="GQH749"/>
      <c r="GQI749"/>
      <c r="GQJ749"/>
      <c r="GQK749"/>
      <c r="GQL749"/>
      <c r="GQM749"/>
      <c r="GQN749"/>
      <c r="GQO749"/>
      <c r="GQP749"/>
      <c r="GQQ749"/>
      <c r="GQR749"/>
      <c r="GQS749"/>
      <c r="GQT749"/>
      <c r="GQU749"/>
      <c r="GQV749"/>
      <c r="GQW749"/>
      <c r="GQX749"/>
      <c r="GQY749"/>
      <c r="GQZ749"/>
      <c r="GRA749"/>
      <c r="GRB749"/>
      <c r="GRC749"/>
      <c r="GRD749"/>
      <c r="GRE749"/>
      <c r="GRF749"/>
      <c r="GRG749"/>
      <c r="GRH749"/>
      <c r="GRI749"/>
      <c r="GRJ749"/>
      <c r="GRK749"/>
      <c r="GRL749"/>
      <c r="GRM749"/>
      <c r="GRN749"/>
      <c r="GRO749"/>
      <c r="GRP749"/>
      <c r="GRQ749"/>
      <c r="GRR749"/>
      <c r="GRS749"/>
      <c r="GRT749"/>
      <c r="GRU749"/>
      <c r="GRV749"/>
      <c r="GRW749"/>
      <c r="GRX749"/>
      <c r="GRY749"/>
      <c r="GRZ749"/>
      <c r="GSA749"/>
      <c r="GSB749"/>
      <c r="GSC749"/>
      <c r="GSD749"/>
      <c r="GSE749"/>
      <c r="GSF749"/>
      <c r="GSG749"/>
      <c r="GSH749"/>
      <c r="GSI749"/>
      <c r="GSJ749"/>
      <c r="GSK749"/>
      <c r="GSL749"/>
      <c r="GSM749"/>
      <c r="GSN749"/>
      <c r="GSO749"/>
      <c r="GSP749"/>
      <c r="GSQ749"/>
      <c r="GSR749"/>
      <c r="GSS749"/>
      <c r="GST749"/>
      <c r="GSU749"/>
      <c r="GSV749"/>
      <c r="GSW749"/>
      <c r="GSX749"/>
      <c r="GSY749"/>
      <c r="GSZ749"/>
      <c r="GTA749"/>
      <c r="GTB749"/>
      <c r="GTC749"/>
      <c r="GTD749"/>
      <c r="GTE749"/>
      <c r="GTF749"/>
      <c r="GTG749"/>
      <c r="GTH749"/>
      <c r="GTI749"/>
      <c r="GTJ749"/>
      <c r="GTK749"/>
      <c r="GTL749"/>
      <c r="GTM749"/>
      <c r="GTN749"/>
      <c r="GTO749"/>
      <c r="GTP749"/>
      <c r="GTQ749"/>
      <c r="GTR749"/>
      <c r="GTS749"/>
      <c r="GTT749"/>
      <c r="GTU749"/>
      <c r="GTV749"/>
      <c r="GTW749"/>
      <c r="GTX749"/>
      <c r="GTY749"/>
      <c r="GTZ749"/>
      <c r="GUA749"/>
      <c r="GUB749"/>
      <c r="GUC749"/>
      <c r="GUD749"/>
      <c r="GUE749"/>
      <c r="GUF749"/>
      <c r="GUG749"/>
      <c r="GUH749"/>
      <c r="GUI749"/>
      <c r="GUJ749"/>
      <c r="GUK749"/>
      <c r="GUL749"/>
      <c r="GUM749"/>
      <c r="GUN749"/>
      <c r="GUO749"/>
      <c r="GUP749"/>
      <c r="GUQ749"/>
      <c r="GUR749"/>
      <c r="GUS749"/>
      <c r="GUT749"/>
      <c r="GUU749"/>
      <c r="GUV749"/>
      <c r="GUW749"/>
      <c r="GUX749"/>
      <c r="GUY749"/>
      <c r="GUZ749"/>
      <c r="GVA749"/>
      <c r="GVB749"/>
      <c r="GVC749"/>
      <c r="GVD749"/>
      <c r="GVE749"/>
      <c r="GVF749"/>
      <c r="GVG749"/>
      <c r="GVH749"/>
      <c r="GVI749"/>
      <c r="GVJ749"/>
      <c r="GVK749"/>
      <c r="GVL749"/>
      <c r="GVM749"/>
      <c r="GVN749"/>
      <c r="GVO749"/>
      <c r="GVP749"/>
      <c r="GVQ749"/>
      <c r="GVR749"/>
      <c r="GVS749"/>
      <c r="GVT749"/>
      <c r="GVU749"/>
      <c r="GVV749"/>
      <c r="GVW749"/>
      <c r="GVX749"/>
      <c r="GVY749"/>
      <c r="GVZ749"/>
      <c r="GWA749"/>
      <c r="GWB749"/>
      <c r="GWC749"/>
      <c r="GWD749"/>
      <c r="GWE749"/>
      <c r="GWF749"/>
      <c r="GWG749"/>
      <c r="GWH749"/>
      <c r="GWI749"/>
      <c r="GWJ749"/>
      <c r="GWK749"/>
      <c r="GWL749"/>
      <c r="GWM749"/>
      <c r="GWN749"/>
      <c r="GWO749"/>
      <c r="GWP749"/>
      <c r="GWQ749"/>
      <c r="GWR749"/>
      <c r="GWS749"/>
      <c r="GWT749"/>
      <c r="GWU749"/>
      <c r="GWV749"/>
      <c r="GWW749"/>
      <c r="GWX749"/>
      <c r="GWY749"/>
      <c r="GWZ749"/>
      <c r="GXA749"/>
      <c r="GXB749"/>
      <c r="GXC749"/>
      <c r="GXD749"/>
      <c r="GXE749"/>
      <c r="GXF749"/>
      <c r="GXG749"/>
      <c r="GXH749"/>
      <c r="GXI749"/>
      <c r="GXJ749"/>
      <c r="GXK749"/>
      <c r="GXL749"/>
      <c r="GXM749"/>
      <c r="GXN749"/>
      <c r="GXO749"/>
      <c r="GXP749"/>
      <c r="GXQ749"/>
      <c r="GXR749"/>
      <c r="GXS749"/>
      <c r="GXT749"/>
      <c r="GXU749"/>
      <c r="GXV749"/>
      <c r="GXW749"/>
      <c r="GXX749"/>
      <c r="GXY749"/>
      <c r="GXZ749"/>
      <c r="GYA749"/>
      <c r="GYB749"/>
      <c r="GYC749"/>
      <c r="GYD749"/>
      <c r="GYE749"/>
      <c r="GYF749"/>
      <c r="GYG749"/>
      <c r="GYH749"/>
      <c r="GYI749"/>
      <c r="GYJ749"/>
      <c r="GYK749"/>
      <c r="GYL749"/>
      <c r="GYM749"/>
      <c r="GYN749"/>
      <c r="GYO749"/>
      <c r="GYP749"/>
      <c r="GYQ749"/>
      <c r="GYR749"/>
      <c r="GYS749"/>
      <c r="GYT749"/>
      <c r="GYU749"/>
      <c r="GYV749"/>
      <c r="GYW749"/>
      <c r="GYX749"/>
      <c r="GYY749"/>
      <c r="GYZ749"/>
      <c r="GZA749"/>
      <c r="GZB749"/>
      <c r="GZC749"/>
      <c r="GZD749"/>
      <c r="GZE749"/>
      <c r="GZF749"/>
      <c r="GZG749"/>
      <c r="GZH749"/>
      <c r="GZI749"/>
      <c r="GZJ749"/>
      <c r="GZK749"/>
      <c r="GZL749"/>
      <c r="GZM749"/>
      <c r="GZN749"/>
      <c r="GZO749"/>
      <c r="GZP749"/>
      <c r="GZQ749"/>
      <c r="GZR749"/>
      <c r="GZS749"/>
      <c r="GZT749"/>
      <c r="GZU749"/>
      <c r="GZV749"/>
      <c r="GZW749"/>
      <c r="GZX749"/>
      <c r="GZY749"/>
      <c r="GZZ749"/>
      <c r="HAA749"/>
      <c r="HAB749"/>
      <c r="HAC749"/>
      <c r="HAD749"/>
      <c r="HAE749"/>
      <c r="HAF749"/>
      <c r="HAG749"/>
      <c r="HAH749"/>
      <c r="HAI749"/>
      <c r="HAJ749"/>
      <c r="HAK749"/>
      <c r="HAL749"/>
      <c r="HAM749"/>
      <c r="HAN749"/>
      <c r="HAO749"/>
      <c r="HAP749"/>
      <c r="HAQ749"/>
      <c r="HAR749"/>
      <c r="HAS749"/>
      <c r="HAT749"/>
      <c r="HAU749"/>
      <c r="HAV749"/>
      <c r="HAW749"/>
      <c r="HAX749"/>
      <c r="HAY749"/>
      <c r="HAZ749"/>
      <c r="HBA749"/>
      <c r="HBB749"/>
      <c r="HBC749"/>
      <c r="HBD749"/>
      <c r="HBE749"/>
      <c r="HBF749"/>
      <c r="HBG749"/>
      <c r="HBH749"/>
      <c r="HBI749"/>
      <c r="HBJ749"/>
      <c r="HBK749"/>
      <c r="HBL749"/>
      <c r="HBM749"/>
      <c r="HBN749"/>
      <c r="HBO749"/>
      <c r="HBP749"/>
      <c r="HBQ749"/>
      <c r="HBR749"/>
      <c r="HBS749"/>
      <c r="HBT749"/>
      <c r="HBU749"/>
      <c r="HBV749"/>
      <c r="HBW749"/>
      <c r="HBX749"/>
      <c r="HBY749"/>
      <c r="HBZ749"/>
      <c r="HCA749"/>
      <c r="HCB749"/>
      <c r="HCC749"/>
      <c r="HCD749"/>
      <c r="HCE749"/>
      <c r="HCF749"/>
      <c r="HCG749"/>
      <c r="HCH749"/>
      <c r="HCI749"/>
      <c r="HCJ749"/>
      <c r="HCK749"/>
      <c r="HCL749"/>
      <c r="HCM749"/>
      <c r="HCN749"/>
      <c r="HCO749"/>
      <c r="HCP749"/>
      <c r="HCQ749"/>
      <c r="HCR749"/>
      <c r="HCS749"/>
      <c r="HCT749"/>
      <c r="HCU749"/>
      <c r="HCV749"/>
      <c r="HCW749"/>
      <c r="HCX749"/>
      <c r="HCY749"/>
      <c r="HCZ749"/>
      <c r="HDA749"/>
      <c r="HDB749"/>
      <c r="HDC749"/>
      <c r="HDD749"/>
      <c r="HDE749"/>
      <c r="HDF749"/>
      <c r="HDG749"/>
      <c r="HDH749"/>
      <c r="HDI749"/>
      <c r="HDJ749"/>
      <c r="HDK749"/>
      <c r="HDL749"/>
      <c r="HDM749"/>
      <c r="HDN749"/>
      <c r="HDO749"/>
      <c r="HDP749"/>
      <c r="HDQ749"/>
      <c r="HDR749"/>
      <c r="HDS749"/>
      <c r="HDT749"/>
      <c r="HDU749"/>
      <c r="HDV749"/>
      <c r="HDW749"/>
      <c r="HDX749"/>
      <c r="HDY749"/>
      <c r="HDZ749"/>
      <c r="HEA749"/>
      <c r="HEB749"/>
      <c r="HEC749"/>
      <c r="HED749"/>
      <c r="HEE749"/>
      <c r="HEF749"/>
      <c r="HEG749"/>
      <c r="HEH749"/>
      <c r="HEI749"/>
      <c r="HEJ749"/>
      <c r="HEK749"/>
      <c r="HEL749"/>
      <c r="HEM749"/>
      <c r="HEN749"/>
      <c r="HEO749"/>
      <c r="HEP749"/>
      <c r="HEQ749"/>
      <c r="HER749"/>
      <c r="HES749"/>
      <c r="HET749"/>
      <c r="HEU749"/>
      <c r="HEV749"/>
      <c r="HEW749"/>
      <c r="HEX749"/>
      <c r="HEY749"/>
      <c r="HEZ749"/>
      <c r="HFA749"/>
      <c r="HFB749"/>
      <c r="HFC749"/>
      <c r="HFD749"/>
      <c r="HFE749"/>
      <c r="HFF749"/>
      <c r="HFG749"/>
      <c r="HFH749"/>
      <c r="HFI749"/>
      <c r="HFJ749"/>
      <c r="HFK749"/>
      <c r="HFL749"/>
      <c r="HFM749"/>
      <c r="HFN749"/>
      <c r="HFO749"/>
      <c r="HFP749"/>
      <c r="HFQ749"/>
      <c r="HFR749"/>
      <c r="HFS749"/>
      <c r="HFT749"/>
      <c r="HFU749"/>
      <c r="HFV749"/>
      <c r="HFW749"/>
      <c r="HFX749"/>
      <c r="HFY749"/>
      <c r="HFZ749"/>
      <c r="HGA749"/>
      <c r="HGB749"/>
      <c r="HGC749"/>
      <c r="HGD749"/>
      <c r="HGE749"/>
      <c r="HGF749"/>
      <c r="HGG749"/>
      <c r="HGH749"/>
      <c r="HGI749"/>
      <c r="HGJ749"/>
      <c r="HGK749"/>
      <c r="HGL749"/>
      <c r="HGM749"/>
      <c r="HGN749"/>
      <c r="HGO749"/>
      <c r="HGP749"/>
      <c r="HGQ749"/>
      <c r="HGR749"/>
      <c r="HGS749"/>
      <c r="HGT749"/>
      <c r="HGU749"/>
      <c r="HGV749"/>
      <c r="HGW749"/>
      <c r="HGX749"/>
      <c r="HGY749"/>
      <c r="HGZ749"/>
      <c r="HHA749"/>
      <c r="HHB749"/>
      <c r="HHC749"/>
      <c r="HHD749"/>
      <c r="HHE749"/>
      <c r="HHF749"/>
      <c r="HHG749"/>
      <c r="HHH749"/>
      <c r="HHI749"/>
      <c r="HHJ749"/>
      <c r="HHK749"/>
      <c r="HHL749"/>
      <c r="HHM749"/>
      <c r="HHN749"/>
      <c r="HHO749"/>
      <c r="HHP749"/>
      <c r="HHQ749"/>
      <c r="HHR749"/>
      <c r="HHS749"/>
      <c r="HHT749"/>
      <c r="HHU749"/>
      <c r="HHV749"/>
      <c r="HHW749"/>
      <c r="HHX749"/>
      <c r="HHY749"/>
      <c r="HHZ749"/>
      <c r="HIA749"/>
      <c r="HIB749"/>
      <c r="HIC749"/>
      <c r="HID749"/>
      <c r="HIE749"/>
      <c r="HIF749"/>
      <c r="HIG749"/>
      <c r="HIH749"/>
      <c r="HII749"/>
      <c r="HIJ749"/>
      <c r="HIK749"/>
      <c r="HIL749"/>
      <c r="HIM749"/>
      <c r="HIN749"/>
      <c r="HIO749"/>
      <c r="HIP749"/>
      <c r="HIQ749"/>
      <c r="HIR749"/>
      <c r="HIS749"/>
      <c r="HIT749"/>
      <c r="HIU749"/>
      <c r="HIV749"/>
      <c r="HIW749"/>
      <c r="HIX749"/>
      <c r="HIY749"/>
      <c r="HIZ749"/>
      <c r="HJA749"/>
      <c r="HJB749"/>
      <c r="HJC749"/>
      <c r="HJD749"/>
      <c r="HJE749"/>
      <c r="HJF749"/>
      <c r="HJG749"/>
      <c r="HJH749"/>
      <c r="HJI749"/>
      <c r="HJJ749"/>
      <c r="HJK749"/>
      <c r="HJL749"/>
      <c r="HJM749"/>
      <c r="HJN749"/>
      <c r="HJO749"/>
      <c r="HJP749"/>
      <c r="HJQ749"/>
      <c r="HJR749"/>
      <c r="HJS749"/>
      <c r="HJT749"/>
      <c r="HJU749"/>
      <c r="HJV749"/>
      <c r="HJW749"/>
      <c r="HJX749"/>
      <c r="HJY749"/>
      <c r="HJZ749"/>
      <c r="HKA749"/>
      <c r="HKB749"/>
      <c r="HKC749"/>
      <c r="HKD749"/>
      <c r="HKE749"/>
      <c r="HKF749"/>
      <c r="HKG749"/>
      <c r="HKH749"/>
      <c r="HKI749"/>
      <c r="HKJ749"/>
      <c r="HKK749"/>
      <c r="HKL749"/>
      <c r="HKM749"/>
      <c r="HKN749"/>
      <c r="HKO749"/>
      <c r="HKP749"/>
      <c r="HKQ749"/>
      <c r="HKR749"/>
      <c r="HKS749"/>
      <c r="HKT749"/>
      <c r="HKU749"/>
      <c r="HKV749"/>
      <c r="HKW749"/>
      <c r="HKX749"/>
      <c r="HKY749"/>
      <c r="HKZ749"/>
      <c r="HLA749"/>
      <c r="HLB749"/>
      <c r="HLC749"/>
      <c r="HLD749"/>
      <c r="HLE749"/>
      <c r="HLF749"/>
      <c r="HLG749"/>
      <c r="HLH749"/>
      <c r="HLI749"/>
      <c r="HLJ749"/>
      <c r="HLK749"/>
      <c r="HLL749"/>
      <c r="HLM749"/>
      <c r="HLN749"/>
      <c r="HLO749"/>
      <c r="HLP749"/>
      <c r="HLQ749"/>
      <c r="HLR749"/>
      <c r="HLS749"/>
      <c r="HLT749"/>
      <c r="HLU749"/>
      <c r="HLV749"/>
      <c r="HLW749"/>
      <c r="HLX749"/>
      <c r="HLY749"/>
      <c r="HLZ749"/>
      <c r="HMA749"/>
      <c r="HMB749"/>
      <c r="HMC749"/>
      <c r="HMD749"/>
      <c r="HME749"/>
      <c r="HMF749"/>
      <c r="HMG749"/>
      <c r="HMH749"/>
      <c r="HMI749"/>
      <c r="HMJ749"/>
      <c r="HMK749"/>
      <c r="HML749"/>
      <c r="HMM749"/>
      <c r="HMN749"/>
      <c r="HMO749"/>
      <c r="HMP749"/>
      <c r="HMQ749"/>
      <c r="HMR749"/>
      <c r="HMS749"/>
      <c r="HMT749"/>
      <c r="HMU749"/>
      <c r="HMV749"/>
      <c r="HMW749"/>
      <c r="HMX749"/>
      <c r="HMY749"/>
      <c r="HMZ749"/>
      <c r="HNA749"/>
      <c r="HNB749"/>
      <c r="HNC749"/>
      <c r="HND749"/>
      <c r="HNE749"/>
      <c r="HNF749"/>
      <c r="HNG749"/>
      <c r="HNH749"/>
      <c r="HNI749"/>
      <c r="HNJ749"/>
      <c r="HNK749"/>
      <c r="HNL749"/>
      <c r="HNM749"/>
      <c r="HNN749"/>
      <c r="HNO749"/>
      <c r="HNP749"/>
      <c r="HNQ749"/>
      <c r="HNR749"/>
      <c r="HNS749"/>
      <c r="HNT749"/>
      <c r="HNU749"/>
      <c r="HNV749"/>
      <c r="HNW749"/>
      <c r="HNX749"/>
      <c r="HNY749"/>
      <c r="HNZ749"/>
      <c r="HOA749"/>
      <c r="HOB749"/>
      <c r="HOC749"/>
      <c r="HOD749"/>
      <c r="HOE749"/>
      <c r="HOF749"/>
      <c r="HOG749"/>
      <c r="HOH749"/>
      <c r="HOI749"/>
      <c r="HOJ749"/>
      <c r="HOK749"/>
      <c r="HOL749"/>
      <c r="HOM749"/>
      <c r="HON749"/>
      <c r="HOO749"/>
      <c r="HOP749"/>
      <c r="HOQ749"/>
      <c r="HOR749"/>
      <c r="HOS749"/>
      <c r="HOT749"/>
      <c r="HOU749"/>
      <c r="HOV749"/>
      <c r="HOW749"/>
      <c r="HOX749"/>
      <c r="HOY749"/>
      <c r="HOZ749"/>
      <c r="HPA749"/>
      <c r="HPB749"/>
      <c r="HPC749"/>
      <c r="HPD749"/>
      <c r="HPE749"/>
      <c r="HPF749"/>
      <c r="HPG749"/>
      <c r="HPH749"/>
      <c r="HPI749"/>
      <c r="HPJ749"/>
      <c r="HPK749"/>
      <c r="HPL749"/>
      <c r="HPM749"/>
      <c r="HPN749"/>
      <c r="HPO749"/>
      <c r="HPP749"/>
      <c r="HPQ749"/>
      <c r="HPR749"/>
      <c r="HPS749"/>
      <c r="HPT749"/>
      <c r="HPU749"/>
      <c r="HPV749"/>
      <c r="HPW749"/>
      <c r="HPX749"/>
      <c r="HPY749"/>
      <c r="HPZ749"/>
      <c r="HQA749"/>
      <c r="HQB749"/>
      <c r="HQC749"/>
      <c r="HQD749"/>
      <c r="HQE749"/>
      <c r="HQF749"/>
      <c r="HQG749"/>
      <c r="HQH749"/>
      <c r="HQI749"/>
      <c r="HQJ749"/>
      <c r="HQK749"/>
      <c r="HQL749"/>
      <c r="HQM749"/>
      <c r="HQN749"/>
      <c r="HQO749"/>
      <c r="HQP749"/>
      <c r="HQQ749"/>
      <c r="HQR749"/>
      <c r="HQS749"/>
      <c r="HQT749"/>
      <c r="HQU749"/>
      <c r="HQV749"/>
      <c r="HQW749"/>
      <c r="HQX749"/>
      <c r="HQY749"/>
      <c r="HQZ749"/>
      <c r="HRA749"/>
      <c r="HRB749"/>
      <c r="HRC749"/>
      <c r="HRD749"/>
      <c r="HRE749"/>
      <c r="HRF749"/>
      <c r="HRG749"/>
      <c r="HRH749"/>
      <c r="HRI749"/>
      <c r="HRJ749"/>
      <c r="HRK749"/>
      <c r="HRL749"/>
      <c r="HRM749"/>
      <c r="HRN749"/>
      <c r="HRO749"/>
      <c r="HRP749"/>
      <c r="HRQ749"/>
      <c r="HRR749"/>
      <c r="HRS749"/>
      <c r="HRT749"/>
      <c r="HRU749"/>
      <c r="HRV749"/>
      <c r="HRW749"/>
      <c r="HRX749"/>
      <c r="HRY749"/>
      <c r="HRZ749"/>
      <c r="HSA749"/>
      <c r="HSB749"/>
      <c r="HSC749"/>
      <c r="HSD749"/>
      <c r="HSE749"/>
      <c r="HSF749"/>
      <c r="HSG749"/>
      <c r="HSH749"/>
      <c r="HSI749"/>
      <c r="HSJ749"/>
      <c r="HSK749"/>
      <c r="HSL749"/>
      <c r="HSM749"/>
      <c r="HSN749"/>
      <c r="HSO749"/>
      <c r="HSP749"/>
      <c r="HSQ749"/>
      <c r="HSR749"/>
      <c r="HSS749"/>
      <c r="HST749"/>
      <c r="HSU749"/>
      <c r="HSV749"/>
      <c r="HSW749"/>
      <c r="HSX749"/>
      <c r="HSY749"/>
      <c r="HSZ749"/>
      <c r="HTA749"/>
      <c r="HTB749"/>
      <c r="HTC749"/>
      <c r="HTD749"/>
      <c r="HTE749"/>
      <c r="HTF749"/>
      <c r="HTG749"/>
      <c r="HTH749"/>
      <c r="HTI749"/>
      <c r="HTJ749"/>
      <c r="HTK749"/>
      <c r="HTL749"/>
      <c r="HTM749"/>
      <c r="HTN749"/>
      <c r="HTO749"/>
      <c r="HTP749"/>
      <c r="HTQ749"/>
      <c r="HTR749"/>
      <c r="HTS749"/>
      <c r="HTT749"/>
      <c r="HTU749"/>
      <c r="HTV749"/>
      <c r="HTW749"/>
      <c r="HTX749"/>
      <c r="HTY749"/>
      <c r="HTZ749"/>
      <c r="HUA749"/>
      <c r="HUB749"/>
      <c r="HUC749"/>
      <c r="HUD749"/>
      <c r="HUE749"/>
      <c r="HUF749"/>
      <c r="HUG749"/>
      <c r="HUH749"/>
      <c r="HUI749"/>
      <c r="HUJ749"/>
      <c r="HUK749"/>
      <c r="HUL749"/>
      <c r="HUM749"/>
      <c r="HUN749"/>
      <c r="HUO749"/>
      <c r="HUP749"/>
      <c r="HUQ749"/>
      <c r="HUR749"/>
      <c r="HUS749"/>
      <c r="HUT749"/>
      <c r="HUU749"/>
      <c r="HUV749"/>
      <c r="HUW749"/>
      <c r="HUX749"/>
      <c r="HUY749"/>
      <c r="HUZ749"/>
      <c r="HVA749"/>
      <c r="HVB749"/>
      <c r="HVC749"/>
      <c r="HVD749"/>
      <c r="HVE749"/>
      <c r="HVF749"/>
      <c r="HVG749"/>
      <c r="HVH749"/>
      <c r="HVI749"/>
      <c r="HVJ749"/>
      <c r="HVK749"/>
      <c r="HVL749"/>
      <c r="HVM749"/>
      <c r="HVN749"/>
      <c r="HVO749"/>
      <c r="HVP749"/>
      <c r="HVQ749"/>
      <c r="HVR749"/>
      <c r="HVS749"/>
      <c r="HVT749"/>
      <c r="HVU749"/>
      <c r="HVV749"/>
      <c r="HVW749"/>
      <c r="HVX749"/>
      <c r="HVY749"/>
      <c r="HVZ749"/>
      <c r="HWA749"/>
      <c r="HWB749"/>
      <c r="HWC749"/>
      <c r="HWD749"/>
      <c r="HWE749"/>
      <c r="HWF749"/>
      <c r="HWG749"/>
      <c r="HWH749"/>
      <c r="HWI749"/>
      <c r="HWJ749"/>
      <c r="HWK749"/>
      <c r="HWL749"/>
      <c r="HWM749"/>
      <c r="HWN749"/>
      <c r="HWO749"/>
      <c r="HWP749"/>
      <c r="HWQ749"/>
      <c r="HWR749"/>
      <c r="HWS749"/>
      <c r="HWT749"/>
      <c r="HWU749"/>
      <c r="HWV749"/>
      <c r="HWW749"/>
      <c r="HWX749"/>
      <c r="HWY749"/>
      <c r="HWZ749"/>
      <c r="HXA749"/>
      <c r="HXB749"/>
      <c r="HXC749"/>
      <c r="HXD749"/>
      <c r="HXE749"/>
      <c r="HXF749"/>
      <c r="HXG749"/>
      <c r="HXH749"/>
      <c r="HXI749"/>
      <c r="HXJ749"/>
      <c r="HXK749"/>
      <c r="HXL749"/>
      <c r="HXM749"/>
      <c r="HXN749"/>
      <c r="HXO749"/>
      <c r="HXP749"/>
      <c r="HXQ749"/>
      <c r="HXR749"/>
      <c r="HXS749"/>
      <c r="HXT749"/>
      <c r="HXU749"/>
      <c r="HXV749"/>
      <c r="HXW749"/>
      <c r="HXX749"/>
      <c r="HXY749"/>
      <c r="HXZ749"/>
      <c r="HYA749"/>
      <c r="HYB749"/>
      <c r="HYC749"/>
      <c r="HYD749"/>
      <c r="HYE749"/>
      <c r="HYF749"/>
      <c r="HYG749"/>
      <c r="HYH749"/>
      <c r="HYI749"/>
      <c r="HYJ749"/>
      <c r="HYK749"/>
      <c r="HYL749"/>
      <c r="HYM749"/>
      <c r="HYN749"/>
      <c r="HYO749"/>
      <c r="HYP749"/>
      <c r="HYQ749"/>
      <c r="HYR749"/>
      <c r="HYS749"/>
      <c r="HYT749"/>
      <c r="HYU749"/>
      <c r="HYV749"/>
      <c r="HYW749"/>
      <c r="HYX749"/>
      <c r="HYY749"/>
      <c r="HYZ749"/>
      <c r="HZA749"/>
      <c r="HZB749"/>
      <c r="HZC749"/>
      <c r="HZD749"/>
      <c r="HZE749"/>
      <c r="HZF749"/>
      <c r="HZG749"/>
      <c r="HZH749"/>
      <c r="HZI749"/>
      <c r="HZJ749"/>
      <c r="HZK749"/>
      <c r="HZL749"/>
      <c r="HZM749"/>
      <c r="HZN749"/>
      <c r="HZO749"/>
      <c r="HZP749"/>
      <c r="HZQ749"/>
      <c r="HZR749"/>
      <c r="HZS749"/>
      <c r="HZT749"/>
      <c r="HZU749"/>
      <c r="HZV749"/>
      <c r="HZW749"/>
      <c r="HZX749"/>
      <c r="HZY749"/>
      <c r="HZZ749"/>
      <c r="IAA749"/>
      <c r="IAB749"/>
      <c r="IAC749"/>
      <c r="IAD749"/>
      <c r="IAE749"/>
      <c r="IAF749"/>
      <c r="IAG749"/>
      <c r="IAH749"/>
      <c r="IAI749"/>
      <c r="IAJ749"/>
      <c r="IAK749"/>
      <c r="IAL749"/>
      <c r="IAM749"/>
      <c r="IAN749"/>
      <c r="IAO749"/>
      <c r="IAP749"/>
      <c r="IAQ749"/>
      <c r="IAR749"/>
      <c r="IAS749"/>
      <c r="IAT749"/>
      <c r="IAU749"/>
      <c r="IAV749"/>
      <c r="IAW749"/>
      <c r="IAX749"/>
      <c r="IAY749"/>
      <c r="IAZ749"/>
      <c r="IBA749"/>
      <c r="IBB749"/>
      <c r="IBC749"/>
      <c r="IBD749"/>
      <c r="IBE749"/>
      <c r="IBF749"/>
      <c r="IBG749"/>
      <c r="IBH749"/>
      <c r="IBI749"/>
      <c r="IBJ749"/>
      <c r="IBK749"/>
      <c r="IBL749"/>
      <c r="IBM749"/>
      <c r="IBN749"/>
      <c r="IBO749"/>
      <c r="IBP749"/>
      <c r="IBQ749"/>
      <c r="IBR749"/>
      <c r="IBS749"/>
      <c r="IBT749"/>
      <c r="IBU749"/>
      <c r="IBV749"/>
      <c r="IBW749"/>
      <c r="IBX749"/>
      <c r="IBY749"/>
      <c r="IBZ749"/>
      <c r="ICA749"/>
      <c r="ICB749"/>
      <c r="ICC749"/>
      <c r="ICD749"/>
      <c r="ICE749"/>
      <c r="ICF749"/>
      <c r="ICG749"/>
      <c r="ICH749"/>
      <c r="ICI749"/>
      <c r="ICJ749"/>
      <c r="ICK749"/>
      <c r="ICL749"/>
      <c r="ICM749"/>
      <c r="ICN749"/>
      <c r="ICO749"/>
      <c r="ICP749"/>
      <c r="ICQ749"/>
      <c r="ICR749"/>
      <c r="ICS749"/>
      <c r="ICT749"/>
      <c r="ICU749"/>
      <c r="ICV749"/>
      <c r="ICW749"/>
      <c r="ICX749"/>
      <c r="ICY749"/>
      <c r="ICZ749"/>
      <c r="IDA749"/>
      <c r="IDB749"/>
      <c r="IDC749"/>
      <c r="IDD749"/>
      <c r="IDE749"/>
      <c r="IDF749"/>
      <c r="IDG749"/>
      <c r="IDH749"/>
      <c r="IDI749"/>
      <c r="IDJ749"/>
      <c r="IDK749"/>
      <c r="IDL749"/>
      <c r="IDM749"/>
      <c r="IDN749"/>
      <c r="IDO749"/>
      <c r="IDP749"/>
      <c r="IDQ749"/>
      <c r="IDR749"/>
      <c r="IDS749"/>
      <c r="IDT749"/>
      <c r="IDU749"/>
      <c r="IDV749"/>
      <c r="IDW749"/>
      <c r="IDX749"/>
      <c r="IDY749"/>
      <c r="IDZ749"/>
      <c r="IEA749"/>
      <c r="IEB749"/>
      <c r="IEC749"/>
      <c r="IED749"/>
      <c r="IEE749"/>
      <c r="IEF749"/>
      <c r="IEG749"/>
      <c r="IEH749"/>
      <c r="IEI749"/>
      <c r="IEJ749"/>
      <c r="IEK749"/>
      <c r="IEL749"/>
      <c r="IEM749"/>
      <c r="IEN749"/>
      <c r="IEO749"/>
      <c r="IEP749"/>
      <c r="IEQ749"/>
      <c r="IER749"/>
      <c r="IES749"/>
      <c r="IET749"/>
      <c r="IEU749"/>
      <c r="IEV749"/>
      <c r="IEW749"/>
      <c r="IEX749"/>
      <c r="IEY749"/>
      <c r="IEZ749"/>
      <c r="IFA749"/>
      <c r="IFB749"/>
      <c r="IFC749"/>
      <c r="IFD749"/>
      <c r="IFE749"/>
      <c r="IFF749"/>
      <c r="IFG749"/>
      <c r="IFH749"/>
      <c r="IFI749"/>
      <c r="IFJ749"/>
      <c r="IFK749"/>
      <c r="IFL749"/>
      <c r="IFM749"/>
      <c r="IFN749"/>
      <c r="IFO749"/>
      <c r="IFP749"/>
      <c r="IFQ749"/>
      <c r="IFR749"/>
      <c r="IFS749"/>
      <c r="IFT749"/>
      <c r="IFU749"/>
      <c r="IFV749"/>
      <c r="IFW749"/>
      <c r="IFX749"/>
      <c r="IFY749"/>
      <c r="IFZ749"/>
      <c r="IGA749"/>
      <c r="IGB749"/>
      <c r="IGC749"/>
      <c r="IGD749"/>
      <c r="IGE749"/>
      <c r="IGF749"/>
      <c r="IGG749"/>
      <c r="IGH749"/>
      <c r="IGI749"/>
      <c r="IGJ749"/>
      <c r="IGK749"/>
      <c r="IGL749"/>
      <c r="IGM749"/>
      <c r="IGN749"/>
      <c r="IGO749"/>
      <c r="IGP749"/>
      <c r="IGQ749"/>
      <c r="IGR749"/>
      <c r="IGS749"/>
      <c r="IGT749"/>
      <c r="IGU749"/>
      <c r="IGV749"/>
      <c r="IGW749"/>
      <c r="IGX749"/>
      <c r="IGY749"/>
      <c r="IGZ749"/>
      <c r="IHA749"/>
      <c r="IHB749"/>
      <c r="IHC749"/>
      <c r="IHD749"/>
      <c r="IHE749"/>
      <c r="IHF749"/>
      <c r="IHG749"/>
      <c r="IHH749"/>
      <c r="IHI749"/>
      <c r="IHJ749"/>
      <c r="IHK749"/>
      <c r="IHL749"/>
      <c r="IHM749"/>
      <c r="IHN749"/>
      <c r="IHO749"/>
      <c r="IHP749"/>
      <c r="IHQ749"/>
      <c r="IHR749"/>
      <c r="IHS749"/>
      <c r="IHT749"/>
      <c r="IHU749"/>
      <c r="IHV749"/>
      <c r="IHW749"/>
      <c r="IHX749"/>
      <c r="IHY749"/>
      <c r="IHZ749"/>
      <c r="IIA749"/>
      <c r="IIB749"/>
      <c r="IIC749"/>
      <c r="IID749"/>
      <c r="IIE749"/>
      <c r="IIF749"/>
      <c r="IIG749"/>
      <c r="IIH749"/>
      <c r="III749"/>
      <c r="IIJ749"/>
      <c r="IIK749"/>
      <c r="IIL749"/>
      <c r="IIM749"/>
      <c r="IIN749"/>
      <c r="IIO749"/>
      <c r="IIP749"/>
      <c r="IIQ749"/>
      <c r="IIR749"/>
      <c r="IIS749"/>
      <c r="IIT749"/>
      <c r="IIU749"/>
      <c r="IIV749"/>
      <c r="IIW749"/>
      <c r="IIX749"/>
      <c r="IIY749"/>
      <c r="IIZ749"/>
      <c r="IJA749"/>
      <c r="IJB749"/>
      <c r="IJC749"/>
      <c r="IJD749"/>
      <c r="IJE749"/>
      <c r="IJF749"/>
      <c r="IJG749"/>
      <c r="IJH749"/>
      <c r="IJI749"/>
      <c r="IJJ749"/>
      <c r="IJK749"/>
      <c r="IJL749"/>
      <c r="IJM749"/>
      <c r="IJN749"/>
      <c r="IJO749"/>
      <c r="IJP749"/>
      <c r="IJQ749"/>
      <c r="IJR749"/>
      <c r="IJS749"/>
      <c r="IJT749"/>
      <c r="IJU749"/>
      <c r="IJV749"/>
      <c r="IJW749"/>
      <c r="IJX749"/>
      <c r="IJY749"/>
      <c r="IJZ749"/>
      <c r="IKA749"/>
      <c r="IKB749"/>
      <c r="IKC749"/>
      <c r="IKD749"/>
      <c r="IKE749"/>
      <c r="IKF749"/>
      <c r="IKG749"/>
      <c r="IKH749"/>
      <c r="IKI749"/>
      <c r="IKJ749"/>
      <c r="IKK749"/>
      <c r="IKL749"/>
      <c r="IKM749"/>
      <c r="IKN749"/>
      <c r="IKO749"/>
      <c r="IKP749"/>
      <c r="IKQ749"/>
      <c r="IKR749"/>
      <c r="IKS749"/>
      <c r="IKT749"/>
      <c r="IKU749"/>
      <c r="IKV749"/>
      <c r="IKW749"/>
      <c r="IKX749"/>
      <c r="IKY749"/>
      <c r="IKZ749"/>
      <c r="ILA749"/>
      <c r="ILB749"/>
      <c r="ILC749"/>
      <c r="ILD749"/>
      <c r="ILE749"/>
      <c r="ILF749"/>
      <c r="ILG749"/>
      <c r="ILH749"/>
      <c r="ILI749"/>
      <c r="ILJ749"/>
      <c r="ILK749"/>
      <c r="ILL749"/>
      <c r="ILM749"/>
      <c r="ILN749"/>
      <c r="ILO749"/>
      <c r="ILP749"/>
      <c r="ILQ749"/>
      <c r="ILR749"/>
      <c r="ILS749"/>
      <c r="ILT749"/>
      <c r="ILU749"/>
      <c r="ILV749"/>
      <c r="ILW749"/>
      <c r="ILX749"/>
      <c r="ILY749"/>
      <c r="ILZ749"/>
      <c r="IMA749"/>
      <c r="IMB749"/>
      <c r="IMC749"/>
      <c r="IMD749"/>
      <c r="IME749"/>
      <c r="IMF749"/>
      <c r="IMG749"/>
      <c r="IMH749"/>
      <c r="IMI749"/>
      <c r="IMJ749"/>
      <c r="IMK749"/>
      <c r="IML749"/>
      <c r="IMM749"/>
      <c r="IMN749"/>
      <c r="IMO749"/>
      <c r="IMP749"/>
      <c r="IMQ749"/>
      <c r="IMR749"/>
      <c r="IMS749"/>
      <c r="IMT749"/>
      <c r="IMU749"/>
      <c r="IMV749"/>
      <c r="IMW749"/>
      <c r="IMX749"/>
      <c r="IMY749"/>
      <c r="IMZ749"/>
      <c r="INA749"/>
      <c r="INB749"/>
      <c r="INC749"/>
      <c r="IND749"/>
      <c r="INE749"/>
      <c r="INF749"/>
      <c r="ING749"/>
      <c r="INH749"/>
      <c r="INI749"/>
      <c r="INJ749"/>
      <c r="INK749"/>
      <c r="INL749"/>
      <c r="INM749"/>
      <c r="INN749"/>
      <c r="INO749"/>
      <c r="INP749"/>
      <c r="INQ749"/>
      <c r="INR749"/>
      <c r="INS749"/>
      <c r="INT749"/>
      <c r="INU749"/>
      <c r="INV749"/>
      <c r="INW749"/>
      <c r="INX749"/>
      <c r="INY749"/>
      <c r="INZ749"/>
      <c r="IOA749"/>
      <c r="IOB749"/>
      <c r="IOC749"/>
      <c r="IOD749"/>
      <c r="IOE749"/>
      <c r="IOF749"/>
      <c r="IOG749"/>
      <c r="IOH749"/>
      <c r="IOI749"/>
      <c r="IOJ749"/>
      <c r="IOK749"/>
      <c r="IOL749"/>
      <c r="IOM749"/>
      <c r="ION749"/>
      <c r="IOO749"/>
      <c r="IOP749"/>
      <c r="IOQ749"/>
      <c r="IOR749"/>
      <c r="IOS749"/>
      <c r="IOT749"/>
      <c r="IOU749"/>
      <c r="IOV749"/>
      <c r="IOW749"/>
      <c r="IOX749"/>
      <c r="IOY749"/>
      <c r="IOZ749"/>
      <c r="IPA749"/>
      <c r="IPB749"/>
      <c r="IPC749"/>
      <c r="IPD749"/>
      <c r="IPE749"/>
      <c r="IPF749"/>
      <c r="IPG749"/>
      <c r="IPH749"/>
      <c r="IPI749"/>
      <c r="IPJ749"/>
      <c r="IPK749"/>
      <c r="IPL749"/>
      <c r="IPM749"/>
      <c r="IPN749"/>
      <c r="IPO749"/>
      <c r="IPP749"/>
      <c r="IPQ749"/>
      <c r="IPR749"/>
      <c r="IPS749"/>
      <c r="IPT749"/>
      <c r="IPU749"/>
      <c r="IPV749"/>
      <c r="IPW749"/>
      <c r="IPX749"/>
      <c r="IPY749"/>
      <c r="IPZ749"/>
      <c r="IQA749"/>
      <c r="IQB749"/>
      <c r="IQC749"/>
      <c r="IQD749"/>
      <c r="IQE749"/>
      <c r="IQF749"/>
      <c r="IQG749"/>
      <c r="IQH749"/>
      <c r="IQI749"/>
      <c r="IQJ749"/>
      <c r="IQK749"/>
      <c r="IQL749"/>
      <c r="IQM749"/>
      <c r="IQN749"/>
      <c r="IQO749"/>
      <c r="IQP749"/>
      <c r="IQQ749"/>
      <c r="IQR749"/>
      <c r="IQS749"/>
      <c r="IQT749"/>
      <c r="IQU749"/>
      <c r="IQV749"/>
      <c r="IQW749"/>
      <c r="IQX749"/>
      <c r="IQY749"/>
      <c r="IQZ749"/>
      <c r="IRA749"/>
      <c r="IRB749"/>
      <c r="IRC749"/>
      <c r="IRD749"/>
      <c r="IRE749"/>
      <c r="IRF749"/>
      <c r="IRG749"/>
      <c r="IRH749"/>
      <c r="IRI749"/>
      <c r="IRJ749"/>
      <c r="IRK749"/>
      <c r="IRL749"/>
      <c r="IRM749"/>
      <c r="IRN749"/>
      <c r="IRO749"/>
      <c r="IRP749"/>
      <c r="IRQ749"/>
      <c r="IRR749"/>
      <c r="IRS749"/>
      <c r="IRT749"/>
      <c r="IRU749"/>
      <c r="IRV749"/>
      <c r="IRW749"/>
      <c r="IRX749"/>
      <c r="IRY749"/>
      <c r="IRZ749"/>
      <c r="ISA749"/>
      <c r="ISB749"/>
      <c r="ISC749"/>
      <c r="ISD749"/>
      <c r="ISE749"/>
      <c r="ISF749"/>
      <c r="ISG749"/>
      <c r="ISH749"/>
      <c r="ISI749"/>
      <c r="ISJ749"/>
      <c r="ISK749"/>
      <c r="ISL749"/>
      <c r="ISM749"/>
      <c r="ISN749"/>
      <c r="ISO749"/>
      <c r="ISP749"/>
      <c r="ISQ749"/>
      <c r="ISR749"/>
      <c r="ISS749"/>
      <c r="IST749"/>
      <c r="ISU749"/>
      <c r="ISV749"/>
      <c r="ISW749"/>
      <c r="ISX749"/>
      <c r="ISY749"/>
      <c r="ISZ749"/>
      <c r="ITA749"/>
      <c r="ITB749"/>
      <c r="ITC749"/>
      <c r="ITD749"/>
      <c r="ITE749"/>
      <c r="ITF749"/>
      <c r="ITG749"/>
      <c r="ITH749"/>
      <c r="ITI749"/>
      <c r="ITJ749"/>
      <c r="ITK749"/>
      <c r="ITL749"/>
      <c r="ITM749"/>
      <c r="ITN749"/>
      <c r="ITO749"/>
      <c r="ITP749"/>
      <c r="ITQ749"/>
      <c r="ITR749"/>
      <c r="ITS749"/>
      <c r="ITT749"/>
      <c r="ITU749"/>
      <c r="ITV749"/>
      <c r="ITW749"/>
      <c r="ITX749"/>
      <c r="ITY749"/>
      <c r="ITZ749"/>
      <c r="IUA749"/>
      <c r="IUB749"/>
      <c r="IUC749"/>
      <c r="IUD749"/>
      <c r="IUE749"/>
      <c r="IUF749"/>
      <c r="IUG749"/>
      <c r="IUH749"/>
      <c r="IUI749"/>
      <c r="IUJ749"/>
      <c r="IUK749"/>
      <c r="IUL749"/>
      <c r="IUM749"/>
      <c r="IUN749"/>
      <c r="IUO749"/>
      <c r="IUP749"/>
      <c r="IUQ749"/>
      <c r="IUR749"/>
      <c r="IUS749"/>
      <c r="IUT749"/>
      <c r="IUU749"/>
      <c r="IUV749"/>
      <c r="IUW749"/>
      <c r="IUX749"/>
      <c r="IUY749"/>
      <c r="IUZ749"/>
      <c r="IVA749"/>
      <c r="IVB749"/>
      <c r="IVC749"/>
      <c r="IVD749"/>
      <c r="IVE749"/>
      <c r="IVF749"/>
      <c r="IVG749"/>
      <c r="IVH749"/>
      <c r="IVI749"/>
      <c r="IVJ749"/>
      <c r="IVK749"/>
      <c r="IVL749"/>
      <c r="IVM749"/>
      <c r="IVN749"/>
      <c r="IVO749"/>
      <c r="IVP749"/>
      <c r="IVQ749"/>
      <c r="IVR749"/>
      <c r="IVS749"/>
      <c r="IVT749"/>
      <c r="IVU749"/>
      <c r="IVV749"/>
      <c r="IVW749"/>
      <c r="IVX749"/>
      <c r="IVY749"/>
      <c r="IVZ749"/>
      <c r="IWA749"/>
      <c r="IWB749"/>
      <c r="IWC749"/>
      <c r="IWD749"/>
      <c r="IWE749"/>
      <c r="IWF749"/>
      <c r="IWG749"/>
      <c r="IWH749"/>
      <c r="IWI749"/>
      <c r="IWJ749"/>
      <c r="IWK749"/>
      <c r="IWL749"/>
      <c r="IWM749"/>
      <c r="IWN749"/>
      <c r="IWO749"/>
      <c r="IWP749"/>
      <c r="IWQ749"/>
      <c r="IWR749"/>
      <c r="IWS749"/>
      <c r="IWT749"/>
      <c r="IWU749"/>
      <c r="IWV749"/>
      <c r="IWW749"/>
      <c r="IWX749"/>
      <c r="IWY749"/>
      <c r="IWZ749"/>
      <c r="IXA749"/>
      <c r="IXB749"/>
      <c r="IXC749"/>
      <c r="IXD749"/>
      <c r="IXE749"/>
      <c r="IXF749"/>
      <c r="IXG749"/>
      <c r="IXH749"/>
      <c r="IXI749"/>
      <c r="IXJ749"/>
      <c r="IXK749"/>
      <c r="IXL749"/>
      <c r="IXM749"/>
      <c r="IXN749"/>
      <c r="IXO749"/>
      <c r="IXP749"/>
      <c r="IXQ749"/>
      <c r="IXR749"/>
      <c r="IXS749"/>
      <c r="IXT749"/>
      <c r="IXU749"/>
      <c r="IXV749"/>
      <c r="IXW749"/>
      <c r="IXX749"/>
      <c r="IXY749"/>
      <c r="IXZ749"/>
      <c r="IYA749"/>
      <c r="IYB749"/>
      <c r="IYC749"/>
      <c r="IYD749"/>
      <c r="IYE749"/>
      <c r="IYF749"/>
      <c r="IYG749"/>
      <c r="IYH749"/>
      <c r="IYI749"/>
      <c r="IYJ749"/>
      <c r="IYK749"/>
      <c r="IYL749"/>
      <c r="IYM749"/>
      <c r="IYN749"/>
      <c r="IYO749"/>
      <c r="IYP749"/>
      <c r="IYQ749"/>
      <c r="IYR749"/>
      <c r="IYS749"/>
      <c r="IYT749"/>
      <c r="IYU749"/>
      <c r="IYV749"/>
      <c r="IYW749"/>
      <c r="IYX749"/>
      <c r="IYY749"/>
      <c r="IYZ749"/>
      <c r="IZA749"/>
      <c r="IZB749"/>
      <c r="IZC749"/>
      <c r="IZD749"/>
      <c r="IZE749"/>
      <c r="IZF749"/>
      <c r="IZG749"/>
      <c r="IZH749"/>
      <c r="IZI749"/>
      <c r="IZJ749"/>
      <c r="IZK749"/>
      <c r="IZL749"/>
      <c r="IZM749"/>
      <c r="IZN749"/>
      <c r="IZO749"/>
      <c r="IZP749"/>
      <c r="IZQ749"/>
      <c r="IZR749"/>
      <c r="IZS749"/>
      <c r="IZT749"/>
      <c r="IZU749"/>
      <c r="IZV749"/>
      <c r="IZW749"/>
      <c r="IZX749"/>
      <c r="IZY749"/>
      <c r="IZZ749"/>
      <c r="JAA749"/>
      <c r="JAB749"/>
      <c r="JAC749"/>
      <c r="JAD749"/>
      <c r="JAE749"/>
      <c r="JAF749"/>
      <c r="JAG749"/>
      <c r="JAH749"/>
      <c r="JAI749"/>
      <c r="JAJ749"/>
      <c r="JAK749"/>
      <c r="JAL749"/>
      <c r="JAM749"/>
      <c r="JAN749"/>
      <c r="JAO749"/>
      <c r="JAP749"/>
      <c r="JAQ749"/>
      <c r="JAR749"/>
      <c r="JAS749"/>
      <c r="JAT749"/>
      <c r="JAU749"/>
      <c r="JAV749"/>
      <c r="JAW749"/>
      <c r="JAX749"/>
      <c r="JAY749"/>
      <c r="JAZ749"/>
      <c r="JBA749"/>
      <c r="JBB749"/>
      <c r="JBC749"/>
      <c r="JBD749"/>
      <c r="JBE749"/>
      <c r="JBF749"/>
      <c r="JBG749"/>
      <c r="JBH749"/>
      <c r="JBI749"/>
      <c r="JBJ749"/>
      <c r="JBK749"/>
      <c r="JBL749"/>
      <c r="JBM749"/>
      <c r="JBN749"/>
      <c r="JBO749"/>
      <c r="JBP749"/>
      <c r="JBQ749"/>
      <c r="JBR749"/>
      <c r="JBS749"/>
      <c r="JBT749"/>
      <c r="JBU749"/>
      <c r="JBV749"/>
      <c r="JBW749"/>
      <c r="JBX749"/>
      <c r="JBY749"/>
      <c r="JBZ749"/>
      <c r="JCA749"/>
      <c r="JCB749"/>
      <c r="JCC749"/>
      <c r="JCD749"/>
      <c r="JCE749"/>
      <c r="JCF749"/>
      <c r="JCG749"/>
      <c r="JCH749"/>
      <c r="JCI749"/>
      <c r="JCJ749"/>
      <c r="JCK749"/>
      <c r="JCL749"/>
      <c r="JCM749"/>
      <c r="JCN749"/>
      <c r="JCO749"/>
      <c r="JCP749"/>
      <c r="JCQ749"/>
      <c r="JCR749"/>
      <c r="JCS749"/>
      <c r="JCT749"/>
      <c r="JCU749"/>
      <c r="JCV749"/>
      <c r="JCW749"/>
      <c r="JCX749"/>
      <c r="JCY749"/>
      <c r="JCZ749"/>
      <c r="JDA749"/>
      <c r="JDB749"/>
      <c r="JDC749"/>
      <c r="JDD749"/>
      <c r="JDE749"/>
      <c r="JDF749"/>
      <c r="JDG749"/>
      <c r="JDH749"/>
      <c r="JDI749"/>
      <c r="JDJ749"/>
      <c r="JDK749"/>
      <c r="JDL749"/>
      <c r="JDM749"/>
      <c r="JDN749"/>
      <c r="JDO749"/>
      <c r="JDP749"/>
      <c r="JDQ749"/>
      <c r="JDR749"/>
      <c r="JDS749"/>
      <c r="JDT749"/>
      <c r="JDU749"/>
      <c r="JDV749"/>
      <c r="JDW749"/>
      <c r="JDX749"/>
      <c r="JDY749"/>
      <c r="JDZ749"/>
      <c r="JEA749"/>
      <c r="JEB749"/>
      <c r="JEC749"/>
      <c r="JED749"/>
      <c r="JEE749"/>
      <c r="JEF749"/>
      <c r="JEG749"/>
      <c r="JEH749"/>
      <c r="JEI749"/>
      <c r="JEJ749"/>
      <c r="JEK749"/>
      <c r="JEL749"/>
      <c r="JEM749"/>
      <c r="JEN749"/>
      <c r="JEO749"/>
      <c r="JEP749"/>
      <c r="JEQ749"/>
      <c r="JER749"/>
      <c r="JES749"/>
      <c r="JET749"/>
      <c r="JEU749"/>
      <c r="JEV749"/>
      <c r="JEW749"/>
      <c r="JEX749"/>
      <c r="JEY749"/>
      <c r="JEZ749"/>
      <c r="JFA749"/>
      <c r="JFB749"/>
      <c r="JFC749"/>
      <c r="JFD749"/>
      <c r="JFE749"/>
      <c r="JFF749"/>
      <c r="JFG749"/>
      <c r="JFH749"/>
      <c r="JFI749"/>
      <c r="JFJ749"/>
      <c r="JFK749"/>
      <c r="JFL749"/>
      <c r="JFM749"/>
      <c r="JFN749"/>
      <c r="JFO749"/>
      <c r="JFP749"/>
      <c r="JFQ749"/>
      <c r="JFR749"/>
      <c r="JFS749"/>
      <c r="JFT749"/>
      <c r="JFU749"/>
      <c r="JFV749"/>
      <c r="JFW749"/>
      <c r="JFX749"/>
      <c r="JFY749"/>
      <c r="JFZ749"/>
      <c r="JGA749"/>
      <c r="JGB749"/>
      <c r="JGC749"/>
      <c r="JGD749"/>
      <c r="JGE749"/>
      <c r="JGF749"/>
      <c r="JGG749"/>
      <c r="JGH749"/>
      <c r="JGI749"/>
      <c r="JGJ749"/>
      <c r="JGK749"/>
      <c r="JGL749"/>
      <c r="JGM749"/>
      <c r="JGN749"/>
      <c r="JGO749"/>
      <c r="JGP749"/>
      <c r="JGQ749"/>
      <c r="JGR749"/>
      <c r="JGS749"/>
      <c r="JGT749"/>
      <c r="JGU749"/>
      <c r="JGV749"/>
      <c r="JGW749"/>
      <c r="JGX749"/>
      <c r="JGY749"/>
      <c r="JGZ749"/>
      <c r="JHA749"/>
      <c r="JHB749"/>
      <c r="JHC749"/>
      <c r="JHD749"/>
      <c r="JHE749"/>
      <c r="JHF749"/>
      <c r="JHG749"/>
      <c r="JHH749"/>
      <c r="JHI749"/>
      <c r="JHJ749"/>
      <c r="JHK749"/>
      <c r="JHL749"/>
      <c r="JHM749"/>
      <c r="JHN749"/>
      <c r="JHO749"/>
      <c r="JHP749"/>
      <c r="JHQ749"/>
      <c r="JHR749"/>
      <c r="JHS749"/>
      <c r="JHT749"/>
      <c r="JHU749"/>
      <c r="JHV749"/>
      <c r="JHW749"/>
      <c r="JHX749"/>
      <c r="JHY749"/>
      <c r="JHZ749"/>
      <c r="JIA749"/>
      <c r="JIB749"/>
      <c r="JIC749"/>
      <c r="JID749"/>
      <c r="JIE749"/>
      <c r="JIF749"/>
      <c r="JIG749"/>
      <c r="JIH749"/>
      <c r="JII749"/>
      <c r="JIJ749"/>
      <c r="JIK749"/>
      <c r="JIL749"/>
      <c r="JIM749"/>
      <c r="JIN749"/>
      <c r="JIO749"/>
      <c r="JIP749"/>
      <c r="JIQ749"/>
      <c r="JIR749"/>
      <c r="JIS749"/>
      <c r="JIT749"/>
      <c r="JIU749"/>
      <c r="JIV749"/>
      <c r="JIW749"/>
      <c r="JIX749"/>
      <c r="JIY749"/>
      <c r="JIZ749"/>
      <c r="JJA749"/>
      <c r="JJB749"/>
      <c r="JJC749"/>
      <c r="JJD749"/>
      <c r="JJE749"/>
      <c r="JJF749"/>
      <c r="JJG749"/>
      <c r="JJH749"/>
      <c r="JJI749"/>
      <c r="JJJ749"/>
      <c r="JJK749"/>
      <c r="JJL749"/>
      <c r="JJM749"/>
      <c r="JJN749"/>
      <c r="JJO749"/>
      <c r="JJP749"/>
      <c r="JJQ749"/>
      <c r="JJR749"/>
      <c r="JJS749"/>
      <c r="JJT749"/>
      <c r="JJU749"/>
      <c r="JJV749"/>
      <c r="JJW749"/>
      <c r="JJX749"/>
      <c r="JJY749"/>
      <c r="JJZ749"/>
      <c r="JKA749"/>
      <c r="JKB749"/>
      <c r="JKC749"/>
      <c r="JKD749"/>
      <c r="JKE749"/>
      <c r="JKF749"/>
      <c r="JKG749"/>
      <c r="JKH749"/>
      <c r="JKI749"/>
      <c r="JKJ749"/>
      <c r="JKK749"/>
      <c r="JKL749"/>
      <c r="JKM749"/>
      <c r="JKN749"/>
      <c r="JKO749"/>
      <c r="JKP749"/>
      <c r="JKQ749"/>
      <c r="JKR749"/>
      <c r="JKS749"/>
      <c r="JKT749"/>
      <c r="JKU749"/>
      <c r="JKV749"/>
      <c r="JKW749"/>
      <c r="JKX749"/>
      <c r="JKY749"/>
      <c r="JKZ749"/>
      <c r="JLA749"/>
      <c r="JLB749"/>
      <c r="JLC749"/>
      <c r="JLD749"/>
      <c r="JLE749"/>
      <c r="JLF749"/>
      <c r="JLG749"/>
      <c r="JLH749"/>
      <c r="JLI749"/>
      <c r="JLJ749"/>
      <c r="JLK749"/>
      <c r="JLL749"/>
      <c r="JLM749"/>
      <c r="JLN749"/>
      <c r="JLO749"/>
      <c r="JLP749"/>
      <c r="JLQ749"/>
      <c r="JLR749"/>
      <c r="JLS749"/>
      <c r="JLT749"/>
      <c r="JLU749"/>
      <c r="JLV749"/>
      <c r="JLW749"/>
      <c r="JLX749"/>
      <c r="JLY749"/>
      <c r="JLZ749"/>
      <c r="JMA749"/>
      <c r="JMB749"/>
      <c r="JMC749"/>
      <c r="JMD749"/>
      <c r="JME749"/>
      <c r="JMF749"/>
      <c r="JMG749"/>
      <c r="JMH749"/>
      <c r="JMI749"/>
      <c r="JMJ749"/>
      <c r="JMK749"/>
      <c r="JML749"/>
      <c r="JMM749"/>
      <c r="JMN749"/>
      <c r="JMO749"/>
      <c r="JMP749"/>
      <c r="JMQ749"/>
      <c r="JMR749"/>
      <c r="JMS749"/>
      <c r="JMT749"/>
      <c r="JMU749"/>
      <c r="JMV749"/>
      <c r="JMW749"/>
      <c r="JMX749"/>
      <c r="JMY749"/>
      <c r="JMZ749"/>
      <c r="JNA749"/>
      <c r="JNB749"/>
      <c r="JNC749"/>
      <c r="JND749"/>
      <c r="JNE749"/>
      <c r="JNF749"/>
      <c r="JNG749"/>
      <c r="JNH749"/>
      <c r="JNI749"/>
      <c r="JNJ749"/>
      <c r="JNK749"/>
      <c r="JNL749"/>
      <c r="JNM749"/>
      <c r="JNN749"/>
      <c r="JNO749"/>
      <c r="JNP749"/>
      <c r="JNQ749"/>
      <c r="JNR749"/>
      <c r="JNS749"/>
      <c r="JNT749"/>
      <c r="JNU749"/>
      <c r="JNV749"/>
      <c r="JNW749"/>
      <c r="JNX749"/>
      <c r="JNY749"/>
      <c r="JNZ749"/>
      <c r="JOA749"/>
      <c r="JOB749"/>
      <c r="JOC749"/>
      <c r="JOD749"/>
      <c r="JOE749"/>
      <c r="JOF749"/>
      <c r="JOG749"/>
      <c r="JOH749"/>
      <c r="JOI749"/>
      <c r="JOJ749"/>
      <c r="JOK749"/>
      <c r="JOL749"/>
      <c r="JOM749"/>
      <c r="JON749"/>
      <c r="JOO749"/>
      <c r="JOP749"/>
      <c r="JOQ749"/>
      <c r="JOR749"/>
      <c r="JOS749"/>
      <c r="JOT749"/>
      <c r="JOU749"/>
      <c r="JOV749"/>
      <c r="JOW749"/>
      <c r="JOX749"/>
      <c r="JOY749"/>
      <c r="JOZ749"/>
      <c r="JPA749"/>
      <c r="JPB749"/>
      <c r="JPC749"/>
      <c r="JPD749"/>
      <c r="JPE749"/>
      <c r="JPF749"/>
      <c r="JPG749"/>
      <c r="JPH749"/>
      <c r="JPI749"/>
      <c r="JPJ749"/>
      <c r="JPK749"/>
      <c r="JPL749"/>
      <c r="JPM749"/>
      <c r="JPN749"/>
      <c r="JPO749"/>
      <c r="JPP749"/>
      <c r="JPQ749"/>
      <c r="JPR749"/>
      <c r="JPS749"/>
      <c r="JPT749"/>
      <c r="JPU749"/>
      <c r="JPV749"/>
      <c r="JPW749"/>
      <c r="JPX749"/>
      <c r="JPY749"/>
      <c r="JPZ749"/>
      <c r="JQA749"/>
      <c r="JQB749"/>
      <c r="JQC749"/>
      <c r="JQD749"/>
      <c r="JQE749"/>
      <c r="JQF749"/>
      <c r="JQG749"/>
      <c r="JQH749"/>
      <c r="JQI749"/>
      <c r="JQJ749"/>
      <c r="JQK749"/>
      <c r="JQL749"/>
      <c r="JQM749"/>
      <c r="JQN749"/>
      <c r="JQO749"/>
      <c r="JQP749"/>
      <c r="JQQ749"/>
      <c r="JQR749"/>
      <c r="JQS749"/>
      <c r="JQT749"/>
      <c r="JQU749"/>
      <c r="JQV749"/>
      <c r="JQW749"/>
      <c r="JQX749"/>
      <c r="JQY749"/>
      <c r="JQZ749"/>
      <c r="JRA749"/>
      <c r="JRB749"/>
      <c r="JRC749"/>
      <c r="JRD749"/>
      <c r="JRE749"/>
      <c r="JRF749"/>
      <c r="JRG749"/>
      <c r="JRH749"/>
      <c r="JRI749"/>
      <c r="JRJ749"/>
      <c r="JRK749"/>
      <c r="JRL749"/>
      <c r="JRM749"/>
      <c r="JRN749"/>
      <c r="JRO749"/>
      <c r="JRP749"/>
      <c r="JRQ749"/>
      <c r="JRR749"/>
      <c r="JRS749"/>
      <c r="JRT749"/>
      <c r="JRU749"/>
      <c r="JRV749"/>
      <c r="JRW749"/>
      <c r="JRX749"/>
      <c r="JRY749"/>
      <c r="JRZ749"/>
      <c r="JSA749"/>
      <c r="JSB749"/>
      <c r="JSC749"/>
      <c r="JSD749"/>
      <c r="JSE749"/>
      <c r="JSF749"/>
      <c r="JSG749"/>
      <c r="JSH749"/>
      <c r="JSI749"/>
      <c r="JSJ749"/>
      <c r="JSK749"/>
      <c r="JSL749"/>
      <c r="JSM749"/>
      <c r="JSN749"/>
      <c r="JSO749"/>
      <c r="JSP749"/>
      <c r="JSQ749"/>
      <c r="JSR749"/>
      <c r="JSS749"/>
      <c r="JST749"/>
      <c r="JSU749"/>
      <c r="JSV749"/>
      <c r="JSW749"/>
      <c r="JSX749"/>
      <c r="JSY749"/>
      <c r="JSZ749"/>
      <c r="JTA749"/>
      <c r="JTB749"/>
      <c r="JTC749"/>
      <c r="JTD749"/>
      <c r="JTE749"/>
      <c r="JTF749"/>
      <c r="JTG749"/>
      <c r="JTH749"/>
      <c r="JTI749"/>
      <c r="JTJ749"/>
      <c r="JTK749"/>
      <c r="JTL749"/>
      <c r="JTM749"/>
      <c r="JTN749"/>
      <c r="JTO749"/>
      <c r="JTP749"/>
      <c r="JTQ749"/>
      <c r="JTR749"/>
      <c r="JTS749"/>
      <c r="JTT749"/>
      <c r="JTU749"/>
      <c r="JTV749"/>
      <c r="JTW749"/>
      <c r="JTX749"/>
      <c r="JTY749"/>
      <c r="JTZ749"/>
      <c r="JUA749"/>
      <c r="JUB749"/>
      <c r="JUC749"/>
      <c r="JUD749"/>
      <c r="JUE749"/>
      <c r="JUF749"/>
      <c r="JUG749"/>
      <c r="JUH749"/>
      <c r="JUI749"/>
      <c r="JUJ749"/>
      <c r="JUK749"/>
      <c r="JUL749"/>
      <c r="JUM749"/>
      <c r="JUN749"/>
      <c r="JUO749"/>
      <c r="JUP749"/>
      <c r="JUQ749"/>
      <c r="JUR749"/>
      <c r="JUS749"/>
      <c r="JUT749"/>
      <c r="JUU749"/>
      <c r="JUV749"/>
      <c r="JUW749"/>
      <c r="JUX749"/>
      <c r="JUY749"/>
      <c r="JUZ749"/>
      <c r="JVA749"/>
      <c r="JVB749"/>
      <c r="JVC749"/>
      <c r="JVD749"/>
      <c r="JVE749"/>
      <c r="JVF749"/>
      <c r="JVG749"/>
      <c r="JVH749"/>
      <c r="JVI749"/>
      <c r="JVJ749"/>
      <c r="JVK749"/>
      <c r="JVL749"/>
      <c r="JVM749"/>
      <c r="JVN749"/>
      <c r="JVO749"/>
      <c r="JVP749"/>
      <c r="JVQ749"/>
      <c r="JVR749"/>
      <c r="JVS749"/>
      <c r="JVT749"/>
      <c r="JVU749"/>
      <c r="JVV749"/>
      <c r="JVW749"/>
      <c r="JVX749"/>
      <c r="JVY749"/>
      <c r="JVZ749"/>
      <c r="JWA749"/>
      <c r="JWB749"/>
      <c r="JWC749"/>
      <c r="JWD749"/>
      <c r="JWE749"/>
      <c r="JWF749"/>
      <c r="JWG749"/>
      <c r="JWH749"/>
      <c r="JWI749"/>
      <c r="JWJ749"/>
      <c r="JWK749"/>
      <c r="JWL749"/>
      <c r="JWM749"/>
      <c r="JWN749"/>
      <c r="JWO749"/>
      <c r="JWP749"/>
      <c r="JWQ749"/>
      <c r="JWR749"/>
      <c r="JWS749"/>
      <c r="JWT749"/>
      <c r="JWU749"/>
      <c r="JWV749"/>
      <c r="JWW749"/>
      <c r="JWX749"/>
      <c r="JWY749"/>
      <c r="JWZ749"/>
      <c r="JXA749"/>
      <c r="JXB749"/>
      <c r="JXC749"/>
      <c r="JXD749"/>
      <c r="JXE749"/>
      <c r="JXF749"/>
      <c r="JXG749"/>
      <c r="JXH749"/>
      <c r="JXI749"/>
      <c r="JXJ749"/>
      <c r="JXK749"/>
      <c r="JXL749"/>
      <c r="JXM749"/>
      <c r="JXN749"/>
      <c r="JXO749"/>
      <c r="JXP749"/>
      <c r="JXQ749"/>
      <c r="JXR749"/>
      <c r="JXS749"/>
      <c r="JXT749"/>
      <c r="JXU749"/>
      <c r="JXV749"/>
      <c r="JXW749"/>
      <c r="JXX749"/>
      <c r="JXY749"/>
      <c r="JXZ749"/>
      <c r="JYA749"/>
      <c r="JYB749"/>
      <c r="JYC749"/>
      <c r="JYD749"/>
      <c r="JYE749"/>
      <c r="JYF749"/>
      <c r="JYG749"/>
      <c r="JYH749"/>
      <c r="JYI749"/>
      <c r="JYJ749"/>
      <c r="JYK749"/>
      <c r="JYL749"/>
      <c r="JYM749"/>
      <c r="JYN749"/>
      <c r="JYO749"/>
      <c r="JYP749"/>
      <c r="JYQ749"/>
      <c r="JYR749"/>
      <c r="JYS749"/>
      <c r="JYT749"/>
      <c r="JYU749"/>
      <c r="JYV749"/>
      <c r="JYW749"/>
      <c r="JYX749"/>
      <c r="JYY749"/>
      <c r="JYZ749"/>
      <c r="JZA749"/>
      <c r="JZB749"/>
      <c r="JZC749"/>
      <c r="JZD749"/>
      <c r="JZE749"/>
      <c r="JZF749"/>
      <c r="JZG749"/>
      <c r="JZH749"/>
      <c r="JZI749"/>
      <c r="JZJ749"/>
      <c r="JZK749"/>
      <c r="JZL749"/>
      <c r="JZM749"/>
      <c r="JZN749"/>
      <c r="JZO749"/>
      <c r="JZP749"/>
      <c r="JZQ749"/>
      <c r="JZR749"/>
      <c r="JZS749"/>
      <c r="JZT749"/>
      <c r="JZU749"/>
      <c r="JZV749"/>
      <c r="JZW749"/>
      <c r="JZX749"/>
      <c r="JZY749"/>
      <c r="JZZ749"/>
      <c r="KAA749"/>
      <c r="KAB749"/>
      <c r="KAC749"/>
      <c r="KAD749"/>
      <c r="KAE749"/>
      <c r="KAF749"/>
      <c r="KAG749"/>
      <c r="KAH749"/>
      <c r="KAI749"/>
      <c r="KAJ749"/>
      <c r="KAK749"/>
      <c r="KAL749"/>
      <c r="KAM749"/>
      <c r="KAN749"/>
      <c r="KAO749"/>
      <c r="KAP749"/>
      <c r="KAQ749"/>
      <c r="KAR749"/>
      <c r="KAS749"/>
      <c r="KAT749"/>
      <c r="KAU749"/>
      <c r="KAV749"/>
      <c r="KAW749"/>
      <c r="KAX749"/>
      <c r="KAY749"/>
      <c r="KAZ749"/>
      <c r="KBA749"/>
      <c r="KBB749"/>
      <c r="KBC749"/>
      <c r="KBD749"/>
      <c r="KBE749"/>
      <c r="KBF749"/>
      <c r="KBG749"/>
      <c r="KBH749"/>
      <c r="KBI749"/>
      <c r="KBJ749"/>
      <c r="KBK749"/>
      <c r="KBL749"/>
      <c r="KBM749"/>
      <c r="KBN749"/>
      <c r="KBO749"/>
      <c r="KBP749"/>
      <c r="KBQ749"/>
      <c r="KBR749"/>
      <c r="KBS749"/>
      <c r="KBT749"/>
      <c r="KBU749"/>
      <c r="KBV749"/>
      <c r="KBW749"/>
      <c r="KBX749"/>
      <c r="KBY749"/>
      <c r="KBZ749"/>
      <c r="KCA749"/>
      <c r="KCB749"/>
      <c r="KCC749"/>
      <c r="KCD749"/>
      <c r="KCE749"/>
      <c r="KCF749"/>
      <c r="KCG749"/>
      <c r="KCH749"/>
      <c r="KCI749"/>
      <c r="KCJ749"/>
      <c r="KCK749"/>
      <c r="KCL749"/>
      <c r="KCM749"/>
      <c r="KCN749"/>
      <c r="KCO749"/>
      <c r="KCP749"/>
      <c r="KCQ749"/>
      <c r="KCR749"/>
      <c r="KCS749"/>
      <c r="KCT749"/>
      <c r="KCU749"/>
      <c r="KCV749"/>
      <c r="KCW749"/>
      <c r="KCX749"/>
      <c r="KCY749"/>
      <c r="KCZ749"/>
      <c r="KDA749"/>
      <c r="KDB749"/>
      <c r="KDC749"/>
      <c r="KDD749"/>
      <c r="KDE749"/>
      <c r="KDF749"/>
      <c r="KDG749"/>
      <c r="KDH749"/>
      <c r="KDI749"/>
      <c r="KDJ749"/>
      <c r="KDK749"/>
      <c r="KDL749"/>
      <c r="KDM749"/>
      <c r="KDN749"/>
      <c r="KDO749"/>
      <c r="KDP749"/>
      <c r="KDQ749"/>
      <c r="KDR749"/>
      <c r="KDS749"/>
      <c r="KDT749"/>
      <c r="KDU749"/>
      <c r="KDV749"/>
      <c r="KDW749"/>
      <c r="KDX749"/>
      <c r="KDY749"/>
      <c r="KDZ749"/>
      <c r="KEA749"/>
      <c r="KEB749"/>
      <c r="KEC749"/>
      <c r="KED749"/>
      <c r="KEE749"/>
      <c r="KEF749"/>
      <c r="KEG749"/>
      <c r="KEH749"/>
      <c r="KEI749"/>
      <c r="KEJ749"/>
      <c r="KEK749"/>
      <c r="KEL749"/>
      <c r="KEM749"/>
      <c r="KEN749"/>
      <c r="KEO749"/>
      <c r="KEP749"/>
      <c r="KEQ749"/>
      <c r="KER749"/>
      <c r="KES749"/>
      <c r="KET749"/>
      <c r="KEU749"/>
      <c r="KEV749"/>
      <c r="KEW749"/>
      <c r="KEX749"/>
      <c r="KEY749"/>
      <c r="KEZ749"/>
      <c r="KFA749"/>
      <c r="KFB749"/>
      <c r="KFC749"/>
      <c r="KFD749"/>
      <c r="KFE749"/>
      <c r="KFF749"/>
      <c r="KFG749"/>
      <c r="KFH749"/>
      <c r="KFI749"/>
      <c r="KFJ749"/>
      <c r="KFK749"/>
      <c r="KFL749"/>
      <c r="KFM749"/>
      <c r="KFN749"/>
      <c r="KFO749"/>
      <c r="KFP749"/>
      <c r="KFQ749"/>
      <c r="KFR749"/>
      <c r="KFS749"/>
      <c r="KFT749"/>
      <c r="KFU749"/>
      <c r="KFV749"/>
      <c r="KFW749"/>
      <c r="KFX749"/>
      <c r="KFY749"/>
      <c r="KFZ749"/>
      <c r="KGA749"/>
      <c r="KGB749"/>
      <c r="KGC749"/>
      <c r="KGD749"/>
      <c r="KGE749"/>
      <c r="KGF749"/>
      <c r="KGG749"/>
      <c r="KGH749"/>
      <c r="KGI749"/>
      <c r="KGJ749"/>
      <c r="KGK749"/>
      <c r="KGL749"/>
      <c r="KGM749"/>
      <c r="KGN749"/>
      <c r="KGO749"/>
      <c r="KGP749"/>
      <c r="KGQ749"/>
      <c r="KGR749"/>
      <c r="KGS749"/>
      <c r="KGT749"/>
      <c r="KGU749"/>
      <c r="KGV749"/>
      <c r="KGW749"/>
      <c r="KGX749"/>
      <c r="KGY749"/>
      <c r="KGZ749"/>
      <c r="KHA749"/>
      <c r="KHB749"/>
      <c r="KHC749"/>
      <c r="KHD749"/>
      <c r="KHE749"/>
      <c r="KHF749"/>
      <c r="KHG749"/>
      <c r="KHH749"/>
      <c r="KHI749"/>
      <c r="KHJ749"/>
      <c r="KHK749"/>
      <c r="KHL749"/>
      <c r="KHM749"/>
      <c r="KHN749"/>
      <c r="KHO749"/>
      <c r="KHP749"/>
      <c r="KHQ749"/>
      <c r="KHR749"/>
      <c r="KHS749"/>
      <c r="KHT749"/>
      <c r="KHU749"/>
      <c r="KHV749"/>
      <c r="KHW749"/>
      <c r="KHX749"/>
      <c r="KHY749"/>
      <c r="KHZ749"/>
      <c r="KIA749"/>
      <c r="KIB749"/>
      <c r="KIC749"/>
      <c r="KID749"/>
      <c r="KIE749"/>
      <c r="KIF749"/>
      <c r="KIG749"/>
      <c r="KIH749"/>
      <c r="KII749"/>
      <c r="KIJ749"/>
      <c r="KIK749"/>
      <c r="KIL749"/>
      <c r="KIM749"/>
      <c r="KIN749"/>
      <c r="KIO749"/>
      <c r="KIP749"/>
      <c r="KIQ749"/>
      <c r="KIR749"/>
      <c r="KIS749"/>
      <c r="KIT749"/>
      <c r="KIU749"/>
      <c r="KIV749"/>
      <c r="KIW749"/>
      <c r="KIX749"/>
      <c r="KIY749"/>
      <c r="KIZ749"/>
      <c r="KJA749"/>
      <c r="KJB749"/>
      <c r="KJC749"/>
      <c r="KJD749"/>
      <c r="KJE749"/>
      <c r="KJF749"/>
      <c r="KJG749"/>
      <c r="KJH749"/>
      <c r="KJI749"/>
      <c r="KJJ749"/>
      <c r="KJK749"/>
      <c r="KJL749"/>
      <c r="KJM749"/>
      <c r="KJN749"/>
      <c r="KJO749"/>
      <c r="KJP749"/>
      <c r="KJQ749"/>
      <c r="KJR749"/>
      <c r="KJS749"/>
      <c r="KJT749"/>
      <c r="KJU749"/>
      <c r="KJV749"/>
      <c r="KJW749"/>
      <c r="KJX749"/>
      <c r="KJY749"/>
      <c r="KJZ749"/>
      <c r="KKA749"/>
      <c r="KKB749"/>
      <c r="KKC749"/>
      <c r="KKD749"/>
      <c r="KKE749"/>
      <c r="KKF749"/>
      <c r="KKG749"/>
      <c r="KKH749"/>
      <c r="KKI749"/>
      <c r="KKJ749"/>
      <c r="KKK749"/>
      <c r="KKL749"/>
      <c r="KKM749"/>
      <c r="KKN749"/>
      <c r="KKO749"/>
      <c r="KKP749"/>
      <c r="KKQ749"/>
      <c r="KKR749"/>
      <c r="KKS749"/>
      <c r="KKT749"/>
      <c r="KKU749"/>
      <c r="KKV749"/>
      <c r="KKW749"/>
      <c r="KKX749"/>
      <c r="KKY749"/>
      <c r="KKZ749"/>
      <c r="KLA749"/>
      <c r="KLB749"/>
      <c r="KLC749"/>
      <c r="KLD749"/>
      <c r="KLE749"/>
      <c r="KLF749"/>
      <c r="KLG749"/>
      <c r="KLH749"/>
      <c r="KLI749"/>
      <c r="KLJ749"/>
      <c r="KLK749"/>
      <c r="KLL749"/>
      <c r="KLM749"/>
      <c r="KLN749"/>
      <c r="KLO749"/>
      <c r="KLP749"/>
      <c r="KLQ749"/>
      <c r="KLR749"/>
      <c r="KLS749"/>
      <c r="KLT749"/>
      <c r="KLU749"/>
      <c r="KLV749"/>
      <c r="KLW749"/>
      <c r="KLX749"/>
      <c r="KLY749"/>
      <c r="KLZ749"/>
      <c r="KMA749"/>
      <c r="KMB749"/>
      <c r="KMC749"/>
      <c r="KMD749"/>
      <c r="KME749"/>
      <c r="KMF749"/>
      <c r="KMG749"/>
      <c r="KMH749"/>
      <c r="KMI749"/>
      <c r="KMJ749"/>
      <c r="KMK749"/>
      <c r="KML749"/>
      <c r="KMM749"/>
      <c r="KMN749"/>
      <c r="KMO749"/>
      <c r="KMP749"/>
      <c r="KMQ749"/>
      <c r="KMR749"/>
      <c r="KMS749"/>
      <c r="KMT749"/>
      <c r="KMU749"/>
      <c r="KMV749"/>
      <c r="KMW749"/>
      <c r="KMX749"/>
      <c r="KMY749"/>
      <c r="KMZ749"/>
      <c r="KNA749"/>
      <c r="KNB749"/>
      <c r="KNC749"/>
      <c r="KND749"/>
      <c r="KNE749"/>
      <c r="KNF749"/>
      <c r="KNG749"/>
      <c r="KNH749"/>
      <c r="KNI749"/>
      <c r="KNJ749"/>
      <c r="KNK749"/>
      <c r="KNL749"/>
      <c r="KNM749"/>
      <c r="KNN749"/>
      <c r="KNO749"/>
      <c r="KNP749"/>
      <c r="KNQ749"/>
      <c r="KNR749"/>
      <c r="KNS749"/>
      <c r="KNT749"/>
      <c r="KNU749"/>
      <c r="KNV749"/>
      <c r="KNW749"/>
      <c r="KNX749"/>
      <c r="KNY749"/>
      <c r="KNZ749"/>
      <c r="KOA749"/>
      <c r="KOB749"/>
      <c r="KOC749"/>
      <c r="KOD749"/>
      <c r="KOE749"/>
      <c r="KOF749"/>
      <c r="KOG749"/>
      <c r="KOH749"/>
      <c r="KOI749"/>
      <c r="KOJ749"/>
      <c r="KOK749"/>
      <c r="KOL749"/>
      <c r="KOM749"/>
      <c r="KON749"/>
      <c r="KOO749"/>
      <c r="KOP749"/>
      <c r="KOQ749"/>
      <c r="KOR749"/>
      <c r="KOS749"/>
      <c r="KOT749"/>
      <c r="KOU749"/>
      <c r="KOV749"/>
      <c r="KOW749"/>
      <c r="KOX749"/>
      <c r="KOY749"/>
      <c r="KOZ749"/>
      <c r="KPA749"/>
      <c r="KPB749"/>
      <c r="KPC749"/>
      <c r="KPD749"/>
      <c r="KPE749"/>
      <c r="KPF749"/>
      <c r="KPG749"/>
      <c r="KPH749"/>
      <c r="KPI749"/>
      <c r="KPJ749"/>
      <c r="KPK749"/>
      <c r="KPL749"/>
      <c r="KPM749"/>
      <c r="KPN749"/>
      <c r="KPO749"/>
      <c r="KPP749"/>
      <c r="KPQ749"/>
      <c r="KPR749"/>
      <c r="KPS749"/>
      <c r="KPT749"/>
      <c r="KPU749"/>
      <c r="KPV749"/>
      <c r="KPW749"/>
      <c r="KPX749"/>
      <c r="KPY749"/>
      <c r="KPZ749"/>
      <c r="KQA749"/>
      <c r="KQB749"/>
      <c r="KQC749"/>
      <c r="KQD749"/>
      <c r="KQE749"/>
      <c r="KQF749"/>
      <c r="KQG749"/>
      <c r="KQH749"/>
      <c r="KQI749"/>
      <c r="KQJ749"/>
      <c r="KQK749"/>
      <c r="KQL749"/>
      <c r="KQM749"/>
      <c r="KQN749"/>
      <c r="KQO749"/>
      <c r="KQP749"/>
      <c r="KQQ749"/>
      <c r="KQR749"/>
      <c r="KQS749"/>
      <c r="KQT749"/>
      <c r="KQU749"/>
      <c r="KQV749"/>
      <c r="KQW749"/>
      <c r="KQX749"/>
      <c r="KQY749"/>
      <c r="KQZ749"/>
      <c r="KRA749"/>
      <c r="KRB749"/>
      <c r="KRC749"/>
      <c r="KRD749"/>
      <c r="KRE749"/>
      <c r="KRF749"/>
      <c r="KRG749"/>
      <c r="KRH749"/>
      <c r="KRI749"/>
      <c r="KRJ749"/>
      <c r="KRK749"/>
      <c r="KRL749"/>
      <c r="KRM749"/>
      <c r="KRN749"/>
      <c r="KRO749"/>
      <c r="KRP749"/>
      <c r="KRQ749"/>
      <c r="KRR749"/>
      <c r="KRS749"/>
      <c r="KRT749"/>
      <c r="KRU749"/>
      <c r="KRV749"/>
      <c r="KRW749"/>
      <c r="KRX749"/>
      <c r="KRY749"/>
      <c r="KRZ749"/>
      <c r="KSA749"/>
      <c r="KSB749"/>
      <c r="KSC749"/>
      <c r="KSD749"/>
      <c r="KSE749"/>
      <c r="KSF749"/>
      <c r="KSG749"/>
      <c r="KSH749"/>
      <c r="KSI749"/>
      <c r="KSJ749"/>
      <c r="KSK749"/>
      <c r="KSL749"/>
      <c r="KSM749"/>
      <c r="KSN749"/>
      <c r="KSO749"/>
      <c r="KSP749"/>
      <c r="KSQ749"/>
      <c r="KSR749"/>
      <c r="KSS749"/>
      <c r="KST749"/>
      <c r="KSU749"/>
      <c r="KSV749"/>
      <c r="KSW749"/>
      <c r="KSX749"/>
      <c r="KSY749"/>
      <c r="KSZ749"/>
      <c r="KTA749"/>
      <c r="KTB749"/>
      <c r="KTC749"/>
      <c r="KTD749"/>
      <c r="KTE749"/>
      <c r="KTF749"/>
      <c r="KTG749"/>
      <c r="KTH749"/>
      <c r="KTI749"/>
      <c r="KTJ749"/>
      <c r="KTK749"/>
      <c r="KTL749"/>
      <c r="KTM749"/>
      <c r="KTN749"/>
      <c r="KTO749"/>
      <c r="KTP749"/>
      <c r="KTQ749"/>
      <c r="KTR749"/>
      <c r="KTS749"/>
      <c r="KTT749"/>
      <c r="KTU749"/>
      <c r="KTV749"/>
      <c r="KTW749"/>
      <c r="KTX749"/>
      <c r="KTY749"/>
      <c r="KTZ749"/>
      <c r="KUA749"/>
      <c r="KUB749"/>
      <c r="KUC749"/>
      <c r="KUD749"/>
      <c r="KUE749"/>
      <c r="KUF749"/>
      <c r="KUG749"/>
      <c r="KUH749"/>
      <c r="KUI749"/>
      <c r="KUJ749"/>
      <c r="KUK749"/>
      <c r="KUL749"/>
      <c r="KUM749"/>
      <c r="KUN749"/>
      <c r="KUO749"/>
      <c r="KUP749"/>
      <c r="KUQ749"/>
      <c r="KUR749"/>
      <c r="KUS749"/>
      <c r="KUT749"/>
      <c r="KUU749"/>
      <c r="KUV749"/>
      <c r="KUW749"/>
      <c r="KUX749"/>
      <c r="KUY749"/>
      <c r="KUZ749"/>
      <c r="KVA749"/>
      <c r="KVB749"/>
      <c r="KVC749"/>
      <c r="KVD749"/>
      <c r="KVE749"/>
      <c r="KVF749"/>
      <c r="KVG749"/>
      <c r="KVH749"/>
      <c r="KVI749"/>
      <c r="KVJ749"/>
      <c r="KVK749"/>
      <c r="KVL749"/>
      <c r="KVM749"/>
      <c r="KVN749"/>
      <c r="KVO749"/>
      <c r="KVP749"/>
      <c r="KVQ749"/>
      <c r="KVR749"/>
      <c r="KVS749"/>
      <c r="KVT749"/>
      <c r="KVU749"/>
      <c r="KVV749"/>
      <c r="KVW749"/>
      <c r="KVX749"/>
      <c r="KVY749"/>
      <c r="KVZ749"/>
      <c r="KWA749"/>
      <c r="KWB749"/>
      <c r="KWC749"/>
      <c r="KWD749"/>
      <c r="KWE749"/>
      <c r="KWF749"/>
      <c r="KWG749"/>
      <c r="KWH749"/>
      <c r="KWI749"/>
      <c r="KWJ749"/>
      <c r="KWK749"/>
      <c r="KWL749"/>
      <c r="KWM749"/>
      <c r="KWN749"/>
      <c r="KWO749"/>
      <c r="KWP749"/>
      <c r="KWQ749"/>
      <c r="KWR749"/>
      <c r="KWS749"/>
      <c r="KWT749"/>
      <c r="KWU749"/>
      <c r="KWV749"/>
      <c r="KWW749"/>
      <c r="KWX749"/>
      <c r="KWY749"/>
      <c r="KWZ749"/>
      <c r="KXA749"/>
      <c r="KXB749"/>
      <c r="KXC749"/>
      <c r="KXD749"/>
      <c r="KXE749"/>
      <c r="KXF749"/>
      <c r="KXG749"/>
      <c r="KXH749"/>
      <c r="KXI749"/>
      <c r="KXJ749"/>
      <c r="KXK749"/>
      <c r="KXL749"/>
      <c r="KXM749"/>
      <c r="KXN749"/>
      <c r="KXO749"/>
      <c r="KXP749"/>
      <c r="KXQ749"/>
      <c r="KXR749"/>
      <c r="KXS749"/>
      <c r="KXT749"/>
      <c r="KXU749"/>
      <c r="KXV749"/>
      <c r="KXW749"/>
      <c r="KXX749"/>
      <c r="KXY749"/>
      <c r="KXZ749"/>
      <c r="KYA749"/>
      <c r="KYB749"/>
      <c r="KYC749"/>
      <c r="KYD749"/>
      <c r="KYE749"/>
      <c r="KYF749"/>
      <c r="KYG749"/>
      <c r="KYH749"/>
      <c r="KYI749"/>
      <c r="KYJ749"/>
      <c r="KYK749"/>
      <c r="KYL749"/>
      <c r="KYM749"/>
      <c r="KYN749"/>
      <c r="KYO749"/>
      <c r="KYP749"/>
      <c r="KYQ749"/>
      <c r="KYR749"/>
      <c r="KYS749"/>
      <c r="KYT749"/>
      <c r="KYU749"/>
      <c r="KYV749"/>
      <c r="KYW749"/>
      <c r="KYX749"/>
      <c r="KYY749"/>
      <c r="KYZ749"/>
      <c r="KZA749"/>
      <c r="KZB749"/>
      <c r="KZC749"/>
      <c r="KZD749"/>
      <c r="KZE749"/>
      <c r="KZF749"/>
      <c r="KZG749"/>
      <c r="KZH749"/>
      <c r="KZI749"/>
      <c r="KZJ749"/>
      <c r="KZK749"/>
      <c r="KZL749"/>
      <c r="KZM749"/>
      <c r="KZN749"/>
      <c r="KZO749"/>
      <c r="KZP749"/>
      <c r="KZQ749"/>
      <c r="KZR749"/>
      <c r="KZS749"/>
      <c r="KZT749"/>
      <c r="KZU749"/>
      <c r="KZV749"/>
      <c r="KZW749"/>
      <c r="KZX749"/>
      <c r="KZY749"/>
      <c r="KZZ749"/>
      <c r="LAA749"/>
      <c r="LAB749"/>
      <c r="LAC749"/>
      <c r="LAD749"/>
      <c r="LAE749"/>
      <c r="LAF749"/>
      <c r="LAG749"/>
      <c r="LAH749"/>
      <c r="LAI749"/>
      <c r="LAJ749"/>
      <c r="LAK749"/>
      <c r="LAL749"/>
      <c r="LAM749"/>
      <c r="LAN749"/>
      <c r="LAO749"/>
      <c r="LAP749"/>
      <c r="LAQ749"/>
      <c r="LAR749"/>
      <c r="LAS749"/>
      <c r="LAT749"/>
      <c r="LAU749"/>
      <c r="LAV749"/>
      <c r="LAW749"/>
      <c r="LAX749"/>
      <c r="LAY749"/>
      <c r="LAZ749"/>
      <c r="LBA749"/>
      <c r="LBB749"/>
      <c r="LBC749"/>
      <c r="LBD749"/>
      <c r="LBE749"/>
      <c r="LBF749"/>
      <c r="LBG749"/>
      <c r="LBH749"/>
      <c r="LBI749"/>
      <c r="LBJ749"/>
      <c r="LBK749"/>
      <c r="LBL749"/>
      <c r="LBM749"/>
      <c r="LBN749"/>
      <c r="LBO749"/>
      <c r="LBP749"/>
      <c r="LBQ749"/>
      <c r="LBR749"/>
      <c r="LBS749"/>
      <c r="LBT749"/>
      <c r="LBU749"/>
      <c r="LBV749"/>
      <c r="LBW749"/>
      <c r="LBX749"/>
      <c r="LBY749"/>
      <c r="LBZ749"/>
      <c r="LCA749"/>
      <c r="LCB749"/>
      <c r="LCC749"/>
      <c r="LCD749"/>
      <c r="LCE749"/>
      <c r="LCF749"/>
      <c r="LCG749"/>
      <c r="LCH749"/>
      <c r="LCI749"/>
      <c r="LCJ749"/>
      <c r="LCK749"/>
      <c r="LCL749"/>
      <c r="LCM749"/>
      <c r="LCN749"/>
      <c r="LCO749"/>
      <c r="LCP749"/>
      <c r="LCQ749"/>
      <c r="LCR749"/>
      <c r="LCS749"/>
      <c r="LCT749"/>
      <c r="LCU749"/>
      <c r="LCV749"/>
      <c r="LCW749"/>
      <c r="LCX749"/>
      <c r="LCY749"/>
      <c r="LCZ749"/>
      <c r="LDA749"/>
      <c r="LDB749"/>
      <c r="LDC749"/>
      <c r="LDD749"/>
      <c r="LDE749"/>
      <c r="LDF749"/>
      <c r="LDG749"/>
      <c r="LDH749"/>
      <c r="LDI749"/>
      <c r="LDJ749"/>
      <c r="LDK749"/>
      <c r="LDL749"/>
      <c r="LDM749"/>
      <c r="LDN749"/>
      <c r="LDO749"/>
      <c r="LDP749"/>
      <c r="LDQ749"/>
      <c r="LDR749"/>
      <c r="LDS749"/>
      <c r="LDT749"/>
      <c r="LDU749"/>
      <c r="LDV749"/>
      <c r="LDW749"/>
      <c r="LDX749"/>
      <c r="LDY749"/>
      <c r="LDZ749"/>
      <c r="LEA749"/>
      <c r="LEB749"/>
      <c r="LEC749"/>
      <c r="LED749"/>
      <c r="LEE749"/>
      <c r="LEF749"/>
      <c r="LEG749"/>
      <c r="LEH749"/>
      <c r="LEI749"/>
      <c r="LEJ749"/>
      <c r="LEK749"/>
      <c r="LEL749"/>
      <c r="LEM749"/>
      <c r="LEN749"/>
      <c r="LEO749"/>
      <c r="LEP749"/>
      <c r="LEQ749"/>
      <c r="LER749"/>
      <c r="LES749"/>
      <c r="LET749"/>
      <c r="LEU749"/>
      <c r="LEV749"/>
      <c r="LEW749"/>
      <c r="LEX749"/>
      <c r="LEY749"/>
      <c r="LEZ749"/>
      <c r="LFA749"/>
      <c r="LFB749"/>
      <c r="LFC749"/>
      <c r="LFD749"/>
      <c r="LFE749"/>
      <c r="LFF749"/>
      <c r="LFG749"/>
      <c r="LFH749"/>
      <c r="LFI749"/>
      <c r="LFJ749"/>
      <c r="LFK749"/>
      <c r="LFL749"/>
      <c r="LFM749"/>
      <c r="LFN749"/>
      <c r="LFO749"/>
      <c r="LFP749"/>
      <c r="LFQ749"/>
      <c r="LFR749"/>
      <c r="LFS749"/>
      <c r="LFT749"/>
      <c r="LFU749"/>
      <c r="LFV749"/>
      <c r="LFW749"/>
      <c r="LFX749"/>
      <c r="LFY749"/>
      <c r="LFZ749"/>
      <c r="LGA749"/>
      <c r="LGB749"/>
      <c r="LGC749"/>
      <c r="LGD749"/>
      <c r="LGE749"/>
      <c r="LGF749"/>
      <c r="LGG749"/>
      <c r="LGH749"/>
      <c r="LGI749"/>
      <c r="LGJ749"/>
      <c r="LGK749"/>
      <c r="LGL749"/>
      <c r="LGM749"/>
      <c r="LGN749"/>
      <c r="LGO749"/>
      <c r="LGP749"/>
      <c r="LGQ749"/>
      <c r="LGR749"/>
      <c r="LGS749"/>
      <c r="LGT749"/>
      <c r="LGU749"/>
      <c r="LGV749"/>
      <c r="LGW749"/>
      <c r="LGX749"/>
      <c r="LGY749"/>
      <c r="LGZ749"/>
      <c r="LHA749"/>
      <c r="LHB749"/>
      <c r="LHC749"/>
      <c r="LHD749"/>
      <c r="LHE749"/>
      <c r="LHF749"/>
      <c r="LHG749"/>
      <c r="LHH749"/>
      <c r="LHI749"/>
      <c r="LHJ749"/>
      <c r="LHK749"/>
      <c r="LHL749"/>
      <c r="LHM749"/>
      <c r="LHN749"/>
      <c r="LHO749"/>
      <c r="LHP749"/>
      <c r="LHQ749"/>
      <c r="LHR749"/>
      <c r="LHS749"/>
      <c r="LHT749"/>
      <c r="LHU749"/>
      <c r="LHV749"/>
      <c r="LHW749"/>
      <c r="LHX749"/>
      <c r="LHY749"/>
      <c r="LHZ749"/>
      <c r="LIA749"/>
      <c r="LIB749"/>
      <c r="LIC749"/>
      <c r="LID749"/>
      <c r="LIE749"/>
      <c r="LIF749"/>
      <c r="LIG749"/>
      <c r="LIH749"/>
      <c r="LII749"/>
      <c r="LIJ749"/>
      <c r="LIK749"/>
      <c r="LIL749"/>
      <c r="LIM749"/>
      <c r="LIN749"/>
      <c r="LIO749"/>
      <c r="LIP749"/>
      <c r="LIQ749"/>
      <c r="LIR749"/>
      <c r="LIS749"/>
      <c r="LIT749"/>
      <c r="LIU749"/>
      <c r="LIV749"/>
      <c r="LIW749"/>
      <c r="LIX749"/>
      <c r="LIY749"/>
      <c r="LIZ749"/>
      <c r="LJA749"/>
      <c r="LJB749"/>
      <c r="LJC749"/>
      <c r="LJD749"/>
      <c r="LJE749"/>
      <c r="LJF749"/>
      <c r="LJG749"/>
      <c r="LJH749"/>
      <c r="LJI749"/>
      <c r="LJJ749"/>
      <c r="LJK749"/>
      <c r="LJL749"/>
      <c r="LJM749"/>
      <c r="LJN749"/>
      <c r="LJO749"/>
      <c r="LJP749"/>
      <c r="LJQ749"/>
      <c r="LJR749"/>
      <c r="LJS749"/>
      <c r="LJT749"/>
      <c r="LJU749"/>
      <c r="LJV749"/>
      <c r="LJW749"/>
      <c r="LJX749"/>
      <c r="LJY749"/>
      <c r="LJZ749"/>
      <c r="LKA749"/>
      <c r="LKB749"/>
      <c r="LKC749"/>
      <c r="LKD749"/>
      <c r="LKE749"/>
      <c r="LKF749"/>
      <c r="LKG749"/>
      <c r="LKH749"/>
      <c r="LKI749"/>
      <c r="LKJ749"/>
      <c r="LKK749"/>
      <c r="LKL749"/>
      <c r="LKM749"/>
      <c r="LKN749"/>
      <c r="LKO749"/>
      <c r="LKP749"/>
      <c r="LKQ749"/>
      <c r="LKR749"/>
      <c r="LKS749"/>
      <c r="LKT749"/>
      <c r="LKU749"/>
      <c r="LKV749"/>
      <c r="LKW749"/>
      <c r="LKX749"/>
      <c r="LKY749"/>
      <c r="LKZ749"/>
      <c r="LLA749"/>
      <c r="LLB749"/>
      <c r="LLC749"/>
      <c r="LLD749"/>
      <c r="LLE749"/>
      <c r="LLF749"/>
      <c r="LLG749"/>
      <c r="LLH749"/>
      <c r="LLI749"/>
      <c r="LLJ749"/>
      <c r="LLK749"/>
      <c r="LLL749"/>
      <c r="LLM749"/>
      <c r="LLN749"/>
      <c r="LLO749"/>
      <c r="LLP749"/>
      <c r="LLQ749"/>
      <c r="LLR749"/>
      <c r="LLS749"/>
      <c r="LLT749"/>
      <c r="LLU749"/>
      <c r="LLV749"/>
      <c r="LLW749"/>
      <c r="LLX749"/>
      <c r="LLY749"/>
      <c r="LLZ749"/>
      <c r="LMA749"/>
      <c r="LMB749"/>
      <c r="LMC749"/>
      <c r="LMD749"/>
      <c r="LME749"/>
      <c r="LMF749"/>
      <c r="LMG749"/>
      <c r="LMH749"/>
      <c r="LMI749"/>
      <c r="LMJ749"/>
      <c r="LMK749"/>
      <c r="LML749"/>
      <c r="LMM749"/>
      <c r="LMN749"/>
      <c r="LMO749"/>
      <c r="LMP749"/>
      <c r="LMQ749"/>
      <c r="LMR749"/>
      <c r="LMS749"/>
      <c r="LMT749"/>
      <c r="LMU749"/>
      <c r="LMV749"/>
      <c r="LMW749"/>
      <c r="LMX749"/>
      <c r="LMY749"/>
      <c r="LMZ749"/>
      <c r="LNA749"/>
      <c r="LNB749"/>
      <c r="LNC749"/>
      <c r="LND749"/>
      <c r="LNE749"/>
      <c r="LNF749"/>
      <c r="LNG749"/>
      <c r="LNH749"/>
      <c r="LNI749"/>
      <c r="LNJ749"/>
      <c r="LNK749"/>
      <c r="LNL749"/>
      <c r="LNM749"/>
      <c r="LNN749"/>
      <c r="LNO749"/>
      <c r="LNP749"/>
      <c r="LNQ749"/>
      <c r="LNR749"/>
      <c r="LNS749"/>
      <c r="LNT749"/>
      <c r="LNU749"/>
      <c r="LNV749"/>
      <c r="LNW749"/>
      <c r="LNX749"/>
      <c r="LNY749"/>
      <c r="LNZ749"/>
      <c r="LOA749"/>
      <c r="LOB749"/>
      <c r="LOC749"/>
      <c r="LOD749"/>
      <c r="LOE749"/>
      <c r="LOF749"/>
      <c r="LOG749"/>
      <c r="LOH749"/>
      <c r="LOI749"/>
      <c r="LOJ749"/>
      <c r="LOK749"/>
      <c r="LOL749"/>
      <c r="LOM749"/>
      <c r="LON749"/>
      <c r="LOO749"/>
      <c r="LOP749"/>
      <c r="LOQ749"/>
      <c r="LOR749"/>
      <c r="LOS749"/>
      <c r="LOT749"/>
      <c r="LOU749"/>
      <c r="LOV749"/>
      <c r="LOW749"/>
      <c r="LOX749"/>
      <c r="LOY749"/>
      <c r="LOZ749"/>
      <c r="LPA749"/>
      <c r="LPB749"/>
      <c r="LPC749"/>
      <c r="LPD749"/>
      <c r="LPE749"/>
      <c r="LPF749"/>
      <c r="LPG749"/>
      <c r="LPH749"/>
      <c r="LPI749"/>
      <c r="LPJ749"/>
      <c r="LPK749"/>
      <c r="LPL749"/>
      <c r="LPM749"/>
      <c r="LPN749"/>
      <c r="LPO749"/>
      <c r="LPP749"/>
      <c r="LPQ749"/>
      <c r="LPR749"/>
      <c r="LPS749"/>
      <c r="LPT749"/>
      <c r="LPU749"/>
      <c r="LPV749"/>
      <c r="LPW749"/>
      <c r="LPX749"/>
      <c r="LPY749"/>
      <c r="LPZ749"/>
      <c r="LQA749"/>
      <c r="LQB749"/>
      <c r="LQC749"/>
      <c r="LQD749"/>
      <c r="LQE749"/>
      <c r="LQF749"/>
      <c r="LQG749"/>
      <c r="LQH749"/>
      <c r="LQI749"/>
      <c r="LQJ749"/>
      <c r="LQK749"/>
      <c r="LQL749"/>
      <c r="LQM749"/>
      <c r="LQN749"/>
      <c r="LQO749"/>
      <c r="LQP749"/>
      <c r="LQQ749"/>
      <c r="LQR749"/>
      <c r="LQS749"/>
      <c r="LQT749"/>
      <c r="LQU749"/>
      <c r="LQV749"/>
      <c r="LQW749"/>
      <c r="LQX749"/>
      <c r="LQY749"/>
      <c r="LQZ749"/>
      <c r="LRA749"/>
      <c r="LRB749"/>
      <c r="LRC749"/>
      <c r="LRD749"/>
      <c r="LRE749"/>
      <c r="LRF749"/>
      <c r="LRG749"/>
      <c r="LRH749"/>
      <c r="LRI749"/>
      <c r="LRJ749"/>
      <c r="LRK749"/>
      <c r="LRL749"/>
      <c r="LRM749"/>
      <c r="LRN749"/>
      <c r="LRO749"/>
      <c r="LRP749"/>
      <c r="LRQ749"/>
      <c r="LRR749"/>
      <c r="LRS749"/>
      <c r="LRT749"/>
      <c r="LRU749"/>
      <c r="LRV749"/>
      <c r="LRW749"/>
      <c r="LRX749"/>
      <c r="LRY749"/>
      <c r="LRZ749"/>
      <c r="LSA749"/>
      <c r="LSB749"/>
      <c r="LSC749"/>
      <c r="LSD749"/>
      <c r="LSE749"/>
      <c r="LSF749"/>
      <c r="LSG749"/>
      <c r="LSH749"/>
      <c r="LSI749"/>
      <c r="LSJ749"/>
      <c r="LSK749"/>
      <c r="LSL749"/>
      <c r="LSM749"/>
      <c r="LSN749"/>
      <c r="LSO749"/>
      <c r="LSP749"/>
      <c r="LSQ749"/>
      <c r="LSR749"/>
      <c r="LSS749"/>
      <c r="LST749"/>
      <c r="LSU749"/>
      <c r="LSV749"/>
      <c r="LSW749"/>
      <c r="LSX749"/>
      <c r="LSY749"/>
      <c r="LSZ749"/>
      <c r="LTA749"/>
      <c r="LTB749"/>
      <c r="LTC749"/>
      <c r="LTD749"/>
      <c r="LTE749"/>
      <c r="LTF749"/>
      <c r="LTG749"/>
      <c r="LTH749"/>
      <c r="LTI749"/>
      <c r="LTJ749"/>
      <c r="LTK749"/>
      <c r="LTL749"/>
      <c r="LTM749"/>
      <c r="LTN749"/>
      <c r="LTO749"/>
      <c r="LTP749"/>
      <c r="LTQ749"/>
      <c r="LTR749"/>
      <c r="LTS749"/>
      <c r="LTT749"/>
      <c r="LTU749"/>
      <c r="LTV749"/>
      <c r="LTW749"/>
      <c r="LTX749"/>
      <c r="LTY749"/>
      <c r="LTZ749"/>
      <c r="LUA749"/>
      <c r="LUB749"/>
      <c r="LUC749"/>
      <c r="LUD749"/>
      <c r="LUE749"/>
      <c r="LUF749"/>
      <c r="LUG749"/>
      <c r="LUH749"/>
      <c r="LUI749"/>
      <c r="LUJ749"/>
      <c r="LUK749"/>
      <c r="LUL749"/>
      <c r="LUM749"/>
      <c r="LUN749"/>
      <c r="LUO749"/>
      <c r="LUP749"/>
      <c r="LUQ749"/>
      <c r="LUR749"/>
      <c r="LUS749"/>
      <c r="LUT749"/>
      <c r="LUU749"/>
      <c r="LUV749"/>
      <c r="LUW749"/>
      <c r="LUX749"/>
      <c r="LUY749"/>
      <c r="LUZ749"/>
      <c r="LVA749"/>
      <c r="LVB749"/>
      <c r="LVC749"/>
      <c r="LVD749"/>
      <c r="LVE749"/>
      <c r="LVF749"/>
      <c r="LVG749"/>
      <c r="LVH749"/>
      <c r="LVI749"/>
      <c r="LVJ749"/>
      <c r="LVK749"/>
      <c r="LVL749"/>
      <c r="LVM749"/>
      <c r="LVN749"/>
      <c r="LVO749"/>
      <c r="LVP749"/>
      <c r="LVQ749"/>
      <c r="LVR749"/>
      <c r="LVS749"/>
      <c r="LVT749"/>
      <c r="LVU749"/>
      <c r="LVV749"/>
      <c r="LVW749"/>
      <c r="LVX749"/>
      <c r="LVY749"/>
      <c r="LVZ749"/>
      <c r="LWA749"/>
      <c r="LWB749"/>
      <c r="LWC749"/>
      <c r="LWD749"/>
      <c r="LWE749"/>
      <c r="LWF749"/>
      <c r="LWG749"/>
      <c r="LWH749"/>
      <c r="LWI749"/>
      <c r="LWJ749"/>
      <c r="LWK749"/>
      <c r="LWL749"/>
      <c r="LWM749"/>
      <c r="LWN749"/>
      <c r="LWO749"/>
      <c r="LWP749"/>
      <c r="LWQ749"/>
      <c r="LWR749"/>
      <c r="LWS749"/>
      <c r="LWT749"/>
      <c r="LWU749"/>
      <c r="LWV749"/>
      <c r="LWW749"/>
      <c r="LWX749"/>
      <c r="LWY749"/>
      <c r="LWZ749"/>
      <c r="LXA749"/>
      <c r="LXB749"/>
      <c r="LXC749"/>
      <c r="LXD749"/>
      <c r="LXE749"/>
      <c r="LXF749"/>
      <c r="LXG749"/>
      <c r="LXH749"/>
      <c r="LXI749"/>
      <c r="LXJ749"/>
      <c r="LXK749"/>
      <c r="LXL749"/>
      <c r="LXM749"/>
      <c r="LXN749"/>
      <c r="LXO749"/>
      <c r="LXP749"/>
      <c r="LXQ749"/>
      <c r="LXR749"/>
      <c r="LXS749"/>
      <c r="LXT749"/>
      <c r="LXU749"/>
      <c r="LXV749"/>
      <c r="LXW749"/>
      <c r="LXX749"/>
      <c r="LXY749"/>
      <c r="LXZ749"/>
      <c r="LYA749"/>
      <c r="LYB749"/>
      <c r="LYC749"/>
      <c r="LYD749"/>
      <c r="LYE749"/>
      <c r="LYF749"/>
      <c r="LYG749"/>
      <c r="LYH749"/>
      <c r="LYI749"/>
      <c r="LYJ749"/>
      <c r="LYK749"/>
      <c r="LYL749"/>
      <c r="LYM749"/>
      <c r="LYN749"/>
      <c r="LYO749"/>
      <c r="LYP749"/>
      <c r="LYQ749"/>
      <c r="LYR749"/>
      <c r="LYS749"/>
      <c r="LYT749"/>
      <c r="LYU749"/>
      <c r="LYV749"/>
      <c r="LYW749"/>
      <c r="LYX749"/>
      <c r="LYY749"/>
      <c r="LYZ749"/>
      <c r="LZA749"/>
      <c r="LZB749"/>
      <c r="LZC749"/>
      <c r="LZD749"/>
      <c r="LZE749"/>
      <c r="LZF749"/>
      <c r="LZG749"/>
      <c r="LZH749"/>
      <c r="LZI749"/>
      <c r="LZJ749"/>
      <c r="LZK749"/>
      <c r="LZL749"/>
      <c r="LZM749"/>
      <c r="LZN749"/>
      <c r="LZO749"/>
      <c r="LZP749"/>
      <c r="LZQ749"/>
      <c r="LZR749"/>
      <c r="LZS749"/>
      <c r="LZT749"/>
      <c r="LZU749"/>
      <c r="LZV749"/>
      <c r="LZW749"/>
      <c r="LZX749"/>
      <c r="LZY749"/>
      <c r="LZZ749"/>
      <c r="MAA749"/>
      <c r="MAB749"/>
      <c r="MAC749"/>
      <c r="MAD749"/>
      <c r="MAE749"/>
      <c r="MAF749"/>
      <c r="MAG749"/>
      <c r="MAH749"/>
      <c r="MAI749"/>
      <c r="MAJ749"/>
      <c r="MAK749"/>
      <c r="MAL749"/>
      <c r="MAM749"/>
      <c r="MAN749"/>
      <c r="MAO749"/>
      <c r="MAP749"/>
      <c r="MAQ749"/>
      <c r="MAR749"/>
      <c r="MAS749"/>
      <c r="MAT749"/>
      <c r="MAU749"/>
      <c r="MAV749"/>
      <c r="MAW749"/>
      <c r="MAX749"/>
      <c r="MAY749"/>
      <c r="MAZ749"/>
      <c r="MBA749"/>
      <c r="MBB749"/>
      <c r="MBC749"/>
      <c r="MBD749"/>
      <c r="MBE749"/>
      <c r="MBF749"/>
      <c r="MBG749"/>
      <c r="MBH749"/>
      <c r="MBI749"/>
      <c r="MBJ749"/>
      <c r="MBK749"/>
      <c r="MBL749"/>
      <c r="MBM749"/>
      <c r="MBN749"/>
      <c r="MBO749"/>
      <c r="MBP749"/>
      <c r="MBQ749"/>
      <c r="MBR749"/>
      <c r="MBS749"/>
      <c r="MBT749"/>
      <c r="MBU749"/>
      <c r="MBV749"/>
      <c r="MBW749"/>
      <c r="MBX749"/>
      <c r="MBY749"/>
      <c r="MBZ749"/>
      <c r="MCA749"/>
      <c r="MCB749"/>
      <c r="MCC749"/>
      <c r="MCD749"/>
      <c r="MCE749"/>
      <c r="MCF749"/>
      <c r="MCG749"/>
      <c r="MCH749"/>
      <c r="MCI749"/>
      <c r="MCJ749"/>
      <c r="MCK749"/>
      <c r="MCL749"/>
      <c r="MCM749"/>
      <c r="MCN749"/>
      <c r="MCO749"/>
      <c r="MCP749"/>
      <c r="MCQ749"/>
      <c r="MCR749"/>
      <c r="MCS749"/>
      <c r="MCT749"/>
      <c r="MCU749"/>
      <c r="MCV749"/>
      <c r="MCW749"/>
      <c r="MCX749"/>
      <c r="MCY749"/>
      <c r="MCZ749"/>
      <c r="MDA749"/>
      <c r="MDB749"/>
      <c r="MDC749"/>
      <c r="MDD749"/>
      <c r="MDE749"/>
      <c r="MDF749"/>
      <c r="MDG749"/>
      <c r="MDH749"/>
      <c r="MDI749"/>
      <c r="MDJ749"/>
      <c r="MDK749"/>
      <c r="MDL749"/>
      <c r="MDM749"/>
      <c r="MDN749"/>
      <c r="MDO749"/>
      <c r="MDP749"/>
      <c r="MDQ749"/>
      <c r="MDR749"/>
      <c r="MDS749"/>
      <c r="MDT749"/>
      <c r="MDU749"/>
      <c r="MDV749"/>
      <c r="MDW749"/>
      <c r="MDX749"/>
      <c r="MDY749"/>
      <c r="MDZ749"/>
      <c r="MEA749"/>
      <c r="MEB749"/>
      <c r="MEC749"/>
      <c r="MED749"/>
      <c r="MEE749"/>
      <c r="MEF749"/>
      <c r="MEG749"/>
      <c r="MEH749"/>
      <c r="MEI749"/>
      <c r="MEJ749"/>
      <c r="MEK749"/>
      <c r="MEL749"/>
      <c r="MEM749"/>
      <c r="MEN749"/>
      <c r="MEO749"/>
      <c r="MEP749"/>
      <c r="MEQ749"/>
      <c r="MER749"/>
      <c r="MES749"/>
      <c r="MET749"/>
      <c r="MEU749"/>
      <c r="MEV749"/>
      <c r="MEW749"/>
      <c r="MEX749"/>
      <c r="MEY749"/>
      <c r="MEZ749"/>
      <c r="MFA749"/>
      <c r="MFB749"/>
      <c r="MFC749"/>
      <c r="MFD749"/>
      <c r="MFE749"/>
      <c r="MFF749"/>
      <c r="MFG749"/>
      <c r="MFH749"/>
      <c r="MFI749"/>
      <c r="MFJ749"/>
      <c r="MFK749"/>
      <c r="MFL749"/>
      <c r="MFM749"/>
      <c r="MFN749"/>
      <c r="MFO749"/>
      <c r="MFP749"/>
      <c r="MFQ749"/>
      <c r="MFR749"/>
      <c r="MFS749"/>
      <c r="MFT749"/>
      <c r="MFU749"/>
      <c r="MFV749"/>
      <c r="MFW749"/>
      <c r="MFX749"/>
      <c r="MFY749"/>
      <c r="MFZ749"/>
      <c r="MGA749"/>
      <c r="MGB749"/>
      <c r="MGC749"/>
      <c r="MGD749"/>
      <c r="MGE749"/>
      <c r="MGF749"/>
      <c r="MGG749"/>
      <c r="MGH749"/>
      <c r="MGI749"/>
      <c r="MGJ749"/>
      <c r="MGK749"/>
      <c r="MGL749"/>
      <c r="MGM749"/>
      <c r="MGN749"/>
      <c r="MGO749"/>
      <c r="MGP749"/>
      <c r="MGQ749"/>
      <c r="MGR749"/>
      <c r="MGS749"/>
      <c r="MGT749"/>
      <c r="MGU749"/>
      <c r="MGV749"/>
      <c r="MGW749"/>
      <c r="MGX749"/>
      <c r="MGY749"/>
      <c r="MGZ749"/>
      <c r="MHA749"/>
      <c r="MHB749"/>
      <c r="MHC749"/>
      <c r="MHD749"/>
      <c r="MHE749"/>
      <c r="MHF749"/>
      <c r="MHG749"/>
      <c r="MHH749"/>
      <c r="MHI749"/>
      <c r="MHJ749"/>
      <c r="MHK749"/>
      <c r="MHL749"/>
      <c r="MHM749"/>
      <c r="MHN749"/>
      <c r="MHO749"/>
      <c r="MHP749"/>
      <c r="MHQ749"/>
      <c r="MHR749"/>
      <c r="MHS749"/>
      <c r="MHT749"/>
      <c r="MHU749"/>
      <c r="MHV749"/>
      <c r="MHW749"/>
      <c r="MHX749"/>
      <c r="MHY749"/>
      <c r="MHZ749"/>
      <c r="MIA749"/>
      <c r="MIB749"/>
      <c r="MIC749"/>
      <c r="MID749"/>
      <c r="MIE749"/>
      <c r="MIF749"/>
      <c r="MIG749"/>
      <c r="MIH749"/>
      <c r="MII749"/>
      <c r="MIJ749"/>
      <c r="MIK749"/>
      <c r="MIL749"/>
      <c r="MIM749"/>
      <c r="MIN749"/>
      <c r="MIO749"/>
      <c r="MIP749"/>
      <c r="MIQ749"/>
      <c r="MIR749"/>
      <c r="MIS749"/>
      <c r="MIT749"/>
      <c r="MIU749"/>
      <c r="MIV749"/>
      <c r="MIW749"/>
      <c r="MIX749"/>
      <c r="MIY749"/>
      <c r="MIZ749"/>
      <c r="MJA749"/>
      <c r="MJB749"/>
      <c r="MJC749"/>
      <c r="MJD749"/>
      <c r="MJE749"/>
      <c r="MJF749"/>
      <c r="MJG749"/>
      <c r="MJH749"/>
      <c r="MJI749"/>
      <c r="MJJ749"/>
      <c r="MJK749"/>
      <c r="MJL749"/>
      <c r="MJM749"/>
      <c r="MJN749"/>
      <c r="MJO749"/>
      <c r="MJP749"/>
      <c r="MJQ749"/>
      <c r="MJR749"/>
      <c r="MJS749"/>
      <c r="MJT749"/>
      <c r="MJU749"/>
      <c r="MJV749"/>
      <c r="MJW749"/>
      <c r="MJX749"/>
      <c r="MJY749"/>
      <c r="MJZ749"/>
      <c r="MKA749"/>
      <c r="MKB749"/>
      <c r="MKC749"/>
      <c r="MKD749"/>
      <c r="MKE749"/>
      <c r="MKF749"/>
      <c r="MKG749"/>
      <c r="MKH749"/>
      <c r="MKI749"/>
      <c r="MKJ749"/>
      <c r="MKK749"/>
      <c r="MKL749"/>
      <c r="MKM749"/>
      <c r="MKN749"/>
      <c r="MKO749"/>
      <c r="MKP749"/>
      <c r="MKQ749"/>
      <c r="MKR749"/>
      <c r="MKS749"/>
      <c r="MKT749"/>
      <c r="MKU749"/>
      <c r="MKV749"/>
      <c r="MKW749"/>
      <c r="MKX749"/>
      <c r="MKY749"/>
      <c r="MKZ749"/>
      <c r="MLA749"/>
      <c r="MLB749"/>
      <c r="MLC749"/>
      <c r="MLD749"/>
      <c r="MLE749"/>
      <c r="MLF749"/>
      <c r="MLG749"/>
      <c r="MLH749"/>
      <c r="MLI749"/>
      <c r="MLJ749"/>
      <c r="MLK749"/>
      <c r="MLL749"/>
      <c r="MLM749"/>
      <c r="MLN749"/>
      <c r="MLO749"/>
      <c r="MLP749"/>
      <c r="MLQ749"/>
      <c r="MLR749"/>
      <c r="MLS749"/>
      <c r="MLT749"/>
      <c r="MLU749"/>
      <c r="MLV749"/>
      <c r="MLW749"/>
      <c r="MLX749"/>
      <c r="MLY749"/>
      <c r="MLZ749"/>
      <c r="MMA749"/>
      <c r="MMB749"/>
      <c r="MMC749"/>
      <c r="MMD749"/>
      <c r="MME749"/>
      <c r="MMF749"/>
      <c r="MMG749"/>
      <c r="MMH749"/>
      <c r="MMI749"/>
      <c r="MMJ749"/>
      <c r="MMK749"/>
      <c r="MML749"/>
      <c r="MMM749"/>
      <c r="MMN749"/>
      <c r="MMO749"/>
      <c r="MMP749"/>
      <c r="MMQ749"/>
      <c r="MMR749"/>
      <c r="MMS749"/>
      <c r="MMT749"/>
      <c r="MMU749"/>
      <c r="MMV749"/>
      <c r="MMW749"/>
      <c r="MMX749"/>
      <c r="MMY749"/>
      <c r="MMZ749"/>
      <c r="MNA749"/>
      <c r="MNB749"/>
      <c r="MNC749"/>
      <c r="MND749"/>
      <c r="MNE749"/>
      <c r="MNF749"/>
      <c r="MNG749"/>
      <c r="MNH749"/>
      <c r="MNI749"/>
      <c r="MNJ749"/>
      <c r="MNK749"/>
      <c r="MNL749"/>
      <c r="MNM749"/>
      <c r="MNN749"/>
      <c r="MNO749"/>
      <c r="MNP749"/>
      <c r="MNQ749"/>
      <c r="MNR749"/>
      <c r="MNS749"/>
      <c r="MNT749"/>
      <c r="MNU749"/>
      <c r="MNV749"/>
      <c r="MNW749"/>
      <c r="MNX749"/>
      <c r="MNY749"/>
      <c r="MNZ749"/>
      <c r="MOA749"/>
      <c r="MOB749"/>
      <c r="MOC749"/>
      <c r="MOD749"/>
      <c r="MOE749"/>
      <c r="MOF749"/>
      <c r="MOG749"/>
      <c r="MOH749"/>
      <c r="MOI749"/>
      <c r="MOJ749"/>
      <c r="MOK749"/>
      <c r="MOL749"/>
      <c r="MOM749"/>
      <c r="MON749"/>
      <c r="MOO749"/>
      <c r="MOP749"/>
      <c r="MOQ749"/>
      <c r="MOR749"/>
      <c r="MOS749"/>
      <c r="MOT749"/>
      <c r="MOU749"/>
      <c r="MOV749"/>
      <c r="MOW749"/>
      <c r="MOX749"/>
      <c r="MOY749"/>
      <c r="MOZ749"/>
      <c r="MPA749"/>
      <c r="MPB749"/>
      <c r="MPC749"/>
      <c r="MPD749"/>
      <c r="MPE749"/>
      <c r="MPF749"/>
      <c r="MPG749"/>
      <c r="MPH749"/>
      <c r="MPI749"/>
      <c r="MPJ749"/>
      <c r="MPK749"/>
      <c r="MPL749"/>
      <c r="MPM749"/>
      <c r="MPN749"/>
      <c r="MPO749"/>
      <c r="MPP749"/>
      <c r="MPQ749"/>
      <c r="MPR749"/>
      <c r="MPS749"/>
      <c r="MPT749"/>
      <c r="MPU749"/>
      <c r="MPV749"/>
      <c r="MPW749"/>
      <c r="MPX749"/>
      <c r="MPY749"/>
      <c r="MPZ749"/>
      <c r="MQA749"/>
      <c r="MQB749"/>
      <c r="MQC749"/>
      <c r="MQD749"/>
      <c r="MQE749"/>
      <c r="MQF749"/>
      <c r="MQG749"/>
      <c r="MQH749"/>
      <c r="MQI749"/>
      <c r="MQJ749"/>
      <c r="MQK749"/>
      <c r="MQL749"/>
      <c r="MQM749"/>
      <c r="MQN749"/>
      <c r="MQO749"/>
      <c r="MQP749"/>
      <c r="MQQ749"/>
      <c r="MQR749"/>
      <c r="MQS749"/>
      <c r="MQT749"/>
      <c r="MQU749"/>
      <c r="MQV749"/>
      <c r="MQW749"/>
      <c r="MQX749"/>
      <c r="MQY749"/>
      <c r="MQZ749"/>
      <c r="MRA749"/>
      <c r="MRB749"/>
      <c r="MRC749"/>
      <c r="MRD749"/>
      <c r="MRE749"/>
      <c r="MRF749"/>
      <c r="MRG749"/>
      <c r="MRH749"/>
      <c r="MRI749"/>
      <c r="MRJ749"/>
      <c r="MRK749"/>
      <c r="MRL749"/>
      <c r="MRM749"/>
      <c r="MRN749"/>
      <c r="MRO749"/>
      <c r="MRP749"/>
      <c r="MRQ749"/>
      <c r="MRR749"/>
      <c r="MRS749"/>
      <c r="MRT749"/>
      <c r="MRU749"/>
      <c r="MRV749"/>
      <c r="MRW749"/>
      <c r="MRX749"/>
      <c r="MRY749"/>
      <c r="MRZ749"/>
      <c r="MSA749"/>
      <c r="MSB749"/>
      <c r="MSC749"/>
      <c r="MSD749"/>
      <c r="MSE749"/>
      <c r="MSF749"/>
      <c r="MSG749"/>
      <c r="MSH749"/>
      <c r="MSI749"/>
      <c r="MSJ749"/>
      <c r="MSK749"/>
      <c r="MSL749"/>
      <c r="MSM749"/>
      <c r="MSN749"/>
      <c r="MSO749"/>
      <c r="MSP749"/>
      <c r="MSQ749"/>
      <c r="MSR749"/>
      <c r="MSS749"/>
      <c r="MST749"/>
      <c r="MSU749"/>
      <c r="MSV749"/>
      <c r="MSW749"/>
      <c r="MSX749"/>
      <c r="MSY749"/>
      <c r="MSZ749"/>
      <c r="MTA749"/>
      <c r="MTB749"/>
      <c r="MTC749"/>
      <c r="MTD749"/>
      <c r="MTE749"/>
      <c r="MTF749"/>
      <c r="MTG749"/>
      <c r="MTH749"/>
      <c r="MTI749"/>
      <c r="MTJ749"/>
      <c r="MTK749"/>
      <c r="MTL749"/>
      <c r="MTM749"/>
      <c r="MTN749"/>
      <c r="MTO749"/>
      <c r="MTP749"/>
      <c r="MTQ749"/>
      <c r="MTR749"/>
      <c r="MTS749"/>
      <c r="MTT749"/>
      <c r="MTU749"/>
      <c r="MTV749"/>
      <c r="MTW749"/>
      <c r="MTX749"/>
      <c r="MTY749"/>
      <c r="MTZ749"/>
      <c r="MUA749"/>
      <c r="MUB749"/>
      <c r="MUC749"/>
      <c r="MUD749"/>
      <c r="MUE749"/>
      <c r="MUF749"/>
      <c r="MUG749"/>
      <c r="MUH749"/>
      <c r="MUI749"/>
      <c r="MUJ749"/>
      <c r="MUK749"/>
      <c r="MUL749"/>
      <c r="MUM749"/>
      <c r="MUN749"/>
      <c r="MUO749"/>
      <c r="MUP749"/>
      <c r="MUQ749"/>
      <c r="MUR749"/>
      <c r="MUS749"/>
      <c r="MUT749"/>
      <c r="MUU749"/>
      <c r="MUV749"/>
      <c r="MUW749"/>
      <c r="MUX749"/>
      <c r="MUY749"/>
      <c r="MUZ749"/>
      <c r="MVA749"/>
      <c r="MVB749"/>
      <c r="MVC749"/>
      <c r="MVD749"/>
      <c r="MVE749"/>
      <c r="MVF749"/>
      <c r="MVG749"/>
      <c r="MVH749"/>
      <c r="MVI749"/>
      <c r="MVJ749"/>
      <c r="MVK749"/>
      <c r="MVL749"/>
      <c r="MVM749"/>
      <c r="MVN749"/>
      <c r="MVO749"/>
      <c r="MVP749"/>
      <c r="MVQ749"/>
      <c r="MVR749"/>
      <c r="MVS749"/>
      <c r="MVT749"/>
      <c r="MVU749"/>
      <c r="MVV749"/>
      <c r="MVW749"/>
      <c r="MVX749"/>
      <c r="MVY749"/>
      <c r="MVZ749"/>
      <c r="MWA749"/>
      <c r="MWB749"/>
      <c r="MWC749"/>
      <c r="MWD749"/>
      <c r="MWE749"/>
      <c r="MWF749"/>
      <c r="MWG749"/>
      <c r="MWH749"/>
      <c r="MWI749"/>
      <c r="MWJ749"/>
      <c r="MWK749"/>
      <c r="MWL749"/>
      <c r="MWM749"/>
      <c r="MWN749"/>
      <c r="MWO749"/>
      <c r="MWP749"/>
      <c r="MWQ749"/>
      <c r="MWR749"/>
      <c r="MWS749"/>
      <c r="MWT749"/>
      <c r="MWU749"/>
      <c r="MWV749"/>
      <c r="MWW749"/>
      <c r="MWX749"/>
      <c r="MWY749"/>
      <c r="MWZ749"/>
      <c r="MXA749"/>
      <c r="MXB749"/>
      <c r="MXC749"/>
      <c r="MXD749"/>
      <c r="MXE749"/>
      <c r="MXF749"/>
      <c r="MXG749"/>
      <c r="MXH749"/>
      <c r="MXI749"/>
      <c r="MXJ749"/>
      <c r="MXK749"/>
      <c r="MXL749"/>
      <c r="MXM749"/>
      <c r="MXN749"/>
      <c r="MXO749"/>
      <c r="MXP749"/>
      <c r="MXQ749"/>
      <c r="MXR749"/>
      <c r="MXS749"/>
      <c r="MXT749"/>
      <c r="MXU749"/>
      <c r="MXV749"/>
      <c r="MXW749"/>
      <c r="MXX749"/>
      <c r="MXY749"/>
      <c r="MXZ749"/>
      <c r="MYA749"/>
      <c r="MYB749"/>
      <c r="MYC749"/>
      <c r="MYD749"/>
      <c r="MYE749"/>
      <c r="MYF749"/>
      <c r="MYG749"/>
      <c r="MYH749"/>
      <c r="MYI749"/>
      <c r="MYJ749"/>
      <c r="MYK749"/>
      <c r="MYL749"/>
      <c r="MYM749"/>
      <c r="MYN749"/>
      <c r="MYO749"/>
      <c r="MYP749"/>
      <c r="MYQ749"/>
      <c r="MYR749"/>
      <c r="MYS749"/>
      <c r="MYT749"/>
      <c r="MYU749"/>
      <c r="MYV749"/>
      <c r="MYW749"/>
      <c r="MYX749"/>
      <c r="MYY749"/>
      <c r="MYZ749"/>
      <c r="MZA749"/>
      <c r="MZB749"/>
      <c r="MZC749"/>
      <c r="MZD749"/>
      <c r="MZE749"/>
      <c r="MZF749"/>
      <c r="MZG749"/>
      <c r="MZH749"/>
      <c r="MZI749"/>
      <c r="MZJ749"/>
      <c r="MZK749"/>
      <c r="MZL749"/>
      <c r="MZM749"/>
      <c r="MZN749"/>
      <c r="MZO749"/>
      <c r="MZP749"/>
      <c r="MZQ749"/>
      <c r="MZR749"/>
      <c r="MZS749"/>
      <c r="MZT749"/>
      <c r="MZU749"/>
      <c r="MZV749"/>
      <c r="MZW749"/>
      <c r="MZX749"/>
      <c r="MZY749"/>
      <c r="MZZ749"/>
      <c r="NAA749"/>
      <c r="NAB749"/>
      <c r="NAC749"/>
      <c r="NAD749"/>
      <c r="NAE749"/>
      <c r="NAF749"/>
      <c r="NAG749"/>
      <c r="NAH749"/>
      <c r="NAI749"/>
      <c r="NAJ749"/>
      <c r="NAK749"/>
      <c r="NAL749"/>
      <c r="NAM749"/>
      <c r="NAN749"/>
      <c r="NAO749"/>
      <c r="NAP749"/>
      <c r="NAQ749"/>
      <c r="NAR749"/>
      <c r="NAS749"/>
      <c r="NAT749"/>
      <c r="NAU749"/>
      <c r="NAV749"/>
      <c r="NAW749"/>
      <c r="NAX749"/>
      <c r="NAY749"/>
      <c r="NAZ749"/>
      <c r="NBA749"/>
      <c r="NBB749"/>
      <c r="NBC749"/>
      <c r="NBD749"/>
      <c r="NBE749"/>
      <c r="NBF749"/>
      <c r="NBG749"/>
      <c r="NBH749"/>
      <c r="NBI749"/>
      <c r="NBJ749"/>
      <c r="NBK749"/>
      <c r="NBL749"/>
      <c r="NBM749"/>
      <c r="NBN749"/>
      <c r="NBO749"/>
      <c r="NBP749"/>
      <c r="NBQ749"/>
      <c r="NBR749"/>
      <c r="NBS749"/>
      <c r="NBT749"/>
      <c r="NBU749"/>
      <c r="NBV749"/>
      <c r="NBW749"/>
      <c r="NBX749"/>
      <c r="NBY749"/>
      <c r="NBZ749"/>
      <c r="NCA749"/>
      <c r="NCB749"/>
      <c r="NCC749"/>
      <c r="NCD749"/>
      <c r="NCE749"/>
      <c r="NCF749"/>
      <c r="NCG749"/>
      <c r="NCH749"/>
      <c r="NCI749"/>
      <c r="NCJ749"/>
      <c r="NCK749"/>
      <c r="NCL749"/>
      <c r="NCM749"/>
      <c r="NCN749"/>
      <c r="NCO749"/>
      <c r="NCP749"/>
      <c r="NCQ749"/>
      <c r="NCR749"/>
      <c r="NCS749"/>
      <c r="NCT749"/>
      <c r="NCU749"/>
      <c r="NCV749"/>
      <c r="NCW749"/>
      <c r="NCX749"/>
      <c r="NCY749"/>
      <c r="NCZ749"/>
      <c r="NDA749"/>
      <c r="NDB749"/>
      <c r="NDC749"/>
      <c r="NDD749"/>
      <c r="NDE749"/>
      <c r="NDF749"/>
      <c r="NDG749"/>
      <c r="NDH749"/>
      <c r="NDI749"/>
      <c r="NDJ749"/>
      <c r="NDK749"/>
      <c r="NDL749"/>
      <c r="NDM749"/>
      <c r="NDN749"/>
      <c r="NDO749"/>
      <c r="NDP749"/>
      <c r="NDQ749"/>
      <c r="NDR749"/>
      <c r="NDS749"/>
      <c r="NDT749"/>
      <c r="NDU749"/>
      <c r="NDV749"/>
      <c r="NDW749"/>
      <c r="NDX749"/>
      <c r="NDY749"/>
      <c r="NDZ749"/>
      <c r="NEA749"/>
      <c r="NEB749"/>
      <c r="NEC749"/>
      <c r="NED749"/>
      <c r="NEE749"/>
      <c r="NEF749"/>
      <c r="NEG749"/>
      <c r="NEH749"/>
      <c r="NEI749"/>
      <c r="NEJ749"/>
      <c r="NEK749"/>
      <c r="NEL749"/>
      <c r="NEM749"/>
      <c r="NEN749"/>
      <c r="NEO749"/>
      <c r="NEP749"/>
      <c r="NEQ749"/>
      <c r="NER749"/>
      <c r="NES749"/>
      <c r="NET749"/>
      <c r="NEU749"/>
      <c r="NEV749"/>
      <c r="NEW749"/>
      <c r="NEX749"/>
      <c r="NEY749"/>
      <c r="NEZ749"/>
      <c r="NFA749"/>
      <c r="NFB749"/>
      <c r="NFC749"/>
      <c r="NFD749"/>
      <c r="NFE749"/>
      <c r="NFF749"/>
      <c r="NFG749"/>
      <c r="NFH749"/>
      <c r="NFI749"/>
      <c r="NFJ749"/>
      <c r="NFK749"/>
      <c r="NFL749"/>
      <c r="NFM749"/>
      <c r="NFN749"/>
      <c r="NFO749"/>
      <c r="NFP749"/>
      <c r="NFQ749"/>
      <c r="NFR749"/>
      <c r="NFS749"/>
      <c r="NFT749"/>
      <c r="NFU749"/>
      <c r="NFV749"/>
      <c r="NFW749"/>
      <c r="NFX749"/>
      <c r="NFY749"/>
      <c r="NFZ749"/>
      <c r="NGA749"/>
      <c r="NGB749"/>
      <c r="NGC749"/>
      <c r="NGD749"/>
      <c r="NGE749"/>
      <c r="NGF749"/>
      <c r="NGG749"/>
      <c r="NGH749"/>
      <c r="NGI749"/>
      <c r="NGJ749"/>
      <c r="NGK749"/>
      <c r="NGL749"/>
      <c r="NGM749"/>
      <c r="NGN749"/>
      <c r="NGO749"/>
      <c r="NGP749"/>
      <c r="NGQ749"/>
      <c r="NGR749"/>
      <c r="NGS749"/>
      <c r="NGT749"/>
      <c r="NGU749"/>
      <c r="NGV749"/>
      <c r="NGW749"/>
      <c r="NGX749"/>
      <c r="NGY749"/>
      <c r="NGZ749"/>
      <c r="NHA749"/>
      <c r="NHB749"/>
      <c r="NHC749"/>
      <c r="NHD749"/>
      <c r="NHE749"/>
      <c r="NHF749"/>
      <c r="NHG749"/>
      <c r="NHH749"/>
      <c r="NHI749"/>
      <c r="NHJ749"/>
      <c r="NHK749"/>
      <c r="NHL749"/>
      <c r="NHM749"/>
      <c r="NHN749"/>
      <c r="NHO749"/>
      <c r="NHP749"/>
      <c r="NHQ749"/>
      <c r="NHR749"/>
      <c r="NHS749"/>
      <c r="NHT749"/>
      <c r="NHU749"/>
      <c r="NHV749"/>
      <c r="NHW749"/>
      <c r="NHX749"/>
      <c r="NHY749"/>
      <c r="NHZ749"/>
      <c r="NIA749"/>
      <c r="NIB749"/>
      <c r="NIC749"/>
      <c r="NID749"/>
      <c r="NIE749"/>
      <c r="NIF749"/>
      <c r="NIG749"/>
      <c r="NIH749"/>
      <c r="NII749"/>
      <c r="NIJ749"/>
      <c r="NIK749"/>
      <c r="NIL749"/>
      <c r="NIM749"/>
      <c r="NIN749"/>
      <c r="NIO749"/>
      <c r="NIP749"/>
      <c r="NIQ749"/>
      <c r="NIR749"/>
      <c r="NIS749"/>
      <c r="NIT749"/>
      <c r="NIU749"/>
      <c r="NIV749"/>
      <c r="NIW749"/>
      <c r="NIX749"/>
      <c r="NIY749"/>
      <c r="NIZ749"/>
      <c r="NJA749"/>
      <c r="NJB749"/>
      <c r="NJC749"/>
      <c r="NJD749"/>
      <c r="NJE749"/>
      <c r="NJF749"/>
      <c r="NJG749"/>
      <c r="NJH749"/>
      <c r="NJI749"/>
      <c r="NJJ749"/>
      <c r="NJK749"/>
      <c r="NJL749"/>
      <c r="NJM749"/>
      <c r="NJN749"/>
      <c r="NJO749"/>
      <c r="NJP749"/>
      <c r="NJQ749"/>
      <c r="NJR749"/>
      <c r="NJS749"/>
      <c r="NJT749"/>
      <c r="NJU749"/>
      <c r="NJV749"/>
      <c r="NJW749"/>
      <c r="NJX749"/>
      <c r="NJY749"/>
      <c r="NJZ749"/>
      <c r="NKA749"/>
      <c r="NKB749"/>
      <c r="NKC749"/>
      <c r="NKD749"/>
      <c r="NKE749"/>
      <c r="NKF749"/>
      <c r="NKG749"/>
      <c r="NKH749"/>
      <c r="NKI749"/>
      <c r="NKJ749"/>
      <c r="NKK749"/>
      <c r="NKL749"/>
      <c r="NKM749"/>
      <c r="NKN749"/>
      <c r="NKO749"/>
      <c r="NKP749"/>
      <c r="NKQ749"/>
      <c r="NKR749"/>
      <c r="NKS749"/>
      <c r="NKT749"/>
      <c r="NKU749"/>
      <c r="NKV749"/>
      <c r="NKW749"/>
      <c r="NKX749"/>
      <c r="NKY749"/>
      <c r="NKZ749"/>
      <c r="NLA749"/>
      <c r="NLB749"/>
      <c r="NLC749"/>
      <c r="NLD749"/>
      <c r="NLE749"/>
      <c r="NLF749"/>
      <c r="NLG749"/>
      <c r="NLH749"/>
      <c r="NLI749"/>
      <c r="NLJ749"/>
      <c r="NLK749"/>
      <c r="NLL749"/>
      <c r="NLM749"/>
      <c r="NLN749"/>
      <c r="NLO749"/>
      <c r="NLP749"/>
      <c r="NLQ749"/>
      <c r="NLR749"/>
      <c r="NLS749"/>
      <c r="NLT749"/>
      <c r="NLU749"/>
      <c r="NLV749"/>
      <c r="NLW749"/>
      <c r="NLX749"/>
      <c r="NLY749"/>
      <c r="NLZ749"/>
      <c r="NMA749"/>
      <c r="NMB749"/>
      <c r="NMC749"/>
      <c r="NMD749"/>
      <c r="NME749"/>
      <c r="NMF749"/>
      <c r="NMG749"/>
      <c r="NMH749"/>
      <c r="NMI749"/>
      <c r="NMJ749"/>
      <c r="NMK749"/>
      <c r="NML749"/>
      <c r="NMM749"/>
      <c r="NMN749"/>
      <c r="NMO749"/>
      <c r="NMP749"/>
      <c r="NMQ749"/>
      <c r="NMR749"/>
      <c r="NMS749"/>
      <c r="NMT749"/>
      <c r="NMU749"/>
      <c r="NMV749"/>
      <c r="NMW749"/>
      <c r="NMX749"/>
      <c r="NMY749"/>
      <c r="NMZ749"/>
      <c r="NNA749"/>
      <c r="NNB749"/>
      <c r="NNC749"/>
      <c r="NND749"/>
      <c r="NNE749"/>
      <c r="NNF749"/>
      <c r="NNG749"/>
      <c r="NNH749"/>
      <c r="NNI749"/>
      <c r="NNJ749"/>
      <c r="NNK749"/>
      <c r="NNL749"/>
      <c r="NNM749"/>
      <c r="NNN749"/>
      <c r="NNO749"/>
      <c r="NNP749"/>
      <c r="NNQ749"/>
      <c r="NNR749"/>
      <c r="NNS749"/>
      <c r="NNT749"/>
      <c r="NNU749"/>
      <c r="NNV749"/>
      <c r="NNW749"/>
      <c r="NNX749"/>
      <c r="NNY749"/>
      <c r="NNZ749"/>
      <c r="NOA749"/>
      <c r="NOB749"/>
      <c r="NOC749"/>
      <c r="NOD749"/>
      <c r="NOE749"/>
      <c r="NOF749"/>
      <c r="NOG749"/>
      <c r="NOH749"/>
      <c r="NOI749"/>
      <c r="NOJ749"/>
      <c r="NOK749"/>
      <c r="NOL749"/>
      <c r="NOM749"/>
      <c r="NON749"/>
      <c r="NOO749"/>
      <c r="NOP749"/>
      <c r="NOQ749"/>
      <c r="NOR749"/>
      <c r="NOS749"/>
      <c r="NOT749"/>
      <c r="NOU749"/>
      <c r="NOV749"/>
      <c r="NOW749"/>
      <c r="NOX749"/>
      <c r="NOY749"/>
      <c r="NOZ749"/>
      <c r="NPA749"/>
      <c r="NPB749"/>
      <c r="NPC749"/>
      <c r="NPD749"/>
      <c r="NPE749"/>
      <c r="NPF749"/>
      <c r="NPG749"/>
      <c r="NPH749"/>
      <c r="NPI749"/>
      <c r="NPJ749"/>
      <c r="NPK749"/>
      <c r="NPL749"/>
      <c r="NPM749"/>
      <c r="NPN749"/>
      <c r="NPO749"/>
      <c r="NPP749"/>
      <c r="NPQ749"/>
      <c r="NPR749"/>
      <c r="NPS749"/>
      <c r="NPT749"/>
      <c r="NPU749"/>
      <c r="NPV749"/>
      <c r="NPW749"/>
      <c r="NPX749"/>
      <c r="NPY749"/>
      <c r="NPZ749"/>
      <c r="NQA749"/>
      <c r="NQB749"/>
      <c r="NQC749"/>
      <c r="NQD749"/>
      <c r="NQE749"/>
      <c r="NQF749"/>
      <c r="NQG749"/>
      <c r="NQH749"/>
      <c r="NQI749"/>
      <c r="NQJ749"/>
      <c r="NQK749"/>
      <c r="NQL749"/>
      <c r="NQM749"/>
      <c r="NQN749"/>
      <c r="NQO749"/>
      <c r="NQP749"/>
      <c r="NQQ749"/>
      <c r="NQR749"/>
      <c r="NQS749"/>
      <c r="NQT749"/>
      <c r="NQU749"/>
      <c r="NQV749"/>
      <c r="NQW749"/>
      <c r="NQX749"/>
      <c r="NQY749"/>
      <c r="NQZ749"/>
      <c r="NRA749"/>
      <c r="NRB749"/>
      <c r="NRC749"/>
      <c r="NRD749"/>
      <c r="NRE749"/>
      <c r="NRF749"/>
      <c r="NRG749"/>
      <c r="NRH749"/>
      <c r="NRI749"/>
      <c r="NRJ749"/>
      <c r="NRK749"/>
      <c r="NRL749"/>
      <c r="NRM749"/>
      <c r="NRN749"/>
      <c r="NRO749"/>
      <c r="NRP749"/>
      <c r="NRQ749"/>
      <c r="NRR749"/>
      <c r="NRS749"/>
      <c r="NRT749"/>
      <c r="NRU749"/>
      <c r="NRV749"/>
      <c r="NRW749"/>
      <c r="NRX749"/>
      <c r="NRY749"/>
      <c r="NRZ749"/>
      <c r="NSA749"/>
      <c r="NSB749"/>
      <c r="NSC749"/>
      <c r="NSD749"/>
      <c r="NSE749"/>
      <c r="NSF749"/>
      <c r="NSG749"/>
      <c r="NSH749"/>
      <c r="NSI749"/>
      <c r="NSJ749"/>
      <c r="NSK749"/>
      <c r="NSL749"/>
      <c r="NSM749"/>
      <c r="NSN749"/>
      <c r="NSO749"/>
      <c r="NSP749"/>
      <c r="NSQ749"/>
      <c r="NSR749"/>
      <c r="NSS749"/>
      <c r="NST749"/>
      <c r="NSU749"/>
      <c r="NSV749"/>
      <c r="NSW749"/>
      <c r="NSX749"/>
      <c r="NSY749"/>
      <c r="NSZ749"/>
      <c r="NTA749"/>
      <c r="NTB749"/>
      <c r="NTC749"/>
      <c r="NTD749"/>
      <c r="NTE749"/>
      <c r="NTF749"/>
      <c r="NTG749"/>
      <c r="NTH749"/>
      <c r="NTI749"/>
      <c r="NTJ749"/>
      <c r="NTK749"/>
      <c r="NTL749"/>
      <c r="NTM749"/>
      <c r="NTN749"/>
      <c r="NTO749"/>
      <c r="NTP749"/>
      <c r="NTQ749"/>
      <c r="NTR749"/>
      <c r="NTS749"/>
      <c r="NTT749"/>
      <c r="NTU749"/>
      <c r="NTV749"/>
      <c r="NTW749"/>
      <c r="NTX749"/>
      <c r="NTY749"/>
      <c r="NTZ749"/>
      <c r="NUA749"/>
      <c r="NUB749"/>
      <c r="NUC749"/>
      <c r="NUD749"/>
      <c r="NUE749"/>
      <c r="NUF749"/>
      <c r="NUG749"/>
      <c r="NUH749"/>
      <c r="NUI749"/>
      <c r="NUJ749"/>
      <c r="NUK749"/>
      <c r="NUL749"/>
      <c r="NUM749"/>
      <c r="NUN749"/>
      <c r="NUO749"/>
      <c r="NUP749"/>
      <c r="NUQ749"/>
      <c r="NUR749"/>
      <c r="NUS749"/>
      <c r="NUT749"/>
      <c r="NUU749"/>
      <c r="NUV749"/>
      <c r="NUW749"/>
      <c r="NUX749"/>
      <c r="NUY749"/>
      <c r="NUZ749"/>
      <c r="NVA749"/>
      <c r="NVB749"/>
      <c r="NVC749"/>
      <c r="NVD749"/>
      <c r="NVE749"/>
      <c r="NVF749"/>
      <c r="NVG749"/>
      <c r="NVH749"/>
      <c r="NVI749"/>
      <c r="NVJ749"/>
      <c r="NVK749"/>
      <c r="NVL749"/>
      <c r="NVM749"/>
      <c r="NVN749"/>
      <c r="NVO749"/>
      <c r="NVP749"/>
      <c r="NVQ749"/>
      <c r="NVR749"/>
      <c r="NVS749"/>
      <c r="NVT749"/>
      <c r="NVU749"/>
      <c r="NVV749"/>
      <c r="NVW749"/>
      <c r="NVX749"/>
      <c r="NVY749"/>
      <c r="NVZ749"/>
      <c r="NWA749"/>
      <c r="NWB749"/>
      <c r="NWC749"/>
      <c r="NWD749"/>
      <c r="NWE749"/>
      <c r="NWF749"/>
      <c r="NWG749"/>
      <c r="NWH749"/>
      <c r="NWI749"/>
      <c r="NWJ749"/>
      <c r="NWK749"/>
      <c r="NWL749"/>
      <c r="NWM749"/>
      <c r="NWN749"/>
      <c r="NWO749"/>
      <c r="NWP749"/>
      <c r="NWQ749"/>
      <c r="NWR749"/>
      <c r="NWS749"/>
      <c r="NWT749"/>
      <c r="NWU749"/>
      <c r="NWV749"/>
      <c r="NWW749"/>
      <c r="NWX749"/>
      <c r="NWY749"/>
      <c r="NWZ749"/>
      <c r="NXA749"/>
      <c r="NXB749"/>
      <c r="NXC749"/>
      <c r="NXD749"/>
      <c r="NXE749"/>
      <c r="NXF749"/>
      <c r="NXG749"/>
      <c r="NXH749"/>
      <c r="NXI749"/>
      <c r="NXJ749"/>
      <c r="NXK749"/>
      <c r="NXL749"/>
      <c r="NXM749"/>
      <c r="NXN749"/>
      <c r="NXO749"/>
      <c r="NXP749"/>
      <c r="NXQ749"/>
      <c r="NXR749"/>
      <c r="NXS749"/>
      <c r="NXT749"/>
      <c r="NXU749"/>
      <c r="NXV749"/>
      <c r="NXW749"/>
      <c r="NXX749"/>
      <c r="NXY749"/>
      <c r="NXZ749"/>
      <c r="NYA749"/>
      <c r="NYB749"/>
      <c r="NYC749"/>
      <c r="NYD749"/>
      <c r="NYE749"/>
      <c r="NYF749"/>
      <c r="NYG749"/>
      <c r="NYH749"/>
      <c r="NYI749"/>
      <c r="NYJ749"/>
      <c r="NYK749"/>
      <c r="NYL749"/>
      <c r="NYM749"/>
      <c r="NYN749"/>
      <c r="NYO749"/>
      <c r="NYP749"/>
      <c r="NYQ749"/>
      <c r="NYR749"/>
      <c r="NYS749"/>
      <c r="NYT749"/>
      <c r="NYU749"/>
      <c r="NYV749"/>
      <c r="NYW749"/>
      <c r="NYX749"/>
      <c r="NYY749"/>
      <c r="NYZ749"/>
      <c r="NZA749"/>
      <c r="NZB749"/>
      <c r="NZC749"/>
      <c r="NZD749"/>
      <c r="NZE749"/>
      <c r="NZF749"/>
      <c r="NZG749"/>
      <c r="NZH749"/>
      <c r="NZI749"/>
      <c r="NZJ749"/>
      <c r="NZK749"/>
      <c r="NZL749"/>
      <c r="NZM749"/>
      <c r="NZN749"/>
      <c r="NZO749"/>
      <c r="NZP749"/>
      <c r="NZQ749"/>
      <c r="NZR749"/>
      <c r="NZS749"/>
      <c r="NZT749"/>
      <c r="NZU749"/>
      <c r="NZV749"/>
      <c r="NZW749"/>
      <c r="NZX749"/>
      <c r="NZY749"/>
      <c r="NZZ749"/>
      <c r="OAA749"/>
      <c r="OAB749"/>
      <c r="OAC749"/>
      <c r="OAD749"/>
      <c r="OAE749"/>
      <c r="OAF749"/>
      <c r="OAG749"/>
      <c r="OAH749"/>
      <c r="OAI749"/>
      <c r="OAJ749"/>
      <c r="OAK749"/>
      <c r="OAL749"/>
      <c r="OAM749"/>
      <c r="OAN749"/>
      <c r="OAO749"/>
      <c r="OAP749"/>
      <c r="OAQ749"/>
      <c r="OAR749"/>
      <c r="OAS749"/>
      <c r="OAT749"/>
      <c r="OAU749"/>
      <c r="OAV749"/>
      <c r="OAW749"/>
      <c r="OAX749"/>
      <c r="OAY749"/>
      <c r="OAZ749"/>
      <c r="OBA749"/>
      <c r="OBB749"/>
      <c r="OBC749"/>
      <c r="OBD749"/>
      <c r="OBE749"/>
      <c r="OBF749"/>
      <c r="OBG749"/>
      <c r="OBH749"/>
      <c r="OBI749"/>
      <c r="OBJ749"/>
      <c r="OBK749"/>
      <c r="OBL749"/>
      <c r="OBM749"/>
      <c r="OBN749"/>
      <c r="OBO749"/>
      <c r="OBP749"/>
      <c r="OBQ749"/>
      <c r="OBR749"/>
      <c r="OBS749"/>
      <c r="OBT749"/>
      <c r="OBU749"/>
      <c r="OBV749"/>
      <c r="OBW749"/>
      <c r="OBX749"/>
      <c r="OBY749"/>
      <c r="OBZ749"/>
      <c r="OCA749"/>
      <c r="OCB749"/>
      <c r="OCC749"/>
      <c r="OCD749"/>
      <c r="OCE749"/>
      <c r="OCF749"/>
      <c r="OCG749"/>
      <c r="OCH749"/>
      <c r="OCI749"/>
      <c r="OCJ749"/>
      <c r="OCK749"/>
      <c r="OCL749"/>
      <c r="OCM749"/>
      <c r="OCN749"/>
      <c r="OCO749"/>
      <c r="OCP749"/>
      <c r="OCQ749"/>
      <c r="OCR749"/>
      <c r="OCS749"/>
      <c r="OCT749"/>
      <c r="OCU749"/>
      <c r="OCV749"/>
      <c r="OCW749"/>
      <c r="OCX749"/>
      <c r="OCY749"/>
      <c r="OCZ749"/>
      <c r="ODA749"/>
      <c r="ODB749"/>
      <c r="ODC749"/>
      <c r="ODD749"/>
      <c r="ODE749"/>
      <c r="ODF749"/>
      <c r="ODG749"/>
      <c r="ODH749"/>
      <c r="ODI749"/>
      <c r="ODJ749"/>
      <c r="ODK749"/>
      <c r="ODL749"/>
      <c r="ODM749"/>
      <c r="ODN749"/>
      <c r="ODO749"/>
      <c r="ODP749"/>
      <c r="ODQ749"/>
      <c r="ODR749"/>
      <c r="ODS749"/>
      <c r="ODT749"/>
      <c r="ODU749"/>
      <c r="ODV749"/>
      <c r="ODW749"/>
      <c r="ODX749"/>
      <c r="ODY749"/>
      <c r="ODZ749"/>
      <c r="OEA749"/>
      <c r="OEB749"/>
      <c r="OEC749"/>
      <c r="OED749"/>
      <c r="OEE749"/>
      <c r="OEF749"/>
      <c r="OEG749"/>
      <c r="OEH749"/>
      <c r="OEI749"/>
      <c r="OEJ749"/>
      <c r="OEK749"/>
      <c r="OEL749"/>
      <c r="OEM749"/>
      <c r="OEN749"/>
      <c r="OEO749"/>
      <c r="OEP749"/>
      <c r="OEQ749"/>
      <c r="OER749"/>
      <c r="OES749"/>
      <c r="OET749"/>
      <c r="OEU749"/>
      <c r="OEV749"/>
      <c r="OEW749"/>
      <c r="OEX749"/>
      <c r="OEY749"/>
      <c r="OEZ749"/>
      <c r="OFA749"/>
      <c r="OFB749"/>
      <c r="OFC749"/>
      <c r="OFD749"/>
      <c r="OFE749"/>
      <c r="OFF749"/>
      <c r="OFG749"/>
      <c r="OFH749"/>
      <c r="OFI749"/>
      <c r="OFJ749"/>
      <c r="OFK749"/>
      <c r="OFL749"/>
      <c r="OFM749"/>
      <c r="OFN749"/>
      <c r="OFO749"/>
      <c r="OFP749"/>
      <c r="OFQ749"/>
      <c r="OFR749"/>
      <c r="OFS749"/>
      <c r="OFT749"/>
      <c r="OFU749"/>
      <c r="OFV749"/>
      <c r="OFW749"/>
      <c r="OFX749"/>
      <c r="OFY749"/>
      <c r="OFZ749"/>
      <c r="OGA749"/>
      <c r="OGB749"/>
      <c r="OGC749"/>
      <c r="OGD749"/>
      <c r="OGE749"/>
      <c r="OGF749"/>
      <c r="OGG749"/>
      <c r="OGH749"/>
      <c r="OGI749"/>
      <c r="OGJ749"/>
      <c r="OGK749"/>
      <c r="OGL749"/>
      <c r="OGM749"/>
      <c r="OGN749"/>
      <c r="OGO749"/>
      <c r="OGP749"/>
      <c r="OGQ749"/>
      <c r="OGR749"/>
      <c r="OGS749"/>
      <c r="OGT749"/>
      <c r="OGU749"/>
      <c r="OGV749"/>
      <c r="OGW749"/>
      <c r="OGX749"/>
      <c r="OGY749"/>
      <c r="OGZ749"/>
      <c r="OHA749"/>
      <c r="OHB749"/>
      <c r="OHC749"/>
      <c r="OHD749"/>
      <c r="OHE749"/>
      <c r="OHF749"/>
      <c r="OHG749"/>
      <c r="OHH749"/>
      <c r="OHI749"/>
      <c r="OHJ749"/>
      <c r="OHK749"/>
      <c r="OHL749"/>
      <c r="OHM749"/>
      <c r="OHN749"/>
      <c r="OHO749"/>
      <c r="OHP749"/>
      <c r="OHQ749"/>
      <c r="OHR749"/>
      <c r="OHS749"/>
      <c r="OHT749"/>
      <c r="OHU749"/>
      <c r="OHV749"/>
      <c r="OHW749"/>
      <c r="OHX749"/>
      <c r="OHY749"/>
      <c r="OHZ749"/>
      <c r="OIA749"/>
      <c r="OIB749"/>
      <c r="OIC749"/>
      <c r="OID749"/>
      <c r="OIE749"/>
      <c r="OIF749"/>
      <c r="OIG749"/>
      <c r="OIH749"/>
      <c r="OII749"/>
      <c r="OIJ749"/>
      <c r="OIK749"/>
      <c r="OIL749"/>
      <c r="OIM749"/>
      <c r="OIN749"/>
      <c r="OIO749"/>
      <c r="OIP749"/>
      <c r="OIQ749"/>
      <c r="OIR749"/>
      <c r="OIS749"/>
      <c r="OIT749"/>
      <c r="OIU749"/>
      <c r="OIV749"/>
      <c r="OIW749"/>
      <c r="OIX749"/>
      <c r="OIY749"/>
      <c r="OIZ749"/>
      <c r="OJA749"/>
      <c r="OJB749"/>
      <c r="OJC749"/>
      <c r="OJD749"/>
      <c r="OJE749"/>
      <c r="OJF749"/>
      <c r="OJG749"/>
      <c r="OJH749"/>
      <c r="OJI749"/>
      <c r="OJJ749"/>
      <c r="OJK749"/>
      <c r="OJL749"/>
      <c r="OJM749"/>
      <c r="OJN749"/>
      <c r="OJO749"/>
      <c r="OJP749"/>
      <c r="OJQ749"/>
      <c r="OJR749"/>
      <c r="OJS749"/>
      <c r="OJT749"/>
      <c r="OJU749"/>
      <c r="OJV749"/>
      <c r="OJW749"/>
      <c r="OJX749"/>
      <c r="OJY749"/>
      <c r="OJZ749"/>
      <c r="OKA749"/>
      <c r="OKB749"/>
      <c r="OKC749"/>
      <c r="OKD749"/>
      <c r="OKE749"/>
      <c r="OKF749"/>
      <c r="OKG749"/>
      <c r="OKH749"/>
      <c r="OKI749"/>
      <c r="OKJ749"/>
      <c r="OKK749"/>
      <c r="OKL749"/>
      <c r="OKM749"/>
      <c r="OKN749"/>
      <c r="OKO749"/>
      <c r="OKP749"/>
      <c r="OKQ749"/>
      <c r="OKR749"/>
      <c r="OKS749"/>
      <c r="OKT749"/>
      <c r="OKU749"/>
      <c r="OKV749"/>
      <c r="OKW749"/>
      <c r="OKX749"/>
      <c r="OKY749"/>
      <c r="OKZ749"/>
      <c r="OLA749"/>
      <c r="OLB749"/>
      <c r="OLC749"/>
      <c r="OLD749"/>
      <c r="OLE749"/>
      <c r="OLF749"/>
      <c r="OLG749"/>
      <c r="OLH749"/>
      <c r="OLI749"/>
      <c r="OLJ749"/>
      <c r="OLK749"/>
      <c r="OLL749"/>
      <c r="OLM749"/>
      <c r="OLN749"/>
      <c r="OLO749"/>
      <c r="OLP749"/>
      <c r="OLQ749"/>
      <c r="OLR749"/>
      <c r="OLS749"/>
      <c r="OLT749"/>
      <c r="OLU749"/>
      <c r="OLV749"/>
      <c r="OLW749"/>
      <c r="OLX749"/>
      <c r="OLY749"/>
      <c r="OLZ749"/>
      <c r="OMA749"/>
      <c r="OMB749"/>
      <c r="OMC749"/>
      <c r="OMD749"/>
      <c r="OME749"/>
      <c r="OMF749"/>
      <c r="OMG749"/>
      <c r="OMH749"/>
      <c r="OMI749"/>
      <c r="OMJ749"/>
      <c r="OMK749"/>
      <c r="OML749"/>
      <c r="OMM749"/>
      <c r="OMN749"/>
      <c r="OMO749"/>
      <c r="OMP749"/>
      <c r="OMQ749"/>
      <c r="OMR749"/>
      <c r="OMS749"/>
      <c r="OMT749"/>
      <c r="OMU749"/>
      <c r="OMV749"/>
      <c r="OMW749"/>
      <c r="OMX749"/>
      <c r="OMY749"/>
      <c r="OMZ749"/>
      <c r="ONA749"/>
      <c r="ONB749"/>
      <c r="ONC749"/>
      <c r="OND749"/>
      <c r="ONE749"/>
      <c r="ONF749"/>
      <c r="ONG749"/>
      <c r="ONH749"/>
      <c r="ONI749"/>
      <c r="ONJ749"/>
      <c r="ONK749"/>
      <c r="ONL749"/>
      <c r="ONM749"/>
      <c r="ONN749"/>
      <c r="ONO749"/>
      <c r="ONP749"/>
      <c r="ONQ749"/>
      <c r="ONR749"/>
      <c r="ONS749"/>
      <c r="ONT749"/>
      <c r="ONU749"/>
      <c r="ONV749"/>
      <c r="ONW749"/>
      <c r="ONX749"/>
      <c r="ONY749"/>
      <c r="ONZ749"/>
      <c r="OOA749"/>
      <c r="OOB749"/>
      <c r="OOC749"/>
      <c r="OOD749"/>
      <c r="OOE749"/>
      <c r="OOF749"/>
      <c r="OOG749"/>
      <c r="OOH749"/>
      <c r="OOI749"/>
      <c r="OOJ749"/>
      <c r="OOK749"/>
      <c r="OOL749"/>
      <c r="OOM749"/>
      <c r="OON749"/>
      <c r="OOO749"/>
      <c r="OOP749"/>
      <c r="OOQ749"/>
      <c r="OOR749"/>
      <c r="OOS749"/>
      <c r="OOT749"/>
      <c r="OOU749"/>
      <c r="OOV749"/>
      <c r="OOW749"/>
      <c r="OOX749"/>
      <c r="OOY749"/>
      <c r="OOZ749"/>
      <c r="OPA749"/>
      <c r="OPB749"/>
      <c r="OPC749"/>
      <c r="OPD749"/>
      <c r="OPE749"/>
      <c r="OPF749"/>
      <c r="OPG749"/>
      <c r="OPH749"/>
      <c r="OPI749"/>
      <c r="OPJ749"/>
      <c r="OPK749"/>
      <c r="OPL749"/>
      <c r="OPM749"/>
      <c r="OPN749"/>
      <c r="OPO749"/>
      <c r="OPP749"/>
      <c r="OPQ749"/>
      <c r="OPR749"/>
      <c r="OPS749"/>
      <c r="OPT749"/>
      <c r="OPU749"/>
      <c r="OPV749"/>
      <c r="OPW749"/>
      <c r="OPX749"/>
      <c r="OPY749"/>
      <c r="OPZ749"/>
      <c r="OQA749"/>
      <c r="OQB749"/>
      <c r="OQC749"/>
      <c r="OQD749"/>
      <c r="OQE749"/>
      <c r="OQF749"/>
      <c r="OQG749"/>
      <c r="OQH749"/>
      <c r="OQI749"/>
      <c r="OQJ749"/>
      <c r="OQK749"/>
      <c r="OQL749"/>
      <c r="OQM749"/>
      <c r="OQN749"/>
      <c r="OQO749"/>
      <c r="OQP749"/>
      <c r="OQQ749"/>
      <c r="OQR749"/>
      <c r="OQS749"/>
      <c r="OQT749"/>
      <c r="OQU749"/>
      <c r="OQV749"/>
      <c r="OQW749"/>
      <c r="OQX749"/>
      <c r="OQY749"/>
      <c r="OQZ749"/>
      <c r="ORA749"/>
      <c r="ORB749"/>
      <c r="ORC749"/>
      <c r="ORD749"/>
      <c r="ORE749"/>
      <c r="ORF749"/>
      <c r="ORG749"/>
      <c r="ORH749"/>
      <c r="ORI749"/>
      <c r="ORJ749"/>
      <c r="ORK749"/>
      <c r="ORL749"/>
      <c r="ORM749"/>
      <c r="ORN749"/>
      <c r="ORO749"/>
      <c r="ORP749"/>
      <c r="ORQ749"/>
      <c r="ORR749"/>
      <c r="ORS749"/>
      <c r="ORT749"/>
      <c r="ORU749"/>
      <c r="ORV749"/>
      <c r="ORW749"/>
      <c r="ORX749"/>
      <c r="ORY749"/>
      <c r="ORZ749"/>
      <c r="OSA749"/>
      <c r="OSB749"/>
      <c r="OSC749"/>
      <c r="OSD749"/>
      <c r="OSE749"/>
      <c r="OSF749"/>
      <c r="OSG749"/>
      <c r="OSH749"/>
      <c r="OSI749"/>
      <c r="OSJ749"/>
      <c r="OSK749"/>
      <c r="OSL749"/>
      <c r="OSM749"/>
      <c r="OSN749"/>
      <c r="OSO749"/>
      <c r="OSP749"/>
      <c r="OSQ749"/>
      <c r="OSR749"/>
      <c r="OSS749"/>
      <c r="OST749"/>
      <c r="OSU749"/>
      <c r="OSV749"/>
      <c r="OSW749"/>
      <c r="OSX749"/>
      <c r="OSY749"/>
      <c r="OSZ749"/>
      <c r="OTA749"/>
      <c r="OTB749"/>
      <c r="OTC749"/>
      <c r="OTD749"/>
      <c r="OTE749"/>
      <c r="OTF749"/>
      <c r="OTG749"/>
      <c r="OTH749"/>
      <c r="OTI749"/>
      <c r="OTJ749"/>
      <c r="OTK749"/>
      <c r="OTL749"/>
      <c r="OTM749"/>
      <c r="OTN749"/>
      <c r="OTO749"/>
      <c r="OTP749"/>
      <c r="OTQ749"/>
      <c r="OTR749"/>
      <c r="OTS749"/>
      <c r="OTT749"/>
      <c r="OTU749"/>
      <c r="OTV749"/>
      <c r="OTW749"/>
      <c r="OTX749"/>
      <c r="OTY749"/>
      <c r="OTZ749"/>
      <c r="OUA749"/>
      <c r="OUB749"/>
      <c r="OUC749"/>
      <c r="OUD749"/>
      <c r="OUE749"/>
      <c r="OUF749"/>
      <c r="OUG749"/>
      <c r="OUH749"/>
      <c r="OUI749"/>
      <c r="OUJ749"/>
      <c r="OUK749"/>
      <c r="OUL749"/>
      <c r="OUM749"/>
      <c r="OUN749"/>
      <c r="OUO749"/>
      <c r="OUP749"/>
      <c r="OUQ749"/>
      <c r="OUR749"/>
      <c r="OUS749"/>
      <c r="OUT749"/>
      <c r="OUU749"/>
      <c r="OUV749"/>
      <c r="OUW749"/>
      <c r="OUX749"/>
      <c r="OUY749"/>
      <c r="OUZ749"/>
      <c r="OVA749"/>
      <c r="OVB749"/>
      <c r="OVC749"/>
      <c r="OVD749"/>
      <c r="OVE749"/>
      <c r="OVF749"/>
      <c r="OVG749"/>
      <c r="OVH749"/>
      <c r="OVI749"/>
      <c r="OVJ749"/>
      <c r="OVK749"/>
      <c r="OVL749"/>
      <c r="OVM749"/>
      <c r="OVN749"/>
      <c r="OVO749"/>
      <c r="OVP749"/>
      <c r="OVQ749"/>
      <c r="OVR749"/>
      <c r="OVS749"/>
      <c r="OVT749"/>
      <c r="OVU749"/>
      <c r="OVV749"/>
      <c r="OVW749"/>
      <c r="OVX749"/>
      <c r="OVY749"/>
      <c r="OVZ749"/>
      <c r="OWA749"/>
      <c r="OWB749"/>
      <c r="OWC749"/>
      <c r="OWD749"/>
      <c r="OWE749"/>
      <c r="OWF749"/>
      <c r="OWG749"/>
      <c r="OWH749"/>
      <c r="OWI749"/>
      <c r="OWJ749"/>
      <c r="OWK749"/>
      <c r="OWL749"/>
      <c r="OWM749"/>
      <c r="OWN749"/>
      <c r="OWO749"/>
      <c r="OWP749"/>
      <c r="OWQ749"/>
      <c r="OWR749"/>
      <c r="OWS749"/>
      <c r="OWT749"/>
      <c r="OWU749"/>
      <c r="OWV749"/>
      <c r="OWW749"/>
      <c r="OWX749"/>
      <c r="OWY749"/>
      <c r="OWZ749"/>
      <c r="OXA749"/>
      <c r="OXB749"/>
      <c r="OXC749"/>
      <c r="OXD749"/>
      <c r="OXE749"/>
      <c r="OXF749"/>
      <c r="OXG749"/>
      <c r="OXH749"/>
      <c r="OXI749"/>
      <c r="OXJ749"/>
      <c r="OXK749"/>
      <c r="OXL749"/>
      <c r="OXM749"/>
      <c r="OXN749"/>
      <c r="OXO749"/>
      <c r="OXP749"/>
      <c r="OXQ749"/>
      <c r="OXR749"/>
      <c r="OXS749"/>
      <c r="OXT749"/>
      <c r="OXU749"/>
      <c r="OXV749"/>
      <c r="OXW749"/>
      <c r="OXX749"/>
      <c r="OXY749"/>
      <c r="OXZ749"/>
      <c r="OYA749"/>
      <c r="OYB749"/>
      <c r="OYC749"/>
      <c r="OYD749"/>
      <c r="OYE749"/>
      <c r="OYF749"/>
      <c r="OYG749"/>
      <c r="OYH749"/>
      <c r="OYI749"/>
      <c r="OYJ749"/>
      <c r="OYK749"/>
      <c r="OYL749"/>
      <c r="OYM749"/>
      <c r="OYN749"/>
      <c r="OYO749"/>
      <c r="OYP749"/>
      <c r="OYQ749"/>
      <c r="OYR749"/>
      <c r="OYS749"/>
      <c r="OYT749"/>
      <c r="OYU749"/>
      <c r="OYV749"/>
      <c r="OYW749"/>
      <c r="OYX749"/>
      <c r="OYY749"/>
      <c r="OYZ749"/>
      <c r="OZA749"/>
      <c r="OZB749"/>
      <c r="OZC749"/>
      <c r="OZD749"/>
      <c r="OZE749"/>
      <c r="OZF749"/>
      <c r="OZG749"/>
      <c r="OZH749"/>
      <c r="OZI749"/>
      <c r="OZJ749"/>
      <c r="OZK749"/>
      <c r="OZL749"/>
      <c r="OZM749"/>
      <c r="OZN749"/>
      <c r="OZO749"/>
      <c r="OZP749"/>
      <c r="OZQ749"/>
      <c r="OZR749"/>
      <c r="OZS749"/>
      <c r="OZT749"/>
      <c r="OZU749"/>
      <c r="OZV749"/>
      <c r="OZW749"/>
      <c r="OZX749"/>
      <c r="OZY749"/>
      <c r="OZZ749"/>
      <c r="PAA749"/>
      <c r="PAB749"/>
      <c r="PAC749"/>
      <c r="PAD749"/>
      <c r="PAE749"/>
      <c r="PAF749"/>
      <c r="PAG749"/>
      <c r="PAH749"/>
      <c r="PAI749"/>
      <c r="PAJ749"/>
      <c r="PAK749"/>
      <c r="PAL749"/>
      <c r="PAM749"/>
      <c r="PAN749"/>
      <c r="PAO749"/>
      <c r="PAP749"/>
      <c r="PAQ749"/>
      <c r="PAR749"/>
      <c r="PAS749"/>
      <c r="PAT749"/>
      <c r="PAU749"/>
      <c r="PAV749"/>
      <c r="PAW749"/>
      <c r="PAX749"/>
      <c r="PAY749"/>
      <c r="PAZ749"/>
      <c r="PBA749"/>
      <c r="PBB749"/>
      <c r="PBC749"/>
      <c r="PBD749"/>
      <c r="PBE749"/>
      <c r="PBF749"/>
      <c r="PBG749"/>
      <c r="PBH749"/>
      <c r="PBI749"/>
      <c r="PBJ749"/>
      <c r="PBK749"/>
      <c r="PBL749"/>
      <c r="PBM749"/>
      <c r="PBN749"/>
      <c r="PBO749"/>
      <c r="PBP749"/>
      <c r="PBQ749"/>
      <c r="PBR749"/>
      <c r="PBS749"/>
      <c r="PBT749"/>
      <c r="PBU749"/>
      <c r="PBV749"/>
      <c r="PBW749"/>
      <c r="PBX749"/>
      <c r="PBY749"/>
      <c r="PBZ749"/>
      <c r="PCA749"/>
      <c r="PCB749"/>
      <c r="PCC749"/>
      <c r="PCD749"/>
      <c r="PCE749"/>
      <c r="PCF749"/>
      <c r="PCG749"/>
      <c r="PCH749"/>
      <c r="PCI749"/>
      <c r="PCJ749"/>
      <c r="PCK749"/>
      <c r="PCL749"/>
      <c r="PCM749"/>
      <c r="PCN749"/>
      <c r="PCO749"/>
      <c r="PCP749"/>
      <c r="PCQ749"/>
      <c r="PCR749"/>
      <c r="PCS749"/>
      <c r="PCT749"/>
      <c r="PCU749"/>
      <c r="PCV749"/>
      <c r="PCW749"/>
      <c r="PCX749"/>
      <c r="PCY749"/>
      <c r="PCZ749"/>
      <c r="PDA749"/>
      <c r="PDB749"/>
      <c r="PDC749"/>
      <c r="PDD749"/>
      <c r="PDE749"/>
      <c r="PDF749"/>
      <c r="PDG749"/>
      <c r="PDH749"/>
      <c r="PDI749"/>
      <c r="PDJ749"/>
      <c r="PDK749"/>
      <c r="PDL749"/>
      <c r="PDM749"/>
      <c r="PDN749"/>
      <c r="PDO749"/>
      <c r="PDP749"/>
      <c r="PDQ749"/>
      <c r="PDR749"/>
      <c r="PDS749"/>
      <c r="PDT749"/>
      <c r="PDU749"/>
      <c r="PDV749"/>
      <c r="PDW749"/>
      <c r="PDX749"/>
      <c r="PDY749"/>
      <c r="PDZ749"/>
      <c r="PEA749"/>
      <c r="PEB749"/>
      <c r="PEC749"/>
      <c r="PED749"/>
      <c r="PEE749"/>
      <c r="PEF749"/>
      <c r="PEG749"/>
      <c r="PEH749"/>
      <c r="PEI749"/>
      <c r="PEJ749"/>
      <c r="PEK749"/>
      <c r="PEL749"/>
      <c r="PEM749"/>
      <c r="PEN749"/>
      <c r="PEO749"/>
      <c r="PEP749"/>
      <c r="PEQ749"/>
      <c r="PER749"/>
      <c r="PES749"/>
      <c r="PET749"/>
      <c r="PEU749"/>
      <c r="PEV749"/>
      <c r="PEW749"/>
      <c r="PEX749"/>
      <c r="PEY749"/>
      <c r="PEZ749"/>
      <c r="PFA749"/>
      <c r="PFB749"/>
      <c r="PFC749"/>
      <c r="PFD749"/>
      <c r="PFE749"/>
      <c r="PFF749"/>
      <c r="PFG749"/>
      <c r="PFH749"/>
      <c r="PFI749"/>
      <c r="PFJ749"/>
      <c r="PFK749"/>
      <c r="PFL749"/>
      <c r="PFM749"/>
      <c r="PFN749"/>
      <c r="PFO749"/>
      <c r="PFP749"/>
      <c r="PFQ749"/>
      <c r="PFR749"/>
      <c r="PFS749"/>
      <c r="PFT749"/>
      <c r="PFU749"/>
      <c r="PFV749"/>
      <c r="PFW749"/>
      <c r="PFX749"/>
      <c r="PFY749"/>
      <c r="PFZ749"/>
      <c r="PGA749"/>
      <c r="PGB749"/>
      <c r="PGC749"/>
      <c r="PGD749"/>
      <c r="PGE749"/>
      <c r="PGF749"/>
      <c r="PGG749"/>
      <c r="PGH749"/>
      <c r="PGI749"/>
      <c r="PGJ749"/>
      <c r="PGK749"/>
      <c r="PGL749"/>
      <c r="PGM749"/>
      <c r="PGN749"/>
      <c r="PGO749"/>
      <c r="PGP749"/>
      <c r="PGQ749"/>
      <c r="PGR749"/>
      <c r="PGS749"/>
      <c r="PGT749"/>
      <c r="PGU749"/>
      <c r="PGV749"/>
      <c r="PGW749"/>
      <c r="PGX749"/>
      <c r="PGY749"/>
      <c r="PGZ749"/>
      <c r="PHA749"/>
      <c r="PHB749"/>
      <c r="PHC749"/>
      <c r="PHD749"/>
      <c r="PHE749"/>
      <c r="PHF749"/>
      <c r="PHG749"/>
      <c r="PHH749"/>
      <c r="PHI749"/>
      <c r="PHJ749"/>
      <c r="PHK749"/>
      <c r="PHL749"/>
      <c r="PHM749"/>
      <c r="PHN749"/>
      <c r="PHO749"/>
      <c r="PHP749"/>
      <c r="PHQ749"/>
      <c r="PHR749"/>
      <c r="PHS749"/>
      <c r="PHT749"/>
      <c r="PHU749"/>
      <c r="PHV749"/>
      <c r="PHW749"/>
      <c r="PHX749"/>
      <c r="PHY749"/>
      <c r="PHZ749"/>
      <c r="PIA749"/>
      <c r="PIB749"/>
      <c r="PIC749"/>
      <c r="PID749"/>
      <c r="PIE749"/>
      <c r="PIF749"/>
      <c r="PIG749"/>
      <c r="PIH749"/>
      <c r="PII749"/>
      <c r="PIJ749"/>
      <c r="PIK749"/>
      <c r="PIL749"/>
      <c r="PIM749"/>
      <c r="PIN749"/>
      <c r="PIO749"/>
      <c r="PIP749"/>
      <c r="PIQ749"/>
      <c r="PIR749"/>
      <c r="PIS749"/>
      <c r="PIT749"/>
      <c r="PIU749"/>
      <c r="PIV749"/>
      <c r="PIW749"/>
      <c r="PIX749"/>
      <c r="PIY749"/>
      <c r="PIZ749"/>
      <c r="PJA749"/>
      <c r="PJB749"/>
      <c r="PJC749"/>
      <c r="PJD749"/>
      <c r="PJE749"/>
      <c r="PJF749"/>
      <c r="PJG749"/>
      <c r="PJH749"/>
      <c r="PJI749"/>
      <c r="PJJ749"/>
      <c r="PJK749"/>
      <c r="PJL749"/>
      <c r="PJM749"/>
      <c r="PJN749"/>
      <c r="PJO749"/>
      <c r="PJP749"/>
      <c r="PJQ749"/>
      <c r="PJR749"/>
      <c r="PJS749"/>
      <c r="PJT749"/>
      <c r="PJU749"/>
      <c r="PJV749"/>
      <c r="PJW749"/>
      <c r="PJX749"/>
      <c r="PJY749"/>
      <c r="PJZ749"/>
      <c r="PKA749"/>
      <c r="PKB749"/>
      <c r="PKC749"/>
      <c r="PKD749"/>
      <c r="PKE749"/>
      <c r="PKF749"/>
      <c r="PKG749"/>
      <c r="PKH749"/>
      <c r="PKI749"/>
      <c r="PKJ749"/>
      <c r="PKK749"/>
      <c r="PKL749"/>
      <c r="PKM749"/>
      <c r="PKN749"/>
      <c r="PKO749"/>
      <c r="PKP749"/>
      <c r="PKQ749"/>
      <c r="PKR749"/>
      <c r="PKS749"/>
      <c r="PKT749"/>
      <c r="PKU749"/>
      <c r="PKV749"/>
      <c r="PKW749"/>
      <c r="PKX749"/>
      <c r="PKY749"/>
      <c r="PKZ749"/>
      <c r="PLA749"/>
      <c r="PLB749"/>
      <c r="PLC749"/>
      <c r="PLD749"/>
      <c r="PLE749"/>
      <c r="PLF749"/>
      <c r="PLG749"/>
      <c r="PLH749"/>
      <c r="PLI749"/>
      <c r="PLJ749"/>
      <c r="PLK749"/>
      <c r="PLL749"/>
      <c r="PLM749"/>
      <c r="PLN749"/>
      <c r="PLO749"/>
      <c r="PLP749"/>
      <c r="PLQ749"/>
      <c r="PLR749"/>
      <c r="PLS749"/>
      <c r="PLT749"/>
      <c r="PLU749"/>
      <c r="PLV749"/>
      <c r="PLW749"/>
      <c r="PLX749"/>
      <c r="PLY749"/>
      <c r="PLZ749"/>
      <c r="PMA749"/>
      <c r="PMB749"/>
      <c r="PMC749"/>
      <c r="PMD749"/>
      <c r="PME749"/>
      <c r="PMF749"/>
      <c r="PMG749"/>
      <c r="PMH749"/>
      <c r="PMI749"/>
      <c r="PMJ749"/>
      <c r="PMK749"/>
      <c r="PML749"/>
      <c r="PMM749"/>
      <c r="PMN749"/>
      <c r="PMO749"/>
      <c r="PMP749"/>
      <c r="PMQ749"/>
      <c r="PMR749"/>
      <c r="PMS749"/>
      <c r="PMT749"/>
      <c r="PMU749"/>
      <c r="PMV749"/>
      <c r="PMW749"/>
      <c r="PMX749"/>
      <c r="PMY749"/>
      <c r="PMZ749"/>
      <c r="PNA749"/>
      <c r="PNB749"/>
      <c r="PNC749"/>
      <c r="PND749"/>
      <c r="PNE749"/>
      <c r="PNF749"/>
      <c r="PNG749"/>
      <c r="PNH749"/>
      <c r="PNI749"/>
      <c r="PNJ749"/>
      <c r="PNK749"/>
      <c r="PNL749"/>
      <c r="PNM749"/>
      <c r="PNN749"/>
      <c r="PNO749"/>
      <c r="PNP749"/>
      <c r="PNQ749"/>
      <c r="PNR749"/>
      <c r="PNS749"/>
      <c r="PNT749"/>
      <c r="PNU749"/>
      <c r="PNV749"/>
      <c r="PNW749"/>
      <c r="PNX749"/>
      <c r="PNY749"/>
      <c r="PNZ749"/>
      <c r="POA749"/>
      <c r="POB749"/>
      <c r="POC749"/>
      <c r="POD749"/>
      <c r="POE749"/>
      <c r="POF749"/>
      <c r="POG749"/>
      <c r="POH749"/>
      <c r="POI749"/>
      <c r="POJ749"/>
      <c r="POK749"/>
      <c r="POL749"/>
      <c r="POM749"/>
      <c r="PON749"/>
      <c r="POO749"/>
      <c r="POP749"/>
      <c r="POQ749"/>
      <c r="POR749"/>
      <c r="POS749"/>
      <c r="POT749"/>
      <c r="POU749"/>
      <c r="POV749"/>
      <c r="POW749"/>
      <c r="POX749"/>
      <c r="POY749"/>
      <c r="POZ749"/>
      <c r="PPA749"/>
      <c r="PPB749"/>
      <c r="PPC749"/>
      <c r="PPD749"/>
      <c r="PPE749"/>
      <c r="PPF749"/>
      <c r="PPG749"/>
      <c r="PPH749"/>
      <c r="PPI749"/>
      <c r="PPJ749"/>
      <c r="PPK749"/>
      <c r="PPL749"/>
      <c r="PPM749"/>
      <c r="PPN749"/>
      <c r="PPO749"/>
      <c r="PPP749"/>
      <c r="PPQ749"/>
      <c r="PPR749"/>
      <c r="PPS749"/>
      <c r="PPT749"/>
      <c r="PPU749"/>
      <c r="PPV749"/>
      <c r="PPW749"/>
      <c r="PPX749"/>
      <c r="PPY749"/>
      <c r="PPZ749"/>
      <c r="PQA749"/>
      <c r="PQB749"/>
      <c r="PQC749"/>
      <c r="PQD749"/>
      <c r="PQE749"/>
      <c r="PQF749"/>
      <c r="PQG749"/>
      <c r="PQH749"/>
      <c r="PQI749"/>
      <c r="PQJ749"/>
      <c r="PQK749"/>
      <c r="PQL749"/>
      <c r="PQM749"/>
      <c r="PQN749"/>
      <c r="PQO749"/>
      <c r="PQP749"/>
      <c r="PQQ749"/>
      <c r="PQR749"/>
      <c r="PQS749"/>
      <c r="PQT749"/>
      <c r="PQU749"/>
      <c r="PQV749"/>
      <c r="PQW749"/>
      <c r="PQX749"/>
      <c r="PQY749"/>
      <c r="PQZ749"/>
      <c r="PRA749"/>
      <c r="PRB749"/>
      <c r="PRC749"/>
      <c r="PRD749"/>
      <c r="PRE749"/>
      <c r="PRF749"/>
      <c r="PRG749"/>
      <c r="PRH749"/>
      <c r="PRI749"/>
      <c r="PRJ749"/>
      <c r="PRK749"/>
      <c r="PRL749"/>
      <c r="PRM749"/>
      <c r="PRN749"/>
      <c r="PRO749"/>
      <c r="PRP749"/>
      <c r="PRQ749"/>
      <c r="PRR749"/>
      <c r="PRS749"/>
      <c r="PRT749"/>
      <c r="PRU749"/>
      <c r="PRV749"/>
      <c r="PRW749"/>
      <c r="PRX749"/>
      <c r="PRY749"/>
      <c r="PRZ749"/>
      <c r="PSA749"/>
      <c r="PSB749"/>
      <c r="PSC749"/>
      <c r="PSD749"/>
      <c r="PSE749"/>
      <c r="PSF749"/>
      <c r="PSG749"/>
      <c r="PSH749"/>
      <c r="PSI749"/>
      <c r="PSJ749"/>
      <c r="PSK749"/>
      <c r="PSL749"/>
      <c r="PSM749"/>
      <c r="PSN749"/>
      <c r="PSO749"/>
      <c r="PSP749"/>
      <c r="PSQ749"/>
      <c r="PSR749"/>
      <c r="PSS749"/>
      <c r="PST749"/>
      <c r="PSU749"/>
      <c r="PSV749"/>
      <c r="PSW749"/>
      <c r="PSX749"/>
      <c r="PSY749"/>
      <c r="PSZ749"/>
      <c r="PTA749"/>
      <c r="PTB749"/>
      <c r="PTC749"/>
      <c r="PTD749"/>
      <c r="PTE749"/>
      <c r="PTF749"/>
      <c r="PTG749"/>
      <c r="PTH749"/>
      <c r="PTI749"/>
      <c r="PTJ749"/>
      <c r="PTK749"/>
      <c r="PTL749"/>
      <c r="PTM749"/>
      <c r="PTN749"/>
      <c r="PTO749"/>
      <c r="PTP749"/>
      <c r="PTQ749"/>
      <c r="PTR749"/>
      <c r="PTS749"/>
      <c r="PTT749"/>
      <c r="PTU749"/>
      <c r="PTV749"/>
      <c r="PTW749"/>
      <c r="PTX749"/>
      <c r="PTY749"/>
      <c r="PTZ749"/>
      <c r="PUA749"/>
      <c r="PUB749"/>
      <c r="PUC749"/>
      <c r="PUD749"/>
      <c r="PUE749"/>
      <c r="PUF749"/>
      <c r="PUG749"/>
      <c r="PUH749"/>
      <c r="PUI749"/>
      <c r="PUJ749"/>
      <c r="PUK749"/>
      <c r="PUL749"/>
      <c r="PUM749"/>
      <c r="PUN749"/>
      <c r="PUO749"/>
      <c r="PUP749"/>
      <c r="PUQ749"/>
      <c r="PUR749"/>
      <c r="PUS749"/>
      <c r="PUT749"/>
      <c r="PUU749"/>
      <c r="PUV749"/>
      <c r="PUW749"/>
      <c r="PUX749"/>
      <c r="PUY749"/>
      <c r="PUZ749"/>
      <c r="PVA749"/>
      <c r="PVB749"/>
      <c r="PVC749"/>
      <c r="PVD749"/>
      <c r="PVE749"/>
      <c r="PVF749"/>
      <c r="PVG749"/>
      <c r="PVH749"/>
      <c r="PVI749"/>
      <c r="PVJ749"/>
      <c r="PVK749"/>
      <c r="PVL749"/>
      <c r="PVM749"/>
      <c r="PVN749"/>
      <c r="PVO749"/>
      <c r="PVP749"/>
      <c r="PVQ749"/>
      <c r="PVR749"/>
      <c r="PVS749"/>
      <c r="PVT749"/>
      <c r="PVU749"/>
      <c r="PVV749"/>
      <c r="PVW749"/>
      <c r="PVX749"/>
      <c r="PVY749"/>
      <c r="PVZ749"/>
      <c r="PWA749"/>
      <c r="PWB749"/>
      <c r="PWC749"/>
      <c r="PWD749"/>
      <c r="PWE749"/>
      <c r="PWF749"/>
      <c r="PWG749"/>
      <c r="PWH749"/>
      <c r="PWI749"/>
      <c r="PWJ749"/>
      <c r="PWK749"/>
      <c r="PWL749"/>
      <c r="PWM749"/>
      <c r="PWN749"/>
      <c r="PWO749"/>
      <c r="PWP749"/>
      <c r="PWQ749"/>
      <c r="PWR749"/>
      <c r="PWS749"/>
      <c r="PWT749"/>
      <c r="PWU749"/>
      <c r="PWV749"/>
      <c r="PWW749"/>
      <c r="PWX749"/>
      <c r="PWY749"/>
      <c r="PWZ749"/>
      <c r="PXA749"/>
      <c r="PXB749"/>
      <c r="PXC749"/>
      <c r="PXD749"/>
      <c r="PXE749"/>
      <c r="PXF749"/>
      <c r="PXG749"/>
      <c r="PXH749"/>
      <c r="PXI749"/>
      <c r="PXJ749"/>
      <c r="PXK749"/>
      <c r="PXL749"/>
      <c r="PXM749"/>
      <c r="PXN749"/>
      <c r="PXO749"/>
      <c r="PXP749"/>
      <c r="PXQ749"/>
      <c r="PXR749"/>
      <c r="PXS749"/>
      <c r="PXT749"/>
      <c r="PXU749"/>
      <c r="PXV749"/>
      <c r="PXW749"/>
      <c r="PXX749"/>
      <c r="PXY749"/>
      <c r="PXZ749"/>
      <c r="PYA749"/>
      <c r="PYB749"/>
      <c r="PYC749"/>
      <c r="PYD749"/>
      <c r="PYE749"/>
      <c r="PYF749"/>
      <c r="PYG749"/>
      <c r="PYH749"/>
      <c r="PYI749"/>
      <c r="PYJ749"/>
      <c r="PYK749"/>
      <c r="PYL749"/>
      <c r="PYM749"/>
      <c r="PYN749"/>
      <c r="PYO749"/>
      <c r="PYP749"/>
      <c r="PYQ749"/>
      <c r="PYR749"/>
      <c r="PYS749"/>
      <c r="PYT749"/>
      <c r="PYU749"/>
      <c r="PYV749"/>
      <c r="PYW749"/>
      <c r="PYX749"/>
      <c r="PYY749"/>
      <c r="PYZ749"/>
      <c r="PZA749"/>
      <c r="PZB749"/>
      <c r="PZC749"/>
      <c r="PZD749"/>
      <c r="PZE749"/>
      <c r="PZF749"/>
      <c r="PZG749"/>
      <c r="PZH749"/>
      <c r="PZI749"/>
      <c r="PZJ749"/>
      <c r="PZK749"/>
      <c r="PZL749"/>
      <c r="PZM749"/>
      <c r="PZN749"/>
      <c r="PZO749"/>
      <c r="PZP749"/>
      <c r="PZQ749"/>
      <c r="PZR749"/>
      <c r="PZS749"/>
      <c r="PZT749"/>
      <c r="PZU749"/>
      <c r="PZV749"/>
      <c r="PZW749"/>
      <c r="PZX749"/>
      <c r="PZY749"/>
      <c r="PZZ749"/>
      <c r="QAA749"/>
      <c r="QAB749"/>
      <c r="QAC749"/>
      <c r="QAD749"/>
      <c r="QAE749"/>
      <c r="QAF749"/>
      <c r="QAG749"/>
      <c r="QAH749"/>
      <c r="QAI749"/>
      <c r="QAJ749"/>
      <c r="QAK749"/>
      <c r="QAL749"/>
      <c r="QAM749"/>
      <c r="QAN749"/>
      <c r="QAO749"/>
      <c r="QAP749"/>
      <c r="QAQ749"/>
      <c r="QAR749"/>
      <c r="QAS749"/>
      <c r="QAT749"/>
      <c r="QAU749"/>
      <c r="QAV749"/>
      <c r="QAW749"/>
      <c r="QAX749"/>
      <c r="QAY749"/>
      <c r="QAZ749"/>
      <c r="QBA749"/>
      <c r="QBB749"/>
      <c r="QBC749"/>
      <c r="QBD749"/>
      <c r="QBE749"/>
      <c r="QBF749"/>
      <c r="QBG749"/>
      <c r="QBH749"/>
      <c r="QBI749"/>
      <c r="QBJ749"/>
      <c r="QBK749"/>
      <c r="QBL749"/>
      <c r="QBM749"/>
      <c r="QBN749"/>
      <c r="QBO749"/>
      <c r="QBP749"/>
      <c r="QBQ749"/>
      <c r="QBR749"/>
      <c r="QBS749"/>
      <c r="QBT749"/>
      <c r="QBU749"/>
      <c r="QBV749"/>
      <c r="QBW749"/>
      <c r="QBX749"/>
      <c r="QBY749"/>
      <c r="QBZ749"/>
      <c r="QCA749"/>
      <c r="QCB749"/>
      <c r="QCC749"/>
      <c r="QCD749"/>
      <c r="QCE749"/>
      <c r="QCF749"/>
      <c r="QCG749"/>
      <c r="QCH749"/>
      <c r="QCI749"/>
      <c r="QCJ749"/>
      <c r="QCK749"/>
      <c r="QCL749"/>
      <c r="QCM749"/>
      <c r="QCN749"/>
      <c r="QCO749"/>
      <c r="QCP749"/>
      <c r="QCQ749"/>
      <c r="QCR749"/>
      <c r="QCS749"/>
      <c r="QCT749"/>
      <c r="QCU749"/>
      <c r="QCV749"/>
      <c r="QCW749"/>
      <c r="QCX749"/>
      <c r="QCY749"/>
      <c r="QCZ749"/>
      <c r="QDA749"/>
      <c r="QDB749"/>
      <c r="QDC749"/>
      <c r="QDD749"/>
      <c r="QDE749"/>
      <c r="QDF749"/>
      <c r="QDG749"/>
      <c r="QDH749"/>
      <c r="QDI749"/>
      <c r="QDJ749"/>
      <c r="QDK749"/>
      <c r="QDL749"/>
      <c r="QDM749"/>
      <c r="QDN749"/>
      <c r="QDO749"/>
      <c r="QDP749"/>
      <c r="QDQ749"/>
      <c r="QDR749"/>
      <c r="QDS749"/>
      <c r="QDT749"/>
      <c r="QDU749"/>
      <c r="QDV749"/>
      <c r="QDW749"/>
      <c r="QDX749"/>
      <c r="QDY749"/>
      <c r="QDZ749"/>
      <c r="QEA749"/>
      <c r="QEB749"/>
      <c r="QEC749"/>
      <c r="QED749"/>
      <c r="QEE749"/>
      <c r="QEF749"/>
      <c r="QEG749"/>
      <c r="QEH749"/>
      <c r="QEI749"/>
      <c r="QEJ749"/>
      <c r="QEK749"/>
      <c r="QEL749"/>
      <c r="QEM749"/>
      <c r="QEN749"/>
      <c r="QEO749"/>
      <c r="QEP749"/>
      <c r="QEQ749"/>
      <c r="QER749"/>
      <c r="QES749"/>
      <c r="QET749"/>
      <c r="QEU749"/>
      <c r="QEV749"/>
      <c r="QEW749"/>
      <c r="QEX749"/>
      <c r="QEY749"/>
      <c r="QEZ749"/>
      <c r="QFA749"/>
      <c r="QFB749"/>
      <c r="QFC749"/>
      <c r="QFD749"/>
      <c r="QFE749"/>
      <c r="QFF749"/>
      <c r="QFG749"/>
      <c r="QFH749"/>
      <c r="QFI749"/>
      <c r="QFJ749"/>
      <c r="QFK749"/>
      <c r="QFL749"/>
      <c r="QFM749"/>
      <c r="QFN749"/>
      <c r="QFO749"/>
      <c r="QFP749"/>
      <c r="QFQ749"/>
      <c r="QFR749"/>
      <c r="QFS749"/>
      <c r="QFT749"/>
      <c r="QFU749"/>
      <c r="QFV749"/>
      <c r="QFW749"/>
      <c r="QFX749"/>
      <c r="QFY749"/>
      <c r="QFZ749"/>
      <c r="QGA749"/>
      <c r="QGB749"/>
      <c r="QGC749"/>
      <c r="QGD749"/>
      <c r="QGE749"/>
      <c r="QGF749"/>
      <c r="QGG749"/>
      <c r="QGH749"/>
      <c r="QGI749"/>
      <c r="QGJ749"/>
      <c r="QGK749"/>
      <c r="QGL749"/>
      <c r="QGM749"/>
      <c r="QGN749"/>
      <c r="QGO749"/>
      <c r="QGP749"/>
      <c r="QGQ749"/>
      <c r="QGR749"/>
      <c r="QGS749"/>
      <c r="QGT749"/>
      <c r="QGU749"/>
      <c r="QGV749"/>
      <c r="QGW749"/>
      <c r="QGX749"/>
      <c r="QGY749"/>
      <c r="QGZ749"/>
      <c r="QHA749"/>
      <c r="QHB749"/>
      <c r="QHC749"/>
      <c r="QHD749"/>
      <c r="QHE749"/>
      <c r="QHF749"/>
      <c r="QHG749"/>
      <c r="QHH749"/>
      <c r="QHI749"/>
      <c r="QHJ749"/>
      <c r="QHK749"/>
      <c r="QHL749"/>
      <c r="QHM749"/>
      <c r="QHN749"/>
      <c r="QHO749"/>
      <c r="QHP749"/>
      <c r="QHQ749"/>
      <c r="QHR749"/>
      <c r="QHS749"/>
      <c r="QHT749"/>
      <c r="QHU749"/>
      <c r="QHV749"/>
      <c r="QHW749"/>
      <c r="QHX749"/>
      <c r="QHY749"/>
      <c r="QHZ749"/>
      <c r="QIA749"/>
      <c r="QIB749"/>
      <c r="QIC749"/>
      <c r="QID749"/>
      <c r="QIE749"/>
      <c r="QIF749"/>
      <c r="QIG749"/>
      <c r="QIH749"/>
      <c r="QII749"/>
      <c r="QIJ749"/>
      <c r="QIK749"/>
      <c r="QIL749"/>
      <c r="QIM749"/>
      <c r="QIN749"/>
      <c r="QIO749"/>
      <c r="QIP749"/>
      <c r="QIQ749"/>
      <c r="QIR749"/>
      <c r="QIS749"/>
      <c r="QIT749"/>
      <c r="QIU749"/>
      <c r="QIV749"/>
      <c r="QIW749"/>
      <c r="QIX749"/>
      <c r="QIY749"/>
      <c r="QIZ749"/>
      <c r="QJA749"/>
      <c r="QJB749"/>
      <c r="QJC749"/>
      <c r="QJD749"/>
      <c r="QJE749"/>
      <c r="QJF749"/>
      <c r="QJG749"/>
      <c r="QJH749"/>
      <c r="QJI749"/>
      <c r="QJJ749"/>
      <c r="QJK749"/>
      <c r="QJL749"/>
      <c r="QJM749"/>
      <c r="QJN749"/>
      <c r="QJO749"/>
      <c r="QJP749"/>
      <c r="QJQ749"/>
      <c r="QJR749"/>
      <c r="QJS749"/>
      <c r="QJT749"/>
      <c r="QJU749"/>
      <c r="QJV749"/>
      <c r="QJW749"/>
      <c r="QJX749"/>
      <c r="QJY749"/>
      <c r="QJZ749"/>
      <c r="QKA749"/>
      <c r="QKB749"/>
      <c r="QKC749"/>
      <c r="QKD749"/>
      <c r="QKE749"/>
      <c r="QKF749"/>
      <c r="QKG749"/>
      <c r="QKH749"/>
      <c r="QKI749"/>
      <c r="QKJ749"/>
      <c r="QKK749"/>
      <c r="QKL749"/>
      <c r="QKM749"/>
      <c r="QKN749"/>
      <c r="QKO749"/>
      <c r="QKP749"/>
      <c r="QKQ749"/>
      <c r="QKR749"/>
      <c r="QKS749"/>
      <c r="QKT749"/>
      <c r="QKU749"/>
      <c r="QKV749"/>
      <c r="QKW749"/>
      <c r="QKX749"/>
      <c r="QKY749"/>
      <c r="QKZ749"/>
      <c r="QLA749"/>
      <c r="QLB749"/>
      <c r="QLC749"/>
      <c r="QLD749"/>
      <c r="QLE749"/>
      <c r="QLF749"/>
      <c r="QLG749"/>
      <c r="QLH749"/>
      <c r="QLI749"/>
      <c r="QLJ749"/>
      <c r="QLK749"/>
      <c r="QLL749"/>
      <c r="QLM749"/>
      <c r="QLN749"/>
      <c r="QLO749"/>
      <c r="QLP749"/>
      <c r="QLQ749"/>
      <c r="QLR749"/>
      <c r="QLS749"/>
      <c r="QLT749"/>
      <c r="QLU749"/>
      <c r="QLV749"/>
      <c r="QLW749"/>
      <c r="QLX749"/>
      <c r="QLY749"/>
      <c r="QLZ749"/>
      <c r="QMA749"/>
      <c r="QMB749"/>
      <c r="QMC749"/>
      <c r="QMD749"/>
      <c r="QME749"/>
      <c r="QMF749"/>
      <c r="QMG749"/>
      <c r="QMH749"/>
      <c r="QMI749"/>
      <c r="QMJ749"/>
      <c r="QMK749"/>
      <c r="QML749"/>
      <c r="QMM749"/>
      <c r="QMN749"/>
      <c r="QMO749"/>
      <c r="QMP749"/>
      <c r="QMQ749"/>
      <c r="QMR749"/>
      <c r="QMS749"/>
      <c r="QMT749"/>
      <c r="QMU749"/>
      <c r="QMV749"/>
      <c r="QMW749"/>
      <c r="QMX749"/>
      <c r="QMY749"/>
      <c r="QMZ749"/>
      <c r="QNA749"/>
      <c r="QNB749"/>
      <c r="QNC749"/>
      <c r="QND749"/>
      <c r="QNE749"/>
      <c r="QNF749"/>
      <c r="QNG749"/>
      <c r="QNH749"/>
      <c r="QNI749"/>
      <c r="QNJ749"/>
      <c r="QNK749"/>
      <c r="QNL749"/>
      <c r="QNM749"/>
      <c r="QNN749"/>
      <c r="QNO749"/>
      <c r="QNP749"/>
      <c r="QNQ749"/>
      <c r="QNR749"/>
      <c r="QNS749"/>
      <c r="QNT749"/>
      <c r="QNU749"/>
      <c r="QNV749"/>
      <c r="QNW749"/>
      <c r="QNX749"/>
      <c r="QNY749"/>
      <c r="QNZ749"/>
      <c r="QOA749"/>
      <c r="QOB749"/>
      <c r="QOC749"/>
      <c r="QOD749"/>
      <c r="QOE749"/>
      <c r="QOF749"/>
      <c r="QOG749"/>
      <c r="QOH749"/>
      <c r="QOI749"/>
      <c r="QOJ749"/>
      <c r="QOK749"/>
      <c r="QOL749"/>
      <c r="QOM749"/>
      <c r="QON749"/>
      <c r="QOO749"/>
      <c r="QOP749"/>
      <c r="QOQ749"/>
      <c r="QOR749"/>
      <c r="QOS749"/>
      <c r="QOT749"/>
      <c r="QOU749"/>
      <c r="QOV749"/>
      <c r="QOW749"/>
      <c r="QOX749"/>
      <c r="QOY749"/>
      <c r="QOZ749"/>
      <c r="QPA749"/>
      <c r="QPB749"/>
      <c r="QPC749"/>
      <c r="QPD749"/>
      <c r="QPE749"/>
      <c r="QPF749"/>
      <c r="QPG749"/>
      <c r="QPH749"/>
      <c r="QPI749"/>
      <c r="QPJ749"/>
      <c r="QPK749"/>
      <c r="QPL749"/>
      <c r="QPM749"/>
      <c r="QPN749"/>
      <c r="QPO749"/>
      <c r="QPP749"/>
      <c r="QPQ749"/>
      <c r="QPR749"/>
      <c r="QPS749"/>
      <c r="QPT749"/>
      <c r="QPU749"/>
      <c r="QPV749"/>
      <c r="QPW749"/>
      <c r="QPX749"/>
      <c r="QPY749"/>
      <c r="QPZ749"/>
      <c r="QQA749"/>
      <c r="QQB749"/>
      <c r="QQC749"/>
      <c r="QQD749"/>
      <c r="QQE749"/>
      <c r="QQF749"/>
      <c r="QQG749"/>
      <c r="QQH749"/>
      <c r="QQI749"/>
      <c r="QQJ749"/>
      <c r="QQK749"/>
      <c r="QQL749"/>
      <c r="QQM749"/>
      <c r="QQN749"/>
      <c r="QQO749"/>
      <c r="QQP749"/>
      <c r="QQQ749"/>
      <c r="QQR749"/>
      <c r="QQS749"/>
      <c r="QQT749"/>
      <c r="QQU749"/>
      <c r="QQV749"/>
      <c r="QQW749"/>
      <c r="QQX749"/>
      <c r="QQY749"/>
      <c r="QQZ749"/>
      <c r="QRA749"/>
      <c r="QRB749"/>
      <c r="QRC749"/>
      <c r="QRD749"/>
      <c r="QRE749"/>
      <c r="QRF749"/>
      <c r="QRG749"/>
      <c r="QRH749"/>
      <c r="QRI749"/>
      <c r="QRJ749"/>
      <c r="QRK749"/>
      <c r="QRL749"/>
      <c r="QRM749"/>
      <c r="QRN749"/>
      <c r="QRO749"/>
      <c r="QRP749"/>
      <c r="QRQ749"/>
      <c r="QRR749"/>
      <c r="QRS749"/>
      <c r="QRT749"/>
      <c r="QRU749"/>
      <c r="QRV749"/>
      <c r="QRW749"/>
      <c r="QRX749"/>
      <c r="QRY749"/>
      <c r="QRZ749"/>
      <c r="QSA749"/>
      <c r="QSB749"/>
      <c r="QSC749"/>
      <c r="QSD749"/>
      <c r="QSE749"/>
      <c r="QSF749"/>
      <c r="QSG749"/>
      <c r="QSH749"/>
      <c r="QSI749"/>
      <c r="QSJ749"/>
      <c r="QSK749"/>
      <c r="QSL749"/>
      <c r="QSM749"/>
      <c r="QSN749"/>
      <c r="QSO749"/>
      <c r="QSP749"/>
      <c r="QSQ749"/>
      <c r="QSR749"/>
      <c r="QSS749"/>
      <c r="QST749"/>
      <c r="QSU749"/>
      <c r="QSV749"/>
      <c r="QSW749"/>
      <c r="QSX749"/>
      <c r="QSY749"/>
      <c r="QSZ749"/>
      <c r="QTA749"/>
      <c r="QTB749"/>
      <c r="QTC749"/>
      <c r="QTD749"/>
      <c r="QTE749"/>
      <c r="QTF749"/>
      <c r="QTG749"/>
      <c r="QTH749"/>
      <c r="QTI749"/>
      <c r="QTJ749"/>
      <c r="QTK749"/>
      <c r="QTL749"/>
      <c r="QTM749"/>
      <c r="QTN749"/>
      <c r="QTO749"/>
      <c r="QTP749"/>
      <c r="QTQ749"/>
      <c r="QTR749"/>
      <c r="QTS749"/>
      <c r="QTT749"/>
      <c r="QTU749"/>
      <c r="QTV749"/>
      <c r="QTW749"/>
      <c r="QTX749"/>
      <c r="QTY749"/>
      <c r="QTZ749"/>
      <c r="QUA749"/>
      <c r="QUB749"/>
      <c r="QUC749"/>
      <c r="QUD749"/>
      <c r="QUE749"/>
      <c r="QUF749"/>
      <c r="QUG749"/>
      <c r="QUH749"/>
      <c r="QUI749"/>
      <c r="QUJ749"/>
      <c r="QUK749"/>
      <c r="QUL749"/>
      <c r="QUM749"/>
      <c r="QUN749"/>
      <c r="QUO749"/>
      <c r="QUP749"/>
      <c r="QUQ749"/>
      <c r="QUR749"/>
      <c r="QUS749"/>
      <c r="QUT749"/>
      <c r="QUU749"/>
      <c r="QUV749"/>
      <c r="QUW749"/>
      <c r="QUX749"/>
      <c r="QUY749"/>
      <c r="QUZ749"/>
      <c r="QVA749"/>
      <c r="QVB749"/>
      <c r="QVC749"/>
      <c r="QVD749"/>
      <c r="QVE749"/>
      <c r="QVF749"/>
      <c r="QVG749"/>
      <c r="QVH749"/>
      <c r="QVI749"/>
      <c r="QVJ749"/>
      <c r="QVK749"/>
      <c r="QVL749"/>
      <c r="QVM749"/>
      <c r="QVN749"/>
      <c r="QVO749"/>
      <c r="QVP749"/>
      <c r="QVQ749"/>
      <c r="QVR749"/>
      <c r="QVS749"/>
      <c r="QVT749"/>
      <c r="QVU749"/>
      <c r="QVV749"/>
      <c r="QVW749"/>
      <c r="QVX749"/>
      <c r="QVY749"/>
      <c r="QVZ749"/>
      <c r="QWA749"/>
      <c r="QWB749"/>
      <c r="QWC749"/>
      <c r="QWD749"/>
      <c r="QWE749"/>
      <c r="QWF749"/>
      <c r="QWG749"/>
      <c r="QWH749"/>
      <c r="QWI749"/>
      <c r="QWJ749"/>
      <c r="QWK749"/>
      <c r="QWL749"/>
      <c r="QWM749"/>
      <c r="QWN749"/>
      <c r="QWO749"/>
      <c r="QWP749"/>
      <c r="QWQ749"/>
      <c r="QWR749"/>
      <c r="QWS749"/>
      <c r="QWT749"/>
      <c r="QWU749"/>
      <c r="QWV749"/>
      <c r="QWW749"/>
      <c r="QWX749"/>
      <c r="QWY749"/>
      <c r="QWZ749"/>
      <c r="QXA749"/>
      <c r="QXB749"/>
      <c r="QXC749"/>
      <c r="QXD749"/>
      <c r="QXE749"/>
      <c r="QXF749"/>
      <c r="QXG749"/>
      <c r="QXH749"/>
      <c r="QXI749"/>
      <c r="QXJ749"/>
      <c r="QXK749"/>
      <c r="QXL749"/>
      <c r="QXM749"/>
      <c r="QXN749"/>
      <c r="QXO749"/>
      <c r="QXP749"/>
      <c r="QXQ749"/>
      <c r="QXR749"/>
      <c r="QXS749"/>
      <c r="QXT749"/>
      <c r="QXU749"/>
      <c r="QXV749"/>
      <c r="QXW749"/>
      <c r="QXX749"/>
      <c r="QXY749"/>
      <c r="QXZ749"/>
      <c r="QYA749"/>
      <c r="QYB749"/>
      <c r="QYC749"/>
      <c r="QYD749"/>
      <c r="QYE749"/>
      <c r="QYF749"/>
      <c r="QYG749"/>
      <c r="QYH749"/>
      <c r="QYI749"/>
      <c r="QYJ749"/>
      <c r="QYK749"/>
      <c r="QYL749"/>
      <c r="QYM749"/>
      <c r="QYN749"/>
      <c r="QYO749"/>
      <c r="QYP749"/>
      <c r="QYQ749"/>
      <c r="QYR749"/>
      <c r="QYS749"/>
      <c r="QYT749"/>
      <c r="QYU749"/>
      <c r="QYV749"/>
      <c r="QYW749"/>
      <c r="QYX749"/>
      <c r="QYY749"/>
      <c r="QYZ749"/>
      <c r="QZA749"/>
      <c r="QZB749"/>
      <c r="QZC749"/>
      <c r="QZD749"/>
      <c r="QZE749"/>
      <c r="QZF749"/>
      <c r="QZG749"/>
      <c r="QZH749"/>
      <c r="QZI749"/>
      <c r="QZJ749"/>
      <c r="QZK749"/>
      <c r="QZL749"/>
      <c r="QZM749"/>
      <c r="QZN749"/>
      <c r="QZO749"/>
      <c r="QZP749"/>
      <c r="QZQ749"/>
      <c r="QZR749"/>
      <c r="QZS749"/>
      <c r="QZT749"/>
      <c r="QZU749"/>
      <c r="QZV749"/>
      <c r="QZW749"/>
      <c r="QZX749"/>
      <c r="QZY749"/>
      <c r="QZZ749"/>
      <c r="RAA749"/>
      <c r="RAB749"/>
      <c r="RAC749"/>
      <c r="RAD749"/>
      <c r="RAE749"/>
      <c r="RAF749"/>
      <c r="RAG749"/>
      <c r="RAH749"/>
      <c r="RAI749"/>
      <c r="RAJ749"/>
      <c r="RAK749"/>
      <c r="RAL749"/>
      <c r="RAM749"/>
      <c r="RAN749"/>
      <c r="RAO749"/>
      <c r="RAP749"/>
      <c r="RAQ749"/>
      <c r="RAR749"/>
      <c r="RAS749"/>
      <c r="RAT749"/>
      <c r="RAU749"/>
      <c r="RAV749"/>
      <c r="RAW749"/>
      <c r="RAX749"/>
      <c r="RAY749"/>
      <c r="RAZ749"/>
      <c r="RBA749"/>
      <c r="RBB749"/>
      <c r="RBC749"/>
      <c r="RBD749"/>
      <c r="RBE749"/>
      <c r="RBF749"/>
      <c r="RBG749"/>
      <c r="RBH749"/>
      <c r="RBI749"/>
      <c r="RBJ749"/>
      <c r="RBK749"/>
      <c r="RBL749"/>
      <c r="RBM749"/>
      <c r="RBN749"/>
      <c r="RBO749"/>
      <c r="RBP749"/>
      <c r="RBQ749"/>
      <c r="RBR749"/>
      <c r="RBS749"/>
      <c r="RBT749"/>
      <c r="RBU749"/>
      <c r="RBV749"/>
      <c r="RBW749"/>
      <c r="RBX749"/>
      <c r="RBY749"/>
      <c r="RBZ749"/>
      <c r="RCA749"/>
      <c r="RCB749"/>
      <c r="RCC749"/>
      <c r="RCD749"/>
      <c r="RCE749"/>
      <c r="RCF749"/>
      <c r="RCG749"/>
      <c r="RCH749"/>
      <c r="RCI749"/>
      <c r="RCJ749"/>
      <c r="RCK749"/>
      <c r="RCL749"/>
      <c r="RCM749"/>
      <c r="RCN749"/>
      <c r="RCO749"/>
      <c r="RCP749"/>
      <c r="RCQ749"/>
      <c r="RCR749"/>
      <c r="RCS749"/>
      <c r="RCT749"/>
      <c r="RCU749"/>
      <c r="RCV749"/>
      <c r="RCW749"/>
      <c r="RCX749"/>
      <c r="RCY749"/>
      <c r="RCZ749"/>
      <c r="RDA749"/>
      <c r="RDB749"/>
      <c r="RDC749"/>
      <c r="RDD749"/>
      <c r="RDE749"/>
      <c r="RDF749"/>
      <c r="RDG749"/>
      <c r="RDH749"/>
      <c r="RDI749"/>
      <c r="RDJ749"/>
      <c r="RDK749"/>
      <c r="RDL749"/>
      <c r="RDM749"/>
      <c r="RDN749"/>
      <c r="RDO749"/>
      <c r="RDP749"/>
      <c r="RDQ749"/>
      <c r="RDR749"/>
      <c r="RDS749"/>
      <c r="RDT749"/>
      <c r="RDU749"/>
      <c r="RDV749"/>
      <c r="RDW749"/>
      <c r="RDX749"/>
      <c r="RDY749"/>
      <c r="RDZ749"/>
      <c r="REA749"/>
      <c r="REB749"/>
      <c r="REC749"/>
      <c r="RED749"/>
      <c r="REE749"/>
      <c r="REF749"/>
      <c r="REG749"/>
      <c r="REH749"/>
      <c r="REI749"/>
      <c r="REJ749"/>
      <c r="REK749"/>
      <c r="REL749"/>
      <c r="REM749"/>
      <c r="REN749"/>
      <c r="REO749"/>
      <c r="REP749"/>
      <c r="REQ749"/>
      <c r="RER749"/>
      <c r="RES749"/>
      <c r="RET749"/>
      <c r="REU749"/>
      <c r="REV749"/>
      <c r="REW749"/>
      <c r="REX749"/>
      <c r="REY749"/>
      <c r="REZ749"/>
      <c r="RFA749"/>
      <c r="RFB749"/>
      <c r="RFC749"/>
      <c r="RFD749"/>
      <c r="RFE749"/>
      <c r="RFF749"/>
      <c r="RFG749"/>
      <c r="RFH749"/>
      <c r="RFI749"/>
      <c r="RFJ749"/>
      <c r="RFK749"/>
      <c r="RFL749"/>
      <c r="RFM749"/>
      <c r="RFN749"/>
      <c r="RFO749"/>
      <c r="RFP749"/>
      <c r="RFQ749"/>
      <c r="RFR749"/>
      <c r="RFS749"/>
      <c r="RFT749"/>
      <c r="RFU749"/>
      <c r="RFV749"/>
      <c r="RFW749"/>
      <c r="RFX749"/>
      <c r="RFY749"/>
      <c r="RFZ749"/>
      <c r="RGA749"/>
      <c r="RGB749"/>
      <c r="RGC749"/>
      <c r="RGD749"/>
      <c r="RGE749"/>
      <c r="RGF749"/>
      <c r="RGG749"/>
      <c r="RGH749"/>
      <c r="RGI749"/>
      <c r="RGJ749"/>
      <c r="RGK749"/>
      <c r="RGL749"/>
      <c r="RGM749"/>
      <c r="RGN749"/>
      <c r="RGO749"/>
      <c r="RGP749"/>
      <c r="RGQ749"/>
      <c r="RGR749"/>
      <c r="RGS749"/>
      <c r="RGT749"/>
      <c r="RGU749"/>
      <c r="RGV749"/>
      <c r="RGW749"/>
      <c r="RGX749"/>
      <c r="RGY749"/>
      <c r="RGZ749"/>
      <c r="RHA749"/>
      <c r="RHB749"/>
      <c r="RHC749"/>
      <c r="RHD749"/>
      <c r="RHE749"/>
      <c r="RHF749"/>
      <c r="RHG749"/>
      <c r="RHH749"/>
      <c r="RHI749"/>
      <c r="RHJ749"/>
      <c r="RHK749"/>
      <c r="RHL749"/>
      <c r="RHM749"/>
      <c r="RHN749"/>
      <c r="RHO749"/>
      <c r="RHP749"/>
      <c r="RHQ749"/>
      <c r="RHR749"/>
      <c r="RHS749"/>
      <c r="RHT749"/>
      <c r="RHU749"/>
      <c r="RHV749"/>
      <c r="RHW749"/>
      <c r="RHX749"/>
      <c r="RHY749"/>
      <c r="RHZ749"/>
      <c r="RIA749"/>
      <c r="RIB749"/>
      <c r="RIC749"/>
      <c r="RID749"/>
      <c r="RIE749"/>
      <c r="RIF749"/>
      <c r="RIG749"/>
      <c r="RIH749"/>
      <c r="RII749"/>
      <c r="RIJ749"/>
      <c r="RIK749"/>
      <c r="RIL749"/>
      <c r="RIM749"/>
      <c r="RIN749"/>
      <c r="RIO749"/>
      <c r="RIP749"/>
      <c r="RIQ749"/>
      <c r="RIR749"/>
      <c r="RIS749"/>
      <c r="RIT749"/>
      <c r="RIU749"/>
      <c r="RIV749"/>
      <c r="RIW749"/>
      <c r="RIX749"/>
      <c r="RIY749"/>
      <c r="RIZ749"/>
      <c r="RJA749"/>
      <c r="RJB749"/>
      <c r="RJC749"/>
      <c r="RJD749"/>
      <c r="RJE749"/>
      <c r="RJF749"/>
      <c r="RJG749"/>
      <c r="RJH749"/>
      <c r="RJI749"/>
      <c r="RJJ749"/>
      <c r="RJK749"/>
      <c r="RJL749"/>
      <c r="RJM749"/>
      <c r="RJN749"/>
      <c r="RJO749"/>
      <c r="RJP749"/>
      <c r="RJQ749"/>
      <c r="RJR749"/>
      <c r="RJS749"/>
      <c r="RJT749"/>
      <c r="RJU749"/>
      <c r="RJV749"/>
      <c r="RJW749"/>
      <c r="RJX749"/>
      <c r="RJY749"/>
      <c r="RJZ749"/>
      <c r="RKA749"/>
      <c r="RKB749"/>
      <c r="RKC749"/>
      <c r="RKD749"/>
      <c r="RKE749"/>
      <c r="RKF749"/>
      <c r="RKG749"/>
      <c r="RKH749"/>
      <c r="RKI749"/>
      <c r="RKJ749"/>
      <c r="RKK749"/>
      <c r="RKL749"/>
      <c r="RKM749"/>
      <c r="RKN749"/>
      <c r="RKO749"/>
      <c r="RKP749"/>
      <c r="RKQ749"/>
      <c r="RKR749"/>
      <c r="RKS749"/>
      <c r="RKT749"/>
      <c r="RKU749"/>
      <c r="RKV749"/>
      <c r="RKW749"/>
      <c r="RKX749"/>
      <c r="RKY749"/>
      <c r="RKZ749"/>
      <c r="RLA749"/>
      <c r="RLB749"/>
      <c r="RLC749"/>
      <c r="RLD749"/>
      <c r="RLE749"/>
      <c r="RLF749"/>
      <c r="RLG749"/>
      <c r="RLH749"/>
      <c r="RLI749"/>
      <c r="RLJ749"/>
      <c r="RLK749"/>
      <c r="RLL749"/>
      <c r="RLM749"/>
      <c r="RLN749"/>
      <c r="RLO749"/>
      <c r="RLP749"/>
      <c r="RLQ749"/>
      <c r="RLR749"/>
      <c r="RLS749"/>
      <c r="RLT749"/>
      <c r="RLU749"/>
      <c r="RLV749"/>
      <c r="RLW749"/>
      <c r="RLX749"/>
      <c r="RLY749"/>
      <c r="RLZ749"/>
      <c r="RMA749"/>
      <c r="RMB749"/>
      <c r="RMC749"/>
      <c r="RMD749"/>
      <c r="RME749"/>
      <c r="RMF749"/>
      <c r="RMG749"/>
      <c r="RMH749"/>
      <c r="RMI749"/>
      <c r="RMJ749"/>
      <c r="RMK749"/>
      <c r="RML749"/>
      <c r="RMM749"/>
      <c r="RMN749"/>
      <c r="RMO749"/>
      <c r="RMP749"/>
      <c r="RMQ749"/>
      <c r="RMR749"/>
      <c r="RMS749"/>
      <c r="RMT749"/>
      <c r="RMU749"/>
      <c r="RMV749"/>
      <c r="RMW749"/>
      <c r="RMX749"/>
      <c r="RMY749"/>
      <c r="RMZ749"/>
      <c r="RNA749"/>
      <c r="RNB749"/>
      <c r="RNC749"/>
      <c r="RND749"/>
      <c r="RNE749"/>
      <c r="RNF749"/>
      <c r="RNG749"/>
      <c r="RNH749"/>
      <c r="RNI749"/>
      <c r="RNJ749"/>
      <c r="RNK749"/>
      <c r="RNL749"/>
      <c r="RNM749"/>
      <c r="RNN749"/>
      <c r="RNO749"/>
      <c r="RNP749"/>
      <c r="RNQ749"/>
      <c r="RNR749"/>
      <c r="RNS749"/>
      <c r="RNT749"/>
      <c r="RNU749"/>
      <c r="RNV749"/>
      <c r="RNW749"/>
      <c r="RNX749"/>
      <c r="RNY749"/>
      <c r="RNZ749"/>
      <c r="ROA749"/>
      <c r="ROB749"/>
      <c r="ROC749"/>
      <c r="ROD749"/>
      <c r="ROE749"/>
      <c r="ROF749"/>
      <c r="ROG749"/>
      <c r="ROH749"/>
      <c r="ROI749"/>
      <c r="ROJ749"/>
      <c r="ROK749"/>
      <c r="ROL749"/>
      <c r="ROM749"/>
      <c r="RON749"/>
      <c r="ROO749"/>
      <c r="ROP749"/>
      <c r="ROQ749"/>
      <c r="ROR749"/>
      <c r="ROS749"/>
      <c r="ROT749"/>
      <c r="ROU749"/>
      <c r="ROV749"/>
      <c r="ROW749"/>
      <c r="ROX749"/>
      <c r="ROY749"/>
      <c r="ROZ749"/>
      <c r="RPA749"/>
      <c r="RPB749"/>
      <c r="RPC749"/>
      <c r="RPD749"/>
      <c r="RPE749"/>
      <c r="RPF749"/>
      <c r="RPG749"/>
      <c r="RPH749"/>
      <c r="RPI749"/>
      <c r="RPJ749"/>
      <c r="RPK749"/>
      <c r="RPL749"/>
      <c r="RPM749"/>
      <c r="RPN749"/>
      <c r="RPO749"/>
      <c r="RPP749"/>
      <c r="RPQ749"/>
      <c r="RPR749"/>
      <c r="RPS749"/>
      <c r="RPT749"/>
      <c r="RPU749"/>
      <c r="RPV749"/>
      <c r="RPW749"/>
      <c r="RPX749"/>
      <c r="RPY749"/>
      <c r="RPZ749"/>
      <c r="RQA749"/>
      <c r="RQB749"/>
      <c r="RQC749"/>
      <c r="RQD749"/>
      <c r="RQE749"/>
      <c r="RQF749"/>
      <c r="RQG749"/>
      <c r="RQH749"/>
      <c r="RQI749"/>
      <c r="RQJ749"/>
      <c r="RQK749"/>
      <c r="RQL749"/>
      <c r="RQM749"/>
      <c r="RQN749"/>
      <c r="RQO749"/>
      <c r="RQP749"/>
      <c r="RQQ749"/>
      <c r="RQR749"/>
      <c r="RQS749"/>
      <c r="RQT749"/>
      <c r="RQU749"/>
      <c r="RQV749"/>
      <c r="RQW749"/>
      <c r="RQX749"/>
      <c r="RQY749"/>
      <c r="RQZ749"/>
      <c r="RRA749"/>
      <c r="RRB749"/>
      <c r="RRC749"/>
      <c r="RRD749"/>
      <c r="RRE749"/>
      <c r="RRF749"/>
      <c r="RRG749"/>
      <c r="RRH749"/>
      <c r="RRI749"/>
      <c r="RRJ749"/>
      <c r="RRK749"/>
      <c r="RRL749"/>
      <c r="RRM749"/>
      <c r="RRN749"/>
      <c r="RRO749"/>
      <c r="RRP749"/>
      <c r="RRQ749"/>
      <c r="RRR749"/>
      <c r="RRS749"/>
      <c r="RRT749"/>
      <c r="RRU749"/>
      <c r="RRV749"/>
      <c r="RRW749"/>
      <c r="RRX749"/>
      <c r="RRY749"/>
      <c r="RRZ749"/>
      <c r="RSA749"/>
      <c r="RSB749"/>
      <c r="RSC749"/>
      <c r="RSD749"/>
      <c r="RSE749"/>
      <c r="RSF749"/>
      <c r="RSG749"/>
      <c r="RSH749"/>
      <c r="RSI749"/>
      <c r="RSJ749"/>
      <c r="RSK749"/>
      <c r="RSL749"/>
      <c r="RSM749"/>
      <c r="RSN749"/>
      <c r="RSO749"/>
      <c r="RSP749"/>
      <c r="RSQ749"/>
      <c r="RSR749"/>
      <c r="RSS749"/>
      <c r="RST749"/>
      <c r="RSU749"/>
      <c r="RSV749"/>
      <c r="RSW749"/>
      <c r="RSX749"/>
      <c r="RSY749"/>
      <c r="RSZ749"/>
      <c r="RTA749"/>
      <c r="RTB749"/>
      <c r="RTC749"/>
      <c r="RTD749"/>
      <c r="RTE749"/>
      <c r="RTF749"/>
      <c r="RTG749"/>
      <c r="RTH749"/>
      <c r="RTI749"/>
      <c r="RTJ749"/>
      <c r="RTK749"/>
      <c r="RTL749"/>
      <c r="RTM749"/>
      <c r="RTN749"/>
      <c r="RTO749"/>
      <c r="RTP749"/>
      <c r="RTQ749"/>
      <c r="RTR749"/>
      <c r="RTS749"/>
      <c r="RTT749"/>
      <c r="RTU749"/>
      <c r="RTV749"/>
      <c r="RTW749"/>
      <c r="RTX749"/>
      <c r="RTY749"/>
      <c r="RTZ749"/>
      <c r="RUA749"/>
      <c r="RUB749"/>
      <c r="RUC749"/>
      <c r="RUD749"/>
      <c r="RUE749"/>
      <c r="RUF749"/>
      <c r="RUG749"/>
      <c r="RUH749"/>
      <c r="RUI749"/>
      <c r="RUJ749"/>
      <c r="RUK749"/>
      <c r="RUL749"/>
      <c r="RUM749"/>
      <c r="RUN749"/>
      <c r="RUO749"/>
      <c r="RUP749"/>
      <c r="RUQ749"/>
      <c r="RUR749"/>
      <c r="RUS749"/>
      <c r="RUT749"/>
      <c r="RUU749"/>
      <c r="RUV749"/>
      <c r="RUW749"/>
      <c r="RUX749"/>
      <c r="RUY749"/>
      <c r="RUZ749"/>
      <c r="RVA749"/>
      <c r="RVB749"/>
      <c r="RVC749"/>
      <c r="RVD749"/>
      <c r="RVE749"/>
      <c r="RVF749"/>
      <c r="RVG749"/>
      <c r="RVH749"/>
      <c r="RVI749"/>
      <c r="RVJ749"/>
      <c r="RVK749"/>
      <c r="RVL749"/>
      <c r="RVM749"/>
      <c r="RVN749"/>
      <c r="RVO749"/>
      <c r="RVP749"/>
      <c r="RVQ749"/>
      <c r="RVR749"/>
      <c r="RVS749"/>
      <c r="RVT749"/>
      <c r="RVU749"/>
      <c r="RVV749"/>
      <c r="RVW749"/>
      <c r="RVX749"/>
      <c r="RVY749"/>
      <c r="RVZ749"/>
      <c r="RWA749"/>
      <c r="RWB749"/>
      <c r="RWC749"/>
      <c r="RWD749"/>
      <c r="RWE749"/>
      <c r="RWF749"/>
      <c r="RWG749"/>
      <c r="RWH749"/>
      <c r="RWI749"/>
      <c r="RWJ749"/>
      <c r="RWK749"/>
      <c r="RWL749"/>
      <c r="RWM749"/>
      <c r="RWN749"/>
      <c r="RWO749"/>
      <c r="RWP749"/>
      <c r="RWQ749"/>
      <c r="RWR749"/>
      <c r="RWS749"/>
      <c r="RWT749"/>
      <c r="RWU749"/>
      <c r="RWV749"/>
      <c r="RWW749"/>
      <c r="RWX749"/>
      <c r="RWY749"/>
      <c r="RWZ749"/>
      <c r="RXA749"/>
      <c r="RXB749"/>
      <c r="RXC749"/>
      <c r="RXD749"/>
      <c r="RXE749"/>
      <c r="RXF749"/>
      <c r="RXG749"/>
      <c r="RXH749"/>
      <c r="RXI749"/>
      <c r="RXJ749"/>
      <c r="RXK749"/>
      <c r="RXL749"/>
      <c r="RXM749"/>
      <c r="RXN749"/>
      <c r="RXO749"/>
      <c r="RXP749"/>
      <c r="RXQ749"/>
      <c r="RXR749"/>
      <c r="RXS749"/>
      <c r="RXT749"/>
      <c r="RXU749"/>
      <c r="RXV749"/>
      <c r="RXW749"/>
      <c r="RXX749"/>
      <c r="RXY749"/>
      <c r="RXZ749"/>
      <c r="RYA749"/>
      <c r="RYB749"/>
      <c r="RYC749"/>
      <c r="RYD749"/>
      <c r="RYE749"/>
      <c r="RYF749"/>
      <c r="RYG749"/>
      <c r="RYH749"/>
      <c r="RYI749"/>
      <c r="RYJ749"/>
      <c r="RYK749"/>
      <c r="RYL749"/>
      <c r="RYM749"/>
      <c r="RYN749"/>
      <c r="RYO749"/>
      <c r="RYP749"/>
      <c r="RYQ749"/>
      <c r="RYR749"/>
      <c r="RYS749"/>
      <c r="RYT749"/>
      <c r="RYU749"/>
      <c r="RYV749"/>
      <c r="RYW749"/>
      <c r="RYX749"/>
      <c r="RYY749"/>
      <c r="RYZ749"/>
      <c r="RZA749"/>
      <c r="RZB749"/>
      <c r="RZC749"/>
      <c r="RZD749"/>
      <c r="RZE749"/>
      <c r="RZF749"/>
      <c r="RZG749"/>
      <c r="RZH749"/>
      <c r="RZI749"/>
      <c r="RZJ749"/>
      <c r="RZK749"/>
      <c r="RZL749"/>
      <c r="RZM749"/>
      <c r="RZN749"/>
      <c r="RZO749"/>
      <c r="RZP749"/>
      <c r="RZQ749"/>
      <c r="RZR749"/>
      <c r="RZS749"/>
      <c r="RZT749"/>
      <c r="RZU749"/>
      <c r="RZV749"/>
      <c r="RZW749"/>
      <c r="RZX749"/>
      <c r="RZY749"/>
      <c r="RZZ749"/>
      <c r="SAA749"/>
      <c r="SAB749"/>
      <c r="SAC749"/>
      <c r="SAD749"/>
      <c r="SAE749"/>
      <c r="SAF749"/>
      <c r="SAG749"/>
      <c r="SAH749"/>
      <c r="SAI749"/>
      <c r="SAJ749"/>
      <c r="SAK749"/>
      <c r="SAL749"/>
      <c r="SAM749"/>
      <c r="SAN749"/>
      <c r="SAO749"/>
      <c r="SAP749"/>
      <c r="SAQ749"/>
      <c r="SAR749"/>
      <c r="SAS749"/>
      <c r="SAT749"/>
      <c r="SAU749"/>
      <c r="SAV749"/>
      <c r="SAW749"/>
      <c r="SAX749"/>
      <c r="SAY749"/>
      <c r="SAZ749"/>
      <c r="SBA749"/>
      <c r="SBB749"/>
      <c r="SBC749"/>
      <c r="SBD749"/>
      <c r="SBE749"/>
      <c r="SBF749"/>
      <c r="SBG749"/>
      <c r="SBH749"/>
      <c r="SBI749"/>
      <c r="SBJ749"/>
      <c r="SBK749"/>
      <c r="SBL749"/>
      <c r="SBM749"/>
      <c r="SBN749"/>
      <c r="SBO749"/>
      <c r="SBP749"/>
      <c r="SBQ749"/>
      <c r="SBR749"/>
      <c r="SBS749"/>
      <c r="SBT749"/>
      <c r="SBU749"/>
      <c r="SBV749"/>
      <c r="SBW749"/>
      <c r="SBX749"/>
      <c r="SBY749"/>
      <c r="SBZ749"/>
      <c r="SCA749"/>
      <c r="SCB749"/>
      <c r="SCC749"/>
      <c r="SCD749"/>
      <c r="SCE749"/>
      <c r="SCF749"/>
      <c r="SCG749"/>
      <c r="SCH749"/>
      <c r="SCI749"/>
      <c r="SCJ749"/>
      <c r="SCK749"/>
      <c r="SCL749"/>
      <c r="SCM749"/>
      <c r="SCN749"/>
      <c r="SCO749"/>
      <c r="SCP749"/>
      <c r="SCQ749"/>
      <c r="SCR749"/>
      <c r="SCS749"/>
      <c r="SCT749"/>
      <c r="SCU749"/>
      <c r="SCV749"/>
      <c r="SCW749"/>
      <c r="SCX749"/>
      <c r="SCY749"/>
      <c r="SCZ749"/>
      <c r="SDA749"/>
      <c r="SDB749"/>
      <c r="SDC749"/>
      <c r="SDD749"/>
      <c r="SDE749"/>
      <c r="SDF749"/>
      <c r="SDG749"/>
      <c r="SDH749"/>
      <c r="SDI749"/>
      <c r="SDJ749"/>
      <c r="SDK749"/>
      <c r="SDL749"/>
      <c r="SDM749"/>
      <c r="SDN749"/>
      <c r="SDO749"/>
      <c r="SDP749"/>
      <c r="SDQ749"/>
      <c r="SDR749"/>
      <c r="SDS749"/>
      <c r="SDT749"/>
      <c r="SDU749"/>
      <c r="SDV749"/>
      <c r="SDW749"/>
      <c r="SDX749"/>
      <c r="SDY749"/>
      <c r="SDZ749"/>
      <c r="SEA749"/>
      <c r="SEB749"/>
      <c r="SEC749"/>
      <c r="SED749"/>
      <c r="SEE749"/>
      <c r="SEF749"/>
      <c r="SEG749"/>
      <c r="SEH749"/>
      <c r="SEI749"/>
      <c r="SEJ749"/>
      <c r="SEK749"/>
      <c r="SEL749"/>
      <c r="SEM749"/>
      <c r="SEN749"/>
      <c r="SEO749"/>
      <c r="SEP749"/>
      <c r="SEQ749"/>
      <c r="SER749"/>
      <c r="SES749"/>
      <c r="SET749"/>
      <c r="SEU749"/>
      <c r="SEV749"/>
      <c r="SEW749"/>
      <c r="SEX749"/>
      <c r="SEY749"/>
      <c r="SEZ749"/>
      <c r="SFA749"/>
      <c r="SFB749"/>
      <c r="SFC749"/>
      <c r="SFD749"/>
      <c r="SFE749"/>
      <c r="SFF749"/>
      <c r="SFG749"/>
      <c r="SFH749"/>
      <c r="SFI749"/>
      <c r="SFJ749"/>
      <c r="SFK749"/>
      <c r="SFL749"/>
      <c r="SFM749"/>
      <c r="SFN749"/>
      <c r="SFO749"/>
      <c r="SFP749"/>
      <c r="SFQ749"/>
      <c r="SFR749"/>
      <c r="SFS749"/>
      <c r="SFT749"/>
      <c r="SFU749"/>
      <c r="SFV749"/>
      <c r="SFW749"/>
      <c r="SFX749"/>
      <c r="SFY749"/>
      <c r="SFZ749"/>
      <c r="SGA749"/>
      <c r="SGB749"/>
      <c r="SGC749"/>
      <c r="SGD749"/>
      <c r="SGE749"/>
      <c r="SGF749"/>
      <c r="SGG749"/>
      <c r="SGH749"/>
      <c r="SGI749"/>
      <c r="SGJ749"/>
      <c r="SGK749"/>
      <c r="SGL749"/>
      <c r="SGM749"/>
      <c r="SGN749"/>
      <c r="SGO749"/>
      <c r="SGP749"/>
      <c r="SGQ749"/>
      <c r="SGR749"/>
      <c r="SGS749"/>
      <c r="SGT749"/>
      <c r="SGU749"/>
      <c r="SGV749"/>
      <c r="SGW749"/>
      <c r="SGX749"/>
      <c r="SGY749"/>
      <c r="SGZ749"/>
      <c r="SHA749"/>
      <c r="SHB749"/>
      <c r="SHC749"/>
      <c r="SHD749"/>
      <c r="SHE749"/>
      <c r="SHF749"/>
      <c r="SHG749"/>
      <c r="SHH749"/>
      <c r="SHI749"/>
      <c r="SHJ749"/>
      <c r="SHK749"/>
      <c r="SHL749"/>
      <c r="SHM749"/>
      <c r="SHN749"/>
      <c r="SHO749"/>
      <c r="SHP749"/>
      <c r="SHQ749"/>
      <c r="SHR749"/>
      <c r="SHS749"/>
      <c r="SHT749"/>
      <c r="SHU749"/>
      <c r="SHV749"/>
      <c r="SHW749"/>
      <c r="SHX749"/>
      <c r="SHY749"/>
      <c r="SHZ749"/>
      <c r="SIA749"/>
      <c r="SIB749"/>
      <c r="SIC749"/>
      <c r="SID749"/>
      <c r="SIE749"/>
      <c r="SIF749"/>
      <c r="SIG749"/>
      <c r="SIH749"/>
      <c r="SII749"/>
      <c r="SIJ749"/>
      <c r="SIK749"/>
      <c r="SIL749"/>
      <c r="SIM749"/>
      <c r="SIN749"/>
      <c r="SIO749"/>
      <c r="SIP749"/>
      <c r="SIQ749"/>
      <c r="SIR749"/>
      <c r="SIS749"/>
      <c r="SIT749"/>
      <c r="SIU749"/>
      <c r="SIV749"/>
      <c r="SIW749"/>
      <c r="SIX749"/>
      <c r="SIY749"/>
      <c r="SIZ749"/>
      <c r="SJA749"/>
      <c r="SJB749"/>
      <c r="SJC749"/>
      <c r="SJD749"/>
      <c r="SJE749"/>
      <c r="SJF749"/>
      <c r="SJG749"/>
      <c r="SJH749"/>
      <c r="SJI749"/>
      <c r="SJJ749"/>
      <c r="SJK749"/>
      <c r="SJL749"/>
      <c r="SJM749"/>
      <c r="SJN749"/>
      <c r="SJO749"/>
      <c r="SJP749"/>
      <c r="SJQ749"/>
      <c r="SJR749"/>
      <c r="SJS749"/>
      <c r="SJT749"/>
      <c r="SJU749"/>
      <c r="SJV749"/>
      <c r="SJW749"/>
      <c r="SJX749"/>
      <c r="SJY749"/>
      <c r="SJZ749"/>
      <c r="SKA749"/>
      <c r="SKB749"/>
      <c r="SKC749"/>
      <c r="SKD749"/>
      <c r="SKE749"/>
      <c r="SKF749"/>
      <c r="SKG749"/>
      <c r="SKH749"/>
      <c r="SKI749"/>
      <c r="SKJ749"/>
      <c r="SKK749"/>
      <c r="SKL749"/>
      <c r="SKM749"/>
      <c r="SKN749"/>
      <c r="SKO749"/>
      <c r="SKP749"/>
      <c r="SKQ749"/>
      <c r="SKR749"/>
      <c r="SKS749"/>
      <c r="SKT749"/>
      <c r="SKU749"/>
      <c r="SKV749"/>
      <c r="SKW749"/>
      <c r="SKX749"/>
      <c r="SKY749"/>
      <c r="SKZ749"/>
      <c r="SLA749"/>
      <c r="SLB749"/>
      <c r="SLC749"/>
      <c r="SLD749"/>
      <c r="SLE749"/>
      <c r="SLF749"/>
      <c r="SLG749"/>
      <c r="SLH749"/>
      <c r="SLI749"/>
      <c r="SLJ749"/>
      <c r="SLK749"/>
      <c r="SLL749"/>
      <c r="SLM749"/>
      <c r="SLN749"/>
      <c r="SLO749"/>
      <c r="SLP749"/>
      <c r="SLQ749"/>
      <c r="SLR749"/>
      <c r="SLS749"/>
      <c r="SLT749"/>
      <c r="SLU749"/>
      <c r="SLV749"/>
      <c r="SLW749"/>
      <c r="SLX749"/>
      <c r="SLY749"/>
      <c r="SLZ749"/>
      <c r="SMA749"/>
      <c r="SMB749"/>
      <c r="SMC749"/>
      <c r="SMD749"/>
      <c r="SME749"/>
      <c r="SMF749"/>
      <c r="SMG749"/>
      <c r="SMH749"/>
      <c r="SMI749"/>
      <c r="SMJ749"/>
      <c r="SMK749"/>
      <c r="SML749"/>
      <c r="SMM749"/>
      <c r="SMN749"/>
      <c r="SMO749"/>
      <c r="SMP749"/>
      <c r="SMQ749"/>
      <c r="SMR749"/>
      <c r="SMS749"/>
      <c r="SMT749"/>
      <c r="SMU749"/>
      <c r="SMV749"/>
      <c r="SMW749"/>
      <c r="SMX749"/>
      <c r="SMY749"/>
      <c r="SMZ749"/>
      <c r="SNA749"/>
      <c r="SNB749"/>
      <c r="SNC749"/>
      <c r="SND749"/>
      <c r="SNE749"/>
      <c r="SNF749"/>
      <c r="SNG749"/>
      <c r="SNH749"/>
      <c r="SNI749"/>
      <c r="SNJ749"/>
      <c r="SNK749"/>
      <c r="SNL749"/>
      <c r="SNM749"/>
      <c r="SNN749"/>
      <c r="SNO749"/>
      <c r="SNP749"/>
      <c r="SNQ749"/>
      <c r="SNR749"/>
      <c r="SNS749"/>
      <c r="SNT749"/>
      <c r="SNU749"/>
      <c r="SNV749"/>
      <c r="SNW749"/>
      <c r="SNX749"/>
      <c r="SNY749"/>
      <c r="SNZ749"/>
      <c r="SOA749"/>
      <c r="SOB749"/>
      <c r="SOC749"/>
      <c r="SOD749"/>
      <c r="SOE749"/>
      <c r="SOF749"/>
      <c r="SOG749"/>
      <c r="SOH749"/>
      <c r="SOI749"/>
      <c r="SOJ749"/>
      <c r="SOK749"/>
      <c r="SOL749"/>
      <c r="SOM749"/>
      <c r="SON749"/>
      <c r="SOO749"/>
      <c r="SOP749"/>
      <c r="SOQ749"/>
      <c r="SOR749"/>
      <c r="SOS749"/>
      <c r="SOT749"/>
      <c r="SOU749"/>
      <c r="SOV749"/>
      <c r="SOW749"/>
      <c r="SOX749"/>
      <c r="SOY749"/>
      <c r="SOZ749"/>
      <c r="SPA749"/>
      <c r="SPB749"/>
      <c r="SPC749"/>
      <c r="SPD749"/>
      <c r="SPE749"/>
      <c r="SPF749"/>
      <c r="SPG749"/>
      <c r="SPH749"/>
      <c r="SPI749"/>
      <c r="SPJ749"/>
      <c r="SPK749"/>
      <c r="SPL749"/>
      <c r="SPM749"/>
      <c r="SPN749"/>
      <c r="SPO749"/>
      <c r="SPP749"/>
      <c r="SPQ749"/>
      <c r="SPR749"/>
      <c r="SPS749"/>
      <c r="SPT749"/>
      <c r="SPU749"/>
      <c r="SPV749"/>
      <c r="SPW749"/>
      <c r="SPX749"/>
      <c r="SPY749"/>
      <c r="SPZ749"/>
      <c r="SQA749"/>
      <c r="SQB749"/>
      <c r="SQC749"/>
      <c r="SQD749"/>
      <c r="SQE749"/>
      <c r="SQF749"/>
      <c r="SQG749"/>
      <c r="SQH749"/>
      <c r="SQI749"/>
      <c r="SQJ749"/>
      <c r="SQK749"/>
      <c r="SQL749"/>
      <c r="SQM749"/>
      <c r="SQN749"/>
      <c r="SQO749"/>
      <c r="SQP749"/>
      <c r="SQQ749"/>
      <c r="SQR749"/>
      <c r="SQS749"/>
      <c r="SQT749"/>
      <c r="SQU749"/>
      <c r="SQV749"/>
      <c r="SQW749"/>
      <c r="SQX749"/>
      <c r="SQY749"/>
      <c r="SQZ749"/>
      <c r="SRA749"/>
      <c r="SRB749"/>
      <c r="SRC749"/>
      <c r="SRD749"/>
      <c r="SRE749"/>
      <c r="SRF749"/>
      <c r="SRG749"/>
      <c r="SRH749"/>
      <c r="SRI749"/>
      <c r="SRJ749"/>
      <c r="SRK749"/>
      <c r="SRL749"/>
      <c r="SRM749"/>
      <c r="SRN749"/>
      <c r="SRO749"/>
      <c r="SRP749"/>
      <c r="SRQ749"/>
      <c r="SRR749"/>
      <c r="SRS749"/>
      <c r="SRT749"/>
      <c r="SRU749"/>
      <c r="SRV749"/>
      <c r="SRW749"/>
      <c r="SRX749"/>
      <c r="SRY749"/>
      <c r="SRZ749"/>
      <c r="SSA749"/>
      <c r="SSB749"/>
      <c r="SSC749"/>
      <c r="SSD749"/>
      <c r="SSE749"/>
      <c r="SSF749"/>
      <c r="SSG749"/>
      <c r="SSH749"/>
      <c r="SSI749"/>
      <c r="SSJ749"/>
      <c r="SSK749"/>
      <c r="SSL749"/>
      <c r="SSM749"/>
      <c r="SSN749"/>
      <c r="SSO749"/>
      <c r="SSP749"/>
      <c r="SSQ749"/>
      <c r="SSR749"/>
      <c r="SSS749"/>
      <c r="SST749"/>
      <c r="SSU749"/>
      <c r="SSV749"/>
      <c r="SSW749"/>
      <c r="SSX749"/>
      <c r="SSY749"/>
      <c r="SSZ749"/>
      <c r="STA749"/>
      <c r="STB749"/>
      <c r="STC749"/>
      <c r="STD749"/>
      <c r="STE749"/>
      <c r="STF749"/>
      <c r="STG749"/>
      <c r="STH749"/>
      <c r="STI749"/>
      <c r="STJ749"/>
      <c r="STK749"/>
      <c r="STL749"/>
      <c r="STM749"/>
      <c r="STN749"/>
      <c r="STO749"/>
      <c r="STP749"/>
      <c r="STQ749"/>
      <c r="STR749"/>
      <c r="STS749"/>
      <c r="STT749"/>
      <c r="STU749"/>
      <c r="STV749"/>
      <c r="STW749"/>
      <c r="STX749"/>
      <c r="STY749"/>
      <c r="STZ749"/>
      <c r="SUA749"/>
      <c r="SUB749"/>
      <c r="SUC749"/>
      <c r="SUD749"/>
      <c r="SUE749"/>
      <c r="SUF749"/>
      <c r="SUG749"/>
      <c r="SUH749"/>
      <c r="SUI749"/>
      <c r="SUJ749"/>
      <c r="SUK749"/>
      <c r="SUL749"/>
      <c r="SUM749"/>
      <c r="SUN749"/>
      <c r="SUO749"/>
      <c r="SUP749"/>
      <c r="SUQ749"/>
      <c r="SUR749"/>
      <c r="SUS749"/>
      <c r="SUT749"/>
      <c r="SUU749"/>
      <c r="SUV749"/>
      <c r="SUW749"/>
      <c r="SUX749"/>
      <c r="SUY749"/>
      <c r="SUZ749"/>
      <c r="SVA749"/>
      <c r="SVB749"/>
      <c r="SVC749"/>
      <c r="SVD749"/>
      <c r="SVE749"/>
      <c r="SVF749"/>
      <c r="SVG749"/>
      <c r="SVH749"/>
      <c r="SVI749"/>
      <c r="SVJ749"/>
      <c r="SVK749"/>
      <c r="SVL749"/>
      <c r="SVM749"/>
      <c r="SVN749"/>
      <c r="SVO749"/>
      <c r="SVP749"/>
      <c r="SVQ749"/>
      <c r="SVR749"/>
      <c r="SVS749"/>
      <c r="SVT749"/>
      <c r="SVU749"/>
      <c r="SVV749"/>
      <c r="SVW749"/>
      <c r="SVX749"/>
      <c r="SVY749"/>
      <c r="SVZ749"/>
      <c r="SWA749"/>
      <c r="SWB749"/>
      <c r="SWC749"/>
      <c r="SWD749"/>
      <c r="SWE749"/>
      <c r="SWF749"/>
      <c r="SWG749"/>
      <c r="SWH749"/>
      <c r="SWI749"/>
      <c r="SWJ749"/>
      <c r="SWK749"/>
      <c r="SWL749"/>
      <c r="SWM749"/>
      <c r="SWN749"/>
      <c r="SWO749"/>
      <c r="SWP749"/>
      <c r="SWQ749"/>
      <c r="SWR749"/>
      <c r="SWS749"/>
      <c r="SWT749"/>
      <c r="SWU749"/>
      <c r="SWV749"/>
      <c r="SWW749"/>
      <c r="SWX749"/>
      <c r="SWY749"/>
      <c r="SWZ749"/>
      <c r="SXA749"/>
      <c r="SXB749"/>
      <c r="SXC749"/>
      <c r="SXD749"/>
      <c r="SXE749"/>
      <c r="SXF749"/>
      <c r="SXG749"/>
      <c r="SXH749"/>
      <c r="SXI749"/>
      <c r="SXJ749"/>
      <c r="SXK749"/>
      <c r="SXL749"/>
      <c r="SXM749"/>
      <c r="SXN749"/>
      <c r="SXO749"/>
      <c r="SXP749"/>
      <c r="SXQ749"/>
      <c r="SXR749"/>
      <c r="SXS749"/>
      <c r="SXT749"/>
      <c r="SXU749"/>
      <c r="SXV749"/>
      <c r="SXW749"/>
      <c r="SXX749"/>
      <c r="SXY749"/>
      <c r="SXZ749"/>
      <c r="SYA749"/>
      <c r="SYB749"/>
      <c r="SYC749"/>
      <c r="SYD749"/>
      <c r="SYE749"/>
      <c r="SYF749"/>
      <c r="SYG749"/>
      <c r="SYH749"/>
      <c r="SYI749"/>
      <c r="SYJ749"/>
      <c r="SYK749"/>
      <c r="SYL749"/>
      <c r="SYM749"/>
      <c r="SYN749"/>
      <c r="SYO749"/>
      <c r="SYP749"/>
      <c r="SYQ749"/>
      <c r="SYR749"/>
      <c r="SYS749"/>
      <c r="SYT749"/>
      <c r="SYU749"/>
      <c r="SYV749"/>
      <c r="SYW749"/>
      <c r="SYX749"/>
      <c r="SYY749"/>
      <c r="SYZ749"/>
      <c r="SZA749"/>
      <c r="SZB749"/>
      <c r="SZC749"/>
      <c r="SZD749"/>
      <c r="SZE749"/>
      <c r="SZF749"/>
      <c r="SZG749"/>
      <c r="SZH749"/>
      <c r="SZI749"/>
      <c r="SZJ749"/>
      <c r="SZK749"/>
      <c r="SZL749"/>
      <c r="SZM749"/>
      <c r="SZN749"/>
      <c r="SZO749"/>
      <c r="SZP749"/>
      <c r="SZQ749"/>
      <c r="SZR749"/>
      <c r="SZS749"/>
      <c r="SZT749"/>
      <c r="SZU749"/>
      <c r="SZV749"/>
      <c r="SZW749"/>
      <c r="SZX749"/>
      <c r="SZY749"/>
      <c r="SZZ749"/>
      <c r="TAA749"/>
      <c r="TAB749"/>
      <c r="TAC749"/>
      <c r="TAD749"/>
      <c r="TAE749"/>
      <c r="TAF749"/>
      <c r="TAG749"/>
      <c r="TAH749"/>
      <c r="TAI749"/>
      <c r="TAJ749"/>
      <c r="TAK749"/>
      <c r="TAL749"/>
      <c r="TAM749"/>
      <c r="TAN749"/>
      <c r="TAO749"/>
      <c r="TAP749"/>
      <c r="TAQ749"/>
      <c r="TAR749"/>
      <c r="TAS749"/>
      <c r="TAT749"/>
      <c r="TAU749"/>
      <c r="TAV749"/>
      <c r="TAW749"/>
      <c r="TAX749"/>
      <c r="TAY749"/>
      <c r="TAZ749"/>
      <c r="TBA749"/>
      <c r="TBB749"/>
      <c r="TBC749"/>
      <c r="TBD749"/>
      <c r="TBE749"/>
      <c r="TBF749"/>
      <c r="TBG749"/>
      <c r="TBH749"/>
      <c r="TBI749"/>
      <c r="TBJ749"/>
      <c r="TBK749"/>
      <c r="TBL749"/>
      <c r="TBM749"/>
      <c r="TBN749"/>
      <c r="TBO749"/>
      <c r="TBP749"/>
      <c r="TBQ749"/>
      <c r="TBR749"/>
      <c r="TBS749"/>
      <c r="TBT749"/>
      <c r="TBU749"/>
      <c r="TBV749"/>
      <c r="TBW749"/>
      <c r="TBX749"/>
      <c r="TBY749"/>
      <c r="TBZ749"/>
      <c r="TCA749"/>
      <c r="TCB749"/>
      <c r="TCC749"/>
      <c r="TCD749"/>
      <c r="TCE749"/>
      <c r="TCF749"/>
      <c r="TCG749"/>
      <c r="TCH749"/>
      <c r="TCI749"/>
      <c r="TCJ749"/>
      <c r="TCK749"/>
      <c r="TCL749"/>
      <c r="TCM749"/>
      <c r="TCN749"/>
      <c r="TCO749"/>
      <c r="TCP749"/>
      <c r="TCQ749"/>
      <c r="TCR749"/>
      <c r="TCS749"/>
      <c r="TCT749"/>
      <c r="TCU749"/>
      <c r="TCV749"/>
      <c r="TCW749"/>
      <c r="TCX749"/>
      <c r="TCY749"/>
      <c r="TCZ749"/>
      <c r="TDA749"/>
      <c r="TDB749"/>
      <c r="TDC749"/>
      <c r="TDD749"/>
      <c r="TDE749"/>
      <c r="TDF749"/>
      <c r="TDG749"/>
      <c r="TDH749"/>
      <c r="TDI749"/>
      <c r="TDJ749"/>
      <c r="TDK749"/>
      <c r="TDL749"/>
      <c r="TDM749"/>
      <c r="TDN749"/>
      <c r="TDO749"/>
      <c r="TDP749"/>
      <c r="TDQ749"/>
      <c r="TDR749"/>
      <c r="TDS749"/>
      <c r="TDT749"/>
      <c r="TDU749"/>
      <c r="TDV749"/>
      <c r="TDW749"/>
      <c r="TDX749"/>
      <c r="TDY749"/>
      <c r="TDZ749"/>
      <c r="TEA749"/>
      <c r="TEB749"/>
      <c r="TEC749"/>
      <c r="TED749"/>
      <c r="TEE749"/>
      <c r="TEF749"/>
      <c r="TEG749"/>
      <c r="TEH749"/>
      <c r="TEI749"/>
      <c r="TEJ749"/>
      <c r="TEK749"/>
      <c r="TEL749"/>
      <c r="TEM749"/>
      <c r="TEN749"/>
      <c r="TEO749"/>
      <c r="TEP749"/>
      <c r="TEQ749"/>
      <c r="TER749"/>
      <c r="TES749"/>
      <c r="TET749"/>
      <c r="TEU749"/>
      <c r="TEV749"/>
      <c r="TEW749"/>
      <c r="TEX749"/>
      <c r="TEY749"/>
      <c r="TEZ749"/>
      <c r="TFA749"/>
      <c r="TFB749"/>
      <c r="TFC749"/>
      <c r="TFD749"/>
      <c r="TFE749"/>
      <c r="TFF749"/>
      <c r="TFG749"/>
      <c r="TFH749"/>
      <c r="TFI749"/>
      <c r="TFJ749"/>
      <c r="TFK749"/>
      <c r="TFL749"/>
      <c r="TFM749"/>
      <c r="TFN749"/>
      <c r="TFO749"/>
      <c r="TFP749"/>
      <c r="TFQ749"/>
      <c r="TFR749"/>
      <c r="TFS749"/>
      <c r="TFT749"/>
      <c r="TFU749"/>
      <c r="TFV749"/>
      <c r="TFW749"/>
      <c r="TFX749"/>
      <c r="TFY749"/>
      <c r="TFZ749"/>
      <c r="TGA749"/>
      <c r="TGB749"/>
      <c r="TGC749"/>
      <c r="TGD749"/>
      <c r="TGE749"/>
      <c r="TGF749"/>
      <c r="TGG749"/>
      <c r="TGH749"/>
      <c r="TGI749"/>
      <c r="TGJ749"/>
      <c r="TGK749"/>
      <c r="TGL749"/>
      <c r="TGM749"/>
      <c r="TGN749"/>
      <c r="TGO749"/>
      <c r="TGP749"/>
      <c r="TGQ749"/>
      <c r="TGR749"/>
      <c r="TGS749"/>
      <c r="TGT749"/>
      <c r="TGU749"/>
      <c r="TGV749"/>
      <c r="TGW749"/>
      <c r="TGX749"/>
      <c r="TGY749"/>
      <c r="TGZ749"/>
      <c r="THA749"/>
      <c r="THB749"/>
      <c r="THC749"/>
      <c r="THD749"/>
      <c r="THE749"/>
      <c r="THF749"/>
      <c r="THG749"/>
      <c r="THH749"/>
      <c r="THI749"/>
      <c r="THJ749"/>
      <c r="THK749"/>
      <c r="THL749"/>
      <c r="THM749"/>
      <c r="THN749"/>
      <c r="THO749"/>
      <c r="THP749"/>
      <c r="THQ749"/>
      <c r="THR749"/>
      <c r="THS749"/>
      <c r="THT749"/>
      <c r="THU749"/>
      <c r="THV749"/>
      <c r="THW749"/>
      <c r="THX749"/>
      <c r="THY749"/>
      <c r="THZ749"/>
      <c r="TIA749"/>
      <c r="TIB749"/>
      <c r="TIC749"/>
      <c r="TID749"/>
      <c r="TIE749"/>
      <c r="TIF749"/>
      <c r="TIG749"/>
      <c r="TIH749"/>
      <c r="TII749"/>
      <c r="TIJ749"/>
      <c r="TIK749"/>
      <c r="TIL749"/>
      <c r="TIM749"/>
      <c r="TIN749"/>
      <c r="TIO749"/>
      <c r="TIP749"/>
      <c r="TIQ749"/>
      <c r="TIR749"/>
      <c r="TIS749"/>
      <c r="TIT749"/>
      <c r="TIU749"/>
      <c r="TIV749"/>
      <c r="TIW749"/>
      <c r="TIX749"/>
      <c r="TIY749"/>
      <c r="TIZ749"/>
      <c r="TJA749"/>
      <c r="TJB749"/>
      <c r="TJC749"/>
      <c r="TJD749"/>
      <c r="TJE749"/>
      <c r="TJF749"/>
      <c r="TJG749"/>
      <c r="TJH749"/>
      <c r="TJI749"/>
      <c r="TJJ749"/>
      <c r="TJK749"/>
      <c r="TJL749"/>
      <c r="TJM749"/>
      <c r="TJN749"/>
      <c r="TJO749"/>
      <c r="TJP749"/>
      <c r="TJQ749"/>
      <c r="TJR749"/>
      <c r="TJS749"/>
      <c r="TJT749"/>
      <c r="TJU749"/>
      <c r="TJV749"/>
      <c r="TJW749"/>
      <c r="TJX749"/>
      <c r="TJY749"/>
      <c r="TJZ749"/>
      <c r="TKA749"/>
      <c r="TKB749"/>
      <c r="TKC749"/>
      <c r="TKD749"/>
      <c r="TKE749"/>
      <c r="TKF749"/>
      <c r="TKG749"/>
      <c r="TKH749"/>
      <c r="TKI749"/>
      <c r="TKJ749"/>
      <c r="TKK749"/>
      <c r="TKL749"/>
      <c r="TKM749"/>
      <c r="TKN749"/>
      <c r="TKO749"/>
      <c r="TKP749"/>
      <c r="TKQ749"/>
      <c r="TKR749"/>
      <c r="TKS749"/>
      <c r="TKT749"/>
      <c r="TKU749"/>
      <c r="TKV749"/>
      <c r="TKW749"/>
      <c r="TKX749"/>
      <c r="TKY749"/>
      <c r="TKZ749"/>
      <c r="TLA749"/>
      <c r="TLB749"/>
      <c r="TLC749"/>
      <c r="TLD749"/>
      <c r="TLE749"/>
      <c r="TLF749"/>
      <c r="TLG749"/>
      <c r="TLH749"/>
      <c r="TLI749"/>
      <c r="TLJ749"/>
      <c r="TLK749"/>
      <c r="TLL749"/>
      <c r="TLM749"/>
      <c r="TLN749"/>
      <c r="TLO749"/>
      <c r="TLP749"/>
      <c r="TLQ749"/>
      <c r="TLR749"/>
      <c r="TLS749"/>
      <c r="TLT749"/>
      <c r="TLU749"/>
      <c r="TLV749"/>
      <c r="TLW749"/>
      <c r="TLX749"/>
      <c r="TLY749"/>
      <c r="TLZ749"/>
      <c r="TMA749"/>
      <c r="TMB749"/>
      <c r="TMC749"/>
      <c r="TMD749"/>
      <c r="TME749"/>
      <c r="TMF749"/>
      <c r="TMG749"/>
      <c r="TMH749"/>
      <c r="TMI749"/>
      <c r="TMJ749"/>
      <c r="TMK749"/>
      <c r="TML749"/>
      <c r="TMM749"/>
      <c r="TMN749"/>
      <c r="TMO749"/>
      <c r="TMP749"/>
      <c r="TMQ749"/>
      <c r="TMR749"/>
      <c r="TMS749"/>
      <c r="TMT749"/>
      <c r="TMU749"/>
      <c r="TMV749"/>
      <c r="TMW749"/>
      <c r="TMX749"/>
      <c r="TMY749"/>
      <c r="TMZ749"/>
      <c r="TNA749"/>
      <c r="TNB749"/>
      <c r="TNC749"/>
      <c r="TND749"/>
      <c r="TNE749"/>
      <c r="TNF749"/>
      <c r="TNG749"/>
      <c r="TNH749"/>
      <c r="TNI749"/>
      <c r="TNJ749"/>
      <c r="TNK749"/>
      <c r="TNL749"/>
      <c r="TNM749"/>
      <c r="TNN749"/>
      <c r="TNO749"/>
      <c r="TNP749"/>
      <c r="TNQ749"/>
      <c r="TNR749"/>
      <c r="TNS749"/>
      <c r="TNT749"/>
      <c r="TNU749"/>
      <c r="TNV749"/>
      <c r="TNW749"/>
      <c r="TNX749"/>
      <c r="TNY749"/>
      <c r="TNZ749"/>
      <c r="TOA749"/>
      <c r="TOB749"/>
      <c r="TOC749"/>
      <c r="TOD749"/>
      <c r="TOE749"/>
      <c r="TOF749"/>
      <c r="TOG749"/>
      <c r="TOH749"/>
      <c r="TOI749"/>
      <c r="TOJ749"/>
      <c r="TOK749"/>
      <c r="TOL749"/>
      <c r="TOM749"/>
      <c r="TON749"/>
      <c r="TOO749"/>
      <c r="TOP749"/>
      <c r="TOQ749"/>
      <c r="TOR749"/>
      <c r="TOS749"/>
      <c r="TOT749"/>
      <c r="TOU749"/>
      <c r="TOV749"/>
      <c r="TOW749"/>
      <c r="TOX749"/>
      <c r="TOY749"/>
      <c r="TOZ749"/>
      <c r="TPA749"/>
      <c r="TPB749"/>
      <c r="TPC749"/>
      <c r="TPD749"/>
      <c r="TPE749"/>
      <c r="TPF749"/>
      <c r="TPG749"/>
      <c r="TPH749"/>
      <c r="TPI749"/>
      <c r="TPJ749"/>
      <c r="TPK749"/>
      <c r="TPL749"/>
      <c r="TPM749"/>
      <c r="TPN749"/>
      <c r="TPO749"/>
      <c r="TPP749"/>
      <c r="TPQ749"/>
      <c r="TPR749"/>
      <c r="TPS749"/>
      <c r="TPT749"/>
      <c r="TPU749"/>
      <c r="TPV749"/>
      <c r="TPW749"/>
      <c r="TPX749"/>
      <c r="TPY749"/>
      <c r="TPZ749"/>
      <c r="TQA749"/>
      <c r="TQB749"/>
      <c r="TQC749"/>
      <c r="TQD749"/>
      <c r="TQE749"/>
      <c r="TQF749"/>
      <c r="TQG749"/>
      <c r="TQH749"/>
      <c r="TQI749"/>
      <c r="TQJ749"/>
      <c r="TQK749"/>
      <c r="TQL749"/>
      <c r="TQM749"/>
      <c r="TQN749"/>
      <c r="TQO749"/>
      <c r="TQP749"/>
      <c r="TQQ749"/>
      <c r="TQR749"/>
      <c r="TQS749"/>
      <c r="TQT749"/>
      <c r="TQU749"/>
      <c r="TQV749"/>
      <c r="TQW749"/>
      <c r="TQX749"/>
      <c r="TQY749"/>
      <c r="TQZ749"/>
      <c r="TRA749"/>
      <c r="TRB749"/>
      <c r="TRC749"/>
      <c r="TRD749"/>
      <c r="TRE749"/>
      <c r="TRF749"/>
      <c r="TRG749"/>
      <c r="TRH749"/>
      <c r="TRI749"/>
      <c r="TRJ749"/>
      <c r="TRK749"/>
      <c r="TRL749"/>
      <c r="TRM749"/>
      <c r="TRN749"/>
      <c r="TRO749"/>
      <c r="TRP749"/>
      <c r="TRQ749"/>
      <c r="TRR749"/>
      <c r="TRS749"/>
      <c r="TRT749"/>
      <c r="TRU749"/>
      <c r="TRV749"/>
      <c r="TRW749"/>
      <c r="TRX749"/>
      <c r="TRY749"/>
      <c r="TRZ749"/>
      <c r="TSA749"/>
      <c r="TSB749"/>
      <c r="TSC749"/>
      <c r="TSD749"/>
      <c r="TSE749"/>
      <c r="TSF749"/>
      <c r="TSG749"/>
      <c r="TSH749"/>
      <c r="TSI749"/>
      <c r="TSJ749"/>
      <c r="TSK749"/>
      <c r="TSL749"/>
      <c r="TSM749"/>
      <c r="TSN749"/>
      <c r="TSO749"/>
      <c r="TSP749"/>
      <c r="TSQ749"/>
      <c r="TSR749"/>
      <c r="TSS749"/>
      <c r="TST749"/>
      <c r="TSU749"/>
      <c r="TSV749"/>
      <c r="TSW749"/>
      <c r="TSX749"/>
      <c r="TSY749"/>
      <c r="TSZ749"/>
      <c r="TTA749"/>
      <c r="TTB749"/>
      <c r="TTC749"/>
      <c r="TTD749"/>
      <c r="TTE749"/>
      <c r="TTF749"/>
      <c r="TTG749"/>
      <c r="TTH749"/>
      <c r="TTI749"/>
      <c r="TTJ749"/>
      <c r="TTK749"/>
      <c r="TTL749"/>
      <c r="TTM749"/>
      <c r="TTN749"/>
      <c r="TTO749"/>
      <c r="TTP749"/>
      <c r="TTQ749"/>
      <c r="TTR749"/>
      <c r="TTS749"/>
      <c r="TTT749"/>
      <c r="TTU749"/>
      <c r="TTV749"/>
      <c r="TTW749"/>
      <c r="TTX749"/>
      <c r="TTY749"/>
      <c r="TTZ749"/>
      <c r="TUA749"/>
      <c r="TUB749"/>
      <c r="TUC749"/>
      <c r="TUD749"/>
      <c r="TUE749"/>
      <c r="TUF749"/>
      <c r="TUG749"/>
      <c r="TUH749"/>
      <c r="TUI749"/>
      <c r="TUJ749"/>
      <c r="TUK749"/>
      <c r="TUL749"/>
      <c r="TUM749"/>
      <c r="TUN749"/>
      <c r="TUO749"/>
      <c r="TUP749"/>
      <c r="TUQ749"/>
      <c r="TUR749"/>
      <c r="TUS749"/>
      <c r="TUT749"/>
      <c r="TUU749"/>
      <c r="TUV749"/>
      <c r="TUW749"/>
      <c r="TUX749"/>
      <c r="TUY749"/>
      <c r="TUZ749"/>
      <c r="TVA749"/>
      <c r="TVB749"/>
      <c r="TVC749"/>
      <c r="TVD749"/>
      <c r="TVE749"/>
      <c r="TVF749"/>
      <c r="TVG749"/>
      <c r="TVH749"/>
      <c r="TVI749"/>
      <c r="TVJ749"/>
      <c r="TVK749"/>
      <c r="TVL749"/>
      <c r="TVM749"/>
      <c r="TVN749"/>
      <c r="TVO749"/>
      <c r="TVP749"/>
      <c r="TVQ749"/>
      <c r="TVR749"/>
      <c r="TVS749"/>
      <c r="TVT749"/>
      <c r="TVU749"/>
      <c r="TVV749"/>
      <c r="TVW749"/>
      <c r="TVX749"/>
      <c r="TVY749"/>
      <c r="TVZ749"/>
      <c r="TWA749"/>
      <c r="TWB749"/>
      <c r="TWC749"/>
      <c r="TWD749"/>
      <c r="TWE749"/>
      <c r="TWF749"/>
      <c r="TWG749"/>
      <c r="TWH749"/>
      <c r="TWI749"/>
      <c r="TWJ749"/>
      <c r="TWK749"/>
      <c r="TWL749"/>
      <c r="TWM749"/>
      <c r="TWN749"/>
      <c r="TWO749"/>
      <c r="TWP749"/>
      <c r="TWQ749"/>
      <c r="TWR749"/>
      <c r="TWS749"/>
      <c r="TWT749"/>
      <c r="TWU749"/>
      <c r="TWV749"/>
      <c r="TWW749"/>
      <c r="TWX749"/>
      <c r="TWY749"/>
      <c r="TWZ749"/>
      <c r="TXA749"/>
      <c r="TXB749"/>
      <c r="TXC749"/>
      <c r="TXD749"/>
      <c r="TXE749"/>
      <c r="TXF749"/>
      <c r="TXG749"/>
      <c r="TXH749"/>
      <c r="TXI749"/>
      <c r="TXJ749"/>
      <c r="TXK749"/>
      <c r="TXL749"/>
      <c r="TXM749"/>
      <c r="TXN749"/>
      <c r="TXO749"/>
      <c r="TXP749"/>
      <c r="TXQ749"/>
      <c r="TXR749"/>
      <c r="TXS749"/>
      <c r="TXT749"/>
      <c r="TXU749"/>
      <c r="TXV749"/>
      <c r="TXW749"/>
      <c r="TXX749"/>
      <c r="TXY749"/>
      <c r="TXZ749"/>
      <c r="TYA749"/>
      <c r="TYB749"/>
      <c r="TYC749"/>
      <c r="TYD749"/>
      <c r="TYE749"/>
      <c r="TYF749"/>
      <c r="TYG749"/>
      <c r="TYH749"/>
      <c r="TYI749"/>
      <c r="TYJ749"/>
      <c r="TYK749"/>
      <c r="TYL749"/>
      <c r="TYM749"/>
      <c r="TYN749"/>
      <c r="TYO749"/>
      <c r="TYP749"/>
      <c r="TYQ749"/>
      <c r="TYR749"/>
      <c r="TYS749"/>
      <c r="TYT749"/>
      <c r="TYU749"/>
      <c r="TYV749"/>
      <c r="TYW749"/>
      <c r="TYX749"/>
      <c r="TYY749"/>
      <c r="TYZ749"/>
      <c r="TZA749"/>
      <c r="TZB749"/>
      <c r="TZC749"/>
      <c r="TZD749"/>
      <c r="TZE749"/>
      <c r="TZF749"/>
      <c r="TZG749"/>
      <c r="TZH749"/>
      <c r="TZI749"/>
      <c r="TZJ749"/>
      <c r="TZK749"/>
      <c r="TZL749"/>
      <c r="TZM749"/>
      <c r="TZN749"/>
      <c r="TZO749"/>
      <c r="TZP749"/>
      <c r="TZQ749"/>
      <c r="TZR749"/>
      <c r="TZS749"/>
      <c r="TZT749"/>
      <c r="TZU749"/>
      <c r="TZV749"/>
      <c r="TZW749"/>
      <c r="TZX749"/>
      <c r="TZY749"/>
      <c r="TZZ749"/>
      <c r="UAA749"/>
      <c r="UAB749"/>
      <c r="UAC749"/>
      <c r="UAD749"/>
      <c r="UAE749"/>
      <c r="UAF749"/>
      <c r="UAG749"/>
      <c r="UAH749"/>
      <c r="UAI749"/>
      <c r="UAJ749"/>
      <c r="UAK749"/>
      <c r="UAL749"/>
      <c r="UAM749"/>
      <c r="UAN749"/>
      <c r="UAO749"/>
      <c r="UAP749"/>
      <c r="UAQ749"/>
      <c r="UAR749"/>
      <c r="UAS749"/>
      <c r="UAT749"/>
      <c r="UAU749"/>
      <c r="UAV749"/>
      <c r="UAW749"/>
      <c r="UAX749"/>
      <c r="UAY749"/>
      <c r="UAZ749"/>
      <c r="UBA749"/>
      <c r="UBB749"/>
      <c r="UBC749"/>
      <c r="UBD749"/>
      <c r="UBE749"/>
      <c r="UBF749"/>
      <c r="UBG749"/>
      <c r="UBH749"/>
      <c r="UBI749"/>
      <c r="UBJ749"/>
      <c r="UBK749"/>
      <c r="UBL749"/>
      <c r="UBM749"/>
      <c r="UBN749"/>
      <c r="UBO749"/>
      <c r="UBP749"/>
      <c r="UBQ749"/>
      <c r="UBR749"/>
      <c r="UBS749"/>
      <c r="UBT749"/>
      <c r="UBU749"/>
      <c r="UBV749"/>
      <c r="UBW749"/>
      <c r="UBX749"/>
      <c r="UBY749"/>
      <c r="UBZ749"/>
      <c r="UCA749"/>
      <c r="UCB749"/>
      <c r="UCC749"/>
      <c r="UCD749"/>
      <c r="UCE749"/>
      <c r="UCF749"/>
      <c r="UCG749"/>
      <c r="UCH749"/>
      <c r="UCI749"/>
      <c r="UCJ749"/>
      <c r="UCK749"/>
      <c r="UCL749"/>
      <c r="UCM749"/>
      <c r="UCN749"/>
      <c r="UCO749"/>
      <c r="UCP749"/>
      <c r="UCQ749"/>
      <c r="UCR749"/>
      <c r="UCS749"/>
      <c r="UCT749"/>
      <c r="UCU749"/>
      <c r="UCV749"/>
      <c r="UCW749"/>
      <c r="UCX749"/>
      <c r="UCY749"/>
      <c r="UCZ749"/>
      <c r="UDA749"/>
      <c r="UDB749"/>
      <c r="UDC749"/>
      <c r="UDD749"/>
      <c r="UDE749"/>
      <c r="UDF749"/>
      <c r="UDG749"/>
      <c r="UDH749"/>
      <c r="UDI749"/>
      <c r="UDJ749"/>
      <c r="UDK749"/>
      <c r="UDL749"/>
      <c r="UDM749"/>
      <c r="UDN749"/>
      <c r="UDO749"/>
      <c r="UDP749"/>
      <c r="UDQ749"/>
      <c r="UDR749"/>
      <c r="UDS749"/>
      <c r="UDT749"/>
      <c r="UDU749"/>
      <c r="UDV749"/>
      <c r="UDW749"/>
      <c r="UDX749"/>
      <c r="UDY749"/>
      <c r="UDZ749"/>
      <c r="UEA749"/>
      <c r="UEB749"/>
      <c r="UEC749"/>
      <c r="UED749"/>
      <c r="UEE749"/>
      <c r="UEF749"/>
      <c r="UEG749"/>
      <c r="UEH749"/>
      <c r="UEI749"/>
      <c r="UEJ749"/>
      <c r="UEK749"/>
      <c r="UEL749"/>
      <c r="UEM749"/>
      <c r="UEN749"/>
      <c r="UEO749"/>
      <c r="UEP749"/>
      <c r="UEQ749"/>
      <c r="UER749"/>
      <c r="UES749"/>
      <c r="UET749"/>
      <c r="UEU749"/>
      <c r="UEV749"/>
      <c r="UEW749"/>
      <c r="UEX749"/>
      <c r="UEY749"/>
      <c r="UEZ749"/>
      <c r="UFA749"/>
      <c r="UFB749"/>
      <c r="UFC749"/>
      <c r="UFD749"/>
      <c r="UFE749"/>
      <c r="UFF749"/>
      <c r="UFG749"/>
      <c r="UFH749"/>
      <c r="UFI749"/>
      <c r="UFJ749"/>
      <c r="UFK749"/>
      <c r="UFL749"/>
      <c r="UFM749"/>
      <c r="UFN749"/>
      <c r="UFO749"/>
      <c r="UFP749"/>
      <c r="UFQ749"/>
      <c r="UFR749"/>
      <c r="UFS749"/>
      <c r="UFT749"/>
      <c r="UFU749"/>
      <c r="UFV749"/>
      <c r="UFW749"/>
      <c r="UFX749"/>
      <c r="UFY749"/>
      <c r="UFZ749"/>
      <c r="UGA749"/>
      <c r="UGB749"/>
      <c r="UGC749"/>
      <c r="UGD749"/>
      <c r="UGE749"/>
      <c r="UGF749"/>
      <c r="UGG749"/>
      <c r="UGH749"/>
      <c r="UGI749"/>
      <c r="UGJ749"/>
      <c r="UGK749"/>
      <c r="UGL749"/>
      <c r="UGM749"/>
      <c r="UGN749"/>
      <c r="UGO749"/>
      <c r="UGP749"/>
      <c r="UGQ749"/>
      <c r="UGR749"/>
      <c r="UGS749"/>
      <c r="UGT749"/>
      <c r="UGU749"/>
      <c r="UGV749"/>
      <c r="UGW749"/>
      <c r="UGX749"/>
      <c r="UGY749"/>
      <c r="UGZ749"/>
      <c r="UHA749"/>
      <c r="UHB749"/>
      <c r="UHC749"/>
      <c r="UHD749"/>
      <c r="UHE749"/>
      <c r="UHF749"/>
      <c r="UHG749"/>
      <c r="UHH749"/>
      <c r="UHI749"/>
      <c r="UHJ749"/>
      <c r="UHK749"/>
      <c r="UHL749"/>
      <c r="UHM749"/>
      <c r="UHN749"/>
      <c r="UHO749"/>
      <c r="UHP749"/>
      <c r="UHQ749"/>
      <c r="UHR749"/>
      <c r="UHS749"/>
      <c r="UHT749"/>
      <c r="UHU749"/>
      <c r="UHV749"/>
      <c r="UHW749"/>
      <c r="UHX749"/>
      <c r="UHY749"/>
      <c r="UHZ749"/>
      <c r="UIA749"/>
      <c r="UIB749"/>
      <c r="UIC749"/>
      <c r="UID749"/>
      <c r="UIE749"/>
      <c r="UIF749"/>
      <c r="UIG749"/>
      <c r="UIH749"/>
      <c r="UII749"/>
      <c r="UIJ749"/>
      <c r="UIK749"/>
      <c r="UIL749"/>
      <c r="UIM749"/>
      <c r="UIN749"/>
      <c r="UIO749"/>
      <c r="UIP749"/>
      <c r="UIQ749"/>
      <c r="UIR749"/>
      <c r="UIS749"/>
      <c r="UIT749"/>
      <c r="UIU749"/>
      <c r="UIV749"/>
      <c r="UIW749"/>
      <c r="UIX749"/>
      <c r="UIY749"/>
      <c r="UIZ749"/>
      <c r="UJA749"/>
      <c r="UJB749"/>
      <c r="UJC749"/>
      <c r="UJD749"/>
      <c r="UJE749"/>
      <c r="UJF749"/>
      <c r="UJG749"/>
      <c r="UJH749"/>
      <c r="UJI749"/>
      <c r="UJJ749"/>
      <c r="UJK749"/>
      <c r="UJL749"/>
      <c r="UJM749"/>
      <c r="UJN749"/>
      <c r="UJO749"/>
      <c r="UJP749"/>
      <c r="UJQ749"/>
      <c r="UJR749"/>
      <c r="UJS749"/>
      <c r="UJT749"/>
      <c r="UJU749"/>
      <c r="UJV749"/>
      <c r="UJW749"/>
      <c r="UJX749"/>
      <c r="UJY749"/>
      <c r="UJZ749"/>
      <c r="UKA749"/>
      <c r="UKB749"/>
      <c r="UKC749"/>
      <c r="UKD749"/>
      <c r="UKE749"/>
      <c r="UKF749"/>
      <c r="UKG749"/>
      <c r="UKH749"/>
      <c r="UKI749"/>
      <c r="UKJ749"/>
      <c r="UKK749"/>
      <c r="UKL749"/>
      <c r="UKM749"/>
      <c r="UKN749"/>
      <c r="UKO749"/>
      <c r="UKP749"/>
      <c r="UKQ749"/>
      <c r="UKR749"/>
      <c r="UKS749"/>
      <c r="UKT749"/>
      <c r="UKU749"/>
      <c r="UKV749"/>
      <c r="UKW749"/>
      <c r="UKX749"/>
      <c r="UKY749"/>
      <c r="UKZ749"/>
      <c r="ULA749"/>
      <c r="ULB749"/>
      <c r="ULC749"/>
      <c r="ULD749"/>
      <c r="ULE749"/>
      <c r="ULF749"/>
      <c r="ULG749"/>
      <c r="ULH749"/>
      <c r="ULI749"/>
      <c r="ULJ749"/>
      <c r="ULK749"/>
      <c r="ULL749"/>
      <c r="ULM749"/>
      <c r="ULN749"/>
      <c r="ULO749"/>
      <c r="ULP749"/>
      <c r="ULQ749"/>
      <c r="ULR749"/>
      <c r="ULS749"/>
      <c r="ULT749"/>
      <c r="ULU749"/>
      <c r="ULV749"/>
      <c r="ULW749"/>
      <c r="ULX749"/>
      <c r="ULY749"/>
      <c r="ULZ749"/>
      <c r="UMA749"/>
      <c r="UMB749"/>
      <c r="UMC749"/>
      <c r="UMD749"/>
      <c r="UME749"/>
      <c r="UMF749"/>
      <c r="UMG749"/>
      <c r="UMH749"/>
      <c r="UMI749"/>
      <c r="UMJ749"/>
      <c r="UMK749"/>
      <c r="UML749"/>
      <c r="UMM749"/>
      <c r="UMN749"/>
      <c r="UMO749"/>
      <c r="UMP749"/>
      <c r="UMQ749"/>
      <c r="UMR749"/>
      <c r="UMS749"/>
      <c r="UMT749"/>
      <c r="UMU749"/>
      <c r="UMV749"/>
      <c r="UMW749"/>
      <c r="UMX749"/>
      <c r="UMY749"/>
      <c r="UMZ749"/>
      <c r="UNA749"/>
      <c r="UNB749"/>
      <c r="UNC749"/>
      <c r="UND749"/>
      <c r="UNE749"/>
      <c r="UNF749"/>
      <c r="UNG749"/>
      <c r="UNH749"/>
      <c r="UNI749"/>
      <c r="UNJ749"/>
      <c r="UNK749"/>
      <c r="UNL749"/>
      <c r="UNM749"/>
      <c r="UNN749"/>
      <c r="UNO749"/>
      <c r="UNP749"/>
      <c r="UNQ749"/>
      <c r="UNR749"/>
      <c r="UNS749"/>
      <c r="UNT749"/>
      <c r="UNU749"/>
      <c r="UNV749"/>
      <c r="UNW749"/>
      <c r="UNX749"/>
      <c r="UNY749"/>
      <c r="UNZ749"/>
      <c r="UOA749"/>
      <c r="UOB749"/>
      <c r="UOC749"/>
      <c r="UOD749"/>
      <c r="UOE749"/>
      <c r="UOF749"/>
      <c r="UOG749"/>
      <c r="UOH749"/>
      <c r="UOI749"/>
      <c r="UOJ749"/>
      <c r="UOK749"/>
      <c r="UOL749"/>
      <c r="UOM749"/>
      <c r="UON749"/>
      <c r="UOO749"/>
      <c r="UOP749"/>
      <c r="UOQ749"/>
      <c r="UOR749"/>
      <c r="UOS749"/>
      <c r="UOT749"/>
      <c r="UOU749"/>
      <c r="UOV749"/>
      <c r="UOW749"/>
      <c r="UOX749"/>
      <c r="UOY749"/>
      <c r="UOZ749"/>
      <c r="UPA749"/>
      <c r="UPB749"/>
      <c r="UPC749"/>
      <c r="UPD749"/>
      <c r="UPE749"/>
      <c r="UPF749"/>
      <c r="UPG749"/>
      <c r="UPH749"/>
      <c r="UPI749"/>
      <c r="UPJ749"/>
      <c r="UPK749"/>
      <c r="UPL749"/>
      <c r="UPM749"/>
      <c r="UPN749"/>
      <c r="UPO749"/>
      <c r="UPP749"/>
      <c r="UPQ749"/>
      <c r="UPR749"/>
      <c r="UPS749"/>
      <c r="UPT749"/>
      <c r="UPU749"/>
      <c r="UPV749"/>
      <c r="UPW749"/>
      <c r="UPX749"/>
      <c r="UPY749"/>
      <c r="UPZ749"/>
      <c r="UQA749"/>
      <c r="UQB749"/>
      <c r="UQC749"/>
      <c r="UQD749"/>
      <c r="UQE749"/>
      <c r="UQF749"/>
      <c r="UQG749"/>
      <c r="UQH749"/>
      <c r="UQI749"/>
      <c r="UQJ749"/>
      <c r="UQK749"/>
      <c r="UQL749"/>
      <c r="UQM749"/>
      <c r="UQN749"/>
      <c r="UQO749"/>
      <c r="UQP749"/>
      <c r="UQQ749"/>
      <c r="UQR749"/>
      <c r="UQS749"/>
      <c r="UQT749"/>
      <c r="UQU749"/>
      <c r="UQV749"/>
      <c r="UQW749"/>
      <c r="UQX749"/>
      <c r="UQY749"/>
      <c r="UQZ749"/>
      <c r="URA749"/>
      <c r="URB749"/>
      <c r="URC749"/>
      <c r="URD749"/>
      <c r="URE749"/>
      <c r="URF749"/>
      <c r="URG749"/>
      <c r="URH749"/>
      <c r="URI749"/>
      <c r="URJ749"/>
      <c r="URK749"/>
      <c r="URL749"/>
      <c r="URM749"/>
      <c r="URN749"/>
      <c r="URO749"/>
      <c r="URP749"/>
      <c r="URQ749"/>
      <c r="URR749"/>
      <c r="URS749"/>
      <c r="URT749"/>
      <c r="URU749"/>
      <c r="URV749"/>
      <c r="URW749"/>
      <c r="URX749"/>
      <c r="URY749"/>
      <c r="URZ749"/>
      <c r="USA749"/>
      <c r="USB749"/>
      <c r="USC749"/>
      <c r="USD749"/>
      <c r="USE749"/>
      <c r="USF749"/>
      <c r="USG749"/>
      <c r="USH749"/>
      <c r="USI749"/>
      <c r="USJ749"/>
      <c r="USK749"/>
      <c r="USL749"/>
      <c r="USM749"/>
      <c r="USN749"/>
      <c r="USO749"/>
      <c r="USP749"/>
      <c r="USQ749"/>
      <c r="USR749"/>
      <c r="USS749"/>
      <c r="UST749"/>
      <c r="USU749"/>
      <c r="USV749"/>
      <c r="USW749"/>
      <c r="USX749"/>
      <c r="USY749"/>
      <c r="USZ749"/>
      <c r="UTA749"/>
      <c r="UTB749"/>
      <c r="UTC749"/>
      <c r="UTD749"/>
      <c r="UTE749"/>
      <c r="UTF749"/>
      <c r="UTG749"/>
      <c r="UTH749"/>
      <c r="UTI749"/>
      <c r="UTJ749"/>
      <c r="UTK749"/>
      <c r="UTL749"/>
      <c r="UTM749"/>
      <c r="UTN749"/>
      <c r="UTO749"/>
      <c r="UTP749"/>
      <c r="UTQ749"/>
      <c r="UTR749"/>
      <c r="UTS749"/>
      <c r="UTT749"/>
      <c r="UTU749"/>
      <c r="UTV749"/>
      <c r="UTW749"/>
      <c r="UTX749"/>
      <c r="UTY749"/>
      <c r="UTZ749"/>
      <c r="UUA749"/>
      <c r="UUB749"/>
      <c r="UUC749"/>
      <c r="UUD749"/>
      <c r="UUE749"/>
      <c r="UUF749"/>
      <c r="UUG749"/>
      <c r="UUH749"/>
      <c r="UUI749"/>
      <c r="UUJ749"/>
      <c r="UUK749"/>
      <c r="UUL749"/>
      <c r="UUM749"/>
      <c r="UUN749"/>
      <c r="UUO749"/>
      <c r="UUP749"/>
      <c r="UUQ749"/>
      <c r="UUR749"/>
      <c r="UUS749"/>
      <c r="UUT749"/>
      <c r="UUU749"/>
      <c r="UUV749"/>
      <c r="UUW749"/>
      <c r="UUX749"/>
      <c r="UUY749"/>
      <c r="UUZ749"/>
      <c r="UVA749"/>
      <c r="UVB749"/>
      <c r="UVC749"/>
      <c r="UVD749"/>
      <c r="UVE749"/>
      <c r="UVF749"/>
      <c r="UVG749"/>
      <c r="UVH749"/>
      <c r="UVI749"/>
      <c r="UVJ749"/>
      <c r="UVK749"/>
      <c r="UVL749"/>
      <c r="UVM749"/>
      <c r="UVN749"/>
      <c r="UVO749"/>
      <c r="UVP749"/>
      <c r="UVQ749"/>
      <c r="UVR749"/>
      <c r="UVS749"/>
      <c r="UVT749"/>
      <c r="UVU749"/>
      <c r="UVV749"/>
      <c r="UVW749"/>
      <c r="UVX749"/>
      <c r="UVY749"/>
      <c r="UVZ749"/>
      <c r="UWA749"/>
      <c r="UWB749"/>
      <c r="UWC749"/>
      <c r="UWD749"/>
      <c r="UWE749"/>
      <c r="UWF749"/>
      <c r="UWG749"/>
      <c r="UWH749"/>
      <c r="UWI749"/>
      <c r="UWJ749"/>
      <c r="UWK749"/>
      <c r="UWL749"/>
      <c r="UWM749"/>
      <c r="UWN749"/>
      <c r="UWO749"/>
      <c r="UWP749"/>
      <c r="UWQ749"/>
      <c r="UWR749"/>
      <c r="UWS749"/>
      <c r="UWT749"/>
      <c r="UWU749"/>
      <c r="UWV749"/>
      <c r="UWW749"/>
      <c r="UWX749"/>
      <c r="UWY749"/>
      <c r="UWZ749"/>
      <c r="UXA749"/>
      <c r="UXB749"/>
      <c r="UXC749"/>
      <c r="UXD749"/>
      <c r="UXE749"/>
      <c r="UXF749"/>
      <c r="UXG749"/>
      <c r="UXH749"/>
      <c r="UXI749"/>
      <c r="UXJ749"/>
      <c r="UXK749"/>
      <c r="UXL749"/>
      <c r="UXM749"/>
      <c r="UXN749"/>
      <c r="UXO749"/>
      <c r="UXP749"/>
      <c r="UXQ749"/>
      <c r="UXR749"/>
      <c r="UXS749"/>
      <c r="UXT749"/>
      <c r="UXU749"/>
      <c r="UXV749"/>
      <c r="UXW749"/>
      <c r="UXX749"/>
      <c r="UXY749"/>
      <c r="UXZ749"/>
      <c r="UYA749"/>
      <c r="UYB749"/>
      <c r="UYC749"/>
      <c r="UYD749"/>
      <c r="UYE749"/>
      <c r="UYF749"/>
      <c r="UYG749"/>
      <c r="UYH749"/>
      <c r="UYI749"/>
      <c r="UYJ749"/>
      <c r="UYK749"/>
      <c r="UYL749"/>
      <c r="UYM749"/>
      <c r="UYN749"/>
      <c r="UYO749"/>
      <c r="UYP749"/>
      <c r="UYQ749"/>
      <c r="UYR749"/>
      <c r="UYS749"/>
      <c r="UYT749"/>
      <c r="UYU749"/>
      <c r="UYV749"/>
      <c r="UYW749"/>
      <c r="UYX749"/>
      <c r="UYY749"/>
      <c r="UYZ749"/>
      <c r="UZA749"/>
      <c r="UZB749"/>
      <c r="UZC749"/>
      <c r="UZD749"/>
      <c r="UZE749"/>
      <c r="UZF749"/>
      <c r="UZG749"/>
      <c r="UZH749"/>
      <c r="UZI749"/>
      <c r="UZJ749"/>
      <c r="UZK749"/>
      <c r="UZL749"/>
      <c r="UZM749"/>
      <c r="UZN749"/>
      <c r="UZO749"/>
      <c r="UZP749"/>
      <c r="UZQ749"/>
      <c r="UZR749"/>
      <c r="UZS749"/>
      <c r="UZT749"/>
      <c r="UZU749"/>
      <c r="UZV749"/>
      <c r="UZW749"/>
      <c r="UZX749"/>
      <c r="UZY749"/>
      <c r="UZZ749"/>
      <c r="VAA749"/>
      <c r="VAB749"/>
      <c r="VAC749"/>
      <c r="VAD749"/>
      <c r="VAE749"/>
      <c r="VAF749"/>
      <c r="VAG749"/>
      <c r="VAH749"/>
      <c r="VAI749"/>
      <c r="VAJ749"/>
      <c r="VAK749"/>
      <c r="VAL749"/>
      <c r="VAM749"/>
      <c r="VAN749"/>
      <c r="VAO749"/>
      <c r="VAP749"/>
      <c r="VAQ749"/>
      <c r="VAR749"/>
      <c r="VAS749"/>
      <c r="VAT749"/>
      <c r="VAU749"/>
      <c r="VAV749"/>
      <c r="VAW749"/>
      <c r="VAX749"/>
      <c r="VAY749"/>
      <c r="VAZ749"/>
      <c r="VBA749"/>
      <c r="VBB749"/>
      <c r="VBC749"/>
      <c r="VBD749"/>
      <c r="VBE749"/>
      <c r="VBF749"/>
      <c r="VBG749"/>
      <c r="VBH749"/>
      <c r="VBI749"/>
      <c r="VBJ749"/>
      <c r="VBK749"/>
      <c r="VBL749"/>
      <c r="VBM749"/>
      <c r="VBN749"/>
      <c r="VBO749"/>
      <c r="VBP749"/>
      <c r="VBQ749"/>
      <c r="VBR749"/>
      <c r="VBS749"/>
      <c r="VBT749"/>
      <c r="VBU749"/>
      <c r="VBV749"/>
      <c r="VBW749"/>
      <c r="VBX749"/>
      <c r="VBY749"/>
      <c r="VBZ749"/>
      <c r="VCA749"/>
      <c r="VCB749"/>
      <c r="VCC749"/>
      <c r="VCD749"/>
      <c r="VCE749"/>
      <c r="VCF749"/>
      <c r="VCG749"/>
      <c r="VCH749"/>
      <c r="VCI749"/>
      <c r="VCJ749"/>
      <c r="VCK749"/>
      <c r="VCL749"/>
      <c r="VCM749"/>
      <c r="VCN749"/>
      <c r="VCO749"/>
      <c r="VCP749"/>
      <c r="VCQ749"/>
      <c r="VCR749"/>
      <c r="VCS749"/>
      <c r="VCT749"/>
      <c r="VCU749"/>
      <c r="VCV749"/>
      <c r="VCW749"/>
      <c r="VCX749"/>
      <c r="VCY749"/>
      <c r="VCZ749"/>
      <c r="VDA749"/>
      <c r="VDB749"/>
      <c r="VDC749"/>
      <c r="VDD749"/>
      <c r="VDE749"/>
      <c r="VDF749"/>
      <c r="VDG749"/>
      <c r="VDH749"/>
      <c r="VDI749"/>
      <c r="VDJ749"/>
      <c r="VDK749"/>
      <c r="VDL749"/>
      <c r="VDM749"/>
      <c r="VDN749"/>
      <c r="VDO749"/>
      <c r="VDP749"/>
      <c r="VDQ749"/>
      <c r="VDR749"/>
      <c r="VDS749"/>
      <c r="VDT749"/>
      <c r="VDU749"/>
      <c r="VDV749"/>
      <c r="VDW749"/>
      <c r="VDX749"/>
      <c r="VDY749"/>
      <c r="VDZ749"/>
      <c r="VEA749"/>
      <c r="VEB749"/>
      <c r="VEC749"/>
      <c r="VED749"/>
      <c r="VEE749"/>
      <c r="VEF749"/>
      <c r="VEG749"/>
      <c r="VEH749"/>
      <c r="VEI749"/>
      <c r="VEJ749"/>
      <c r="VEK749"/>
      <c r="VEL749"/>
      <c r="VEM749"/>
      <c r="VEN749"/>
      <c r="VEO749"/>
      <c r="VEP749"/>
      <c r="VEQ749"/>
      <c r="VER749"/>
      <c r="VES749"/>
      <c r="VET749"/>
      <c r="VEU749"/>
      <c r="VEV749"/>
      <c r="VEW749"/>
      <c r="VEX749"/>
      <c r="VEY749"/>
      <c r="VEZ749"/>
      <c r="VFA749"/>
      <c r="VFB749"/>
      <c r="VFC749"/>
      <c r="VFD749"/>
      <c r="VFE749"/>
      <c r="VFF749"/>
      <c r="VFG749"/>
      <c r="VFH749"/>
      <c r="VFI749"/>
      <c r="VFJ749"/>
      <c r="VFK749"/>
      <c r="VFL749"/>
      <c r="VFM749"/>
      <c r="VFN749"/>
      <c r="VFO749"/>
      <c r="VFP749"/>
      <c r="VFQ749"/>
      <c r="VFR749"/>
      <c r="VFS749"/>
      <c r="VFT749"/>
      <c r="VFU749"/>
      <c r="VFV749"/>
      <c r="VFW749"/>
      <c r="VFX749"/>
      <c r="VFY749"/>
      <c r="VFZ749"/>
      <c r="VGA749"/>
      <c r="VGB749"/>
      <c r="VGC749"/>
      <c r="VGD749"/>
      <c r="VGE749"/>
      <c r="VGF749"/>
      <c r="VGG749"/>
      <c r="VGH749"/>
      <c r="VGI749"/>
      <c r="VGJ749"/>
      <c r="VGK749"/>
      <c r="VGL749"/>
      <c r="VGM749"/>
      <c r="VGN749"/>
      <c r="VGO749"/>
      <c r="VGP749"/>
      <c r="VGQ749"/>
      <c r="VGR749"/>
      <c r="VGS749"/>
      <c r="VGT749"/>
      <c r="VGU749"/>
      <c r="VGV749"/>
      <c r="VGW749"/>
      <c r="VGX749"/>
      <c r="VGY749"/>
      <c r="VGZ749"/>
      <c r="VHA749"/>
      <c r="VHB749"/>
      <c r="VHC749"/>
      <c r="VHD749"/>
      <c r="VHE749"/>
      <c r="VHF749"/>
      <c r="VHG749"/>
      <c r="VHH749"/>
      <c r="VHI749"/>
      <c r="VHJ749"/>
      <c r="VHK749"/>
      <c r="VHL749"/>
      <c r="VHM749"/>
      <c r="VHN749"/>
      <c r="VHO749"/>
      <c r="VHP749"/>
      <c r="VHQ749"/>
      <c r="VHR749"/>
      <c r="VHS749"/>
      <c r="VHT749"/>
      <c r="VHU749"/>
      <c r="VHV749"/>
      <c r="VHW749"/>
      <c r="VHX749"/>
      <c r="VHY749"/>
      <c r="VHZ749"/>
      <c r="VIA749"/>
      <c r="VIB749"/>
      <c r="VIC749"/>
      <c r="VID749"/>
      <c r="VIE749"/>
      <c r="VIF749"/>
      <c r="VIG749"/>
      <c r="VIH749"/>
      <c r="VII749"/>
      <c r="VIJ749"/>
      <c r="VIK749"/>
      <c r="VIL749"/>
      <c r="VIM749"/>
      <c r="VIN749"/>
      <c r="VIO749"/>
      <c r="VIP749"/>
      <c r="VIQ749"/>
      <c r="VIR749"/>
      <c r="VIS749"/>
      <c r="VIT749"/>
      <c r="VIU749"/>
      <c r="VIV749"/>
      <c r="VIW749"/>
      <c r="VIX749"/>
      <c r="VIY749"/>
      <c r="VIZ749"/>
      <c r="VJA749"/>
      <c r="VJB749"/>
      <c r="VJC749"/>
      <c r="VJD749"/>
      <c r="VJE749"/>
      <c r="VJF749"/>
      <c r="VJG749"/>
      <c r="VJH749"/>
      <c r="VJI749"/>
      <c r="VJJ749"/>
      <c r="VJK749"/>
      <c r="VJL749"/>
      <c r="VJM749"/>
      <c r="VJN749"/>
      <c r="VJO749"/>
      <c r="VJP749"/>
      <c r="VJQ749"/>
      <c r="VJR749"/>
      <c r="VJS749"/>
      <c r="VJT749"/>
      <c r="VJU749"/>
      <c r="VJV749"/>
      <c r="VJW749"/>
      <c r="VJX749"/>
      <c r="VJY749"/>
      <c r="VJZ749"/>
      <c r="VKA749"/>
      <c r="VKB749"/>
      <c r="VKC749"/>
      <c r="VKD749"/>
      <c r="VKE749"/>
      <c r="VKF749"/>
      <c r="VKG749"/>
      <c r="VKH749"/>
      <c r="VKI749"/>
      <c r="VKJ749"/>
      <c r="VKK749"/>
      <c r="VKL749"/>
      <c r="VKM749"/>
      <c r="VKN749"/>
      <c r="VKO749"/>
      <c r="VKP749"/>
      <c r="VKQ749"/>
      <c r="VKR749"/>
      <c r="VKS749"/>
      <c r="VKT749"/>
      <c r="VKU749"/>
      <c r="VKV749"/>
      <c r="VKW749"/>
      <c r="VKX749"/>
      <c r="VKY749"/>
      <c r="VKZ749"/>
      <c r="VLA749"/>
      <c r="VLB749"/>
      <c r="VLC749"/>
      <c r="VLD749"/>
      <c r="VLE749"/>
      <c r="VLF749"/>
      <c r="VLG749"/>
      <c r="VLH749"/>
      <c r="VLI749"/>
      <c r="VLJ749"/>
      <c r="VLK749"/>
      <c r="VLL749"/>
      <c r="VLM749"/>
      <c r="VLN749"/>
      <c r="VLO749"/>
      <c r="VLP749"/>
      <c r="VLQ749"/>
      <c r="VLR749"/>
      <c r="VLS749"/>
      <c r="VLT749"/>
      <c r="VLU749"/>
      <c r="VLV749"/>
      <c r="VLW749"/>
      <c r="VLX749"/>
      <c r="VLY749"/>
      <c r="VLZ749"/>
      <c r="VMA749"/>
      <c r="VMB749"/>
      <c r="VMC749"/>
      <c r="VMD749"/>
      <c r="VME749"/>
      <c r="VMF749"/>
      <c r="VMG749"/>
      <c r="VMH749"/>
      <c r="VMI749"/>
      <c r="VMJ749"/>
      <c r="VMK749"/>
      <c r="VML749"/>
      <c r="VMM749"/>
      <c r="VMN749"/>
      <c r="VMO749"/>
      <c r="VMP749"/>
      <c r="VMQ749"/>
      <c r="VMR749"/>
      <c r="VMS749"/>
      <c r="VMT749"/>
      <c r="VMU749"/>
      <c r="VMV749"/>
      <c r="VMW749"/>
      <c r="VMX749"/>
      <c r="VMY749"/>
      <c r="VMZ749"/>
      <c r="VNA749"/>
      <c r="VNB749"/>
      <c r="VNC749"/>
      <c r="VND749"/>
      <c r="VNE749"/>
      <c r="VNF749"/>
      <c r="VNG749"/>
      <c r="VNH749"/>
      <c r="VNI749"/>
      <c r="VNJ749"/>
      <c r="VNK749"/>
      <c r="VNL749"/>
      <c r="VNM749"/>
      <c r="VNN749"/>
      <c r="VNO749"/>
      <c r="VNP749"/>
      <c r="VNQ749"/>
      <c r="VNR749"/>
      <c r="VNS749"/>
      <c r="VNT749"/>
      <c r="VNU749"/>
      <c r="VNV749"/>
      <c r="VNW749"/>
      <c r="VNX749"/>
      <c r="VNY749"/>
      <c r="VNZ749"/>
      <c r="VOA749"/>
      <c r="VOB749"/>
      <c r="VOC749"/>
      <c r="VOD749"/>
      <c r="VOE749"/>
      <c r="VOF749"/>
      <c r="VOG749"/>
      <c r="VOH749"/>
      <c r="VOI749"/>
      <c r="VOJ749"/>
      <c r="VOK749"/>
      <c r="VOL749"/>
      <c r="VOM749"/>
      <c r="VON749"/>
      <c r="VOO749"/>
      <c r="VOP749"/>
      <c r="VOQ749"/>
      <c r="VOR749"/>
      <c r="VOS749"/>
      <c r="VOT749"/>
      <c r="VOU749"/>
      <c r="VOV749"/>
      <c r="VOW749"/>
      <c r="VOX749"/>
      <c r="VOY749"/>
      <c r="VOZ749"/>
      <c r="VPA749"/>
      <c r="VPB749"/>
      <c r="VPC749"/>
      <c r="VPD749"/>
      <c r="VPE749"/>
      <c r="VPF749"/>
      <c r="VPG749"/>
      <c r="VPH749"/>
      <c r="VPI749"/>
      <c r="VPJ749"/>
      <c r="VPK749"/>
      <c r="VPL749"/>
      <c r="VPM749"/>
      <c r="VPN749"/>
      <c r="VPO749"/>
      <c r="VPP749"/>
      <c r="VPQ749"/>
      <c r="VPR749"/>
      <c r="VPS749"/>
      <c r="VPT749"/>
      <c r="VPU749"/>
      <c r="VPV749"/>
      <c r="VPW749"/>
      <c r="VPX749"/>
      <c r="VPY749"/>
      <c r="VPZ749"/>
      <c r="VQA749"/>
      <c r="VQB749"/>
      <c r="VQC749"/>
      <c r="VQD749"/>
      <c r="VQE749"/>
      <c r="VQF749"/>
      <c r="VQG749"/>
      <c r="VQH749"/>
      <c r="VQI749"/>
      <c r="VQJ749"/>
      <c r="VQK749"/>
      <c r="VQL749"/>
      <c r="VQM749"/>
      <c r="VQN749"/>
      <c r="VQO749"/>
      <c r="VQP749"/>
      <c r="VQQ749"/>
      <c r="VQR749"/>
      <c r="VQS749"/>
      <c r="VQT749"/>
      <c r="VQU749"/>
      <c r="VQV749"/>
      <c r="VQW749"/>
      <c r="VQX749"/>
      <c r="VQY749"/>
      <c r="VQZ749"/>
      <c r="VRA749"/>
      <c r="VRB749"/>
      <c r="VRC749"/>
      <c r="VRD749"/>
      <c r="VRE749"/>
      <c r="VRF749"/>
      <c r="VRG749"/>
      <c r="VRH749"/>
      <c r="VRI749"/>
      <c r="VRJ749"/>
      <c r="VRK749"/>
      <c r="VRL749"/>
      <c r="VRM749"/>
      <c r="VRN749"/>
      <c r="VRO749"/>
      <c r="VRP749"/>
      <c r="VRQ749"/>
      <c r="VRR749"/>
      <c r="VRS749"/>
      <c r="VRT749"/>
      <c r="VRU749"/>
      <c r="VRV749"/>
      <c r="VRW749"/>
      <c r="VRX749"/>
      <c r="VRY749"/>
      <c r="VRZ749"/>
      <c r="VSA749"/>
      <c r="VSB749"/>
      <c r="VSC749"/>
      <c r="VSD749"/>
      <c r="VSE749"/>
      <c r="VSF749"/>
      <c r="VSG749"/>
      <c r="VSH749"/>
      <c r="VSI749"/>
      <c r="VSJ749"/>
      <c r="VSK749"/>
      <c r="VSL749"/>
      <c r="VSM749"/>
      <c r="VSN749"/>
      <c r="VSO749"/>
      <c r="VSP749"/>
      <c r="VSQ749"/>
      <c r="VSR749"/>
      <c r="VSS749"/>
      <c r="VST749"/>
      <c r="VSU749"/>
      <c r="VSV749"/>
      <c r="VSW749"/>
      <c r="VSX749"/>
      <c r="VSY749"/>
      <c r="VSZ749"/>
      <c r="VTA749"/>
      <c r="VTB749"/>
      <c r="VTC749"/>
      <c r="VTD749"/>
      <c r="VTE749"/>
      <c r="VTF749"/>
      <c r="VTG749"/>
      <c r="VTH749"/>
      <c r="VTI749"/>
      <c r="VTJ749"/>
      <c r="VTK749"/>
      <c r="VTL749"/>
      <c r="VTM749"/>
      <c r="VTN749"/>
      <c r="VTO749"/>
      <c r="VTP749"/>
      <c r="VTQ749"/>
      <c r="VTR749"/>
      <c r="VTS749"/>
      <c r="VTT749"/>
      <c r="VTU749"/>
      <c r="VTV749"/>
      <c r="VTW749"/>
      <c r="VTX749"/>
      <c r="VTY749"/>
      <c r="VTZ749"/>
      <c r="VUA749"/>
      <c r="VUB749"/>
      <c r="VUC749"/>
      <c r="VUD749"/>
      <c r="VUE749"/>
      <c r="VUF749"/>
      <c r="VUG749"/>
      <c r="VUH749"/>
      <c r="VUI749"/>
      <c r="VUJ749"/>
      <c r="VUK749"/>
      <c r="VUL749"/>
      <c r="VUM749"/>
      <c r="VUN749"/>
      <c r="VUO749"/>
      <c r="VUP749"/>
      <c r="VUQ749"/>
      <c r="VUR749"/>
      <c r="VUS749"/>
      <c r="VUT749"/>
      <c r="VUU749"/>
      <c r="VUV749"/>
      <c r="VUW749"/>
      <c r="VUX749"/>
      <c r="VUY749"/>
      <c r="VUZ749"/>
      <c r="VVA749"/>
      <c r="VVB749"/>
      <c r="VVC749"/>
      <c r="VVD749"/>
      <c r="VVE749"/>
      <c r="VVF749"/>
      <c r="VVG749"/>
      <c r="VVH749"/>
      <c r="VVI749"/>
      <c r="VVJ749"/>
      <c r="VVK749"/>
      <c r="VVL749"/>
      <c r="VVM749"/>
      <c r="VVN749"/>
      <c r="VVO749"/>
      <c r="VVP749"/>
      <c r="VVQ749"/>
      <c r="VVR749"/>
      <c r="VVS749"/>
      <c r="VVT749"/>
      <c r="VVU749"/>
      <c r="VVV749"/>
      <c r="VVW749"/>
      <c r="VVX749"/>
      <c r="VVY749"/>
      <c r="VVZ749"/>
      <c r="VWA749"/>
      <c r="VWB749"/>
      <c r="VWC749"/>
      <c r="VWD749"/>
      <c r="VWE749"/>
      <c r="VWF749"/>
      <c r="VWG749"/>
      <c r="VWH749"/>
      <c r="VWI749"/>
      <c r="VWJ749"/>
      <c r="VWK749"/>
      <c r="VWL749"/>
      <c r="VWM749"/>
      <c r="VWN749"/>
      <c r="VWO749"/>
      <c r="VWP749"/>
      <c r="VWQ749"/>
      <c r="VWR749"/>
      <c r="VWS749"/>
      <c r="VWT749"/>
      <c r="VWU749"/>
      <c r="VWV749"/>
      <c r="VWW749"/>
      <c r="VWX749"/>
      <c r="VWY749"/>
      <c r="VWZ749"/>
      <c r="VXA749"/>
      <c r="VXB749"/>
      <c r="VXC749"/>
      <c r="VXD749"/>
      <c r="VXE749"/>
      <c r="VXF749"/>
      <c r="VXG749"/>
      <c r="VXH749"/>
      <c r="VXI749"/>
      <c r="VXJ749"/>
      <c r="VXK749"/>
      <c r="VXL749"/>
      <c r="VXM749"/>
      <c r="VXN749"/>
      <c r="VXO749"/>
      <c r="VXP749"/>
      <c r="VXQ749"/>
      <c r="VXR749"/>
      <c r="VXS749"/>
      <c r="VXT749"/>
      <c r="VXU749"/>
      <c r="VXV749"/>
      <c r="VXW749"/>
      <c r="VXX749"/>
      <c r="VXY749"/>
      <c r="VXZ749"/>
      <c r="VYA749"/>
      <c r="VYB749"/>
      <c r="VYC749"/>
      <c r="VYD749"/>
      <c r="VYE749"/>
      <c r="VYF749"/>
      <c r="VYG749"/>
      <c r="VYH749"/>
      <c r="VYI749"/>
      <c r="VYJ749"/>
      <c r="VYK749"/>
      <c r="VYL749"/>
      <c r="VYM749"/>
      <c r="VYN749"/>
      <c r="VYO749"/>
      <c r="VYP749"/>
      <c r="VYQ749"/>
      <c r="VYR749"/>
      <c r="VYS749"/>
      <c r="VYT749"/>
      <c r="VYU749"/>
      <c r="VYV749"/>
      <c r="VYW749"/>
      <c r="VYX749"/>
      <c r="VYY749"/>
      <c r="VYZ749"/>
      <c r="VZA749"/>
      <c r="VZB749"/>
      <c r="VZC749"/>
      <c r="VZD749"/>
      <c r="VZE749"/>
      <c r="VZF749"/>
      <c r="VZG749"/>
      <c r="VZH749"/>
      <c r="VZI749"/>
      <c r="VZJ749"/>
      <c r="VZK749"/>
      <c r="VZL749"/>
      <c r="VZM749"/>
      <c r="VZN749"/>
      <c r="VZO749"/>
      <c r="VZP749"/>
      <c r="VZQ749"/>
      <c r="VZR749"/>
      <c r="VZS749"/>
      <c r="VZT749"/>
      <c r="VZU749"/>
      <c r="VZV749"/>
      <c r="VZW749"/>
      <c r="VZX749"/>
      <c r="VZY749"/>
      <c r="VZZ749"/>
      <c r="WAA749"/>
      <c r="WAB749"/>
      <c r="WAC749"/>
      <c r="WAD749"/>
      <c r="WAE749"/>
      <c r="WAF749"/>
      <c r="WAG749"/>
      <c r="WAH749"/>
      <c r="WAI749"/>
      <c r="WAJ749"/>
      <c r="WAK749"/>
      <c r="WAL749"/>
      <c r="WAM749"/>
      <c r="WAN749"/>
      <c r="WAO749"/>
      <c r="WAP749"/>
      <c r="WAQ749"/>
      <c r="WAR749"/>
      <c r="WAS749"/>
      <c r="WAT749"/>
      <c r="WAU749"/>
      <c r="WAV749"/>
      <c r="WAW749"/>
      <c r="WAX749"/>
      <c r="WAY749"/>
      <c r="WAZ749"/>
      <c r="WBA749"/>
      <c r="WBB749"/>
      <c r="WBC749"/>
      <c r="WBD749"/>
      <c r="WBE749"/>
      <c r="WBF749"/>
      <c r="WBG749"/>
      <c r="WBH749"/>
      <c r="WBI749"/>
      <c r="WBJ749"/>
      <c r="WBK749"/>
      <c r="WBL749"/>
      <c r="WBM749"/>
      <c r="WBN749"/>
      <c r="WBO749"/>
      <c r="WBP749"/>
      <c r="WBQ749"/>
      <c r="WBR749"/>
      <c r="WBS749"/>
      <c r="WBT749"/>
      <c r="WBU749"/>
      <c r="WBV749"/>
      <c r="WBW749"/>
      <c r="WBX749"/>
      <c r="WBY749"/>
      <c r="WBZ749"/>
      <c r="WCA749"/>
      <c r="WCB749"/>
      <c r="WCC749"/>
      <c r="WCD749"/>
      <c r="WCE749"/>
      <c r="WCF749"/>
      <c r="WCG749"/>
      <c r="WCH749"/>
      <c r="WCI749"/>
      <c r="WCJ749"/>
      <c r="WCK749"/>
      <c r="WCL749"/>
      <c r="WCM749"/>
      <c r="WCN749"/>
      <c r="WCO749"/>
      <c r="WCP749"/>
      <c r="WCQ749"/>
      <c r="WCR749"/>
      <c r="WCS749"/>
      <c r="WCT749"/>
      <c r="WCU749"/>
      <c r="WCV749"/>
      <c r="WCW749"/>
      <c r="WCX749"/>
      <c r="WCY749"/>
      <c r="WCZ749"/>
      <c r="WDA749"/>
      <c r="WDB749"/>
      <c r="WDC749"/>
      <c r="WDD749"/>
      <c r="WDE749"/>
      <c r="WDF749"/>
      <c r="WDG749"/>
      <c r="WDH749"/>
      <c r="WDI749"/>
      <c r="WDJ749"/>
      <c r="WDK749"/>
      <c r="WDL749"/>
      <c r="WDM749"/>
      <c r="WDN749"/>
      <c r="WDO749"/>
      <c r="WDP749"/>
      <c r="WDQ749"/>
      <c r="WDR749"/>
      <c r="WDS749"/>
      <c r="WDT749"/>
      <c r="WDU749"/>
      <c r="WDV749"/>
      <c r="WDW749"/>
      <c r="WDX749"/>
      <c r="WDY749"/>
      <c r="WDZ749"/>
      <c r="WEA749"/>
      <c r="WEB749"/>
      <c r="WEC749"/>
      <c r="WED749"/>
      <c r="WEE749"/>
      <c r="WEF749"/>
      <c r="WEG749"/>
      <c r="WEH749"/>
      <c r="WEI749"/>
      <c r="WEJ749"/>
      <c r="WEK749"/>
      <c r="WEL749"/>
      <c r="WEM749"/>
      <c r="WEN749"/>
      <c r="WEO749"/>
      <c r="WEP749"/>
      <c r="WEQ749"/>
      <c r="WER749"/>
      <c r="WES749"/>
      <c r="WET749"/>
      <c r="WEU749"/>
      <c r="WEV749"/>
      <c r="WEW749"/>
      <c r="WEX749"/>
      <c r="WEY749"/>
      <c r="WEZ749"/>
      <c r="WFA749"/>
      <c r="WFB749"/>
      <c r="WFC749"/>
      <c r="WFD749"/>
      <c r="WFE749"/>
      <c r="WFF749"/>
      <c r="WFG749"/>
      <c r="WFH749"/>
      <c r="WFI749"/>
      <c r="WFJ749"/>
      <c r="WFK749"/>
      <c r="WFL749"/>
      <c r="WFM749"/>
      <c r="WFN749"/>
      <c r="WFO749"/>
      <c r="WFP749"/>
      <c r="WFQ749"/>
      <c r="WFR749"/>
      <c r="WFS749"/>
      <c r="WFT749"/>
      <c r="WFU749"/>
      <c r="WFV749"/>
      <c r="WFW749"/>
      <c r="WFX749"/>
      <c r="WFY749"/>
      <c r="WFZ749"/>
      <c r="WGA749"/>
      <c r="WGB749"/>
      <c r="WGC749"/>
      <c r="WGD749"/>
      <c r="WGE749"/>
      <c r="WGF749"/>
      <c r="WGG749"/>
      <c r="WGH749"/>
      <c r="WGI749"/>
      <c r="WGJ749"/>
      <c r="WGK749"/>
      <c r="WGL749"/>
      <c r="WGM749"/>
      <c r="WGN749"/>
      <c r="WGO749"/>
      <c r="WGP749"/>
      <c r="WGQ749"/>
      <c r="WGR749"/>
      <c r="WGS749"/>
      <c r="WGT749"/>
      <c r="WGU749"/>
      <c r="WGV749"/>
      <c r="WGW749"/>
      <c r="WGX749"/>
      <c r="WGY749"/>
      <c r="WGZ749"/>
      <c r="WHA749"/>
      <c r="WHB749"/>
      <c r="WHC749"/>
      <c r="WHD749"/>
      <c r="WHE749"/>
      <c r="WHF749"/>
      <c r="WHG749"/>
      <c r="WHH749"/>
      <c r="WHI749"/>
      <c r="WHJ749"/>
      <c r="WHK749"/>
      <c r="WHL749"/>
      <c r="WHM749"/>
      <c r="WHN749"/>
      <c r="WHO749"/>
      <c r="WHP749"/>
      <c r="WHQ749"/>
      <c r="WHR749"/>
      <c r="WHS749"/>
      <c r="WHT749"/>
      <c r="WHU749"/>
      <c r="WHV749"/>
      <c r="WHW749"/>
      <c r="WHX749"/>
      <c r="WHY749"/>
      <c r="WHZ749"/>
      <c r="WIA749"/>
      <c r="WIB749"/>
      <c r="WIC749"/>
      <c r="WID749"/>
      <c r="WIE749"/>
      <c r="WIF749"/>
      <c r="WIG749"/>
      <c r="WIH749"/>
      <c r="WII749"/>
      <c r="WIJ749"/>
      <c r="WIK749"/>
      <c r="WIL749"/>
      <c r="WIM749"/>
      <c r="WIN749"/>
      <c r="WIO749"/>
      <c r="WIP749"/>
      <c r="WIQ749"/>
      <c r="WIR749"/>
      <c r="WIS749"/>
      <c r="WIT749"/>
      <c r="WIU749"/>
      <c r="WIV749"/>
      <c r="WIW749"/>
      <c r="WIX749"/>
      <c r="WIY749"/>
      <c r="WIZ749"/>
      <c r="WJA749"/>
      <c r="WJB749"/>
      <c r="WJC749"/>
      <c r="WJD749"/>
      <c r="WJE749"/>
      <c r="WJF749"/>
      <c r="WJG749"/>
      <c r="WJH749"/>
      <c r="WJI749"/>
      <c r="WJJ749"/>
      <c r="WJK749"/>
      <c r="WJL749"/>
      <c r="WJM749"/>
      <c r="WJN749"/>
      <c r="WJO749"/>
      <c r="WJP749"/>
      <c r="WJQ749"/>
      <c r="WJR749"/>
      <c r="WJS749"/>
      <c r="WJT749"/>
      <c r="WJU749"/>
      <c r="WJV749"/>
      <c r="WJW749"/>
      <c r="WJX749"/>
      <c r="WJY749"/>
      <c r="WJZ749"/>
      <c r="WKA749"/>
      <c r="WKB749"/>
      <c r="WKC749"/>
      <c r="WKD749"/>
      <c r="WKE749"/>
      <c r="WKF749"/>
      <c r="WKG749"/>
      <c r="WKH749"/>
      <c r="WKI749"/>
      <c r="WKJ749"/>
      <c r="WKK749"/>
      <c r="WKL749"/>
      <c r="WKM749"/>
      <c r="WKN749"/>
      <c r="WKO749"/>
      <c r="WKP749"/>
      <c r="WKQ749"/>
      <c r="WKR749"/>
      <c r="WKS749"/>
      <c r="WKT749"/>
      <c r="WKU749"/>
      <c r="WKV749"/>
      <c r="WKW749"/>
      <c r="WKX749"/>
      <c r="WKY749"/>
      <c r="WKZ749"/>
      <c r="WLA749"/>
      <c r="WLB749"/>
      <c r="WLC749"/>
      <c r="WLD749"/>
      <c r="WLE749"/>
      <c r="WLF749"/>
      <c r="WLG749"/>
      <c r="WLH749"/>
      <c r="WLI749"/>
      <c r="WLJ749"/>
      <c r="WLK749"/>
      <c r="WLL749"/>
      <c r="WLM749"/>
      <c r="WLN749"/>
      <c r="WLO749"/>
      <c r="WLP749"/>
      <c r="WLQ749"/>
      <c r="WLR749"/>
      <c r="WLS749"/>
      <c r="WLT749"/>
      <c r="WLU749"/>
      <c r="WLV749"/>
      <c r="WLW749"/>
      <c r="WLX749"/>
      <c r="WLY749"/>
      <c r="WLZ749"/>
      <c r="WMA749"/>
      <c r="WMB749"/>
      <c r="WMC749"/>
      <c r="WMD749"/>
      <c r="WME749"/>
      <c r="WMF749"/>
      <c r="WMG749"/>
      <c r="WMH749"/>
      <c r="WMI749"/>
      <c r="WMJ749"/>
      <c r="WMK749"/>
      <c r="WML749"/>
      <c r="WMM749"/>
      <c r="WMN749"/>
      <c r="WMO749"/>
      <c r="WMP749"/>
      <c r="WMQ749"/>
      <c r="WMR749"/>
      <c r="WMS749"/>
      <c r="WMT749"/>
      <c r="WMU749"/>
      <c r="WMV749"/>
      <c r="WMW749"/>
      <c r="WMX749"/>
      <c r="WMY749"/>
      <c r="WMZ749"/>
      <c r="WNA749"/>
      <c r="WNB749"/>
      <c r="WNC749"/>
      <c r="WND749"/>
      <c r="WNE749"/>
      <c r="WNF749"/>
      <c r="WNG749"/>
      <c r="WNH749"/>
      <c r="WNI749"/>
      <c r="WNJ749"/>
      <c r="WNK749"/>
      <c r="WNL749"/>
      <c r="WNM749"/>
      <c r="WNN749"/>
      <c r="WNO749"/>
      <c r="WNP749"/>
      <c r="WNQ749"/>
      <c r="WNR749"/>
      <c r="WNS749"/>
      <c r="WNT749"/>
      <c r="WNU749"/>
      <c r="WNV749"/>
      <c r="WNW749"/>
      <c r="WNX749"/>
      <c r="WNY749"/>
      <c r="WNZ749"/>
      <c r="WOA749"/>
      <c r="WOB749"/>
      <c r="WOC749"/>
      <c r="WOD749"/>
      <c r="WOE749"/>
      <c r="WOF749"/>
      <c r="WOG749"/>
      <c r="WOH749"/>
      <c r="WOI749"/>
      <c r="WOJ749"/>
      <c r="WOK749"/>
      <c r="WOL749"/>
      <c r="WOM749"/>
      <c r="WON749"/>
      <c r="WOO749"/>
      <c r="WOP749"/>
      <c r="WOQ749"/>
      <c r="WOR749"/>
      <c r="WOS749"/>
      <c r="WOT749"/>
      <c r="WOU749"/>
      <c r="WOV749"/>
      <c r="WOW749"/>
      <c r="WOX749"/>
      <c r="WOY749"/>
      <c r="WOZ749"/>
      <c r="WPA749"/>
      <c r="WPB749"/>
      <c r="WPC749"/>
      <c r="WPD749"/>
      <c r="WPE749"/>
      <c r="WPF749"/>
      <c r="WPG749"/>
      <c r="WPH749"/>
      <c r="WPI749"/>
      <c r="WPJ749"/>
      <c r="WPK749"/>
      <c r="WPL749"/>
      <c r="WPM749"/>
      <c r="WPN749"/>
      <c r="WPO749"/>
      <c r="WPP749"/>
      <c r="WPQ749"/>
      <c r="WPR749"/>
      <c r="WPS749"/>
      <c r="WPT749"/>
      <c r="WPU749"/>
      <c r="WPV749"/>
      <c r="WPW749"/>
      <c r="WPX749"/>
      <c r="WPY749"/>
      <c r="WPZ749"/>
      <c r="WQA749"/>
      <c r="WQB749"/>
      <c r="WQC749"/>
      <c r="WQD749"/>
      <c r="WQE749"/>
      <c r="WQF749"/>
      <c r="WQG749"/>
      <c r="WQH749"/>
      <c r="WQI749"/>
      <c r="WQJ749"/>
      <c r="WQK749"/>
      <c r="WQL749"/>
      <c r="WQM749"/>
      <c r="WQN749"/>
      <c r="WQO749"/>
      <c r="WQP749"/>
      <c r="WQQ749"/>
      <c r="WQR749"/>
      <c r="WQS749"/>
      <c r="WQT749"/>
      <c r="WQU749"/>
      <c r="WQV749"/>
      <c r="WQW749"/>
      <c r="WQX749"/>
      <c r="WQY749"/>
      <c r="WQZ749"/>
      <c r="WRA749"/>
      <c r="WRB749"/>
      <c r="WRC749"/>
      <c r="WRD749"/>
      <c r="WRE749"/>
      <c r="WRF749"/>
      <c r="WRG749"/>
      <c r="WRH749"/>
      <c r="WRI749"/>
      <c r="WRJ749"/>
      <c r="WRK749"/>
      <c r="WRL749"/>
      <c r="WRM749"/>
      <c r="WRN749"/>
      <c r="WRO749"/>
      <c r="WRP749"/>
      <c r="WRQ749"/>
      <c r="WRR749"/>
      <c r="WRS749"/>
      <c r="WRT749"/>
      <c r="WRU749"/>
      <c r="WRV749"/>
      <c r="WRW749"/>
      <c r="WRX749"/>
      <c r="WRY749"/>
      <c r="WRZ749"/>
      <c r="WSA749"/>
      <c r="WSB749"/>
      <c r="WSC749"/>
      <c r="WSD749"/>
      <c r="WSE749"/>
      <c r="WSF749"/>
      <c r="WSG749"/>
      <c r="WSH749"/>
      <c r="WSI749"/>
      <c r="WSJ749"/>
      <c r="WSK749"/>
      <c r="WSL749"/>
      <c r="WSM749"/>
      <c r="WSN749"/>
      <c r="WSO749"/>
      <c r="WSP749"/>
      <c r="WSQ749"/>
      <c r="WSR749"/>
      <c r="WSS749"/>
      <c r="WST749"/>
      <c r="WSU749"/>
      <c r="WSV749"/>
      <c r="WSW749"/>
      <c r="WSX749"/>
      <c r="WSY749"/>
      <c r="WSZ749"/>
      <c r="WTA749"/>
      <c r="WTB749"/>
      <c r="WTC749"/>
      <c r="WTD749"/>
      <c r="WTE749"/>
      <c r="WTF749"/>
      <c r="WTG749"/>
      <c r="WTH749"/>
      <c r="WTI749"/>
      <c r="WTJ749"/>
      <c r="WTK749"/>
      <c r="WTL749"/>
      <c r="WTM749"/>
      <c r="WTN749"/>
      <c r="WTO749"/>
      <c r="WTP749"/>
      <c r="WTQ749"/>
      <c r="WTR749"/>
      <c r="WTS749"/>
      <c r="WTT749"/>
      <c r="WTU749"/>
      <c r="WTV749"/>
      <c r="WTW749"/>
      <c r="WTX749"/>
      <c r="WTY749"/>
      <c r="WTZ749"/>
      <c r="WUA749"/>
      <c r="WUB749"/>
      <c r="WUC749"/>
      <c r="WUD749"/>
      <c r="WUE749"/>
      <c r="WUF749"/>
      <c r="WUG749"/>
      <c r="WUH749"/>
      <c r="WUI749"/>
      <c r="WUJ749"/>
      <c r="WUK749"/>
      <c r="WUL749"/>
      <c r="WUM749"/>
      <c r="WUN749"/>
      <c r="WUO749"/>
      <c r="WUP749"/>
      <c r="WUQ749"/>
      <c r="WUR749"/>
      <c r="WUS749"/>
      <c r="WUT749"/>
      <c r="WUU749"/>
      <c r="WUV749"/>
      <c r="WUW749"/>
      <c r="WUX749"/>
      <c r="WUY749"/>
      <c r="WUZ749"/>
      <c r="WVA749"/>
      <c r="WVB749"/>
      <c r="WVC749"/>
      <c r="WVD749"/>
      <c r="WVE749"/>
      <c r="WVF749"/>
      <c r="WVG749"/>
      <c r="WVH749"/>
      <c r="WVI749"/>
      <c r="WVJ749"/>
      <c r="WVK749"/>
      <c r="WVL749"/>
      <c r="WVM749"/>
      <c r="WVN749"/>
      <c r="WVO749"/>
      <c r="WVP749"/>
      <c r="WVQ749"/>
      <c r="WVR749"/>
      <c r="WVS749"/>
      <c r="WVT749"/>
      <c r="WVU749"/>
      <c r="WVV749"/>
      <c r="WVW749"/>
      <c r="WVX749"/>
      <c r="WVY749"/>
      <c r="WVZ749"/>
      <c r="WWA749"/>
      <c r="WWB749"/>
      <c r="WWC749"/>
      <c r="WWD749"/>
      <c r="WWE749"/>
      <c r="WWF749"/>
      <c r="WWG749"/>
      <c r="WWH749"/>
      <c r="WWI749"/>
      <c r="WWJ749"/>
      <c r="WWK749"/>
      <c r="WWL749"/>
      <c r="WWM749"/>
      <c r="WWN749"/>
      <c r="WWO749"/>
      <c r="WWP749"/>
      <c r="WWQ749"/>
      <c r="WWR749"/>
      <c r="WWS749"/>
      <c r="WWT749"/>
      <c r="WWU749"/>
      <c r="WWV749"/>
      <c r="WWW749"/>
      <c r="WWX749"/>
      <c r="WWY749"/>
      <c r="WWZ749"/>
      <c r="WXA749"/>
      <c r="WXB749"/>
      <c r="WXC749"/>
      <c r="WXD749"/>
      <c r="WXE749"/>
      <c r="WXF749"/>
      <c r="WXG749"/>
      <c r="WXH749"/>
      <c r="WXI749"/>
      <c r="WXJ749"/>
      <c r="WXK749"/>
      <c r="WXL749"/>
      <c r="WXM749"/>
      <c r="WXN749"/>
      <c r="WXO749"/>
      <c r="WXP749"/>
      <c r="WXQ749"/>
      <c r="WXR749"/>
      <c r="WXS749"/>
      <c r="WXT749"/>
      <c r="WXU749"/>
      <c r="WXV749"/>
      <c r="WXW749"/>
      <c r="WXX749"/>
      <c r="WXY749"/>
      <c r="WXZ749"/>
      <c r="WYA749"/>
      <c r="WYB749"/>
      <c r="WYC749"/>
      <c r="WYD749"/>
      <c r="WYE749"/>
      <c r="WYF749"/>
      <c r="WYG749"/>
      <c r="WYH749"/>
      <c r="WYI749"/>
      <c r="WYJ749"/>
      <c r="WYK749"/>
      <c r="WYL749"/>
      <c r="WYM749"/>
      <c r="WYN749"/>
      <c r="WYO749"/>
      <c r="WYP749"/>
      <c r="WYQ749"/>
      <c r="WYR749"/>
      <c r="WYS749"/>
      <c r="WYT749"/>
      <c r="WYU749"/>
      <c r="WYV749"/>
      <c r="WYW749"/>
      <c r="WYX749"/>
      <c r="WYY749"/>
      <c r="WYZ749"/>
      <c r="WZA749"/>
      <c r="WZB749"/>
      <c r="WZC749"/>
      <c r="WZD749"/>
      <c r="WZE749"/>
      <c r="WZF749"/>
      <c r="WZG749"/>
      <c r="WZH749"/>
      <c r="WZI749"/>
      <c r="WZJ749"/>
      <c r="WZK749"/>
      <c r="WZL749"/>
      <c r="WZM749"/>
      <c r="WZN749"/>
      <c r="WZO749"/>
      <c r="WZP749"/>
      <c r="WZQ749"/>
      <c r="WZR749"/>
      <c r="WZS749"/>
      <c r="WZT749"/>
      <c r="WZU749"/>
      <c r="WZV749"/>
      <c r="WZW749"/>
      <c r="WZX749"/>
      <c r="WZY749"/>
      <c r="WZZ749"/>
      <c r="XAA749"/>
      <c r="XAB749"/>
      <c r="XAC749"/>
      <c r="XAD749"/>
      <c r="XAE749"/>
      <c r="XAF749"/>
      <c r="XAG749"/>
      <c r="XAH749"/>
      <c r="XAI749"/>
      <c r="XAJ749"/>
      <c r="XAK749"/>
      <c r="XAL749"/>
      <c r="XAM749"/>
      <c r="XAN749"/>
      <c r="XAO749"/>
      <c r="XAP749"/>
      <c r="XAQ749"/>
      <c r="XAR749"/>
      <c r="XAS749"/>
      <c r="XAT749"/>
      <c r="XAU749"/>
      <c r="XAV749"/>
      <c r="XAW749"/>
      <c r="XAX749"/>
      <c r="XAY749"/>
      <c r="XAZ749"/>
      <c r="XBA749"/>
      <c r="XBB749"/>
      <c r="XBC749"/>
      <c r="XBD749"/>
      <c r="XBE749"/>
      <c r="XBF749"/>
      <c r="XBG749"/>
      <c r="XBH749"/>
      <c r="XBI749"/>
      <c r="XBJ749"/>
      <c r="XBK749"/>
      <c r="XBL749"/>
      <c r="XBM749"/>
      <c r="XBN749"/>
      <c r="XBO749"/>
      <c r="XBP749"/>
      <c r="XBQ749"/>
      <c r="XBR749"/>
      <c r="XBS749"/>
      <c r="XBT749"/>
      <c r="XBU749"/>
      <c r="XBV749"/>
      <c r="XBW749"/>
      <c r="XBX749"/>
      <c r="XBY749"/>
      <c r="XBZ749"/>
      <c r="XCA749"/>
      <c r="XCB749"/>
      <c r="XCC749"/>
      <c r="XCD749"/>
      <c r="XCE749"/>
      <c r="XCF749"/>
      <c r="XCG749"/>
      <c r="XCH749"/>
      <c r="XCI749"/>
      <c r="XCJ749"/>
      <c r="XCK749"/>
      <c r="XCL749"/>
      <c r="XCM749"/>
      <c r="XCN749"/>
      <c r="XCO749"/>
      <c r="XCP749"/>
      <c r="XCQ749"/>
      <c r="XCR749"/>
      <c r="XCS749"/>
      <c r="XCT749"/>
      <c r="XCU749"/>
      <c r="XCV749"/>
      <c r="XCW749"/>
      <c r="XCX749"/>
      <c r="XCY749"/>
      <c r="XCZ749"/>
      <c r="XDA749"/>
      <c r="XDB749"/>
      <c r="XDC749"/>
      <c r="XDD749"/>
      <c r="XDE749"/>
      <c r="XDF749"/>
      <c r="XDG749"/>
      <c r="XDH749"/>
      <c r="XDI749"/>
      <c r="XDJ749"/>
      <c r="XDK749"/>
      <c r="XDL749"/>
      <c r="XDM749"/>
      <c r="XDN749"/>
      <c r="XDO749"/>
      <c r="XDP749"/>
      <c r="XDQ749"/>
      <c r="XDR749"/>
      <c r="XDS749"/>
      <c r="XDT749"/>
      <c r="XDU749"/>
      <c r="XDV749"/>
      <c r="XDW749"/>
    </row>
    <row r="750" spans="1:16351" ht="24.75" customHeight="1" x14ac:dyDescent="0.25">
      <c r="A750" s="6">
        <v>742</v>
      </c>
      <c r="B750" s="6" t="s">
        <v>863</v>
      </c>
      <c r="C750" s="6" t="s">
        <v>818</v>
      </c>
      <c r="D750" s="6" t="s">
        <v>187</v>
      </c>
      <c r="E750" s="6" t="s">
        <v>28</v>
      </c>
      <c r="F750" s="6" t="s">
        <v>37</v>
      </c>
      <c r="G750" s="7">
        <v>50000</v>
      </c>
      <c r="H750" s="7">
        <v>0</v>
      </c>
      <c r="I750" s="7">
        <v>50000</v>
      </c>
      <c r="J750" s="7">
        <v>1435</v>
      </c>
      <c r="K750" s="7">
        <v>1854</v>
      </c>
      <c r="L750" s="7">
        <v>1520</v>
      </c>
      <c r="M750" s="7">
        <v>25</v>
      </c>
      <c r="N750" s="7">
        <f t="shared" si="35"/>
        <v>4834</v>
      </c>
      <c r="O750" s="7">
        <f t="shared" si="36"/>
        <v>45166</v>
      </c>
    </row>
    <row r="751" spans="1:16351" ht="24.75" customHeight="1" x14ac:dyDescent="0.25">
      <c r="A751" s="6">
        <v>743</v>
      </c>
      <c r="B751" s="6" t="s">
        <v>864</v>
      </c>
      <c r="C751" s="6" t="s">
        <v>818</v>
      </c>
      <c r="D751" s="6" t="s">
        <v>187</v>
      </c>
      <c r="E751" s="6" t="s">
        <v>28</v>
      </c>
      <c r="F751" s="6" t="s">
        <v>37</v>
      </c>
      <c r="G751" s="7">
        <v>50000</v>
      </c>
      <c r="H751" s="7">
        <v>0</v>
      </c>
      <c r="I751" s="7">
        <v>50000</v>
      </c>
      <c r="J751" s="7">
        <v>1435</v>
      </c>
      <c r="K751" s="7">
        <v>1854</v>
      </c>
      <c r="L751" s="7">
        <v>1520</v>
      </c>
      <c r="M751" s="7">
        <v>425</v>
      </c>
      <c r="N751" s="7">
        <f t="shared" si="35"/>
        <v>5234</v>
      </c>
      <c r="O751" s="7">
        <f t="shared" si="36"/>
        <v>44766</v>
      </c>
    </row>
    <row r="752" spans="1:16351" ht="24.75" customHeight="1" x14ac:dyDescent="0.25">
      <c r="A752" s="6">
        <v>744</v>
      </c>
      <c r="B752" s="6" t="s">
        <v>865</v>
      </c>
      <c r="C752" s="6" t="s">
        <v>818</v>
      </c>
      <c r="D752" s="6" t="s">
        <v>187</v>
      </c>
      <c r="E752" s="6" t="s">
        <v>55</v>
      </c>
      <c r="F752" s="6" t="s">
        <v>29</v>
      </c>
      <c r="G752" s="7">
        <v>50000</v>
      </c>
      <c r="H752" s="7">
        <v>0</v>
      </c>
      <c r="I752" s="7">
        <v>50000</v>
      </c>
      <c r="J752" s="7">
        <v>1435</v>
      </c>
      <c r="K752" s="7">
        <v>1854</v>
      </c>
      <c r="L752" s="7">
        <f t="shared" si="34"/>
        <v>1520</v>
      </c>
      <c r="M752" s="7">
        <v>425</v>
      </c>
      <c r="N752" s="7">
        <f t="shared" si="35"/>
        <v>5234</v>
      </c>
      <c r="O752" s="7">
        <f t="shared" si="36"/>
        <v>44766</v>
      </c>
    </row>
    <row r="753" spans="1:15" ht="24.75" customHeight="1" x14ac:dyDescent="0.25">
      <c r="A753" s="6">
        <v>745</v>
      </c>
      <c r="B753" s="6" t="s">
        <v>866</v>
      </c>
      <c r="C753" s="6" t="s">
        <v>818</v>
      </c>
      <c r="D753" s="6" t="s">
        <v>178</v>
      </c>
      <c r="E753" s="6" t="s">
        <v>36</v>
      </c>
      <c r="F753" s="6" t="s">
        <v>29</v>
      </c>
      <c r="G753" s="7">
        <v>15000</v>
      </c>
      <c r="H753" s="7">
        <v>0</v>
      </c>
      <c r="I753" s="7">
        <v>15000</v>
      </c>
      <c r="J753" s="7">
        <f>+G753*2.87%</f>
        <v>430.5</v>
      </c>
      <c r="K753" s="7">
        <v>0</v>
      </c>
      <c r="L753" s="7">
        <f t="shared" si="34"/>
        <v>456</v>
      </c>
      <c r="M753" s="7">
        <v>25</v>
      </c>
      <c r="N753" s="7">
        <f t="shared" si="35"/>
        <v>911.5</v>
      </c>
      <c r="O753" s="7">
        <f t="shared" si="36"/>
        <v>14088.5</v>
      </c>
    </row>
    <row r="754" spans="1:15" ht="24.75" customHeight="1" x14ac:dyDescent="0.25">
      <c r="A754" s="6">
        <v>746</v>
      </c>
      <c r="B754" s="6" t="s">
        <v>867</v>
      </c>
      <c r="C754" s="6" t="s">
        <v>818</v>
      </c>
      <c r="D754" s="6" t="s">
        <v>41</v>
      </c>
      <c r="E754" s="6" t="s">
        <v>36</v>
      </c>
      <c r="F754" s="6" t="s">
        <v>37</v>
      </c>
      <c r="G754" s="7">
        <v>32000</v>
      </c>
      <c r="H754" s="7">
        <v>0</v>
      </c>
      <c r="I754" s="7">
        <v>32000</v>
      </c>
      <c r="J754" s="7">
        <f>+G754*2.87%</f>
        <v>918.4</v>
      </c>
      <c r="K754" s="7">
        <v>0</v>
      </c>
      <c r="L754" s="7">
        <f t="shared" si="34"/>
        <v>972.8</v>
      </c>
      <c r="M754" s="7">
        <v>705</v>
      </c>
      <c r="N754" s="7">
        <f t="shared" si="35"/>
        <v>2596.1999999999998</v>
      </c>
      <c r="O754" s="7">
        <f t="shared" si="36"/>
        <v>29403.8</v>
      </c>
    </row>
    <row r="755" spans="1:15" ht="24.75" customHeight="1" x14ac:dyDescent="0.25">
      <c r="A755" s="6">
        <v>747</v>
      </c>
      <c r="B755" s="6" t="s">
        <v>868</v>
      </c>
      <c r="C755" s="6" t="s">
        <v>818</v>
      </c>
      <c r="D755" s="6" t="s">
        <v>174</v>
      </c>
      <c r="E755" s="6" t="s">
        <v>36</v>
      </c>
      <c r="F755" s="6" t="s">
        <v>37</v>
      </c>
      <c r="G755" s="7">
        <v>26000</v>
      </c>
      <c r="H755" s="7">
        <v>0</v>
      </c>
      <c r="I755" s="7">
        <v>26000</v>
      </c>
      <c r="J755" s="7">
        <v>746.2</v>
      </c>
      <c r="K755" s="7">
        <v>0</v>
      </c>
      <c r="L755" s="7">
        <f t="shared" si="34"/>
        <v>790.4</v>
      </c>
      <c r="M755" s="7">
        <v>365</v>
      </c>
      <c r="N755" s="7">
        <f t="shared" si="35"/>
        <v>1901.6</v>
      </c>
      <c r="O755" s="7">
        <f t="shared" si="36"/>
        <v>24098.400000000001</v>
      </c>
    </row>
    <row r="756" spans="1:15" ht="24.75" customHeight="1" x14ac:dyDescent="0.25">
      <c r="A756" s="6">
        <v>748</v>
      </c>
      <c r="B756" s="6" t="s">
        <v>869</v>
      </c>
      <c r="C756" s="6" t="s">
        <v>818</v>
      </c>
      <c r="D756" s="6" t="s">
        <v>67</v>
      </c>
      <c r="E756" s="6" t="s">
        <v>36</v>
      </c>
      <c r="F756" s="6" t="s">
        <v>37</v>
      </c>
      <c r="G756" s="7">
        <v>26000</v>
      </c>
      <c r="H756" s="7">
        <v>0</v>
      </c>
      <c r="I756" s="7">
        <v>26000</v>
      </c>
      <c r="J756" s="7">
        <v>746.2</v>
      </c>
      <c r="K756" s="7">
        <v>0</v>
      </c>
      <c r="L756" s="7">
        <f t="shared" si="34"/>
        <v>790.4</v>
      </c>
      <c r="M756" s="7">
        <v>1257.3</v>
      </c>
      <c r="N756" s="7">
        <f t="shared" si="35"/>
        <v>2793.8999999999996</v>
      </c>
      <c r="O756" s="7">
        <f t="shared" si="36"/>
        <v>23206.1</v>
      </c>
    </row>
    <row r="757" spans="1:15" ht="24.75" customHeight="1" x14ac:dyDescent="0.25">
      <c r="A757" s="6">
        <v>749</v>
      </c>
      <c r="B757" s="6" t="s">
        <v>870</v>
      </c>
      <c r="C757" s="6" t="s">
        <v>818</v>
      </c>
      <c r="D757" s="6" t="s">
        <v>67</v>
      </c>
      <c r="E757" s="6" t="s">
        <v>36</v>
      </c>
      <c r="F757" s="6" t="s">
        <v>37</v>
      </c>
      <c r="G757" s="7">
        <v>24000</v>
      </c>
      <c r="H757" s="7">
        <v>0</v>
      </c>
      <c r="I757" s="7">
        <v>24000</v>
      </c>
      <c r="J757" s="7">
        <v>688.8</v>
      </c>
      <c r="K757" s="7">
        <v>0</v>
      </c>
      <c r="L757" s="7">
        <v>729.6</v>
      </c>
      <c r="M757" s="7">
        <v>25</v>
      </c>
      <c r="N757" s="7">
        <f t="shared" si="35"/>
        <v>1443.4</v>
      </c>
      <c r="O757" s="7">
        <f t="shared" si="36"/>
        <v>22556.6</v>
      </c>
    </row>
    <row r="758" spans="1:15" ht="24.75" customHeight="1" x14ac:dyDescent="0.25">
      <c r="A758" s="6">
        <v>750</v>
      </c>
      <c r="B758" s="6" t="s">
        <v>871</v>
      </c>
      <c r="C758" s="6" t="s">
        <v>818</v>
      </c>
      <c r="D758" s="6" t="s">
        <v>178</v>
      </c>
      <c r="E758" s="6" t="s">
        <v>36</v>
      </c>
      <c r="F758" s="6" t="s">
        <v>29</v>
      </c>
      <c r="G758" s="7">
        <v>15000</v>
      </c>
      <c r="H758" s="7">
        <v>0</v>
      </c>
      <c r="I758" s="7">
        <v>15000</v>
      </c>
      <c r="J758" s="7">
        <f>+G758*2.87%</f>
        <v>430.5</v>
      </c>
      <c r="K758" s="7">
        <v>0</v>
      </c>
      <c r="L758" s="7">
        <f t="shared" si="34"/>
        <v>456</v>
      </c>
      <c r="M758" s="7">
        <v>25</v>
      </c>
      <c r="N758" s="7">
        <f t="shared" si="35"/>
        <v>911.5</v>
      </c>
      <c r="O758" s="7">
        <f t="shared" si="36"/>
        <v>14088.5</v>
      </c>
    </row>
    <row r="759" spans="1:15" ht="24.75" customHeight="1" x14ac:dyDescent="0.25">
      <c r="A759" s="6">
        <v>751</v>
      </c>
      <c r="B759" s="6" t="s">
        <v>872</v>
      </c>
      <c r="C759" s="6" t="s">
        <v>818</v>
      </c>
      <c r="D759" s="6" t="s">
        <v>178</v>
      </c>
      <c r="E759" s="6" t="s">
        <v>36</v>
      </c>
      <c r="F759" s="6" t="s">
        <v>29</v>
      </c>
      <c r="G759" s="7">
        <v>15000</v>
      </c>
      <c r="H759" s="7">
        <v>0</v>
      </c>
      <c r="I759" s="7">
        <v>15000</v>
      </c>
      <c r="J759" s="7">
        <f>+I759*2.87%</f>
        <v>430.5</v>
      </c>
      <c r="K759" s="7">
        <v>0</v>
      </c>
      <c r="L759" s="7">
        <f t="shared" si="34"/>
        <v>456</v>
      </c>
      <c r="M759" s="7">
        <v>3926.04</v>
      </c>
      <c r="N759" s="7">
        <f t="shared" si="35"/>
        <v>4812.54</v>
      </c>
      <c r="O759" s="7">
        <f t="shared" si="36"/>
        <v>10187.459999999999</v>
      </c>
    </row>
    <row r="760" spans="1:15" ht="24.75" customHeight="1" x14ac:dyDescent="0.25">
      <c r="A760" s="6">
        <v>752</v>
      </c>
      <c r="B760" s="6" t="s">
        <v>873</v>
      </c>
      <c r="C760" s="6" t="s">
        <v>818</v>
      </c>
      <c r="D760" s="6" t="s">
        <v>874</v>
      </c>
      <c r="E760" s="6" t="s">
        <v>55</v>
      </c>
      <c r="F760" s="6" t="s">
        <v>29</v>
      </c>
      <c r="G760" s="7">
        <v>15000</v>
      </c>
      <c r="H760" s="7">
        <v>0</v>
      </c>
      <c r="I760" s="7">
        <v>15000</v>
      </c>
      <c r="J760" s="7">
        <f>+G760*2.87%</f>
        <v>430.5</v>
      </c>
      <c r="K760" s="7">
        <v>0</v>
      </c>
      <c r="L760" s="7">
        <f t="shared" si="34"/>
        <v>456</v>
      </c>
      <c r="M760" s="7">
        <v>5147.3599999999997</v>
      </c>
      <c r="N760" s="7">
        <f t="shared" si="35"/>
        <v>6033.86</v>
      </c>
      <c r="O760" s="7">
        <f t="shared" si="36"/>
        <v>8966.14</v>
      </c>
    </row>
    <row r="761" spans="1:15" ht="24.75" customHeight="1" x14ac:dyDescent="0.25">
      <c r="A761" s="6">
        <v>753</v>
      </c>
      <c r="B761" s="6" t="s">
        <v>875</v>
      </c>
      <c r="C761" s="6" t="s">
        <v>818</v>
      </c>
      <c r="D761" s="6" t="s">
        <v>41</v>
      </c>
      <c r="E761" s="6" t="s">
        <v>36</v>
      </c>
      <c r="F761" s="6" t="s">
        <v>29</v>
      </c>
      <c r="G761" s="7">
        <v>25000</v>
      </c>
      <c r="H761" s="7">
        <v>0</v>
      </c>
      <c r="I761" s="7">
        <v>25000</v>
      </c>
      <c r="J761" s="7">
        <v>717.5</v>
      </c>
      <c r="K761" s="7">
        <v>0</v>
      </c>
      <c r="L761" s="7">
        <f t="shared" si="34"/>
        <v>760</v>
      </c>
      <c r="M761" s="7">
        <v>1257.3</v>
      </c>
      <c r="N761" s="7">
        <f t="shared" si="35"/>
        <v>2734.8</v>
      </c>
      <c r="O761" s="7">
        <f t="shared" si="36"/>
        <v>22265.200000000001</v>
      </c>
    </row>
    <row r="762" spans="1:15" ht="24.75" customHeight="1" x14ac:dyDescent="0.25">
      <c r="A762" s="6">
        <v>754</v>
      </c>
      <c r="B762" s="6" t="s">
        <v>1313</v>
      </c>
      <c r="C762" s="6" t="s">
        <v>818</v>
      </c>
      <c r="D762" s="6" t="s">
        <v>41</v>
      </c>
      <c r="E762" s="6" t="s">
        <v>36</v>
      </c>
      <c r="F762" s="6" t="s">
        <v>29</v>
      </c>
      <c r="G762" s="7">
        <v>25000</v>
      </c>
      <c r="H762" s="7">
        <v>0</v>
      </c>
      <c r="I762" s="7">
        <v>25000</v>
      </c>
      <c r="J762" s="7">
        <v>717.5</v>
      </c>
      <c r="K762" s="7">
        <v>0</v>
      </c>
      <c r="L762" s="7">
        <v>760</v>
      </c>
      <c r="M762" s="7">
        <v>25</v>
      </c>
      <c r="N762" s="7">
        <f t="shared" si="35"/>
        <v>1502.5</v>
      </c>
      <c r="O762" s="7">
        <f t="shared" si="36"/>
        <v>23497.5</v>
      </c>
    </row>
    <row r="763" spans="1:15" ht="24.75" customHeight="1" x14ac:dyDescent="0.25">
      <c r="A763" s="6">
        <v>755</v>
      </c>
      <c r="B763" t="s">
        <v>1336</v>
      </c>
      <c r="C763" s="6" t="s">
        <v>818</v>
      </c>
      <c r="D763" s="6" t="s">
        <v>41</v>
      </c>
      <c r="E763" s="6" t="s">
        <v>36</v>
      </c>
      <c r="F763" s="6" t="s">
        <v>37</v>
      </c>
      <c r="G763" s="7">
        <v>30000</v>
      </c>
      <c r="H763" s="7">
        <v>0</v>
      </c>
      <c r="I763" s="7">
        <v>30000</v>
      </c>
      <c r="J763" s="7">
        <v>861</v>
      </c>
      <c r="K763" s="7">
        <v>0</v>
      </c>
      <c r="L763" s="7">
        <v>912</v>
      </c>
      <c r="M763" s="7">
        <v>25</v>
      </c>
      <c r="N763" s="7">
        <f t="shared" si="35"/>
        <v>1798</v>
      </c>
      <c r="O763" s="7">
        <f t="shared" si="36"/>
        <v>28202</v>
      </c>
    </row>
    <row r="764" spans="1:15" ht="24.75" customHeight="1" x14ac:dyDescent="0.25">
      <c r="A764" s="6">
        <v>756</v>
      </c>
      <c r="B764" t="s">
        <v>1337</v>
      </c>
      <c r="C764" s="6" t="s">
        <v>818</v>
      </c>
      <c r="D764" s="6" t="s">
        <v>41</v>
      </c>
      <c r="E764" s="6" t="s">
        <v>36</v>
      </c>
      <c r="F764" s="6" t="s">
        <v>29</v>
      </c>
      <c r="G764" s="7">
        <v>24000</v>
      </c>
      <c r="H764" s="7">
        <v>0</v>
      </c>
      <c r="I764" s="7">
        <v>24000</v>
      </c>
      <c r="J764" s="7">
        <v>688.8</v>
      </c>
      <c r="K764" s="7">
        <v>0</v>
      </c>
      <c r="L764" s="7">
        <v>729.6</v>
      </c>
      <c r="M764" s="7">
        <v>25</v>
      </c>
      <c r="N764" s="7">
        <f t="shared" si="35"/>
        <v>1443.4</v>
      </c>
      <c r="O764" s="7">
        <f t="shared" si="36"/>
        <v>22556.6</v>
      </c>
    </row>
    <row r="765" spans="1:15" ht="24.75" customHeight="1" x14ac:dyDescent="0.25">
      <c r="A765" s="6">
        <v>757</v>
      </c>
      <c r="B765" s="6" t="s">
        <v>876</v>
      </c>
      <c r="C765" s="6" t="s">
        <v>818</v>
      </c>
      <c r="D765" s="6" t="s">
        <v>67</v>
      </c>
      <c r="E765" s="6" t="s">
        <v>55</v>
      </c>
      <c r="F765" s="6" t="s">
        <v>37</v>
      </c>
      <c r="G765" s="7">
        <v>26000</v>
      </c>
      <c r="H765" s="7">
        <v>0</v>
      </c>
      <c r="I765" s="7">
        <v>26000</v>
      </c>
      <c r="J765" s="7">
        <v>746.2</v>
      </c>
      <c r="K765" s="7">
        <v>0</v>
      </c>
      <c r="L765" s="7">
        <f t="shared" si="34"/>
        <v>790.4</v>
      </c>
      <c r="M765" s="7">
        <v>4827.55</v>
      </c>
      <c r="N765" s="7">
        <f t="shared" si="35"/>
        <v>6364.15</v>
      </c>
      <c r="O765" s="7">
        <f t="shared" si="36"/>
        <v>19635.849999999999</v>
      </c>
    </row>
    <row r="766" spans="1:15" ht="24.75" customHeight="1" x14ac:dyDescent="0.25">
      <c r="A766" s="6">
        <v>758</v>
      </c>
      <c r="B766" s="6" t="s">
        <v>877</v>
      </c>
      <c r="C766" s="6" t="s">
        <v>818</v>
      </c>
      <c r="D766" s="6" t="s">
        <v>187</v>
      </c>
      <c r="E766" s="6" t="s">
        <v>55</v>
      </c>
      <c r="F766" s="6" t="s">
        <v>37</v>
      </c>
      <c r="G766" s="7">
        <v>50000</v>
      </c>
      <c r="H766" s="7">
        <v>0</v>
      </c>
      <c r="I766" s="7">
        <v>50000</v>
      </c>
      <c r="J766" s="7">
        <v>1435</v>
      </c>
      <c r="K766" s="7">
        <v>1854</v>
      </c>
      <c r="L766" s="7">
        <f t="shared" si="34"/>
        <v>1520</v>
      </c>
      <c r="M766" s="7">
        <v>1273.5</v>
      </c>
      <c r="N766" s="7">
        <f t="shared" si="35"/>
        <v>6082.5</v>
      </c>
      <c r="O766" s="7">
        <f t="shared" si="36"/>
        <v>43917.5</v>
      </c>
    </row>
    <row r="767" spans="1:15" ht="24.75" customHeight="1" x14ac:dyDescent="0.25">
      <c r="A767" s="6">
        <v>759</v>
      </c>
      <c r="B767" s="6" t="s">
        <v>878</v>
      </c>
      <c r="C767" s="6" t="s">
        <v>818</v>
      </c>
      <c r="D767" s="6" t="s">
        <v>879</v>
      </c>
      <c r="E767" s="6" t="s">
        <v>55</v>
      </c>
      <c r="F767" s="6" t="s">
        <v>37</v>
      </c>
      <c r="G767" s="7">
        <v>45000</v>
      </c>
      <c r="H767" s="7">
        <v>0</v>
      </c>
      <c r="I767" s="7">
        <v>45000</v>
      </c>
      <c r="J767" s="7">
        <v>1291.5</v>
      </c>
      <c r="K767" s="7">
        <v>1148.33</v>
      </c>
      <c r="L767" s="7">
        <f t="shared" si="34"/>
        <v>1368</v>
      </c>
      <c r="M767" s="7">
        <v>365</v>
      </c>
      <c r="N767" s="7">
        <f t="shared" si="35"/>
        <v>4172.83</v>
      </c>
      <c r="O767" s="7">
        <f t="shared" si="36"/>
        <v>40827.17</v>
      </c>
    </row>
    <row r="768" spans="1:15" ht="24.75" customHeight="1" x14ac:dyDescent="0.25">
      <c r="A768" s="6">
        <v>760</v>
      </c>
      <c r="B768" s="6" t="s">
        <v>880</v>
      </c>
      <c r="C768" s="6" t="s">
        <v>818</v>
      </c>
      <c r="D768" s="6" t="s">
        <v>187</v>
      </c>
      <c r="E768" s="6" t="s">
        <v>28</v>
      </c>
      <c r="F768" s="6" t="s">
        <v>29</v>
      </c>
      <c r="G768" s="7">
        <v>50000</v>
      </c>
      <c r="H768" s="7">
        <v>0</v>
      </c>
      <c r="I768" s="7">
        <v>50000</v>
      </c>
      <c r="J768" s="7">
        <v>1435</v>
      </c>
      <c r="K768" s="7">
        <v>1854</v>
      </c>
      <c r="L768" s="7">
        <f t="shared" si="34"/>
        <v>1520</v>
      </c>
      <c r="M768" s="7">
        <v>425</v>
      </c>
      <c r="N768" s="7">
        <f t="shared" si="35"/>
        <v>5234</v>
      </c>
      <c r="O768" s="7">
        <f t="shared" si="36"/>
        <v>44766</v>
      </c>
    </row>
    <row r="769" spans="1:15" ht="24.75" customHeight="1" x14ac:dyDescent="0.25">
      <c r="A769" s="6">
        <v>761</v>
      </c>
      <c r="B769" s="6" t="s">
        <v>881</v>
      </c>
      <c r="C769" s="6" t="s">
        <v>818</v>
      </c>
      <c r="D769" s="6" t="s">
        <v>134</v>
      </c>
      <c r="E769" s="6" t="s">
        <v>55</v>
      </c>
      <c r="F769" s="6" t="s">
        <v>29</v>
      </c>
      <c r="G769" s="7">
        <v>19292.87</v>
      </c>
      <c r="H769" s="7">
        <v>0</v>
      </c>
      <c r="I769" s="7">
        <v>19292.87</v>
      </c>
      <c r="J769" s="7">
        <v>553.71</v>
      </c>
      <c r="K769" s="7">
        <v>0</v>
      </c>
      <c r="L769" s="7">
        <f t="shared" si="34"/>
        <v>586.50324799999999</v>
      </c>
      <c r="M769" s="7">
        <v>1257.3</v>
      </c>
      <c r="N769" s="7">
        <f t="shared" si="35"/>
        <v>2397.5132480000002</v>
      </c>
      <c r="O769" s="7">
        <f t="shared" si="36"/>
        <v>16895.356752</v>
      </c>
    </row>
    <row r="770" spans="1:15" ht="24.75" customHeight="1" x14ac:dyDescent="0.25">
      <c r="A770" s="6">
        <v>762</v>
      </c>
      <c r="B770" t="s">
        <v>1341</v>
      </c>
      <c r="C770" s="6" t="s">
        <v>818</v>
      </c>
      <c r="D770" s="6" t="s">
        <v>134</v>
      </c>
      <c r="E770" s="6" t="s">
        <v>36</v>
      </c>
      <c r="F770" s="6" t="s">
        <v>29</v>
      </c>
      <c r="G770" s="7">
        <v>18000</v>
      </c>
      <c r="H770" s="7">
        <v>0</v>
      </c>
      <c r="I770" s="7">
        <v>18000</v>
      </c>
      <c r="J770" s="7">
        <v>516.6</v>
      </c>
      <c r="K770" s="7">
        <v>0</v>
      </c>
      <c r="L770" s="7">
        <v>547.20000000000005</v>
      </c>
      <c r="M770" s="7">
        <v>25</v>
      </c>
      <c r="N770" s="7">
        <f t="shared" si="35"/>
        <v>1088.8000000000002</v>
      </c>
      <c r="O770" s="7">
        <f t="shared" si="36"/>
        <v>16911.2</v>
      </c>
    </row>
    <row r="771" spans="1:15" ht="24.75" customHeight="1" x14ac:dyDescent="0.25">
      <c r="A771" s="6">
        <v>763</v>
      </c>
      <c r="B771" t="s">
        <v>1508</v>
      </c>
      <c r="C771" s="6" t="s">
        <v>818</v>
      </c>
      <c r="D771" s="6" t="s">
        <v>134</v>
      </c>
      <c r="E771" s="6" t="s">
        <v>36</v>
      </c>
      <c r="F771" s="6" t="s">
        <v>29</v>
      </c>
      <c r="G771" s="7">
        <v>25000</v>
      </c>
      <c r="H771" s="7">
        <v>0</v>
      </c>
      <c r="I771" s="7">
        <v>25000</v>
      </c>
      <c r="J771" s="7">
        <v>717.5</v>
      </c>
      <c r="K771" s="7">
        <v>0</v>
      </c>
      <c r="L771" s="7">
        <v>760</v>
      </c>
      <c r="M771" s="7">
        <v>25</v>
      </c>
      <c r="N771" s="7">
        <v>1502.5</v>
      </c>
      <c r="O771" s="7">
        <v>23497.5</v>
      </c>
    </row>
    <row r="772" spans="1:15" ht="24.75" customHeight="1" x14ac:dyDescent="0.25">
      <c r="A772" s="6">
        <v>764</v>
      </c>
      <c r="B772" s="6" t="s">
        <v>882</v>
      </c>
      <c r="C772" s="6" t="s">
        <v>818</v>
      </c>
      <c r="D772" s="6" t="s">
        <v>187</v>
      </c>
      <c r="E772" s="6" t="s">
        <v>28</v>
      </c>
      <c r="F772" s="6" t="s">
        <v>37</v>
      </c>
      <c r="G772" s="7">
        <v>50000</v>
      </c>
      <c r="H772" s="7">
        <v>0</v>
      </c>
      <c r="I772" s="7">
        <v>50000</v>
      </c>
      <c r="J772" s="7">
        <v>1435</v>
      </c>
      <c r="K772" s="7">
        <v>1596.68</v>
      </c>
      <c r="L772" s="7">
        <f t="shared" si="34"/>
        <v>1520</v>
      </c>
      <c r="M772" s="7">
        <v>2240.46</v>
      </c>
      <c r="N772" s="7">
        <f t="shared" si="35"/>
        <v>6792.14</v>
      </c>
      <c r="O772" s="7">
        <f t="shared" si="36"/>
        <v>43207.86</v>
      </c>
    </row>
    <row r="773" spans="1:15" ht="24.75" customHeight="1" x14ac:dyDescent="0.25">
      <c r="A773" s="6">
        <v>765</v>
      </c>
      <c r="B773" s="6" t="s">
        <v>883</v>
      </c>
      <c r="C773" s="6" t="s">
        <v>818</v>
      </c>
      <c r="D773" s="6" t="s">
        <v>187</v>
      </c>
      <c r="E773" s="6" t="s">
        <v>28</v>
      </c>
      <c r="F773" s="6" t="s">
        <v>37</v>
      </c>
      <c r="G773" s="7">
        <v>50000</v>
      </c>
      <c r="H773" s="7">
        <v>0</v>
      </c>
      <c r="I773" s="7">
        <v>50000</v>
      </c>
      <c r="J773" s="7">
        <v>1435</v>
      </c>
      <c r="K773" s="7">
        <v>1854</v>
      </c>
      <c r="L773" s="7">
        <v>1520</v>
      </c>
      <c r="M773" s="7">
        <v>125</v>
      </c>
      <c r="N773" s="7">
        <f t="shared" si="35"/>
        <v>4934</v>
      </c>
      <c r="O773" s="7">
        <f t="shared" si="36"/>
        <v>45066</v>
      </c>
    </row>
    <row r="774" spans="1:15" ht="24.75" customHeight="1" x14ac:dyDescent="0.25">
      <c r="A774" s="6">
        <v>766</v>
      </c>
      <c r="B774" s="6" t="s">
        <v>884</v>
      </c>
      <c r="C774" s="6" t="s">
        <v>818</v>
      </c>
      <c r="D774" s="6" t="s">
        <v>178</v>
      </c>
      <c r="E774" s="6" t="s">
        <v>36</v>
      </c>
      <c r="F774" s="6" t="s">
        <v>37</v>
      </c>
      <c r="G774" s="7">
        <v>30000</v>
      </c>
      <c r="H774" s="7">
        <v>0</v>
      </c>
      <c r="I774" s="7">
        <v>30000</v>
      </c>
      <c r="J774" s="7">
        <v>861</v>
      </c>
      <c r="K774" s="7">
        <v>0</v>
      </c>
      <c r="L774" s="7">
        <f t="shared" ref="L774:L788" si="37">+I774*3.04%</f>
        <v>912</v>
      </c>
      <c r="M774" s="7">
        <v>673.5</v>
      </c>
      <c r="N774" s="7">
        <f t="shared" si="35"/>
        <v>2446.5</v>
      </c>
      <c r="O774" s="7">
        <f t="shared" si="36"/>
        <v>27553.5</v>
      </c>
    </row>
    <row r="775" spans="1:15" ht="24.75" customHeight="1" x14ac:dyDescent="0.25">
      <c r="A775" s="6">
        <v>767</v>
      </c>
      <c r="B775" s="6" t="s">
        <v>885</v>
      </c>
      <c r="C775" s="6" t="s">
        <v>818</v>
      </c>
      <c r="D775" s="6" t="s">
        <v>178</v>
      </c>
      <c r="E775" s="6" t="s">
        <v>36</v>
      </c>
      <c r="F775" s="6" t="s">
        <v>37</v>
      </c>
      <c r="G775" s="7">
        <v>15000</v>
      </c>
      <c r="H775" s="7">
        <v>0</v>
      </c>
      <c r="I775" s="7">
        <v>15000</v>
      </c>
      <c r="J775" s="7">
        <f>+I775*2.87%</f>
        <v>430.5</v>
      </c>
      <c r="K775" s="7">
        <v>0</v>
      </c>
      <c r="L775" s="7">
        <f t="shared" si="37"/>
        <v>456</v>
      </c>
      <c r="M775" s="7">
        <v>975</v>
      </c>
      <c r="N775" s="7">
        <f t="shared" si="35"/>
        <v>1861.5</v>
      </c>
      <c r="O775" s="7">
        <f t="shared" si="36"/>
        <v>13138.5</v>
      </c>
    </row>
    <row r="776" spans="1:15" ht="24.75" customHeight="1" x14ac:dyDescent="0.25">
      <c r="A776" s="6">
        <v>768</v>
      </c>
      <c r="B776" s="6" t="s">
        <v>886</v>
      </c>
      <c r="C776" s="6" t="s">
        <v>818</v>
      </c>
      <c r="D776" s="6" t="s">
        <v>887</v>
      </c>
      <c r="E776" s="6" t="s">
        <v>28</v>
      </c>
      <c r="F776" s="6" t="s">
        <v>29</v>
      </c>
      <c r="G776" s="7">
        <v>28000</v>
      </c>
      <c r="H776" s="7">
        <v>0</v>
      </c>
      <c r="I776" s="7">
        <v>28000</v>
      </c>
      <c r="J776" s="7">
        <v>803.6</v>
      </c>
      <c r="K776" s="7">
        <v>0</v>
      </c>
      <c r="L776" s="7">
        <f t="shared" si="37"/>
        <v>851.2</v>
      </c>
      <c r="M776" s="7">
        <v>25</v>
      </c>
      <c r="N776" s="7">
        <f t="shared" si="35"/>
        <v>1679.8000000000002</v>
      </c>
      <c r="O776" s="7">
        <f t="shared" si="36"/>
        <v>26320.2</v>
      </c>
    </row>
    <row r="777" spans="1:15" ht="24.75" customHeight="1" x14ac:dyDescent="0.25">
      <c r="A777" s="6">
        <v>769</v>
      </c>
      <c r="B777" s="6" t="s">
        <v>888</v>
      </c>
      <c r="C777" s="6" t="s">
        <v>818</v>
      </c>
      <c r="D777" s="6" t="s">
        <v>201</v>
      </c>
      <c r="E777" s="6" t="s">
        <v>55</v>
      </c>
      <c r="F777" s="6" t="s">
        <v>37</v>
      </c>
      <c r="G777" s="7">
        <v>50000</v>
      </c>
      <c r="H777" s="7">
        <v>0</v>
      </c>
      <c r="I777" s="7">
        <v>50000</v>
      </c>
      <c r="J777" s="7">
        <v>1435</v>
      </c>
      <c r="K777" s="7">
        <v>1854</v>
      </c>
      <c r="L777" s="7">
        <f t="shared" si="37"/>
        <v>1520</v>
      </c>
      <c r="M777" s="7">
        <v>425</v>
      </c>
      <c r="N777" s="7">
        <f t="shared" si="35"/>
        <v>5234</v>
      </c>
      <c r="O777" s="7">
        <f t="shared" si="36"/>
        <v>44766</v>
      </c>
    </row>
    <row r="778" spans="1:15" ht="24.75" customHeight="1" x14ac:dyDescent="0.25">
      <c r="A778" s="6">
        <v>770</v>
      </c>
      <c r="B778" s="6" t="s">
        <v>889</v>
      </c>
      <c r="C778" s="6" t="s">
        <v>818</v>
      </c>
      <c r="D778" s="6" t="s">
        <v>70</v>
      </c>
      <c r="E778" s="6" t="s">
        <v>55</v>
      </c>
      <c r="F778" s="6" t="s">
        <v>29</v>
      </c>
      <c r="G778" s="7">
        <v>60000</v>
      </c>
      <c r="H778" s="7">
        <v>0</v>
      </c>
      <c r="I778" s="7">
        <v>60000</v>
      </c>
      <c r="J778" s="7">
        <v>1722</v>
      </c>
      <c r="K778" s="7">
        <v>3486.68</v>
      </c>
      <c r="L778" s="7">
        <f t="shared" si="37"/>
        <v>1824</v>
      </c>
      <c r="M778" s="7">
        <v>1025</v>
      </c>
      <c r="N778" s="7">
        <f t="shared" si="35"/>
        <v>8057.68</v>
      </c>
      <c r="O778" s="7">
        <f t="shared" si="36"/>
        <v>51942.32</v>
      </c>
    </row>
    <row r="779" spans="1:15" ht="24.75" customHeight="1" x14ac:dyDescent="0.25">
      <c r="A779" s="6">
        <v>771</v>
      </c>
      <c r="B779" s="6" t="s">
        <v>890</v>
      </c>
      <c r="C779" s="6" t="s">
        <v>818</v>
      </c>
      <c r="D779" s="6" t="s">
        <v>70</v>
      </c>
      <c r="E779" s="6" t="s">
        <v>55</v>
      </c>
      <c r="F779" s="6" t="s">
        <v>37</v>
      </c>
      <c r="G779" s="7">
        <v>60000</v>
      </c>
      <c r="H779" s="7">
        <v>0</v>
      </c>
      <c r="I779" s="7">
        <v>60000</v>
      </c>
      <c r="J779" s="7">
        <v>1722</v>
      </c>
      <c r="K779" s="7">
        <v>3486.68</v>
      </c>
      <c r="L779" s="7">
        <f t="shared" si="37"/>
        <v>1824</v>
      </c>
      <c r="M779" s="7">
        <v>1785</v>
      </c>
      <c r="N779" s="7">
        <f t="shared" si="35"/>
        <v>8817.68</v>
      </c>
      <c r="O779" s="7">
        <f t="shared" si="36"/>
        <v>51182.32</v>
      </c>
    </row>
    <row r="780" spans="1:15" ht="24.75" customHeight="1" x14ac:dyDescent="0.25">
      <c r="A780" s="6">
        <v>772</v>
      </c>
      <c r="B780" s="6" t="s">
        <v>891</v>
      </c>
      <c r="C780" s="6" t="s">
        <v>818</v>
      </c>
      <c r="D780" s="6" t="s">
        <v>832</v>
      </c>
      <c r="E780" s="6" t="s">
        <v>55</v>
      </c>
      <c r="F780" s="6" t="s">
        <v>37</v>
      </c>
      <c r="G780" s="7">
        <v>50000</v>
      </c>
      <c r="H780" s="7">
        <v>0</v>
      </c>
      <c r="I780" s="7">
        <v>50000</v>
      </c>
      <c r="J780" s="7">
        <v>1435</v>
      </c>
      <c r="K780" s="7">
        <v>1854</v>
      </c>
      <c r="L780" s="7">
        <f t="shared" si="37"/>
        <v>1520</v>
      </c>
      <c r="M780" s="7">
        <v>1373.5</v>
      </c>
      <c r="N780" s="7">
        <f t="shared" ref="N780:N809" si="38">+J780+K780+L780+M780</f>
        <v>6182.5</v>
      </c>
      <c r="O780" s="7">
        <f t="shared" si="36"/>
        <v>43817.5</v>
      </c>
    </row>
    <row r="781" spans="1:15" ht="24.75" customHeight="1" x14ac:dyDescent="0.25">
      <c r="A781" s="6">
        <v>773</v>
      </c>
      <c r="B781" s="6" t="s">
        <v>892</v>
      </c>
      <c r="C781" s="6" t="s">
        <v>818</v>
      </c>
      <c r="D781" s="6" t="s">
        <v>298</v>
      </c>
      <c r="E781" s="6" t="s">
        <v>55</v>
      </c>
      <c r="F781" s="6" t="s">
        <v>29</v>
      </c>
      <c r="G781" s="7">
        <v>60000</v>
      </c>
      <c r="H781" s="7">
        <v>0</v>
      </c>
      <c r="I781" s="7">
        <v>60000</v>
      </c>
      <c r="J781" s="7">
        <v>1722</v>
      </c>
      <c r="K781" s="7">
        <v>3143.58</v>
      </c>
      <c r="L781" s="7">
        <f t="shared" si="37"/>
        <v>1824</v>
      </c>
      <c r="M781" s="7">
        <v>3437.46</v>
      </c>
      <c r="N781" s="7">
        <f t="shared" si="38"/>
        <v>10127.040000000001</v>
      </c>
      <c r="O781" s="7">
        <f t="shared" si="36"/>
        <v>49872.959999999999</v>
      </c>
    </row>
    <row r="782" spans="1:15" ht="24.75" customHeight="1" x14ac:dyDescent="0.25">
      <c r="A782" s="6">
        <v>774</v>
      </c>
      <c r="B782" s="6" t="s">
        <v>893</v>
      </c>
      <c r="C782" s="6" t="s">
        <v>818</v>
      </c>
      <c r="D782" s="6" t="s">
        <v>103</v>
      </c>
      <c r="E782" s="6" t="s">
        <v>36</v>
      </c>
      <c r="F782" s="6" t="s">
        <v>29</v>
      </c>
      <c r="G782" s="7">
        <v>20000</v>
      </c>
      <c r="H782" s="7">
        <v>0</v>
      </c>
      <c r="I782" s="7">
        <v>20000</v>
      </c>
      <c r="J782" s="7">
        <f>+I782*2.87%</f>
        <v>574</v>
      </c>
      <c r="K782" s="7">
        <v>0</v>
      </c>
      <c r="L782" s="7">
        <f t="shared" si="37"/>
        <v>608</v>
      </c>
      <c r="M782" s="7">
        <v>25</v>
      </c>
      <c r="N782" s="7">
        <f t="shared" si="38"/>
        <v>1207</v>
      </c>
      <c r="O782" s="7">
        <f t="shared" si="36"/>
        <v>18793</v>
      </c>
    </row>
    <row r="783" spans="1:15" ht="24.75" customHeight="1" x14ac:dyDescent="0.25">
      <c r="A783" s="6">
        <v>775</v>
      </c>
      <c r="B783" s="6" t="s">
        <v>894</v>
      </c>
      <c r="C783" s="6" t="s">
        <v>818</v>
      </c>
      <c r="D783" s="6" t="s">
        <v>187</v>
      </c>
      <c r="E783" s="6" t="s">
        <v>55</v>
      </c>
      <c r="F783" s="6" t="s">
        <v>29</v>
      </c>
      <c r="G783" s="7">
        <v>50000</v>
      </c>
      <c r="H783" s="7">
        <v>0</v>
      </c>
      <c r="I783" s="7">
        <v>50000</v>
      </c>
      <c r="J783" s="7">
        <v>1435</v>
      </c>
      <c r="K783" s="7">
        <v>1854</v>
      </c>
      <c r="L783" s="7">
        <f t="shared" si="37"/>
        <v>1520</v>
      </c>
      <c r="M783" s="7">
        <v>1657.3</v>
      </c>
      <c r="N783" s="7">
        <f t="shared" si="38"/>
        <v>6466.3</v>
      </c>
      <c r="O783" s="7">
        <f t="shared" ref="O783:O809" si="39">+G783-N783</f>
        <v>43533.7</v>
      </c>
    </row>
    <row r="784" spans="1:15" ht="24.75" customHeight="1" x14ac:dyDescent="0.25">
      <c r="A784" s="6">
        <v>776</v>
      </c>
      <c r="B784" s="6" t="s">
        <v>895</v>
      </c>
      <c r="C784" s="6" t="s">
        <v>818</v>
      </c>
      <c r="D784" s="6" t="s">
        <v>832</v>
      </c>
      <c r="E784" s="6" t="s">
        <v>28</v>
      </c>
      <c r="F784" s="6" t="s">
        <v>37</v>
      </c>
      <c r="G784" s="7">
        <v>50000</v>
      </c>
      <c r="H784" s="7">
        <v>0</v>
      </c>
      <c r="I784" s="7">
        <v>50000</v>
      </c>
      <c r="J784" s="7">
        <v>1435</v>
      </c>
      <c r="K784" s="7">
        <v>1854</v>
      </c>
      <c r="L784" s="7">
        <f t="shared" si="37"/>
        <v>1520</v>
      </c>
      <c r="M784" s="7">
        <v>425</v>
      </c>
      <c r="N784" s="7">
        <f t="shared" si="38"/>
        <v>5234</v>
      </c>
      <c r="O784" s="7">
        <f t="shared" si="39"/>
        <v>44766</v>
      </c>
    </row>
    <row r="785" spans="1:15" ht="24.75" customHeight="1" x14ac:dyDescent="0.25">
      <c r="A785" s="6">
        <v>777</v>
      </c>
      <c r="B785" s="6" t="s">
        <v>896</v>
      </c>
      <c r="C785" s="6" t="s">
        <v>818</v>
      </c>
      <c r="D785" s="6" t="s">
        <v>298</v>
      </c>
      <c r="E785" s="6" t="s">
        <v>55</v>
      </c>
      <c r="F785" s="6" t="s">
        <v>29</v>
      </c>
      <c r="G785" s="7">
        <v>60000</v>
      </c>
      <c r="H785" s="7">
        <v>0</v>
      </c>
      <c r="I785" s="7">
        <v>60000</v>
      </c>
      <c r="J785" s="7">
        <v>1722</v>
      </c>
      <c r="K785" s="7">
        <v>3486.68</v>
      </c>
      <c r="L785" s="7">
        <f t="shared" si="37"/>
        <v>1824</v>
      </c>
      <c r="M785" s="7">
        <v>3035.8</v>
      </c>
      <c r="N785" s="7">
        <f t="shared" si="38"/>
        <v>10068.48</v>
      </c>
      <c r="O785" s="7">
        <f t="shared" si="39"/>
        <v>49931.520000000004</v>
      </c>
    </row>
    <row r="786" spans="1:15" ht="24.75" customHeight="1" x14ac:dyDescent="0.25">
      <c r="A786" s="6">
        <v>778</v>
      </c>
      <c r="B786" s="6" t="s">
        <v>897</v>
      </c>
      <c r="C786" s="6" t="s">
        <v>818</v>
      </c>
      <c r="D786" s="6" t="s">
        <v>96</v>
      </c>
      <c r="E786" s="6" t="s">
        <v>28</v>
      </c>
      <c r="F786" s="6" t="s">
        <v>29</v>
      </c>
      <c r="G786" s="7">
        <v>20000</v>
      </c>
      <c r="H786" s="7">
        <v>0</v>
      </c>
      <c r="I786" s="7">
        <v>20000</v>
      </c>
      <c r="J786" s="7">
        <v>574</v>
      </c>
      <c r="K786" s="7">
        <v>0</v>
      </c>
      <c r="L786" s="7">
        <v>608</v>
      </c>
      <c r="M786" s="7">
        <v>25</v>
      </c>
      <c r="N786" s="7">
        <f t="shared" si="38"/>
        <v>1207</v>
      </c>
      <c r="O786" s="7">
        <f t="shared" si="39"/>
        <v>18793</v>
      </c>
    </row>
    <row r="787" spans="1:15" ht="24.75" customHeight="1" x14ac:dyDescent="0.25">
      <c r="A787" s="6">
        <v>779</v>
      </c>
      <c r="B787" s="6" t="s">
        <v>898</v>
      </c>
      <c r="C787" s="6" t="s">
        <v>818</v>
      </c>
      <c r="D787" s="6" t="s">
        <v>298</v>
      </c>
      <c r="E787" s="6" t="s">
        <v>55</v>
      </c>
      <c r="F787" s="6" t="s">
        <v>29</v>
      </c>
      <c r="G787" s="7">
        <v>60000</v>
      </c>
      <c r="H787" s="7">
        <v>0</v>
      </c>
      <c r="I787" s="7">
        <v>60000</v>
      </c>
      <c r="J787" s="7">
        <v>1722</v>
      </c>
      <c r="K787" s="7">
        <v>3143.58</v>
      </c>
      <c r="L787" s="7">
        <f t="shared" si="37"/>
        <v>1824</v>
      </c>
      <c r="M787" s="7">
        <v>2140.46</v>
      </c>
      <c r="N787" s="7">
        <f t="shared" si="38"/>
        <v>8830.0400000000009</v>
      </c>
      <c r="O787" s="7">
        <f t="shared" si="39"/>
        <v>51169.96</v>
      </c>
    </row>
    <row r="788" spans="1:15" ht="24.75" customHeight="1" x14ac:dyDescent="0.25">
      <c r="A788" s="6">
        <v>780</v>
      </c>
      <c r="B788" s="6" t="s">
        <v>899</v>
      </c>
      <c r="C788" s="6" t="s">
        <v>818</v>
      </c>
      <c r="D788" s="6" t="s">
        <v>35</v>
      </c>
      <c r="E788" s="6" t="s">
        <v>28</v>
      </c>
      <c r="F788" s="6" t="s">
        <v>37</v>
      </c>
      <c r="G788" s="7">
        <v>34500</v>
      </c>
      <c r="H788" s="7">
        <v>0</v>
      </c>
      <c r="I788" s="7">
        <v>34500</v>
      </c>
      <c r="J788" s="7">
        <v>990.15</v>
      </c>
      <c r="K788" s="7">
        <v>0</v>
      </c>
      <c r="L788" s="7">
        <f t="shared" si="37"/>
        <v>1048.8</v>
      </c>
      <c r="M788" s="7">
        <v>25</v>
      </c>
      <c r="N788" s="7">
        <f t="shared" si="38"/>
        <v>2063.9499999999998</v>
      </c>
      <c r="O788" s="7">
        <f t="shared" si="39"/>
        <v>32436.05</v>
      </c>
    </row>
    <row r="789" spans="1:15" ht="24.75" customHeight="1" x14ac:dyDescent="0.25">
      <c r="A789" s="6">
        <v>781</v>
      </c>
      <c r="B789" t="s">
        <v>1314</v>
      </c>
      <c r="C789" s="6" t="s">
        <v>818</v>
      </c>
      <c r="D789" s="6" t="s">
        <v>257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v>456</v>
      </c>
      <c r="M789" s="7">
        <v>25</v>
      </c>
      <c r="N789" s="7">
        <f t="shared" si="38"/>
        <v>911.5</v>
      </c>
      <c r="O789" s="7">
        <f t="shared" si="39"/>
        <v>14088.5</v>
      </c>
    </row>
    <row r="790" spans="1:15" ht="24.75" customHeight="1" x14ac:dyDescent="0.25">
      <c r="A790" s="6">
        <v>782</v>
      </c>
      <c r="B790" t="s">
        <v>1315</v>
      </c>
      <c r="C790" s="6" t="s">
        <v>818</v>
      </c>
      <c r="D790" t="s">
        <v>257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8"/>
        <v>911.5</v>
      </c>
      <c r="O790" s="7">
        <f t="shared" si="39"/>
        <v>14088.5</v>
      </c>
    </row>
    <row r="791" spans="1:15" ht="24.75" customHeight="1" x14ac:dyDescent="0.25">
      <c r="A791" s="6">
        <v>783</v>
      </c>
      <c r="B791" t="s">
        <v>1316</v>
      </c>
      <c r="C791" s="6" t="s">
        <v>818</v>
      </c>
      <c r="D791" t="s">
        <v>257</v>
      </c>
      <c r="E791" s="6" t="s">
        <v>36</v>
      </c>
      <c r="F791" s="6" t="s">
        <v>29</v>
      </c>
      <c r="G791" s="7">
        <v>24000</v>
      </c>
      <c r="H791" s="7">
        <v>0</v>
      </c>
      <c r="I791" s="7">
        <v>24000</v>
      </c>
      <c r="J791" s="7">
        <v>688.8</v>
      </c>
      <c r="K791" s="7">
        <v>0</v>
      </c>
      <c r="L791" s="7">
        <v>729.6</v>
      </c>
      <c r="M791" s="7">
        <v>25</v>
      </c>
      <c r="N791" s="7">
        <f t="shared" si="38"/>
        <v>1443.4</v>
      </c>
      <c r="O791" s="7">
        <f t="shared" si="39"/>
        <v>22556.6</v>
      </c>
    </row>
    <row r="792" spans="1:15" ht="24.75" customHeight="1" x14ac:dyDescent="0.25">
      <c r="A792" s="6">
        <v>784</v>
      </c>
      <c r="B792" t="s">
        <v>1317</v>
      </c>
      <c r="C792" s="6" t="s">
        <v>818</v>
      </c>
      <c r="D792" t="s">
        <v>257</v>
      </c>
      <c r="E792" s="6" t="s">
        <v>36</v>
      </c>
      <c r="F792" s="6" t="s">
        <v>29</v>
      </c>
      <c r="G792" s="7">
        <v>18000</v>
      </c>
      <c r="H792" s="7">
        <v>0</v>
      </c>
      <c r="I792" s="7">
        <v>18000</v>
      </c>
      <c r="J792" s="7">
        <v>516.6</v>
      </c>
      <c r="K792" s="7">
        <v>0</v>
      </c>
      <c r="L792" s="7">
        <v>547.20000000000005</v>
      </c>
      <c r="M792" s="7">
        <v>25</v>
      </c>
      <c r="N792" s="7">
        <f t="shared" si="38"/>
        <v>1088.8000000000002</v>
      </c>
      <c r="O792" s="7">
        <f t="shared" si="39"/>
        <v>16911.2</v>
      </c>
    </row>
    <row r="793" spans="1:15" ht="24.75" customHeight="1" x14ac:dyDescent="0.25">
      <c r="A793" s="6">
        <v>785</v>
      </c>
      <c r="B793" t="s">
        <v>1324</v>
      </c>
      <c r="C793" s="6" t="s">
        <v>818</v>
      </c>
      <c r="D793" t="s">
        <v>257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8"/>
        <v>911.5</v>
      </c>
      <c r="O793" s="7">
        <f t="shared" si="39"/>
        <v>14088.5</v>
      </c>
    </row>
    <row r="794" spans="1:15" ht="24.75" customHeight="1" x14ac:dyDescent="0.25">
      <c r="A794" s="6">
        <v>786</v>
      </c>
      <c r="B794" t="s">
        <v>1327</v>
      </c>
      <c r="C794" s="6" t="s">
        <v>818</v>
      </c>
      <c r="D794" t="s">
        <v>257</v>
      </c>
      <c r="E794" s="6" t="s">
        <v>36</v>
      </c>
      <c r="F794" s="6" t="s">
        <v>29</v>
      </c>
      <c r="G794" s="7">
        <v>15000</v>
      </c>
      <c r="H794" s="7">
        <v>0</v>
      </c>
      <c r="I794" s="7">
        <v>15000</v>
      </c>
      <c r="J794" s="7">
        <v>430.5</v>
      </c>
      <c r="K794" s="7">
        <v>0</v>
      </c>
      <c r="L794" s="7">
        <v>456</v>
      </c>
      <c r="M794" s="7">
        <v>25</v>
      </c>
      <c r="N794" s="7">
        <f t="shared" si="38"/>
        <v>911.5</v>
      </c>
      <c r="O794" s="7">
        <f t="shared" si="39"/>
        <v>14088.5</v>
      </c>
    </row>
    <row r="795" spans="1:15" ht="24.75" customHeight="1" x14ac:dyDescent="0.25">
      <c r="A795" s="6">
        <v>787</v>
      </c>
      <c r="B795" t="s">
        <v>1329</v>
      </c>
      <c r="C795" s="6" t="s">
        <v>818</v>
      </c>
      <c r="D795" t="s">
        <v>257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8"/>
        <v>911.5</v>
      </c>
      <c r="O795" s="7">
        <f t="shared" si="39"/>
        <v>14088.5</v>
      </c>
    </row>
    <row r="796" spans="1:15" ht="24.75" customHeight="1" x14ac:dyDescent="0.25">
      <c r="A796" s="6">
        <v>788</v>
      </c>
      <c r="B796" t="s">
        <v>1331</v>
      </c>
      <c r="C796" s="6" t="s">
        <v>818</v>
      </c>
      <c r="D796" t="s">
        <v>257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f t="shared" si="38"/>
        <v>911.5</v>
      </c>
      <c r="O796" s="7">
        <f t="shared" si="39"/>
        <v>14088.5</v>
      </c>
    </row>
    <row r="797" spans="1:15" ht="24.75" customHeight="1" x14ac:dyDescent="0.25">
      <c r="A797" s="6">
        <v>789</v>
      </c>
      <c r="B797" t="s">
        <v>1333</v>
      </c>
      <c r="C797" s="6" t="s">
        <v>818</v>
      </c>
      <c r="D797" t="s">
        <v>257</v>
      </c>
      <c r="E797" s="6" t="s">
        <v>36</v>
      </c>
      <c r="F797" s="6" t="s">
        <v>29</v>
      </c>
      <c r="G797" s="7">
        <v>18000</v>
      </c>
      <c r="H797" s="7">
        <v>0</v>
      </c>
      <c r="I797" s="7">
        <v>18000</v>
      </c>
      <c r="J797" s="7">
        <v>516.6</v>
      </c>
      <c r="K797" s="7">
        <v>0</v>
      </c>
      <c r="L797" s="7">
        <v>547.20000000000005</v>
      </c>
      <c r="M797" s="7">
        <v>25</v>
      </c>
      <c r="N797" s="7">
        <f t="shared" si="38"/>
        <v>1088.8000000000002</v>
      </c>
      <c r="O797" s="7">
        <f t="shared" si="39"/>
        <v>16911.2</v>
      </c>
    </row>
    <row r="798" spans="1:15" ht="24.75" customHeight="1" x14ac:dyDescent="0.25">
      <c r="A798" s="6">
        <v>790</v>
      </c>
      <c r="B798" t="s">
        <v>1335</v>
      </c>
      <c r="C798" s="6" t="s">
        <v>818</v>
      </c>
      <c r="D798" t="s">
        <v>257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f t="shared" si="38"/>
        <v>911.5</v>
      </c>
      <c r="O798" s="7">
        <f t="shared" si="39"/>
        <v>14088.5</v>
      </c>
    </row>
    <row r="799" spans="1:15" ht="24.75" customHeight="1" x14ac:dyDescent="0.25">
      <c r="A799" s="6">
        <v>791</v>
      </c>
      <c r="B799" t="s">
        <v>1338</v>
      </c>
      <c r="C799" s="6" t="s">
        <v>818</v>
      </c>
      <c r="D799" t="s">
        <v>257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f t="shared" si="38"/>
        <v>911.5</v>
      </c>
      <c r="O799" s="7">
        <f t="shared" si="39"/>
        <v>14088.5</v>
      </c>
    </row>
    <row r="800" spans="1:15" ht="24.75" customHeight="1" x14ac:dyDescent="0.25">
      <c r="A800" s="6">
        <v>792</v>
      </c>
      <c r="B800" t="s">
        <v>1340</v>
      </c>
      <c r="C800" s="6" t="s">
        <v>818</v>
      </c>
      <c r="D800" t="s">
        <v>257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9"/>
        <v>14088.5</v>
      </c>
    </row>
    <row r="801" spans="1:15" ht="24.75" customHeight="1" x14ac:dyDescent="0.25">
      <c r="A801" s="6">
        <v>793</v>
      </c>
      <c r="B801" t="s">
        <v>1323</v>
      </c>
      <c r="C801" s="6" t="s">
        <v>818</v>
      </c>
      <c r="D801" t="s">
        <v>260</v>
      </c>
      <c r="E801" s="6" t="s">
        <v>36</v>
      </c>
      <c r="F801" s="6" t="s">
        <v>29</v>
      </c>
      <c r="G801" s="7">
        <v>15400</v>
      </c>
      <c r="H801" s="7">
        <v>0</v>
      </c>
      <c r="I801" s="7">
        <v>15400</v>
      </c>
      <c r="J801" s="7">
        <v>441.98</v>
      </c>
      <c r="K801" s="7">
        <v>0</v>
      </c>
      <c r="L801" s="7">
        <v>468.16</v>
      </c>
      <c r="M801" s="7">
        <v>25</v>
      </c>
      <c r="N801" s="7">
        <f t="shared" si="38"/>
        <v>935.1400000000001</v>
      </c>
      <c r="O801" s="7">
        <f t="shared" si="39"/>
        <v>14464.86</v>
      </c>
    </row>
    <row r="802" spans="1:15" ht="24.75" customHeight="1" x14ac:dyDescent="0.25">
      <c r="A802" s="6">
        <v>794</v>
      </c>
      <c r="B802" t="s">
        <v>1339</v>
      </c>
      <c r="C802" s="6" t="s">
        <v>818</v>
      </c>
      <c r="D802" t="s">
        <v>260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f t="shared" si="38"/>
        <v>911.5</v>
      </c>
      <c r="O802" s="7">
        <f t="shared" si="39"/>
        <v>14088.5</v>
      </c>
    </row>
    <row r="803" spans="1:15" ht="24.75" customHeight="1" x14ac:dyDescent="0.25">
      <c r="A803" s="6">
        <v>795</v>
      </c>
      <c r="B803" t="s">
        <v>1319</v>
      </c>
      <c r="C803" s="6" t="s">
        <v>818</v>
      </c>
      <c r="D803" t="s">
        <v>1320</v>
      </c>
      <c r="E803" s="6" t="s">
        <v>36</v>
      </c>
      <c r="F803" s="6" t="s">
        <v>29</v>
      </c>
      <c r="G803" s="7">
        <v>25000</v>
      </c>
      <c r="H803" s="7">
        <v>0</v>
      </c>
      <c r="I803" s="7">
        <v>25000</v>
      </c>
      <c r="J803" s="7">
        <v>717.5</v>
      </c>
      <c r="K803" s="7">
        <v>0</v>
      </c>
      <c r="L803" s="7">
        <v>760</v>
      </c>
      <c r="M803" s="7">
        <v>25</v>
      </c>
      <c r="N803" s="7">
        <f t="shared" si="38"/>
        <v>1502.5</v>
      </c>
      <c r="O803" s="7">
        <f t="shared" si="39"/>
        <v>23497.5</v>
      </c>
    </row>
    <row r="804" spans="1:15" ht="24.75" customHeight="1" x14ac:dyDescent="0.25">
      <c r="A804" s="6">
        <v>796</v>
      </c>
      <c r="B804" t="s">
        <v>1325</v>
      </c>
      <c r="C804" s="6" t="s">
        <v>818</v>
      </c>
      <c r="D804" t="s">
        <v>1320</v>
      </c>
      <c r="E804" s="6" t="s">
        <v>36</v>
      </c>
      <c r="F804" s="6" t="s">
        <v>29</v>
      </c>
      <c r="G804" s="7">
        <v>18000</v>
      </c>
      <c r="H804" s="7">
        <v>0</v>
      </c>
      <c r="I804" s="7">
        <v>18000</v>
      </c>
      <c r="J804" s="7">
        <v>516.6</v>
      </c>
      <c r="K804" s="7">
        <v>0</v>
      </c>
      <c r="L804" s="7">
        <v>547.20000000000005</v>
      </c>
      <c r="M804" s="7">
        <v>25</v>
      </c>
      <c r="N804" s="7">
        <f t="shared" si="38"/>
        <v>1088.8000000000002</v>
      </c>
      <c r="O804" s="7">
        <f t="shared" si="39"/>
        <v>16911.2</v>
      </c>
    </row>
    <row r="805" spans="1:15" ht="24.75" customHeight="1" x14ac:dyDescent="0.25">
      <c r="A805" s="6">
        <v>797</v>
      </c>
      <c r="B805" t="s">
        <v>1332</v>
      </c>
      <c r="C805" s="6" t="s">
        <v>818</v>
      </c>
      <c r="D805" t="s">
        <v>1320</v>
      </c>
      <c r="E805" s="6" t="s">
        <v>36</v>
      </c>
      <c r="F805" s="6" t="s">
        <v>37</v>
      </c>
      <c r="G805" s="7">
        <v>24000</v>
      </c>
      <c r="H805" s="7">
        <v>0</v>
      </c>
      <c r="I805" s="7">
        <v>24000</v>
      </c>
      <c r="J805" s="7">
        <v>688.8</v>
      </c>
      <c r="K805" s="7">
        <v>0</v>
      </c>
      <c r="L805" s="7">
        <v>729.6</v>
      </c>
      <c r="M805" s="7">
        <v>25</v>
      </c>
      <c r="N805" s="7">
        <f t="shared" si="38"/>
        <v>1443.4</v>
      </c>
      <c r="O805" s="7">
        <f t="shared" si="39"/>
        <v>22556.6</v>
      </c>
    </row>
    <row r="806" spans="1:15" ht="24.75" customHeight="1" x14ac:dyDescent="0.25">
      <c r="A806" s="6">
        <v>798</v>
      </c>
      <c r="B806" t="s">
        <v>1334</v>
      </c>
      <c r="C806" s="6" t="s">
        <v>818</v>
      </c>
      <c r="D806" t="s">
        <v>1320</v>
      </c>
      <c r="E806" s="6" t="s">
        <v>36</v>
      </c>
      <c r="F806" s="6" t="s">
        <v>37</v>
      </c>
      <c r="G806" s="7">
        <v>15000</v>
      </c>
      <c r="H806" s="7">
        <v>0</v>
      </c>
      <c r="I806" s="7">
        <v>15000</v>
      </c>
      <c r="J806" s="7">
        <v>430.5</v>
      </c>
      <c r="K806" s="7">
        <v>0</v>
      </c>
      <c r="L806" s="7">
        <v>456</v>
      </c>
      <c r="M806" s="7">
        <v>25</v>
      </c>
      <c r="N806" s="7">
        <f t="shared" si="38"/>
        <v>911.5</v>
      </c>
      <c r="O806" s="7">
        <f t="shared" si="39"/>
        <v>14088.5</v>
      </c>
    </row>
    <row r="807" spans="1:15" ht="24.75" customHeight="1" x14ac:dyDescent="0.25">
      <c r="A807" s="6">
        <v>799</v>
      </c>
      <c r="B807" t="s">
        <v>1509</v>
      </c>
      <c r="C807" s="6" t="s">
        <v>818</v>
      </c>
      <c r="D807" t="s">
        <v>1320</v>
      </c>
      <c r="E807" s="6" t="s">
        <v>36</v>
      </c>
      <c r="F807" s="6" t="s">
        <v>29</v>
      </c>
      <c r="G807" s="7">
        <v>20000</v>
      </c>
      <c r="H807" s="7">
        <v>0</v>
      </c>
      <c r="I807" s="7">
        <v>20000</v>
      </c>
      <c r="J807" s="7">
        <v>574</v>
      </c>
      <c r="K807" s="7">
        <v>0</v>
      </c>
      <c r="L807" s="7">
        <v>608</v>
      </c>
      <c r="M807" s="7">
        <v>25</v>
      </c>
      <c r="N807" s="7">
        <v>1207</v>
      </c>
      <c r="O807" s="7">
        <v>18793</v>
      </c>
    </row>
    <row r="808" spans="1:15" ht="24.75" customHeight="1" x14ac:dyDescent="0.25">
      <c r="A808" s="6">
        <v>800</v>
      </c>
      <c r="B808" t="s">
        <v>1383</v>
      </c>
      <c r="C808" s="6" t="s">
        <v>818</v>
      </c>
      <c r="D808" t="s">
        <v>47</v>
      </c>
      <c r="E808" s="6" t="s">
        <v>36</v>
      </c>
      <c r="F808" s="6" t="s">
        <v>29</v>
      </c>
      <c r="G808" s="7">
        <v>15000</v>
      </c>
      <c r="H808" s="7">
        <v>0</v>
      </c>
      <c r="I808" s="7">
        <v>15000</v>
      </c>
      <c r="J808" s="7">
        <v>430.5</v>
      </c>
      <c r="K808" s="7">
        <v>0</v>
      </c>
      <c r="L808" s="7">
        <v>456</v>
      </c>
      <c r="M808" s="7">
        <v>25</v>
      </c>
      <c r="N808" s="7">
        <f t="shared" si="38"/>
        <v>911.5</v>
      </c>
      <c r="O808" s="7">
        <f t="shared" si="39"/>
        <v>14088.5</v>
      </c>
    </row>
    <row r="809" spans="1:15" ht="24.75" customHeight="1" x14ac:dyDescent="0.25">
      <c r="A809" s="6">
        <v>801</v>
      </c>
      <c r="B809" t="s">
        <v>1384</v>
      </c>
      <c r="C809" s="6" t="s">
        <v>818</v>
      </c>
      <c r="D809" t="s">
        <v>47</v>
      </c>
      <c r="E809" s="6" t="s">
        <v>36</v>
      </c>
      <c r="F809" s="6" t="s">
        <v>37</v>
      </c>
      <c r="G809" s="7">
        <v>15000</v>
      </c>
      <c r="H809" s="7">
        <v>0</v>
      </c>
      <c r="I809" s="7">
        <v>15000</v>
      </c>
      <c r="J809" s="7">
        <v>430.5</v>
      </c>
      <c r="K809" s="7">
        <v>0</v>
      </c>
      <c r="L809" s="7">
        <v>456</v>
      </c>
      <c r="M809" s="7">
        <v>25</v>
      </c>
      <c r="N809" s="7">
        <f t="shared" si="38"/>
        <v>911.5</v>
      </c>
      <c r="O809" s="7">
        <f t="shared" si="39"/>
        <v>14088.5</v>
      </c>
    </row>
    <row r="810" spans="1:15" ht="24.75" customHeight="1" x14ac:dyDescent="0.25">
      <c r="A810" s="6">
        <v>802</v>
      </c>
      <c r="B810" t="s">
        <v>1462</v>
      </c>
      <c r="C810" s="6" t="s">
        <v>818</v>
      </c>
      <c r="D810" t="s">
        <v>879</v>
      </c>
      <c r="E810" s="6" t="s">
        <v>28</v>
      </c>
      <c r="F810" s="6" t="s">
        <v>37</v>
      </c>
      <c r="G810" s="7">
        <v>50000</v>
      </c>
      <c r="H810" s="7">
        <v>0</v>
      </c>
      <c r="I810" s="7">
        <v>50000</v>
      </c>
      <c r="J810" s="7">
        <v>1435</v>
      </c>
      <c r="K810" s="7">
        <v>1854</v>
      </c>
      <c r="L810" s="7">
        <v>1520</v>
      </c>
      <c r="M810" s="7">
        <v>25</v>
      </c>
      <c r="N810" s="7">
        <v>4834</v>
      </c>
      <c r="O810" s="7">
        <v>45166</v>
      </c>
    </row>
    <row r="811" spans="1:15" ht="24.75" customHeight="1" x14ac:dyDescent="0.25">
      <c r="A811" s="6"/>
      <c r="B811"/>
      <c r="C811" s="6"/>
      <c r="D811"/>
      <c r="E811" s="6"/>
      <c r="F811" s="6"/>
      <c r="G811" s="7"/>
      <c r="H811" s="7"/>
      <c r="I811" s="7"/>
      <c r="J811" s="7"/>
      <c r="K811" s="7"/>
      <c r="L811" s="7"/>
      <c r="M811" s="7"/>
      <c r="N811" s="7"/>
      <c r="O811" s="7"/>
    </row>
    <row r="812" spans="1:15" ht="24.75" customHeight="1" x14ac:dyDescent="0.25">
      <c r="A812" s="6"/>
      <c r="B812"/>
      <c r="C812" s="6"/>
      <c r="D812"/>
      <c r="E812" s="6"/>
      <c r="F812" s="6"/>
      <c r="G812" s="7"/>
      <c r="H812" s="7"/>
      <c r="I812" s="7"/>
      <c r="J812" s="7"/>
      <c r="K812" s="7"/>
      <c r="L812" s="7"/>
      <c r="M812" s="7"/>
      <c r="N812" s="7"/>
      <c r="O812" s="7"/>
    </row>
    <row r="813" spans="1:15" s="2" customFormat="1" ht="24.75" customHeight="1" thickBot="1" x14ac:dyDescent="0.3">
      <c r="A813" s="6"/>
      <c r="G813" s="13">
        <f t="shared" ref="G813:O813" si="40">SUM(G9:G812)</f>
        <v>25219758.34</v>
      </c>
      <c r="H813" s="13">
        <f t="shared" si="40"/>
        <v>0</v>
      </c>
      <c r="I813" s="13">
        <f t="shared" si="40"/>
        <v>25219758.34</v>
      </c>
      <c r="J813" s="13">
        <f t="shared" si="40"/>
        <v>723807.23999999859</v>
      </c>
      <c r="K813" s="13">
        <f t="shared" si="40"/>
        <v>812046.34000000136</v>
      </c>
      <c r="L813" s="13">
        <f t="shared" si="40"/>
        <v>765973.79353600182</v>
      </c>
      <c r="M813" s="13">
        <f t="shared" si="40"/>
        <v>1541969.4099999995</v>
      </c>
      <c r="N813" s="13">
        <f t="shared" si="40"/>
        <v>3843796.7835360095</v>
      </c>
      <c r="O813" s="13">
        <f t="shared" si="40"/>
        <v>21375961.556464009</v>
      </c>
    </row>
    <row r="814" spans="1:15" ht="24.75" customHeight="1" thickTop="1" x14ac:dyDescent="0.25">
      <c r="B814" s="1" t="s">
        <v>0</v>
      </c>
    </row>
    <row r="815" spans="1:15" ht="24.75" customHeight="1" x14ac:dyDescent="0.25">
      <c r="C815" s="1" t="s">
        <v>1318</v>
      </c>
      <c r="G815" s="15"/>
      <c r="H815"/>
      <c r="I815" s="15"/>
      <c r="J815" s="15"/>
      <c r="K815" s="15"/>
      <c r="L815" s="15"/>
      <c r="M815" s="15"/>
      <c r="N815" s="15"/>
      <c r="O815" s="15"/>
    </row>
    <row r="816" spans="1:15" ht="24.75" customHeight="1" x14ac:dyDescent="0.25">
      <c r="F816" s="16"/>
      <c r="G816" s="16"/>
      <c r="H816" s="16"/>
    </row>
    <row r="817" spans="2:15" ht="24.75" customHeight="1" x14ac:dyDescent="0.25">
      <c r="F817" s="58" t="s">
        <v>900</v>
      </c>
      <c r="G817" s="58"/>
      <c r="H817" s="58"/>
    </row>
    <row r="818" spans="2:15" ht="24.75" customHeight="1" x14ac:dyDescent="0.4">
      <c r="F818" s="59" t="s">
        <v>901</v>
      </c>
      <c r="G818" s="59"/>
      <c r="H818" s="59"/>
      <c r="M818" s="17"/>
    </row>
    <row r="819" spans="2:15" ht="24.75" customHeight="1" x14ac:dyDescent="0.25">
      <c r="B819" s="6"/>
      <c r="D819" s="18"/>
      <c r="H819" s="14"/>
    </row>
    <row r="820" spans="2:15" ht="24.75" customHeight="1" x14ac:dyDescent="0.25">
      <c r="B820" s="6"/>
      <c r="H820" s="14"/>
    </row>
    <row r="821" spans="2:15" ht="24.75" customHeight="1" x14ac:dyDescent="0.25">
      <c r="B821" s="6"/>
      <c r="F821"/>
      <c r="G821" s="15"/>
      <c r="H821"/>
      <c r="I821" s="15"/>
      <c r="J821" s="15"/>
      <c r="K821" s="15"/>
      <c r="L821" s="15"/>
      <c r="M821" s="15"/>
      <c r="N821" s="15"/>
      <c r="O821" s="15"/>
    </row>
    <row r="822" spans="2:15" ht="24.75" customHeight="1" x14ac:dyDescent="0.25">
      <c r="B822" s="6"/>
      <c r="H822" s="14"/>
    </row>
    <row r="823" spans="2:15" ht="24.75" customHeight="1" x14ac:dyDescent="0.25">
      <c r="B823" s="6"/>
      <c r="H823" s="14"/>
    </row>
    <row r="824" spans="2:15" ht="24.75" customHeight="1" x14ac:dyDescent="0.25">
      <c r="B824" s="6"/>
      <c r="H824" s="14"/>
    </row>
    <row r="825" spans="2:15" ht="24.75" customHeight="1" x14ac:dyDescent="0.25">
      <c r="B825" s="6"/>
    </row>
    <row r="826" spans="2:15" ht="24.75" customHeight="1" x14ac:dyDescent="0.25">
      <c r="B826" s="6"/>
    </row>
    <row r="827" spans="2:15" ht="24.75" customHeight="1" x14ac:dyDescent="0.25">
      <c r="B827" s="6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</sheetData>
  <mergeCells count="8">
    <mergeCell ref="F817:H817"/>
    <mergeCell ref="F818:H818"/>
    <mergeCell ref="A1:O1"/>
    <mergeCell ref="A2:O2"/>
    <mergeCell ref="B3:O3"/>
    <mergeCell ref="A4:O4"/>
    <mergeCell ref="A5:O5"/>
    <mergeCell ref="A6:O6"/>
  </mergeCells>
  <conditionalFormatting sqref="FH326:HO326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24"/>
  <sheetViews>
    <sheetView topLeftCell="D7" zoomScale="110" zoomScaleNormal="110" workbookViewId="0">
      <selection activeCell="A5" sqref="A5:O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1496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1298</v>
      </c>
      <c r="C8" s="1" t="s">
        <v>1062</v>
      </c>
      <c r="D8" s="1" t="s">
        <v>98</v>
      </c>
      <c r="E8" s="14" t="s">
        <v>28</v>
      </c>
      <c r="F8" s="14" t="s">
        <v>1124</v>
      </c>
      <c r="G8" s="15">
        <v>65000</v>
      </c>
      <c r="H8">
        <v>0</v>
      </c>
      <c r="I8" s="15">
        <f t="shared" ref="I8" si="0">+G8+H8</f>
        <v>65000</v>
      </c>
      <c r="J8">
        <f t="shared" ref="J8" si="1">+I8*2.87%</f>
        <v>1865.5</v>
      </c>
      <c r="K8" s="7">
        <v>4427.55</v>
      </c>
      <c r="L8">
        <f t="shared" ref="L8" si="2">+I8*3.04%</f>
        <v>1976</v>
      </c>
      <c r="M8">
        <v>25</v>
      </c>
      <c r="N8" s="7">
        <f t="shared" ref="N8" si="3">+J8+K8+L8+M8</f>
        <v>8294.0499999999993</v>
      </c>
      <c r="O8" s="15">
        <f t="shared" ref="O8" si="4">+I8-N8</f>
        <v>56705.95</v>
      </c>
    </row>
    <row r="10" spans="1:16" ht="15.75" thickBot="1" x14ac:dyDescent="0.3">
      <c r="A10" s="2"/>
      <c r="B10" s="2"/>
      <c r="C10" s="2"/>
      <c r="D10" s="2"/>
      <c r="E10" s="2"/>
      <c r="F10" s="2"/>
      <c r="G10" s="13">
        <f t="shared" ref="G10:O10" si="5">SUM(G8:G8)</f>
        <v>65000</v>
      </c>
      <c r="H10" s="13">
        <f t="shared" si="5"/>
        <v>0</v>
      </c>
      <c r="I10" s="13">
        <f t="shared" si="5"/>
        <v>65000</v>
      </c>
      <c r="J10" s="13">
        <f t="shared" si="5"/>
        <v>1865.5</v>
      </c>
      <c r="K10" s="13">
        <f t="shared" si="5"/>
        <v>4427.55</v>
      </c>
      <c r="L10" s="13">
        <f t="shared" si="5"/>
        <v>1976</v>
      </c>
      <c r="M10" s="13">
        <f t="shared" si="5"/>
        <v>25</v>
      </c>
      <c r="N10" s="13">
        <f t="shared" si="5"/>
        <v>8294.0499999999993</v>
      </c>
      <c r="O10" s="13">
        <f t="shared" si="5"/>
        <v>56705.95</v>
      </c>
    </row>
    <row r="11" spans="1:16" ht="15.75" thickTop="1" x14ac:dyDescent="0.25"/>
    <row r="14" spans="1:16" x14ac:dyDescent="0.25">
      <c r="F14" s="16"/>
      <c r="G14" s="16"/>
      <c r="H14" s="16"/>
    </row>
    <row r="15" spans="1:16" x14ac:dyDescent="0.25">
      <c r="F15" s="58" t="s">
        <v>900</v>
      </c>
      <c r="G15" s="58"/>
      <c r="H15" s="58"/>
    </row>
    <row r="16" spans="1:16" x14ac:dyDescent="0.25">
      <c r="F16" s="59" t="s">
        <v>901</v>
      </c>
      <c r="G16" s="59"/>
      <c r="H16" s="59"/>
    </row>
    <row r="17" spans="7:8" x14ac:dyDescent="0.25">
      <c r="G17" s="1"/>
      <c r="H17" s="1"/>
    </row>
    <row r="40" spans="1:18" s="38" customFormat="1" x14ac:dyDescent="0.25">
      <c r="A40" s="1"/>
      <c r="B40" s="1"/>
      <c r="C40" s="1"/>
      <c r="D40" s="1"/>
      <c r="E40" s="1"/>
      <c r="F40" s="1"/>
      <c r="G40" s="14"/>
      <c r="H40" s="14"/>
      <c r="I40" s="14"/>
      <c r="J40" s="14"/>
      <c r="K40" s="14"/>
      <c r="L40" s="14"/>
      <c r="M40" s="45"/>
      <c r="N40" s="12"/>
      <c r="O40" s="12"/>
      <c r="P40" s="1"/>
      <c r="Q40" s="1"/>
      <c r="R40" s="1"/>
    </row>
    <row r="41" spans="1:18" s="36" customFormat="1" x14ac:dyDescent="0.25">
      <c r="A41" s="1"/>
      <c r="B41" s="1"/>
      <c r="C41" s="1"/>
      <c r="D41" s="1"/>
      <c r="E41" s="1"/>
      <c r="F41" s="1"/>
      <c r="G41" s="14"/>
      <c r="H41" s="14"/>
      <c r="I41" s="14"/>
      <c r="J41" s="14"/>
      <c r="K41" s="14"/>
      <c r="L41" s="14"/>
      <c r="M41" s="45"/>
      <c r="N41" s="12"/>
      <c r="O41" s="12"/>
      <c r="P41" s="1"/>
      <c r="Q41" s="1"/>
      <c r="R41" s="1"/>
    </row>
    <row r="42" spans="1:18" s="42" customFormat="1" x14ac:dyDescent="0.25">
      <c r="A42" s="38"/>
      <c r="B42" s="38"/>
      <c r="C42" s="38"/>
      <c r="D42" s="38"/>
      <c r="E42" s="38"/>
      <c r="F42" s="38">
        <v>100</v>
      </c>
      <c r="G42" s="39">
        <v>3479650</v>
      </c>
      <c r="H42" s="39"/>
      <c r="I42" s="39">
        <v>3479650</v>
      </c>
      <c r="J42" s="39">
        <v>99865.97</v>
      </c>
      <c r="K42" s="39">
        <v>98899</v>
      </c>
      <c r="L42" s="39">
        <v>105781.36</v>
      </c>
      <c r="M42" s="39">
        <f>112129.89+2500</f>
        <v>114629.89</v>
      </c>
      <c r="N42" s="47">
        <f>+J42+K42+L42+M42</f>
        <v>419176.22000000003</v>
      </c>
      <c r="O42" s="47">
        <f>+G42-N42</f>
        <v>3060473.78</v>
      </c>
      <c r="P42" s="38"/>
      <c r="Q42" s="66" t="s">
        <v>1292</v>
      </c>
      <c r="R42" s="66"/>
    </row>
    <row r="43" spans="1:18" s="34" customFormat="1" x14ac:dyDescent="0.25">
      <c r="A43" s="36"/>
      <c r="B43" s="36"/>
      <c r="C43" s="37"/>
      <c r="D43" s="37"/>
      <c r="E43" s="36"/>
      <c r="F43" s="37">
        <v>21</v>
      </c>
      <c r="G43" s="37">
        <v>218000</v>
      </c>
      <c r="H43" s="48"/>
      <c r="I43" s="37">
        <v>218000</v>
      </c>
      <c r="J43" s="37">
        <v>6256.6</v>
      </c>
      <c r="K43" s="37">
        <v>0</v>
      </c>
      <c r="L43" s="37">
        <v>6627.2</v>
      </c>
      <c r="M43" s="37">
        <f>1715.46+525</f>
        <v>2240.46</v>
      </c>
      <c r="N43" s="49">
        <f>+J43+K43+L43+M43</f>
        <v>15124.259999999998</v>
      </c>
      <c r="O43" s="49">
        <f>+G43-N43</f>
        <v>202875.74</v>
      </c>
      <c r="P43" s="36"/>
      <c r="Q43" s="67" t="s">
        <v>1293</v>
      </c>
      <c r="R43" s="67"/>
    </row>
    <row r="44" spans="1:18" x14ac:dyDescent="0.25">
      <c r="A44" s="42"/>
      <c r="B44" s="42"/>
      <c r="C44" s="43"/>
      <c r="D44" s="43"/>
      <c r="E44" s="42"/>
      <c r="F44" s="43">
        <v>4</v>
      </c>
      <c r="G44" s="43">
        <v>140000</v>
      </c>
      <c r="H44" s="43"/>
      <c r="I44" s="43">
        <v>140000</v>
      </c>
      <c r="J44" s="43">
        <v>4018</v>
      </c>
      <c r="K44" s="43">
        <v>0</v>
      </c>
      <c r="L44" s="43">
        <v>4256</v>
      </c>
      <c r="M44" s="43">
        <v>100</v>
      </c>
      <c r="N44" s="50">
        <f>+J44+K44+L44+M44</f>
        <v>8374</v>
      </c>
      <c r="O44" s="50">
        <f>+G44-N44</f>
        <v>131626</v>
      </c>
      <c r="P44" s="42"/>
      <c r="Q44" s="68" t="s">
        <v>1294</v>
      </c>
      <c r="R44" s="68"/>
    </row>
    <row r="45" spans="1:18" x14ac:dyDescent="0.25">
      <c r="A45" s="34"/>
      <c r="B45" s="34"/>
      <c r="C45" s="35"/>
      <c r="D45" s="35"/>
      <c r="E45" s="34"/>
      <c r="F45" s="35">
        <v>5</v>
      </c>
      <c r="G45" s="35">
        <v>62600</v>
      </c>
      <c r="H45" s="35"/>
      <c r="I45" s="35">
        <v>62600</v>
      </c>
      <c r="J45" s="35">
        <v>1796.62</v>
      </c>
      <c r="K45" s="35">
        <v>0</v>
      </c>
      <c r="L45" s="35">
        <v>1903.04</v>
      </c>
      <c r="M45" s="35">
        <v>125</v>
      </c>
      <c r="N45" s="51">
        <f>+J45+K45+L45+M45</f>
        <v>3824.66</v>
      </c>
      <c r="O45" s="51">
        <f>+G45-N45</f>
        <v>58775.34</v>
      </c>
      <c r="P45" s="34"/>
      <c r="Q45" s="65" t="s">
        <v>1295</v>
      </c>
      <c r="R45" s="65"/>
    </row>
    <row r="46" spans="1:18" x14ac:dyDescent="0.25">
      <c r="C46" s="14"/>
      <c r="D46" s="14"/>
      <c r="H46" s="44"/>
      <c r="M46" s="14"/>
      <c r="O46" s="12"/>
    </row>
    <row r="47" spans="1:18" x14ac:dyDescent="0.25">
      <c r="C47" s="14"/>
      <c r="D47" s="14"/>
      <c r="F47" s="1">
        <f t="shared" ref="F47:O47" si="6">SUM(F42:F46)</f>
        <v>130</v>
      </c>
      <c r="G47" s="14">
        <f t="shared" si="6"/>
        <v>3900250</v>
      </c>
      <c r="H47" s="44">
        <f t="shared" si="6"/>
        <v>0</v>
      </c>
      <c r="I47" s="14">
        <f t="shared" si="6"/>
        <v>3900250</v>
      </c>
      <c r="J47" s="14">
        <f t="shared" si="6"/>
        <v>111937.19</v>
      </c>
      <c r="K47" s="14">
        <f t="shared" si="6"/>
        <v>98899</v>
      </c>
      <c r="L47" s="14">
        <f t="shared" si="6"/>
        <v>118567.59999999999</v>
      </c>
      <c r="M47" s="14">
        <f t="shared" si="6"/>
        <v>117095.35</v>
      </c>
      <c r="N47" s="14">
        <f t="shared" si="6"/>
        <v>446499.14</v>
      </c>
      <c r="O47" s="14">
        <f t="shared" si="6"/>
        <v>3453750.8599999994</v>
      </c>
    </row>
    <row r="48" spans="1:18" x14ac:dyDescent="0.25">
      <c r="C48" s="14"/>
      <c r="D48" s="14"/>
      <c r="G48" s="18"/>
      <c r="H48" s="18"/>
      <c r="I48" s="18"/>
      <c r="J48" s="18"/>
      <c r="K48" s="18"/>
      <c r="L48" s="18"/>
      <c r="M48" s="18"/>
      <c r="N48" s="18"/>
      <c r="O48" s="18"/>
    </row>
    <row r="49" spans="6:17" x14ac:dyDescent="0.25">
      <c r="G49" s="1"/>
      <c r="H49" s="1"/>
      <c r="I49" s="1"/>
      <c r="J49" s="1"/>
      <c r="K49" s="1"/>
      <c r="L49" s="1"/>
      <c r="M49" s="18"/>
      <c r="N49" s="18"/>
      <c r="O49" s="18"/>
    </row>
    <row r="50" spans="6:17" x14ac:dyDescent="0.25">
      <c r="G50" s="14">
        <f>+G10-G47</f>
        <v>-3835250</v>
      </c>
      <c r="H50" s="14">
        <f t="shared" ref="H50:O50" si="7">+H10-H47</f>
        <v>0</v>
      </c>
      <c r="I50" s="14">
        <f t="shared" si="7"/>
        <v>-3835250</v>
      </c>
      <c r="J50" s="14">
        <f t="shared" si="7"/>
        <v>-110071.69</v>
      </c>
      <c r="K50" s="14">
        <f t="shared" si="7"/>
        <v>-94471.45</v>
      </c>
      <c r="L50" s="14">
        <f t="shared" si="7"/>
        <v>-116591.59999999999</v>
      </c>
      <c r="M50" s="14">
        <f t="shared" si="7"/>
        <v>-117070.35</v>
      </c>
      <c r="N50" s="14">
        <f>+N10-N47</f>
        <v>-438205.09</v>
      </c>
      <c r="O50" s="14">
        <f t="shared" si="7"/>
        <v>-3397044.9099999992</v>
      </c>
      <c r="Q50" s="18"/>
    </row>
    <row r="54" spans="6:17" x14ac:dyDescent="0.25">
      <c r="F54" s="18"/>
      <c r="K54" s="52"/>
    </row>
    <row r="724" spans="11:11" x14ac:dyDescent="0.25">
      <c r="K724" s="14" t="s">
        <v>0</v>
      </c>
    </row>
  </sheetData>
  <mergeCells count="12">
    <mergeCell ref="Q45:R45"/>
    <mergeCell ref="A1:O1"/>
    <mergeCell ref="A2:O2"/>
    <mergeCell ref="A3:O3"/>
    <mergeCell ref="A4:O4"/>
    <mergeCell ref="A5:O5"/>
    <mergeCell ref="E6:F6"/>
    <mergeCell ref="F15:H15"/>
    <mergeCell ref="F16:H16"/>
    <mergeCell ref="Q42:R42"/>
    <mergeCell ref="Q43:R43"/>
    <mergeCell ref="Q44:R4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50"/>
  <sheetViews>
    <sheetView topLeftCell="B24" zoomScale="120" zoomScaleNormal="120" workbookViewId="0">
      <selection activeCell="A5" sqref="A5:P5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16" ht="1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16" ht="21" x14ac:dyDescent="0.35">
      <c r="A5" s="62" t="s">
        <v>1497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t="30" x14ac:dyDescent="0.25">
      <c r="C6" s="19" t="s">
        <v>4</v>
      </c>
      <c r="D6" s="69" t="s">
        <v>5</v>
      </c>
      <c r="E6" s="69"/>
      <c r="F6" s="14" t="s">
        <v>6</v>
      </c>
      <c r="G6" s="14" t="s">
        <v>7</v>
      </c>
      <c r="H6" s="14" t="s">
        <v>8</v>
      </c>
      <c r="I6" s="14"/>
      <c r="J6" s="14"/>
      <c r="N6" s="14"/>
      <c r="O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1411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x14ac:dyDescent="0.25">
      <c r="A8" s="1">
        <v>1</v>
      </c>
      <c r="B8" s="1" t="s">
        <v>1430</v>
      </c>
      <c r="C8" s="1" t="s">
        <v>1062</v>
      </c>
      <c r="D8" s="1" t="s">
        <v>1412</v>
      </c>
      <c r="E8" s="14" t="s">
        <v>28</v>
      </c>
      <c r="F8" s="14" t="s">
        <v>1124</v>
      </c>
      <c r="G8" s="15">
        <v>12000</v>
      </c>
      <c r="H8">
        <v>0</v>
      </c>
      <c r="I8" s="15"/>
      <c r="J8">
        <f t="shared" ref="J8:J31" si="0">+G8+H8</f>
        <v>12000</v>
      </c>
      <c r="K8" s="7"/>
      <c r="L8"/>
      <c r="M8"/>
      <c r="N8" s="7"/>
      <c r="O8" s="15">
        <f>+K8+L8+M8+N8</f>
        <v>0</v>
      </c>
      <c r="P8" s="1">
        <f t="shared" ref="P8:P31" si="1">+J8-O8</f>
        <v>12000</v>
      </c>
    </row>
    <row r="9" spans="1:16" x14ac:dyDescent="0.25">
      <c r="A9" s="1">
        <v>2</v>
      </c>
      <c r="B9" s="1" t="s">
        <v>1413</v>
      </c>
      <c r="C9" s="1" t="s">
        <v>1062</v>
      </c>
      <c r="D9" s="1" t="s">
        <v>1412</v>
      </c>
      <c r="E9" s="14" t="s">
        <v>28</v>
      </c>
      <c r="F9" s="14" t="s">
        <v>1124</v>
      </c>
      <c r="G9" s="15">
        <v>10000</v>
      </c>
      <c r="H9">
        <v>0</v>
      </c>
      <c r="I9" s="15"/>
      <c r="J9">
        <f t="shared" si="0"/>
        <v>10000</v>
      </c>
      <c r="K9" s="7"/>
      <c r="L9"/>
      <c r="M9"/>
      <c r="N9" s="7"/>
      <c r="O9" s="15">
        <f t="shared" ref="O9:O14" si="2">+I9</f>
        <v>0</v>
      </c>
      <c r="P9" s="1">
        <f t="shared" si="1"/>
        <v>10000</v>
      </c>
    </row>
    <row r="10" spans="1:16" x14ac:dyDescent="0.25">
      <c r="A10" s="1">
        <v>3</v>
      </c>
      <c r="B10" s="1" t="s">
        <v>1414</v>
      </c>
      <c r="C10" s="1" t="s">
        <v>1062</v>
      </c>
      <c r="D10" s="1" t="s">
        <v>1412</v>
      </c>
      <c r="E10" s="14" t="s">
        <v>28</v>
      </c>
      <c r="F10" s="14" t="s">
        <v>1124</v>
      </c>
      <c r="G10" s="15">
        <v>10000</v>
      </c>
      <c r="H10">
        <v>0</v>
      </c>
      <c r="I10" s="15"/>
      <c r="J10">
        <f t="shared" si="0"/>
        <v>10000</v>
      </c>
      <c r="K10" s="7"/>
      <c r="L10"/>
      <c r="M10"/>
      <c r="N10" s="7"/>
      <c r="O10" s="15">
        <f t="shared" si="2"/>
        <v>0</v>
      </c>
      <c r="P10" s="1">
        <f t="shared" si="1"/>
        <v>10000</v>
      </c>
    </row>
    <row r="11" spans="1:16" x14ac:dyDescent="0.25">
      <c r="A11" s="1">
        <v>4</v>
      </c>
      <c r="B11" s="1" t="s">
        <v>1415</v>
      </c>
      <c r="C11" s="1" t="s">
        <v>1062</v>
      </c>
      <c r="D11" s="1" t="s">
        <v>1412</v>
      </c>
      <c r="E11" s="14" t="s">
        <v>28</v>
      </c>
      <c r="F11" s="14" t="s">
        <v>1124</v>
      </c>
      <c r="G11" s="15">
        <v>10000</v>
      </c>
      <c r="H11">
        <v>0</v>
      </c>
      <c r="I11" s="15"/>
      <c r="J11">
        <f t="shared" si="0"/>
        <v>10000</v>
      </c>
      <c r="K11" s="7"/>
      <c r="L11"/>
      <c r="M11"/>
      <c r="N11" s="7"/>
      <c r="O11" s="15">
        <f t="shared" si="2"/>
        <v>0</v>
      </c>
      <c r="P11" s="1">
        <f t="shared" si="1"/>
        <v>10000</v>
      </c>
    </row>
    <row r="12" spans="1:16" x14ac:dyDescent="0.25">
      <c r="A12" s="1">
        <v>5</v>
      </c>
      <c r="B12" s="1" t="s">
        <v>1416</v>
      </c>
      <c r="C12" s="1" t="s">
        <v>1062</v>
      </c>
      <c r="D12" s="1" t="s">
        <v>1412</v>
      </c>
      <c r="E12" s="14" t="s">
        <v>28</v>
      </c>
      <c r="F12" s="14" t="s">
        <v>1124</v>
      </c>
      <c r="G12" s="15">
        <v>12000</v>
      </c>
      <c r="H12">
        <v>0</v>
      </c>
      <c r="I12" s="15"/>
      <c r="J12">
        <f t="shared" si="0"/>
        <v>12000</v>
      </c>
      <c r="K12" s="7"/>
      <c r="L12"/>
      <c r="M12"/>
      <c r="N12" s="7"/>
      <c r="O12" s="15">
        <f t="shared" si="2"/>
        <v>0</v>
      </c>
      <c r="P12" s="1">
        <f t="shared" si="1"/>
        <v>12000</v>
      </c>
    </row>
    <row r="13" spans="1:16" x14ac:dyDescent="0.25">
      <c r="A13" s="1">
        <v>6</v>
      </c>
      <c r="B13" s="1" t="s">
        <v>1432</v>
      </c>
      <c r="C13" s="1" t="s">
        <v>1062</v>
      </c>
      <c r="D13" s="1" t="s">
        <v>1412</v>
      </c>
      <c r="E13" s="14" t="s">
        <v>28</v>
      </c>
      <c r="F13" s="14" t="s">
        <v>1124</v>
      </c>
      <c r="G13" s="15">
        <v>10000</v>
      </c>
      <c r="H13">
        <v>0</v>
      </c>
      <c r="I13" s="15"/>
      <c r="J13">
        <f t="shared" si="0"/>
        <v>10000</v>
      </c>
      <c r="K13" s="7"/>
      <c r="L13"/>
      <c r="M13"/>
      <c r="N13" s="7"/>
      <c r="O13" s="15">
        <f t="shared" si="2"/>
        <v>0</v>
      </c>
      <c r="P13" s="1">
        <f t="shared" si="1"/>
        <v>10000</v>
      </c>
    </row>
    <row r="14" spans="1:16" x14ac:dyDescent="0.25">
      <c r="A14" s="1">
        <v>7</v>
      </c>
      <c r="B14" s="1" t="s">
        <v>1439</v>
      </c>
      <c r="C14" s="1" t="s">
        <v>1062</v>
      </c>
      <c r="D14" s="1" t="s">
        <v>1412</v>
      </c>
      <c r="E14" s="14" t="s">
        <v>28</v>
      </c>
      <c r="F14" s="14" t="s">
        <v>1124</v>
      </c>
      <c r="G14" s="15">
        <v>10000</v>
      </c>
      <c r="H14">
        <v>0</v>
      </c>
      <c r="I14" s="15"/>
      <c r="J14">
        <f t="shared" si="0"/>
        <v>10000</v>
      </c>
      <c r="K14" s="7"/>
      <c r="L14"/>
      <c r="M14"/>
      <c r="N14" s="7"/>
      <c r="O14" s="15">
        <f t="shared" si="2"/>
        <v>0</v>
      </c>
      <c r="P14" s="1">
        <f t="shared" si="1"/>
        <v>10000</v>
      </c>
    </row>
    <row r="15" spans="1:16" x14ac:dyDescent="0.25">
      <c r="A15" s="1">
        <v>8</v>
      </c>
      <c r="B15" s="1" t="s">
        <v>1437</v>
      </c>
      <c r="C15" s="1" t="s">
        <v>1062</v>
      </c>
      <c r="D15" s="1" t="s">
        <v>1412</v>
      </c>
      <c r="E15" s="14" t="s">
        <v>28</v>
      </c>
      <c r="F15" s="14" t="s">
        <v>1124</v>
      </c>
      <c r="G15" s="15">
        <v>12000</v>
      </c>
      <c r="H15">
        <v>0</v>
      </c>
      <c r="I15" s="15"/>
      <c r="J15">
        <f t="shared" si="0"/>
        <v>12000</v>
      </c>
      <c r="K15" s="7"/>
      <c r="L15"/>
      <c r="M15"/>
      <c r="N15" s="7"/>
      <c r="O15" s="15">
        <v>0</v>
      </c>
      <c r="P15" s="1">
        <f t="shared" si="1"/>
        <v>12000</v>
      </c>
    </row>
    <row r="16" spans="1:16" x14ac:dyDescent="0.25">
      <c r="A16" s="1">
        <v>9</v>
      </c>
      <c r="B16" s="1" t="s">
        <v>1417</v>
      </c>
      <c r="C16" s="1" t="s">
        <v>1062</v>
      </c>
      <c r="D16" s="1" t="s">
        <v>1412</v>
      </c>
      <c r="E16" s="14" t="s">
        <v>28</v>
      </c>
      <c r="F16" s="14" t="s">
        <v>1124</v>
      </c>
      <c r="G16" s="15">
        <v>10000</v>
      </c>
      <c r="H16">
        <v>0</v>
      </c>
      <c r="I16" s="15"/>
      <c r="J16">
        <f t="shared" si="0"/>
        <v>10000</v>
      </c>
      <c r="K16" s="7"/>
      <c r="L16"/>
      <c r="M16"/>
      <c r="N16" s="7"/>
      <c r="O16" s="15">
        <v>0</v>
      </c>
      <c r="P16" s="1">
        <f t="shared" si="1"/>
        <v>10000</v>
      </c>
    </row>
    <row r="17" spans="1:16" x14ac:dyDescent="0.25">
      <c r="A17" s="1">
        <v>10</v>
      </c>
      <c r="B17" s="1" t="s">
        <v>1418</v>
      </c>
      <c r="C17" s="1" t="s">
        <v>1062</v>
      </c>
      <c r="D17" s="1" t="s">
        <v>1412</v>
      </c>
      <c r="E17" s="14" t="s">
        <v>28</v>
      </c>
      <c r="F17" s="14" t="s">
        <v>1124</v>
      </c>
      <c r="G17" s="15">
        <v>12000</v>
      </c>
      <c r="H17">
        <v>0</v>
      </c>
      <c r="I17" s="15"/>
      <c r="J17">
        <f t="shared" si="0"/>
        <v>12000</v>
      </c>
      <c r="K17" s="7"/>
      <c r="L17"/>
      <c r="M17"/>
      <c r="N17" s="7"/>
      <c r="O17" s="15">
        <f>+K17+L17+M17+N17</f>
        <v>0</v>
      </c>
      <c r="P17" s="1">
        <f t="shared" si="1"/>
        <v>12000</v>
      </c>
    </row>
    <row r="18" spans="1:16" x14ac:dyDescent="0.25">
      <c r="A18" s="1">
        <v>11</v>
      </c>
      <c r="B18" s="1" t="s">
        <v>1434</v>
      </c>
      <c r="C18" s="1" t="s">
        <v>1062</v>
      </c>
      <c r="D18" s="1" t="s">
        <v>1412</v>
      </c>
      <c r="E18" s="14" t="s">
        <v>28</v>
      </c>
      <c r="F18" s="14" t="s">
        <v>1124</v>
      </c>
      <c r="G18" s="15">
        <v>10000</v>
      </c>
      <c r="H18">
        <v>0</v>
      </c>
      <c r="I18" s="15"/>
      <c r="J18">
        <f t="shared" si="0"/>
        <v>10000</v>
      </c>
      <c r="K18" s="7"/>
      <c r="L18"/>
      <c r="M18"/>
      <c r="N18" s="7"/>
      <c r="O18" s="15">
        <f>+K18+L18+M18+N18</f>
        <v>0</v>
      </c>
      <c r="P18" s="1">
        <f t="shared" si="1"/>
        <v>10000</v>
      </c>
    </row>
    <row r="19" spans="1:16" x14ac:dyDescent="0.25">
      <c r="A19" s="1">
        <v>12</v>
      </c>
      <c r="B19" s="1" t="s">
        <v>1419</v>
      </c>
      <c r="C19" s="1" t="s">
        <v>1062</v>
      </c>
      <c r="D19" s="1" t="s">
        <v>1412</v>
      </c>
      <c r="E19" s="14" t="s">
        <v>28</v>
      </c>
      <c r="F19" s="14" t="s">
        <v>37</v>
      </c>
      <c r="G19" s="15">
        <v>10000</v>
      </c>
      <c r="H19">
        <v>0</v>
      </c>
      <c r="I19" s="15"/>
      <c r="J19">
        <f t="shared" si="0"/>
        <v>10000</v>
      </c>
      <c r="K19" s="7"/>
      <c r="L19"/>
      <c r="M19"/>
      <c r="N19" s="7"/>
      <c r="O19" s="15">
        <v>0</v>
      </c>
      <c r="P19" s="1">
        <f t="shared" si="1"/>
        <v>10000</v>
      </c>
    </row>
    <row r="20" spans="1:16" x14ac:dyDescent="0.25">
      <c r="A20" s="1">
        <v>13</v>
      </c>
      <c r="B20" s="1" t="s">
        <v>1436</v>
      </c>
      <c r="C20" s="1" t="s">
        <v>1062</v>
      </c>
      <c r="D20" s="1" t="s">
        <v>1412</v>
      </c>
      <c r="E20" s="14" t="s">
        <v>28</v>
      </c>
      <c r="F20" s="14" t="s">
        <v>1124</v>
      </c>
      <c r="G20" s="15">
        <v>12000</v>
      </c>
      <c r="H20">
        <v>0</v>
      </c>
      <c r="I20" s="15"/>
      <c r="J20">
        <f t="shared" si="0"/>
        <v>12000</v>
      </c>
      <c r="K20" s="7"/>
      <c r="L20"/>
      <c r="M20"/>
      <c r="N20" s="7"/>
      <c r="O20" s="15">
        <v>0</v>
      </c>
      <c r="P20" s="1">
        <f t="shared" si="1"/>
        <v>12000</v>
      </c>
    </row>
    <row r="21" spans="1:16" x14ac:dyDescent="0.25">
      <c r="A21" s="1">
        <v>14</v>
      </c>
      <c r="B21" s="1" t="s">
        <v>1420</v>
      </c>
      <c r="C21" s="1" t="s">
        <v>1062</v>
      </c>
      <c r="D21" s="1" t="s">
        <v>1412</v>
      </c>
      <c r="E21" s="14" t="s">
        <v>28</v>
      </c>
      <c r="F21" s="14" t="s">
        <v>1124</v>
      </c>
      <c r="G21" s="15">
        <v>12000</v>
      </c>
      <c r="H21">
        <v>0</v>
      </c>
      <c r="I21" s="15"/>
      <c r="J21">
        <f t="shared" si="0"/>
        <v>12000</v>
      </c>
      <c r="K21" s="7"/>
      <c r="L21"/>
      <c r="M21"/>
      <c r="N21" s="7"/>
      <c r="O21" s="15">
        <v>0</v>
      </c>
      <c r="P21" s="1">
        <f t="shared" si="1"/>
        <v>12000</v>
      </c>
    </row>
    <row r="22" spans="1:16" x14ac:dyDescent="0.25">
      <c r="A22" s="1">
        <v>15</v>
      </c>
      <c r="B22" s="1" t="s">
        <v>1421</v>
      </c>
      <c r="C22" s="1" t="s">
        <v>1062</v>
      </c>
      <c r="D22" s="1" t="s">
        <v>1412</v>
      </c>
      <c r="E22" s="14" t="s">
        <v>28</v>
      </c>
      <c r="F22" s="14" t="s">
        <v>1124</v>
      </c>
      <c r="G22" s="15">
        <v>12000</v>
      </c>
      <c r="H22">
        <v>0</v>
      </c>
      <c r="I22" s="15"/>
      <c r="J22">
        <f t="shared" si="0"/>
        <v>12000</v>
      </c>
      <c r="K22" s="7"/>
      <c r="L22"/>
      <c r="M22"/>
      <c r="N22" s="7"/>
      <c r="O22" s="15">
        <v>0</v>
      </c>
      <c r="P22" s="1">
        <f t="shared" si="1"/>
        <v>12000</v>
      </c>
    </row>
    <row r="23" spans="1:16" x14ac:dyDescent="0.25">
      <c r="A23" s="1">
        <v>16</v>
      </c>
      <c r="B23" s="1" t="s">
        <v>1422</v>
      </c>
      <c r="C23" s="1" t="s">
        <v>1062</v>
      </c>
      <c r="D23" s="1" t="s">
        <v>1412</v>
      </c>
      <c r="E23" s="14" t="s">
        <v>28</v>
      </c>
      <c r="F23" s="14" t="s">
        <v>1124</v>
      </c>
      <c r="G23" s="15">
        <v>12000</v>
      </c>
      <c r="H23">
        <v>0</v>
      </c>
      <c r="I23" s="15"/>
      <c r="J23">
        <f t="shared" si="0"/>
        <v>12000</v>
      </c>
      <c r="K23" s="7"/>
      <c r="L23"/>
      <c r="M23"/>
      <c r="N23" s="7"/>
      <c r="O23" s="15">
        <v>0</v>
      </c>
      <c r="P23" s="1">
        <f t="shared" si="1"/>
        <v>12000</v>
      </c>
    </row>
    <row r="24" spans="1:16" x14ac:dyDescent="0.25">
      <c r="A24" s="1">
        <v>17</v>
      </c>
      <c r="B24" s="1" t="s">
        <v>1423</v>
      </c>
      <c r="C24" s="1" t="s">
        <v>1062</v>
      </c>
      <c r="D24" s="1" t="s">
        <v>1412</v>
      </c>
      <c r="E24" s="14" t="s">
        <v>28</v>
      </c>
      <c r="F24" s="14" t="s">
        <v>1124</v>
      </c>
      <c r="G24" s="15">
        <v>10000</v>
      </c>
      <c r="H24">
        <v>0</v>
      </c>
      <c r="I24" s="15"/>
      <c r="J24">
        <f t="shared" si="0"/>
        <v>10000</v>
      </c>
      <c r="K24" s="7"/>
      <c r="L24"/>
      <c r="M24"/>
      <c r="N24" s="7"/>
      <c r="O24" s="15">
        <v>0</v>
      </c>
      <c r="P24" s="1">
        <f t="shared" si="1"/>
        <v>10000</v>
      </c>
    </row>
    <row r="25" spans="1:16" x14ac:dyDescent="0.25">
      <c r="A25" s="1">
        <v>18</v>
      </c>
      <c r="B25" s="1" t="s">
        <v>1424</v>
      </c>
      <c r="C25" s="1" t="s">
        <v>1062</v>
      </c>
      <c r="D25" s="1" t="s">
        <v>1412</v>
      </c>
      <c r="E25" s="14" t="s">
        <v>28</v>
      </c>
      <c r="F25" s="14" t="s">
        <v>1124</v>
      </c>
      <c r="G25" s="15">
        <v>10000</v>
      </c>
      <c r="H25">
        <v>0</v>
      </c>
      <c r="I25" s="15"/>
      <c r="J25">
        <f t="shared" si="0"/>
        <v>10000</v>
      </c>
      <c r="K25" s="7"/>
      <c r="L25"/>
      <c r="M25"/>
      <c r="N25" s="7"/>
      <c r="O25" s="15">
        <v>0</v>
      </c>
      <c r="P25" s="1">
        <f t="shared" si="1"/>
        <v>10000</v>
      </c>
    </row>
    <row r="26" spans="1:16" x14ac:dyDescent="0.25">
      <c r="A26" s="1">
        <v>19</v>
      </c>
      <c r="B26" s="1" t="s">
        <v>1425</v>
      </c>
      <c r="C26" s="1" t="s">
        <v>1062</v>
      </c>
      <c r="D26" s="1" t="s">
        <v>1412</v>
      </c>
      <c r="E26" s="14" t="s">
        <v>28</v>
      </c>
      <c r="F26" s="14" t="s">
        <v>1124</v>
      </c>
      <c r="G26" s="15">
        <v>10000</v>
      </c>
      <c r="H26">
        <v>0</v>
      </c>
      <c r="I26" s="15"/>
      <c r="J26">
        <f t="shared" si="0"/>
        <v>10000</v>
      </c>
      <c r="K26" s="7"/>
      <c r="L26"/>
      <c r="M26"/>
      <c r="N26" s="7"/>
      <c r="O26" s="15">
        <v>0</v>
      </c>
      <c r="P26" s="1">
        <f t="shared" si="1"/>
        <v>10000</v>
      </c>
    </row>
    <row r="27" spans="1:16" x14ac:dyDescent="0.25">
      <c r="A27" s="1">
        <v>20</v>
      </c>
      <c r="B27" s="1" t="s">
        <v>1426</v>
      </c>
      <c r="C27" s="1" t="s">
        <v>1062</v>
      </c>
      <c r="D27" s="1" t="s">
        <v>1412</v>
      </c>
      <c r="E27" s="14" t="s">
        <v>28</v>
      </c>
      <c r="F27" s="14" t="s">
        <v>1124</v>
      </c>
      <c r="G27" s="15">
        <v>10000</v>
      </c>
      <c r="H27">
        <v>0</v>
      </c>
      <c r="I27" s="15"/>
      <c r="J27">
        <f t="shared" si="0"/>
        <v>10000</v>
      </c>
      <c r="K27" s="7"/>
      <c r="L27"/>
      <c r="M27"/>
      <c r="N27" s="7"/>
      <c r="O27" s="15">
        <v>0</v>
      </c>
      <c r="P27" s="1">
        <f t="shared" si="1"/>
        <v>10000</v>
      </c>
    </row>
    <row r="28" spans="1:16" x14ac:dyDescent="0.25">
      <c r="A28" s="1">
        <v>21</v>
      </c>
      <c r="B28" s="1" t="s">
        <v>1427</v>
      </c>
      <c r="C28" s="1" t="s">
        <v>1062</v>
      </c>
      <c r="D28" s="1" t="s">
        <v>1412</v>
      </c>
      <c r="E28" s="14" t="s">
        <v>28</v>
      </c>
      <c r="F28" s="14" t="s">
        <v>1124</v>
      </c>
      <c r="G28" s="15">
        <v>12000</v>
      </c>
      <c r="H28">
        <v>0</v>
      </c>
      <c r="I28" s="15"/>
      <c r="J28">
        <f t="shared" si="0"/>
        <v>12000</v>
      </c>
      <c r="K28" s="7"/>
      <c r="L28"/>
      <c r="M28"/>
      <c r="N28" s="7"/>
      <c r="O28" s="15">
        <v>0</v>
      </c>
      <c r="P28" s="1">
        <f t="shared" si="1"/>
        <v>12000</v>
      </c>
    </row>
    <row r="29" spans="1:16" x14ac:dyDescent="0.25">
      <c r="A29" s="1">
        <v>22</v>
      </c>
      <c r="B29" s="1" t="s">
        <v>1431</v>
      </c>
      <c r="C29" s="1" t="s">
        <v>1062</v>
      </c>
      <c r="D29" s="1" t="s">
        <v>1412</v>
      </c>
      <c r="E29" s="14" t="s">
        <v>28</v>
      </c>
      <c r="F29" s="14" t="s">
        <v>37</v>
      </c>
      <c r="G29" s="15">
        <v>10000</v>
      </c>
      <c r="H29">
        <v>0</v>
      </c>
      <c r="I29" s="15"/>
      <c r="J29">
        <f t="shared" si="0"/>
        <v>10000</v>
      </c>
      <c r="K29" s="7"/>
      <c r="L29"/>
      <c r="M29"/>
      <c r="N29" s="7"/>
      <c r="O29" s="15">
        <v>0</v>
      </c>
      <c r="P29" s="1">
        <f t="shared" si="1"/>
        <v>10000</v>
      </c>
    </row>
    <row r="30" spans="1:16" x14ac:dyDescent="0.25">
      <c r="A30" s="1">
        <v>23</v>
      </c>
      <c r="B30" s="1" t="s">
        <v>1438</v>
      </c>
      <c r="C30" s="1" t="s">
        <v>1062</v>
      </c>
      <c r="D30" s="1" t="s">
        <v>1412</v>
      </c>
      <c r="E30" s="14" t="s">
        <v>28</v>
      </c>
      <c r="F30" s="14" t="s">
        <v>1124</v>
      </c>
      <c r="G30" s="15">
        <v>10000</v>
      </c>
      <c r="H30">
        <v>0</v>
      </c>
      <c r="I30" s="15"/>
      <c r="J30">
        <f t="shared" si="0"/>
        <v>10000</v>
      </c>
      <c r="K30" s="7"/>
      <c r="L30"/>
      <c r="M30"/>
      <c r="N30" s="7"/>
      <c r="O30" s="15">
        <v>0</v>
      </c>
      <c r="P30" s="1">
        <f t="shared" si="1"/>
        <v>10000</v>
      </c>
    </row>
    <row r="31" spans="1:16" x14ac:dyDescent="0.25">
      <c r="A31" s="1">
        <v>24</v>
      </c>
      <c r="B31" s="1" t="s">
        <v>1428</v>
      </c>
      <c r="C31" s="1" t="s">
        <v>1062</v>
      </c>
      <c r="D31" s="1" t="s">
        <v>1412</v>
      </c>
      <c r="E31" s="14" t="s">
        <v>28</v>
      </c>
      <c r="F31" s="14" t="s">
        <v>37</v>
      </c>
      <c r="G31" s="15">
        <v>10000</v>
      </c>
      <c r="H31">
        <v>0</v>
      </c>
      <c r="I31" s="15"/>
      <c r="J31">
        <f t="shared" si="0"/>
        <v>10000</v>
      </c>
      <c r="K31" s="7"/>
      <c r="L31"/>
      <c r="M31"/>
      <c r="N31" s="7"/>
      <c r="O31" s="15">
        <v>0</v>
      </c>
      <c r="P31" s="1">
        <f t="shared" si="1"/>
        <v>10000</v>
      </c>
    </row>
    <row r="32" spans="1:16" x14ac:dyDescent="0.25">
      <c r="A32" s="1">
        <v>25</v>
      </c>
      <c r="B32" s="1" t="s">
        <v>1429</v>
      </c>
      <c r="C32" s="1" t="s">
        <v>1062</v>
      </c>
      <c r="D32" s="1" t="s">
        <v>1412</v>
      </c>
      <c r="E32" s="14" t="s">
        <v>28</v>
      </c>
      <c r="F32" s="14" t="s">
        <v>1124</v>
      </c>
      <c r="G32" s="15">
        <v>10000</v>
      </c>
      <c r="H32">
        <v>0</v>
      </c>
      <c r="I32" s="15"/>
      <c r="J32">
        <f>+G32+H32</f>
        <v>10000</v>
      </c>
      <c r="K32" s="7"/>
      <c r="L32"/>
      <c r="M32"/>
      <c r="N32" s="7"/>
      <c r="O32" s="15">
        <v>0</v>
      </c>
      <c r="P32" s="1">
        <f>+J32-O32</f>
        <v>10000</v>
      </c>
    </row>
    <row r="33" spans="1:16" x14ac:dyDescent="0.25">
      <c r="A33" s="1">
        <v>26</v>
      </c>
      <c r="B33" s="1" t="s">
        <v>1433</v>
      </c>
      <c r="C33" s="1" t="s">
        <v>1062</v>
      </c>
      <c r="D33" s="1" t="s">
        <v>1412</v>
      </c>
      <c r="E33" s="14" t="s">
        <v>28</v>
      </c>
      <c r="F33" s="14" t="s">
        <v>1124</v>
      </c>
      <c r="G33" s="15">
        <v>10000</v>
      </c>
      <c r="H33">
        <v>0</v>
      </c>
      <c r="I33" s="15"/>
      <c r="J33">
        <f>+G33+H33</f>
        <v>10000</v>
      </c>
      <c r="K33" s="7"/>
      <c r="L33"/>
      <c r="M33"/>
      <c r="N33" s="7"/>
      <c r="O33" s="15">
        <v>0</v>
      </c>
      <c r="P33" s="1">
        <f>+J33-O33</f>
        <v>10000</v>
      </c>
    </row>
    <row r="34" spans="1:16" x14ac:dyDescent="0.25">
      <c r="A34" s="1">
        <v>27</v>
      </c>
      <c r="B34" s="1" t="s">
        <v>1435</v>
      </c>
      <c r="C34" s="1" t="s">
        <v>1062</v>
      </c>
      <c r="D34" s="1" t="s">
        <v>1412</v>
      </c>
      <c r="E34" s="14" t="s">
        <v>28</v>
      </c>
      <c r="F34" s="14" t="s">
        <v>1124</v>
      </c>
      <c r="G34" s="15">
        <v>35000</v>
      </c>
      <c r="H34">
        <v>0</v>
      </c>
      <c r="I34" s="15">
        <v>47.25</v>
      </c>
      <c r="J34">
        <f>+G34+H34</f>
        <v>35000</v>
      </c>
      <c r="K34" s="7"/>
      <c r="L34"/>
      <c r="M34"/>
      <c r="N34" s="7"/>
      <c r="O34" s="15">
        <v>47.25</v>
      </c>
      <c r="P34" s="1">
        <f>+J34-O34</f>
        <v>34952.75</v>
      </c>
    </row>
    <row r="35" spans="1:16" x14ac:dyDescent="0.25">
      <c r="A35" s="1">
        <v>28</v>
      </c>
      <c r="B35" s="1" t="s">
        <v>1455</v>
      </c>
      <c r="C35" s="1" t="s">
        <v>1062</v>
      </c>
      <c r="D35" s="1" t="s">
        <v>1474</v>
      </c>
      <c r="E35" s="14" t="s">
        <v>28</v>
      </c>
      <c r="F35" s="14" t="s">
        <v>1124</v>
      </c>
      <c r="G35" s="15">
        <v>55000</v>
      </c>
      <c r="H35">
        <v>0</v>
      </c>
      <c r="I35" s="15">
        <v>3195.85</v>
      </c>
      <c r="J35">
        <v>55000</v>
      </c>
      <c r="K35" s="7"/>
      <c r="L35"/>
      <c r="M35"/>
      <c r="N35" s="7"/>
      <c r="O35" s="15">
        <v>3195.85</v>
      </c>
      <c r="P35" s="1">
        <v>51804.15</v>
      </c>
    </row>
    <row r="36" spans="1:16" ht="30" customHeight="1" x14ac:dyDescent="0.25">
      <c r="A36" s="1">
        <v>29</v>
      </c>
      <c r="B36" s="1" t="s">
        <v>1472</v>
      </c>
      <c r="C36" s="1" t="s">
        <v>1062</v>
      </c>
      <c r="D36" s="1" t="s">
        <v>1473</v>
      </c>
      <c r="E36" s="14" t="s">
        <v>28</v>
      </c>
      <c r="F36" s="14" t="s">
        <v>1124</v>
      </c>
      <c r="G36" s="15">
        <v>29000</v>
      </c>
      <c r="H36">
        <v>0</v>
      </c>
      <c r="I36" s="15"/>
      <c r="J36" s="15">
        <v>29000</v>
      </c>
      <c r="K36" s="7"/>
      <c r="L36"/>
      <c r="M36"/>
      <c r="N36" s="7"/>
      <c r="O36" s="15">
        <v>0</v>
      </c>
      <c r="P36" s="1">
        <f>+J36-O36</f>
        <v>29000</v>
      </c>
    </row>
    <row r="37" spans="1:16" x14ac:dyDescent="0.25">
      <c r="A37" s="1">
        <v>30</v>
      </c>
      <c r="B37" s="1" t="s">
        <v>1456</v>
      </c>
      <c r="C37" s="1" t="s">
        <v>1062</v>
      </c>
      <c r="D37" s="1" t="s">
        <v>1412</v>
      </c>
      <c r="E37" s="14" t="s">
        <v>28</v>
      </c>
      <c r="F37" s="14" t="s">
        <v>37</v>
      </c>
      <c r="G37" s="15">
        <v>12000</v>
      </c>
      <c r="H37">
        <v>0</v>
      </c>
      <c r="I37" s="15"/>
      <c r="J37">
        <v>12000</v>
      </c>
      <c r="K37" s="7"/>
      <c r="L37"/>
      <c r="M37"/>
      <c r="N37" s="7"/>
      <c r="O37" s="15">
        <v>0</v>
      </c>
      <c r="P37" s="1">
        <v>12000</v>
      </c>
    </row>
    <row r="38" spans="1:16" x14ac:dyDescent="0.25">
      <c r="A38" s="1">
        <v>31</v>
      </c>
      <c r="B38" s="1" t="s">
        <v>1457</v>
      </c>
      <c r="C38" s="1" t="s">
        <v>1062</v>
      </c>
      <c r="D38" s="1" t="s">
        <v>1412</v>
      </c>
      <c r="E38" s="14" t="s">
        <v>28</v>
      </c>
      <c r="F38" s="14" t="s">
        <v>1124</v>
      </c>
      <c r="G38" s="15">
        <v>10000</v>
      </c>
      <c r="H38">
        <v>0</v>
      </c>
      <c r="I38" s="15"/>
      <c r="J38">
        <v>10000</v>
      </c>
      <c r="K38" s="7"/>
      <c r="L38"/>
      <c r="M38"/>
      <c r="N38" s="7"/>
      <c r="O38" s="15">
        <v>0</v>
      </c>
      <c r="P38" s="1">
        <v>10000</v>
      </c>
    </row>
    <row r="39" spans="1:16" x14ac:dyDescent="0.25">
      <c r="A39" s="1">
        <v>32</v>
      </c>
      <c r="B39" s="1" t="s">
        <v>1458</v>
      </c>
      <c r="C39" s="1" t="s">
        <v>1062</v>
      </c>
      <c r="D39" s="1" t="s">
        <v>1412</v>
      </c>
      <c r="E39" s="14" t="s">
        <v>28</v>
      </c>
      <c r="F39" s="14" t="s">
        <v>1124</v>
      </c>
      <c r="G39" s="15">
        <v>10000</v>
      </c>
      <c r="H39">
        <v>0</v>
      </c>
      <c r="I39" s="15"/>
      <c r="J39">
        <v>10000</v>
      </c>
      <c r="K39" s="7"/>
      <c r="L39"/>
      <c r="M39"/>
      <c r="N39" s="7"/>
      <c r="O39" s="15">
        <v>0</v>
      </c>
      <c r="P39" s="1">
        <v>10000</v>
      </c>
    </row>
    <row r="40" spans="1:16" ht="30" customHeight="1" x14ac:dyDescent="0.25">
      <c r="A40" s="1">
        <v>33</v>
      </c>
      <c r="B40" s="1" t="s">
        <v>1475</v>
      </c>
      <c r="C40" s="1" t="s">
        <v>1062</v>
      </c>
      <c r="D40" s="1" t="s">
        <v>1412</v>
      </c>
      <c r="E40" s="14" t="s">
        <v>28</v>
      </c>
      <c r="F40" s="14" t="s">
        <v>1124</v>
      </c>
      <c r="G40" s="15">
        <v>10000</v>
      </c>
      <c r="H40">
        <v>0</v>
      </c>
      <c r="I40" s="15"/>
      <c r="J40">
        <v>10000</v>
      </c>
      <c r="K40" s="7"/>
      <c r="L40"/>
      <c r="M40"/>
      <c r="N40" s="7"/>
      <c r="O40" s="15">
        <v>0</v>
      </c>
      <c r="P40" s="1">
        <v>10000</v>
      </c>
    </row>
    <row r="41" spans="1:16" x14ac:dyDescent="0.25">
      <c r="A41" s="1">
        <v>34</v>
      </c>
      <c r="B41" s="1" t="s">
        <v>1476</v>
      </c>
      <c r="C41" s="1" t="s">
        <v>1062</v>
      </c>
      <c r="D41" s="1" t="s">
        <v>1412</v>
      </c>
      <c r="E41" s="14" t="s">
        <v>28</v>
      </c>
      <c r="F41" s="14" t="s">
        <v>1124</v>
      </c>
      <c r="G41" s="15">
        <v>10000</v>
      </c>
      <c r="H41">
        <v>0</v>
      </c>
      <c r="I41" s="15"/>
      <c r="J41">
        <v>10000</v>
      </c>
      <c r="K41" s="7"/>
      <c r="L41"/>
      <c r="M41"/>
      <c r="N41" s="7"/>
      <c r="O41" s="15">
        <v>0</v>
      </c>
      <c r="P41" s="1">
        <v>10000</v>
      </c>
    </row>
    <row r="42" spans="1:16" ht="15.75" thickBot="1" x14ac:dyDescent="0.3">
      <c r="A42" s="54"/>
      <c r="B42" s="54"/>
      <c r="C42" s="54"/>
      <c r="D42" s="54"/>
      <c r="E42" s="54"/>
      <c r="F42" s="54"/>
      <c r="G42" s="55"/>
      <c r="H42" s="55"/>
      <c r="I42" s="55"/>
      <c r="J42" s="55"/>
      <c r="K42" s="56"/>
      <c r="L42" s="56"/>
      <c r="M42" s="56"/>
      <c r="N42" s="56"/>
      <c r="O42" s="55"/>
      <c r="P42" s="55"/>
    </row>
    <row r="43" spans="1:16" ht="16.5" thickTop="1" thickBot="1" x14ac:dyDescent="0.3">
      <c r="A43" s="2"/>
      <c r="B43" s="2"/>
      <c r="C43" s="2"/>
      <c r="D43" s="2"/>
      <c r="E43" s="2"/>
      <c r="F43" s="2"/>
      <c r="G43" s="13">
        <f>SUM(G8:G42)</f>
        <v>449000</v>
      </c>
      <c r="H43" s="13">
        <f>SUM(H8:H31)</f>
        <v>0</v>
      </c>
      <c r="I43" s="13"/>
      <c r="J43" s="13">
        <f>SUM(J8:J42)</f>
        <v>449000</v>
      </c>
      <c r="K43" s="13">
        <f>SUM(K8:K29)</f>
        <v>0</v>
      </c>
      <c r="L43" s="13">
        <f>SUM(L8:L29)</f>
        <v>0</v>
      </c>
      <c r="M43" s="13">
        <f>SUM(M8:M29)</f>
        <v>0</v>
      </c>
      <c r="N43" s="13">
        <f>SUM(N8:N29)</f>
        <v>0</v>
      </c>
      <c r="O43" s="13">
        <f>SUM(O8:O42)</f>
        <v>3243.1</v>
      </c>
      <c r="P43" s="13">
        <f>SUM(P8:P42)</f>
        <v>445756.9</v>
      </c>
    </row>
    <row r="44" spans="1:16" ht="15.75" thickTop="1" x14ac:dyDescent="0.25"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6" spans="1:16" x14ac:dyDescent="0.25">
      <c r="C46" s="18"/>
    </row>
    <row r="47" spans="1:16" x14ac:dyDescent="0.25">
      <c r="F47" s="16"/>
      <c r="G47" s="16"/>
      <c r="H47" s="16"/>
      <c r="J47" s="14"/>
      <c r="K47" s="14"/>
      <c r="L47" s="14"/>
      <c r="M47" s="14"/>
      <c r="N47" s="14"/>
      <c r="O47" s="14"/>
      <c r="P47" s="14"/>
    </row>
    <row r="48" spans="1:16" x14ac:dyDescent="0.25">
      <c r="F48" s="58" t="s">
        <v>900</v>
      </c>
      <c r="G48" s="58"/>
      <c r="H48" s="58"/>
      <c r="I48" s="4"/>
      <c r="J48" s="14"/>
      <c r="K48" s="14"/>
      <c r="L48" s="14"/>
      <c r="M48" s="14"/>
      <c r="N48" s="14"/>
      <c r="O48" s="14"/>
      <c r="P48" s="14"/>
    </row>
    <row r="49" spans="6:16" x14ac:dyDescent="0.25">
      <c r="F49" s="59" t="s">
        <v>901</v>
      </c>
      <c r="G49" s="59"/>
      <c r="H49" s="59"/>
      <c r="I49" s="57"/>
      <c r="J49" s="14"/>
      <c r="K49" s="14"/>
      <c r="L49" s="14"/>
      <c r="M49" s="14"/>
      <c r="N49" s="14"/>
      <c r="O49" s="14"/>
      <c r="P49" s="14"/>
    </row>
    <row r="50" spans="6:16" x14ac:dyDescent="0.25">
      <c r="J50" s="14"/>
      <c r="K50" s="14"/>
      <c r="L50" s="14"/>
      <c r="M50" s="14"/>
      <c r="N50" s="14"/>
      <c r="O50" s="14"/>
      <c r="P50" s="14"/>
    </row>
  </sheetData>
  <mergeCells count="8">
    <mergeCell ref="F48:H48"/>
    <mergeCell ref="F49:H49"/>
    <mergeCell ref="A1:P1"/>
    <mergeCell ref="A2:P2"/>
    <mergeCell ref="A3:P3"/>
    <mergeCell ref="A4:P4"/>
    <mergeCell ref="A5:P5"/>
    <mergeCell ref="D6:E6"/>
  </mergeCells>
  <conditionalFormatting sqref="B1:B65538">
    <cfRule type="expression" dxfId="0" priority="1" stopIfTrue="1">
      <formula>AND(COUNTIF($B$1:$B$28, B1)+COUNTIF($B$30:$B$65538,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5"/>
  <sheetViews>
    <sheetView zoomScale="110" zoomScaleNormal="110" workbookViewId="0">
      <selection activeCell="K24" sqref="K24"/>
    </sheetView>
  </sheetViews>
  <sheetFormatPr baseColWidth="10" defaultColWidth="9.140625" defaultRowHeight="15" x14ac:dyDescent="0.25"/>
  <cols>
    <col min="1" max="1" width="5.85546875" customWidth="1"/>
    <col min="2" max="2" width="34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s="1" customFormat="1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s="1" customFormat="1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s="1" customFormat="1" ht="21" x14ac:dyDescent="0.35">
      <c r="A5" s="62" t="s">
        <v>1498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s="1" customFormat="1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H6" s="14"/>
      <c r="I6" s="14"/>
      <c r="M6" s="14"/>
      <c r="N6" s="14" t="s">
        <v>9</v>
      </c>
      <c r="O6" s="14"/>
    </row>
    <row r="7" spans="1:15" s="1" customFormat="1" ht="30" x14ac:dyDescent="0.25">
      <c r="A7" s="4" t="s">
        <v>902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x14ac:dyDescent="0.25">
      <c r="A8" s="1">
        <v>1</v>
      </c>
      <c r="B8" t="s">
        <v>1477</v>
      </c>
      <c r="C8" s="1" t="s">
        <v>181</v>
      </c>
      <c r="D8" t="s">
        <v>1485</v>
      </c>
      <c r="E8" s="1" t="s">
        <v>1486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x14ac:dyDescent="0.25">
      <c r="A9" s="1">
        <v>2</v>
      </c>
      <c r="B9" t="s">
        <v>1478</v>
      </c>
      <c r="C9" s="1" t="s">
        <v>181</v>
      </c>
      <c r="D9" t="s">
        <v>1485</v>
      </c>
      <c r="E9" s="1" t="s">
        <v>1486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x14ac:dyDescent="0.25">
      <c r="A10" s="1">
        <v>3</v>
      </c>
      <c r="B10" t="s">
        <v>1479</v>
      </c>
      <c r="C10" s="1" t="s">
        <v>181</v>
      </c>
      <c r="D10" t="s">
        <v>1485</v>
      </c>
      <c r="E10" s="1" t="s">
        <v>1486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x14ac:dyDescent="0.25">
      <c r="A11" s="1">
        <v>4</v>
      </c>
      <c r="B11" t="s">
        <v>1480</v>
      </c>
      <c r="C11" s="1" t="s">
        <v>181</v>
      </c>
      <c r="D11" t="s">
        <v>1485</v>
      </c>
      <c r="E11" s="1" t="s">
        <v>1486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x14ac:dyDescent="0.25">
      <c r="A12" s="1">
        <v>5</v>
      </c>
      <c r="B12" t="s">
        <v>1481</v>
      </c>
      <c r="C12" s="1" t="s">
        <v>181</v>
      </c>
      <c r="D12" t="s">
        <v>1485</v>
      </c>
      <c r="E12" s="1" t="s">
        <v>1486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x14ac:dyDescent="0.25">
      <c r="A13" s="1">
        <v>6</v>
      </c>
      <c r="B13" t="s">
        <v>1482</v>
      </c>
      <c r="C13" s="1" t="s">
        <v>181</v>
      </c>
      <c r="D13" t="s">
        <v>1485</v>
      </c>
      <c r="E13" s="1" t="s">
        <v>1486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x14ac:dyDescent="0.25">
      <c r="A14" s="1">
        <v>7</v>
      </c>
      <c r="B14" t="s">
        <v>1483</v>
      </c>
      <c r="C14" s="1" t="s">
        <v>181</v>
      </c>
      <c r="D14" t="s">
        <v>1485</v>
      </c>
      <c r="E14" s="1" t="s">
        <v>1486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x14ac:dyDescent="0.25">
      <c r="A15" s="1">
        <v>8</v>
      </c>
      <c r="B15" t="s">
        <v>1484</v>
      </c>
      <c r="C15" s="1" t="s">
        <v>181</v>
      </c>
      <c r="D15" t="s">
        <v>1485</v>
      </c>
      <c r="E15" s="1" t="s">
        <v>1486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x14ac:dyDescent="0.25">
      <c r="A16" s="1">
        <v>9</v>
      </c>
      <c r="B16" t="s">
        <v>1520</v>
      </c>
      <c r="C16" s="1" t="s">
        <v>181</v>
      </c>
      <c r="D16" t="s">
        <v>1485</v>
      </c>
      <c r="E16" s="1" t="s">
        <v>1486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6:16" x14ac:dyDescent="0.25">
      <c r="G17" s="7"/>
      <c r="H17" s="7"/>
      <c r="I17" s="7"/>
      <c r="J17" s="7"/>
      <c r="K17" s="7"/>
      <c r="L17" s="7"/>
      <c r="M17" s="7"/>
      <c r="N17" s="7"/>
      <c r="O17" s="7"/>
    </row>
    <row r="19" spans="6:16" s="1" customFormat="1" ht="22.5" customHeight="1" x14ac:dyDescent="0.25">
      <c r="G19" s="27">
        <f>SUM(G8:G18)</f>
        <v>315000</v>
      </c>
      <c r="H19" s="27">
        <f t="shared" ref="H19:K19" si="8">SUM(H17:H17)</f>
        <v>0</v>
      </c>
      <c r="I19" s="27">
        <f>SUM(G19:H19)</f>
        <v>315000</v>
      </c>
      <c r="J19" s="27">
        <f>SUM(J8:J17)</f>
        <v>9040.5</v>
      </c>
      <c r="K19" s="27">
        <f t="shared" si="8"/>
        <v>0</v>
      </c>
      <c r="L19" s="27">
        <f>SUM(L8:L17)</f>
        <v>9576</v>
      </c>
      <c r="M19" s="27">
        <f>SUM(M8:M17)</f>
        <v>225</v>
      </c>
      <c r="N19" s="27">
        <f>SUM(N8:N17)</f>
        <v>18841.5</v>
      </c>
      <c r="O19" s="27">
        <f>SUM(O8:O17)</f>
        <v>296158.5</v>
      </c>
    </row>
    <row r="20" spans="6:16" s="1" customFormat="1" ht="22.5" customHeight="1" x14ac:dyDescent="0.25">
      <c r="G20" s="14"/>
      <c r="H20" s="14"/>
      <c r="I20" s="14"/>
      <c r="J20" s="14"/>
      <c r="K20" s="14"/>
      <c r="L20" s="14"/>
      <c r="M20" s="14"/>
      <c r="N20" s="14"/>
      <c r="O20" s="14"/>
    </row>
    <row r="21" spans="6:16" s="1" customFormat="1" ht="22.5" customHeight="1" x14ac:dyDescent="0.25">
      <c r="G21" s="14"/>
      <c r="H21" s="14"/>
      <c r="I21" s="14"/>
      <c r="J21" s="14"/>
      <c r="K21" s="14"/>
      <c r="L21" s="14"/>
      <c r="M21" s="14"/>
      <c r="N21" s="14"/>
      <c r="O21" s="14"/>
    </row>
    <row r="22" spans="6:16" s="1" customFormat="1" ht="22.5" customHeight="1" x14ac:dyDescent="0.25">
      <c r="G22" s="14"/>
      <c r="H22" s="14"/>
      <c r="I22" s="14"/>
      <c r="J22" s="14"/>
      <c r="K22" s="14"/>
      <c r="L22" s="14"/>
      <c r="M22" s="14"/>
      <c r="N22" s="14"/>
      <c r="O22" s="14"/>
    </row>
    <row r="23" spans="6:16" s="1" customFormat="1" ht="22.5" customHeight="1" x14ac:dyDescent="0.25">
      <c r="F23" s="16"/>
      <c r="G23" s="16"/>
      <c r="H23" s="16"/>
      <c r="I23" s="14"/>
      <c r="J23" s="14"/>
      <c r="K23" s="14"/>
      <c r="L23" s="14"/>
      <c r="M23" s="14"/>
      <c r="N23" s="14"/>
      <c r="O23" s="14"/>
      <c r="P23" s="18"/>
    </row>
    <row r="24" spans="6:16" s="1" customFormat="1" ht="22.5" customHeight="1" x14ac:dyDescent="0.25">
      <c r="F24" s="58" t="s">
        <v>900</v>
      </c>
      <c r="G24" s="58"/>
      <c r="H24" s="58"/>
      <c r="I24" s="14"/>
      <c r="J24" s="14"/>
      <c r="K24" s="14"/>
      <c r="L24" s="14"/>
      <c r="M24" s="14"/>
      <c r="N24" s="14"/>
      <c r="O24" s="14"/>
    </row>
    <row r="25" spans="6:16" s="1" customFormat="1" ht="22.5" customHeight="1" x14ac:dyDescent="0.25">
      <c r="F25" s="59" t="s">
        <v>901</v>
      </c>
      <c r="G25" s="59"/>
      <c r="H25" s="59"/>
      <c r="I25" s="14"/>
      <c r="J25" s="14"/>
      <c r="K25" s="14"/>
      <c r="L25" s="14"/>
      <c r="M25" s="14"/>
      <c r="N25" s="14"/>
      <c r="O25" s="14"/>
    </row>
  </sheetData>
  <mergeCells count="6">
    <mergeCell ref="F24:H24"/>
    <mergeCell ref="F25:H2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M147"/>
  <sheetViews>
    <sheetView topLeftCell="F123" zoomScale="120" zoomScaleNormal="120" workbookViewId="0">
      <selection activeCell="R147" sqref="R147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8" customWidth="1"/>
    <col min="8" max="8" width="16.42578125" style="28" customWidth="1"/>
    <col min="9" max="9" width="13.7109375" style="14" customWidth="1"/>
    <col min="10" max="10" width="11.5703125" style="14" bestFit="1" customWidth="1"/>
    <col min="11" max="11" width="14.7109375" style="14" customWidth="1"/>
    <col min="12" max="12" width="13.85546875" style="14" customWidth="1"/>
    <col min="13" max="13" width="13.5703125" style="14" customWidth="1"/>
    <col min="14" max="14" width="14.140625" style="14" customWidth="1"/>
    <col min="15" max="15" width="12" style="14" customWidth="1"/>
    <col min="16" max="16" width="14.5703125" style="14" customWidth="1"/>
    <col min="17" max="17" width="17" style="14" customWidth="1"/>
    <col min="18" max="239" width="11.42578125" style="1"/>
    <col min="240" max="240" width="6.42578125" style="1" customWidth="1"/>
    <col min="241" max="241" width="39.5703125" style="1" customWidth="1"/>
    <col min="242" max="242" width="41.5703125" style="1" customWidth="1"/>
    <col min="243" max="243" width="31.140625" style="1" customWidth="1"/>
    <col min="244" max="244" width="27.85546875" style="1" customWidth="1"/>
    <col min="245" max="245" width="13" style="1" bestFit="1" customWidth="1"/>
    <col min="246" max="246" width="17.5703125" style="1" customWidth="1"/>
    <col min="247" max="247" width="16.42578125" style="1" customWidth="1"/>
    <col min="248" max="248" width="13.7109375" style="1" customWidth="1"/>
    <col min="249" max="249" width="11.5703125" style="1" bestFit="1" customWidth="1"/>
    <col min="250" max="250" width="14.7109375" style="1" customWidth="1"/>
    <col min="251" max="251" width="13.85546875" style="1" customWidth="1"/>
    <col min="252" max="252" width="13.5703125" style="1" customWidth="1"/>
    <col min="253" max="253" width="14.140625" style="1" customWidth="1"/>
    <col min="254" max="254" width="12" style="1" customWidth="1"/>
    <col min="255" max="255" width="14.5703125" style="1" customWidth="1"/>
    <col min="256" max="256" width="17" style="1" customWidth="1"/>
    <col min="257" max="495" width="11.42578125" style="1"/>
    <col min="496" max="496" width="6.42578125" style="1" customWidth="1"/>
    <col min="497" max="497" width="39.5703125" style="1" customWidth="1"/>
    <col min="498" max="498" width="41.5703125" style="1" customWidth="1"/>
    <col min="499" max="499" width="31.140625" style="1" customWidth="1"/>
    <col min="500" max="500" width="27.85546875" style="1" customWidth="1"/>
    <col min="501" max="501" width="13" style="1" bestFit="1" customWidth="1"/>
    <col min="502" max="502" width="17.5703125" style="1" customWidth="1"/>
    <col min="503" max="503" width="16.42578125" style="1" customWidth="1"/>
    <col min="504" max="504" width="13.7109375" style="1" customWidth="1"/>
    <col min="505" max="505" width="11.5703125" style="1" bestFit="1" customWidth="1"/>
    <col min="506" max="506" width="14.7109375" style="1" customWidth="1"/>
    <col min="507" max="507" width="13.85546875" style="1" customWidth="1"/>
    <col min="508" max="508" width="13.5703125" style="1" customWidth="1"/>
    <col min="509" max="509" width="14.140625" style="1" customWidth="1"/>
    <col min="510" max="510" width="12" style="1" customWidth="1"/>
    <col min="511" max="511" width="14.5703125" style="1" customWidth="1"/>
    <col min="512" max="512" width="17" style="1" customWidth="1"/>
    <col min="513" max="751" width="11.42578125" style="1"/>
    <col min="752" max="752" width="6.42578125" style="1" customWidth="1"/>
    <col min="753" max="753" width="39.5703125" style="1" customWidth="1"/>
    <col min="754" max="754" width="41.5703125" style="1" customWidth="1"/>
    <col min="755" max="755" width="31.140625" style="1" customWidth="1"/>
    <col min="756" max="756" width="27.85546875" style="1" customWidth="1"/>
    <col min="757" max="757" width="13" style="1" bestFit="1" customWidth="1"/>
    <col min="758" max="758" width="17.5703125" style="1" customWidth="1"/>
    <col min="759" max="759" width="16.42578125" style="1" customWidth="1"/>
    <col min="760" max="760" width="13.7109375" style="1" customWidth="1"/>
    <col min="761" max="761" width="11.5703125" style="1" bestFit="1" customWidth="1"/>
    <col min="762" max="762" width="14.7109375" style="1" customWidth="1"/>
    <col min="763" max="763" width="13.85546875" style="1" customWidth="1"/>
    <col min="764" max="764" width="13.5703125" style="1" customWidth="1"/>
    <col min="765" max="765" width="14.140625" style="1" customWidth="1"/>
    <col min="766" max="766" width="12" style="1" customWidth="1"/>
    <col min="767" max="767" width="14.5703125" style="1" customWidth="1"/>
    <col min="768" max="768" width="17" style="1" customWidth="1"/>
    <col min="769" max="1007" width="11.42578125" style="1"/>
    <col min="1008" max="1008" width="6.42578125" style="1" customWidth="1"/>
    <col min="1009" max="1009" width="39.5703125" style="1" customWidth="1"/>
    <col min="1010" max="1010" width="41.5703125" style="1" customWidth="1"/>
    <col min="1011" max="1011" width="31.140625" style="1" customWidth="1"/>
    <col min="1012" max="1012" width="27.85546875" style="1" customWidth="1"/>
    <col min="1013" max="1013" width="13" style="1" bestFit="1" customWidth="1"/>
    <col min="1014" max="1014" width="17.5703125" style="1" customWidth="1"/>
    <col min="1015" max="1015" width="16.42578125" style="1" customWidth="1"/>
    <col min="1016" max="1016" width="13.7109375" style="1" customWidth="1"/>
    <col min="1017" max="1017" width="11.5703125" style="1" bestFit="1" customWidth="1"/>
    <col min="1018" max="1018" width="14.7109375" style="1" customWidth="1"/>
    <col min="1019" max="1019" width="13.85546875" style="1" customWidth="1"/>
    <col min="1020" max="1020" width="13.5703125" style="1" customWidth="1"/>
    <col min="1021" max="1021" width="14.140625" style="1" customWidth="1"/>
    <col min="1022" max="1022" width="12" style="1" customWidth="1"/>
    <col min="1023" max="1023" width="14.5703125" style="1" customWidth="1"/>
    <col min="1024" max="1024" width="17" style="1" customWidth="1"/>
    <col min="1025" max="1263" width="11.42578125" style="1"/>
    <col min="1264" max="1264" width="6.42578125" style="1" customWidth="1"/>
    <col min="1265" max="1265" width="39.5703125" style="1" customWidth="1"/>
    <col min="1266" max="1266" width="41.5703125" style="1" customWidth="1"/>
    <col min="1267" max="1267" width="31.140625" style="1" customWidth="1"/>
    <col min="1268" max="1268" width="27.85546875" style="1" customWidth="1"/>
    <col min="1269" max="1269" width="13" style="1" bestFit="1" customWidth="1"/>
    <col min="1270" max="1270" width="17.5703125" style="1" customWidth="1"/>
    <col min="1271" max="1271" width="16.42578125" style="1" customWidth="1"/>
    <col min="1272" max="1272" width="13.7109375" style="1" customWidth="1"/>
    <col min="1273" max="1273" width="11.5703125" style="1" bestFit="1" customWidth="1"/>
    <col min="1274" max="1274" width="14.7109375" style="1" customWidth="1"/>
    <col min="1275" max="1275" width="13.85546875" style="1" customWidth="1"/>
    <col min="1276" max="1276" width="13.5703125" style="1" customWidth="1"/>
    <col min="1277" max="1277" width="14.140625" style="1" customWidth="1"/>
    <col min="1278" max="1278" width="12" style="1" customWidth="1"/>
    <col min="1279" max="1279" width="14.5703125" style="1" customWidth="1"/>
    <col min="1280" max="1280" width="17" style="1" customWidth="1"/>
    <col min="1281" max="1519" width="11.42578125" style="1"/>
    <col min="1520" max="1520" width="6.42578125" style="1" customWidth="1"/>
    <col min="1521" max="1521" width="39.5703125" style="1" customWidth="1"/>
    <col min="1522" max="1522" width="41.5703125" style="1" customWidth="1"/>
    <col min="1523" max="1523" width="31.140625" style="1" customWidth="1"/>
    <col min="1524" max="1524" width="27.85546875" style="1" customWidth="1"/>
    <col min="1525" max="1525" width="13" style="1" bestFit="1" customWidth="1"/>
    <col min="1526" max="1526" width="17.5703125" style="1" customWidth="1"/>
    <col min="1527" max="1527" width="16.42578125" style="1" customWidth="1"/>
    <col min="1528" max="1528" width="13.7109375" style="1" customWidth="1"/>
    <col min="1529" max="1529" width="11.5703125" style="1" bestFit="1" customWidth="1"/>
    <col min="1530" max="1530" width="14.7109375" style="1" customWidth="1"/>
    <col min="1531" max="1531" width="13.85546875" style="1" customWidth="1"/>
    <col min="1532" max="1532" width="13.5703125" style="1" customWidth="1"/>
    <col min="1533" max="1533" width="14.140625" style="1" customWidth="1"/>
    <col min="1534" max="1534" width="12" style="1" customWidth="1"/>
    <col min="1535" max="1535" width="14.5703125" style="1" customWidth="1"/>
    <col min="1536" max="1536" width="17" style="1" customWidth="1"/>
    <col min="1537" max="1775" width="11.42578125" style="1"/>
    <col min="1776" max="1776" width="6.42578125" style="1" customWidth="1"/>
    <col min="1777" max="1777" width="39.5703125" style="1" customWidth="1"/>
    <col min="1778" max="1778" width="41.5703125" style="1" customWidth="1"/>
    <col min="1779" max="1779" width="31.140625" style="1" customWidth="1"/>
    <col min="1780" max="1780" width="27.85546875" style="1" customWidth="1"/>
    <col min="1781" max="1781" width="13" style="1" bestFit="1" customWidth="1"/>
    <col min="1782" max="1782" width="17.5703125" style="1" customWidth="1"/>
    <col min="1783" max="1783" width="16.42578125" style="1" customWidth="1"/>
    <col min="1784" max="1784" width="13.7109375" style="1" customWidth="1"/>
    <col min="1785" max="1785" width="11.5703125" style="1" bestFit="1" customWidth="1"/>
    <col min="1786" max="1786" width="14.7109375" style="1" customWidth="1"/>
    <col min="1787" max="1787" width="13.85546875" style="1" customWidth="1"/>
    <col min="1788" max="1788" width="13.5703125" style="1" customWidth="1"/>
    <col min="1789" max="1789" width="14.140625" style="1" customWidth="1"/>
    <col min="1790" max="1790" width="12" style="1" customWidth="1"/>
    <col min="1791" max="1791" width="14.5703125" style="1" customWidth="1"/>
    <col min="1792" max="1792" width="17" style="1" customWidth="1"/>
    <col min="1793" max="2031" width="11.42578125" style="1"/>
    <col min="2032" max="2032" width="6.42578125" style="1" customWidth="1"/>
    <col min="2033" max="2033" width="39.5703125" style="1" customWidth="1"/>
    <col min="2034" max="2034" width="41.5703125" style="1" customWidth="1"/>
    <col min="2035" max="2035" width="31.140625" style="1" customWidth="1"/>
    <col min="2036" max="2036" width="27.85546875" style="1" customWidth="1"/>
    <col min="2037" max="2037" width="13" style="1" bestFit="1" customWidth="1"/>
    <col min="2038" max="2038" width="17.5703125" style="1" customWidth="1"/>
    <col min="2039" max="2039" width="16.42578125" style="1" customWidth="1"/>
    <col min="2040" max="2040" width="13.7109375" style="1" customWidth="1"/>
    <col min="2041" max="2041" width="11.5703125" style="1" bestFit="1" customWidth="1"/>
    <col min="2042" max="2042" width="14.7109375" style="1" customWidth="1"/>
    <col min="2043" max="2043" width="13.85546875" style="1" customWidth="1"/>
    <col min="2044" max="2044" width="13.5703125" style="1" customWidth="1"/>
    <col min="2045" max="2045" width="14.140625" style="1" customWidth="1"/>
    <col min="2046" max="2046" width="12" style="1" customWidth="1"/>
    <col min="2047" max="2047" width="14.5703125" style="1" customWidth="1"/>
    <col min="2048" max="2048" width="17" style="1" customWidth="1"/>
    <col min="2049" max="2287" width="11.42578125" style="1"/>
    <col min="2288" max="2288" width="6.42578125" style="1" customWidth="1"/>
    <col min="2289" max="2289" width="39.5703125" style="1" customWidth="1"/>
    <col min="2290" max="2290" width="41.5703125" style="1" customWidth="1"/>
    <col min="2291" max="2291" width="31.140625" style="1" customWidth="1"/>
    <col min="2292" max="2292" width="27.85546875" style="1" customWidth="1"/>
    <col min="2293" max="2293" width="13" style="1" bestFit="1" customWidth="1"/>
    <col min="2294" max="2294" width="17.5703125" style="1" customWidth="1"/>
    <col min="2295" max="2295" width="16.42578125" style="1" customWidth="1"/>
    <col min="2296" max="2296" width="13.7109375" style="1" customWidth="1"/>
    <col min="2297" max="2297" width="11.5703125" style="1" bestFit="1" customWidth="1"/>
    <col min="2298" max="2298" width="14.7109375" style="1" customWidth="1"/>
    <col min="2299" max="2299" width="13.85546875" style="1" customWidth="1"/>
    <col min="2300" max="2300" width="13.5703125" style="1" customWidth="1"/>
    <col min="2301" max="2301" width="14.140625" style="1" customWidth="1"/>
    <col min="2302" max="2302" width="12" style="1" customWidth="1"/>
    <col min="2303" max="2303" width="14.5703125" style="1" customWidth="1"/>
    <col min="2304" max="2304" width="17" style="1" customWidth="1"/>
    <col min="2305" max="2543" width="11.42578125" style="1"/>
    <col min="2544" max="2544" width="6.42578125" style="1" customWidth="1"/>
    <col min="2545" max="2545" width="39.5703125" style="1" customWidth="1"/>
    <col min="2546" max="2546" width="41.5703125" style="1" customWidth="1"/>
    <col min="2547" max="2547" width="31.140625" style="1" customWidth="1"/>
    <col min="2548" max="2548" width="27.85546875" style="1" customWidth="1"/>
    <col min="2549" max="2549" width="13" style="1" bestFit="1" customWidth="1"/>
    <col min="2550" max="2550" width="17.5703125" style="1" customWidth="1"/>
    <col min="2551" max="2551" width="16.42578125" style="1" customWidth="1"/>
    <col min="2552" max="2552" width="13.7109375" style="1" customWidth="1"/>
    <col min="2553" max="2553" width="11.5703125" style="1" bestFit="1" customWidth="1"/>
    <col min="2554" max="2554" width="14.7109375" style="1" customWidth="1"/>
    <col min="2555" max="2555" width="13.85546875" style="1" customWidth="1"/>
    <col min="2556" max="2556" width="13.5703125" style="1" customWidth="1"/>
    <col min="2557" max="2557" width="14.140625" style="1" customWidth="1"/>
    <col min="2558" max="2558" width="12" style="1" customWidth="1"/>
    <col min="2559" max="2559" width="14.5703125" style="1" customWidth="1"/>
    <col min="2560" max="2560" width="17" style="1" customWidth="1"/>
    <col min="2561" max="2799" width="11.42578125" style="1"/>
    <col min="2800" max="2800" width="6.42578125" style="1" customWidth="1"/>
    <col min="2801" max="2801" width="39.5703125" style="1" customWidth="1"/>
    <col min="2802" max="2802" width="41.5703125" style="1" customWidth="1"/>
    <col min="2803" max="2803" width="31.140625" style="1" customWidth="1"/>
    <col min="2804" max="2804" width="27.85546875" style="1" customWidth="1"/>
    <col min="2805" max="2805" width="13" style="1" bestFit="1" customWidth="1"/>
    <col min="2806" max="2806" width="17.5703125" style="1" customWidth="1"/>
    <col min="2807" max="2807" width="16.42578125" style="1" customWidth="1"/>
    <col min="2808" max="2808" width="13.7109375" style="1" customWidth="1"/>
    <col min="2809" max="2809" width="11.5703125" style="1" bestFit="1" customWidth="1"/>
    <col min="2810" max="2810" width="14.7109375" style="1" customWidth="1"/>
    <col min="2811" max="2811" width="13.85546875" style="1" customWidth="1"/>
    <col min="2812" max="2812" width="13.5703125" style="1" customWidth="1"/>
    <col min="2813" max="2813" width="14.140625" style="1" customWidth="1"/>
    <col min="2814" max="2814" width="12" style="1" customWidth="1"/>
    <col min="2815" max="2815" width="14.5703125" style="1" customWidth="1"/>
    <col min="2816" max="2816" width="17" style="1" customWidth="1"/>
    <col min="2817" max="3055" width="11.42578125" style="1"/>
    <col min="3056" max="3056" width="6.42578125" style="1" customWidth="1"/>
    <col min="3057" max="3057" width="39.5703125" style="1" customWidth="1"/>
    <col min="3058" max="3058" width="41.5703125" style="1" customWidth="1"/>
    <col min="3059" max="3059" width="31.140625" style="1" customWidth="1"/>
    <col min="3060" max="3060" width="27.85546875" style="1" customWidth="1"/>
    <col min="3061" max="3061" width="13" style="1" bestFit="1" customWidth="1"/>
    <col min="3062" max="3062" width="17.5703125" style="1" customWidth="1"/>
    <col min="3063" max="3063" width="16.42578125" style="1" customWidth="1"/>
    <col min="3064" max="3064" width="13.7109375" style="1" customWidth="1"/>
    <col min="3065" max="3065" width="11.5703125" style="1" bestFit="1" customWidth="1"/>
    <col min="3066" max="3066" width="14.7109375" style="1" customWidth="1"/>
    <col min="3067" max="3067" width="13.85546875" style="1" customWidth="1"/>
    <col min="3068" max="3068" width="13.5703125" style="1" customWidth="1"/>
    <col min="3069" max="3069" width="14.140625" style="1" customWidth="1"/>
    <col min="3070" max="3070" width="12" style="1" customWidth="1"/>
    <col min="3071" max="3071" width="14.5703125" style="1" customWidth="1"/>
    <col min="3072" max="3072" width="17" style="1" customWidth="1"/>
    <col min="3073" max="3311" width="11.42578125" style="1"/>
    <col min="3312" max="3312" width="6.42578125" style="1" customWidth="1"/>
    <col min="3313" max="3313" width="39.5703125" style="1" customWidth="1"/>
    <col min="3314" max="3314" width="41.5703125" style="1" customWidth="1"/>
    <col min="3315" max="3315" width="31.140625" style="1" customWidth="1"/>
    <col min="3316" max="3316" width="27.85546875" style="1" customWidth="1"/>
    <col min="3317" max="3317" width="13" style="1" bestFit="1" customWidth="1"/>
    <col min="3318" max="3318" width="17.5703125" style="1" customWidth="1"/>
    <col min="3319" max="3319" width="16.42578125" style="1" customWidth="1"/>
    <col min="3320" max="3320" width="13.7109375" style="1" customWidth="1"/>
    <col min="3321" max="3321" width="11.5703125" style="1" bestFit="1" customWidth="1"/>
    <col min="3322" max="3322" width="14.7109375" style="1" customWidth="1"/>
    <col min="3323" max="3323" width="13.85546875" style="1" customWidth="1"/>
    <col min="3324" max="3324" width="13.5703125" style="1" customWidth="1"/>
    <col min="3325" max="3325" width="14.140625" style="1" customWidth="1"/>
    <col min="3326" max="3326" width="12" style="1" customWidth="1"/>
    <col min="3327" max="3327" width="14.5703125" style="1" customWidth="1"/>
    <col min="3328" max="3328" width="17" style="1" customWidth="1"/>
    <col min="3329" max="3567" width="11.42578125" style="1"/>
    <col min="3568" max="3568" width="6.42578125" style="1" customWidth="1"/>
    <col min="3569" max="3569" width="39.5703125" style="1" customWidth="1"/>
    <col min="3570" max="3570" width="41.5703125" style="1" customWidth="1"/>
    <col min="3571" max="3571" width="31.140625" style="1" customWidth="1"/>
    <col min="3572" max="3572" width="27.85546875" style="1" customWidth="1"/>
    <col min="3573" max="3573" width="13" style="1" bestFit="1" customWidth="1"/>
    <col min="3574" max="3574" width="17.5703125" style="1" customWidth="1"/>
    <col min="3575" max="3575" width="16.42578125" style="1" customWidth="1"/>
    <col min="3576" max="3576" width="13.7109375" style="1" customWidth="1"/>
    <col min="3577" max="3577" width="11.5703125" style="1" bestFit="1" customWidth="1"/>
    <col min="3578" max="3578" width="14.7109375" style="1" customWidth="1"/>
    <col min="3579" max="3579" width="13.85546875" style="1" customWidth="1"/>
    <col min="3580" max="3580" width="13.5703125" style="1" customWidth="1"/>
    <col min="3581" max="3581" width="14.140625" style="1" customWidth="1"/>
    <col min="3582" max="3582" width="12" style="1" customWidth="1"/>
    <col min="3583" max="3583" width="14.5703125" style="1" customWidth="1"/>
    <col min="3584" max="3584" width="17" style="1" customWidth="1"/>
    <col min="3585" max="3823" width="11.42578125" style="1"/>
    <col min="3824" max="3824" width="6.42578125" style="1" customWidth="1"/>
    <col min="3825" max="3825" width="39.5703125" style="1" customWidth="1"/>
    <col min="3826" max="3826" width="41.5703125" style="1" customWidth="1"/>
    <col min="3827" max="3827" width="31.140625" style="1" customWidth="1"/>
    <col min="3828" max="3828" width="27.85546875" style="1" customWidth="1"/>
    <col min="3829" max="3829" width="13" style="1" bestFit="1" customWidth="1"/>
    <col min="3830" max="3830" width="17.5703125" style="1" customWidth="1"/>
    <col min="3831" max="3831" width="16.42578125" style="1" customWidth="1"/>
    <col min="3832" max="3832" width="13.7109375" style="1" customWidth="1"/>
    <col min="3833" max="3833" width="11.5703125" style="1" bestFit="1" customWidth="1"/>
    <col min="3834" max="3834" width="14.7109375" style="1" customWidth="1"/>
    <col min="3835" max="3835" width="13.85546875" style="1" customWidth="1"/>
    <col min="3836" max="3836" width="13.5703125" style="1" customWidth="1"/>
    <col min="3837" max="3837" width="14.140625" style="1" customWidth="1"/>
    <col min="3838" max="3838" width="12" style="1" customWidth="1"/>
    <col min="3839" max="3839" width="14.5703125" style="1" customWidth="1"/>
    <col min="3840" max="3840" width="17" style="1" customWidth="1"/>
    <col min="3841" max="4079" width="11.42578125" style="1"/>
    <col min="4080" max="4080" width="6.42578125" style="1" customWidth="1"/>
    <col min="4081" max="4081" width="39.5703125" style="1" customWidth="1"/>
    <col min="4082" max="4082" width="41.5703125" style="1" customWidth="1"/>
    <col min="4083" max="4083" width="31.140625" style="1" customWidth="1"/>
    <col min="4084" max="4084" width="27.85546875" style="1" customWidth="1"/>
    <col min="4085" max="4085" width="13" style="1" bestFit="1" customWidth="1"/>
    <col min="4086" max="4086" width="17.5703125" style="1" customWidth="1"/>
    <col min="4087" max="4087" width="16.42578125" style="1" customWidth="1"/>
    <col min="4088" max="4088" width="13.7109375" style="1" customWidth="1"/>
    <col min="4089" max="4089" width="11.5703125" style="1" bestFit="1" customWidth="1"/>
    <col min="4090" max="4090" width="14.7109375" style="1" customWidth="1"/>
    <col min="4091" max="4091" width="13.85546875" style="1" customWidth="1"/>
    <col min="4092" max="4092" width="13.5703125" style="1" customWidth="1"/>
    <col min="4093" max="4093" width="14.140625" style="1" customWidth="1"/>
    <col min="4094" max="4094" width="12" style="1" customWidth="1"/>
    <col min="4095" max="4095" width="14.5703125" style="1" customWidth="1"/>
    <col min="4096" max="4096" width="17" style="1" customWidth="1"/>
    <col min="4097" max="4335" width="11.42578125" style="1"/>
    <col min="4336" max="4336" width="6.42578125" style="1" customWidth="1"/>
    <col min="4337" max="4337" width="39.5703125" style="1" customWidth="1"/>
    <col min="4338" max="4338" width="41.5703125" style="1" customWidth="1"/>
    <col min="4339" max="4339" width="31.140625" style="1" customWidth="1"/>
    <col min="4340" max="4340" width="27.85546875" style="1" customWidth="1"/>
    <col min="4341" max="4341" width="13" style="1" bestFit="1" customWidth="1"/>
    <col min="4342" max="4342" width="17.5703125" style="1" customWidth="1"/>
    <col min="4343" max="4343" width="16.42578125" style="1" customWidth="1"/>
    <col min="4344" max="4344" width="13.7109375" style="1" customWidth="1"/>
    <col min="4345" max="4345" width="11.5703125" style="1" bestFit="1" customWidth="1"/>
    <col min="4346" max="4346" width="14.7109375" style="1" customWidth="1"/>
    <col min="4347" max="4347" width="13.85546875" style="1" customWidth="1"/>
    <col min="4348" max="4348" width="13.5703125" style="1" customWidth="1"/>
    <col min="4349" max="4349" width="14.140625" style="1" customWidth="1"/>
    <col min="4350" max="4350" width="12" style="1" customWidth="1"/>
    <col min="4351" max="4351" width="14.5703125" style="1" customWidth="1"/>
    <col min="4352" max="4352" width="17" style="1" customWidth="1"/>
    <col min="4353" max="4591" width="11.42578125" style="1"/>
    <col min="4592" max="4592" width="6.42578125" style="1" customWidth="1"/>
    <col min="4593" max="4593" width="39.5703125" style="1" customWidth="1"/>
    <col min="4594" max="4594" width="41.5703125" style="1" customWidth="1"/>
    <col min="4595" max="4595" width="31.140625" style="1" customWidth="1"/>
    <col min="4596" max="4596" width="27.85546875" style="1" customWidth="1"/>
    <col min="4597" max="4597" width="13" style="1" bestFit="1" customWidth="1"/>
    <col min="4598" max="4598" width="17.5703125" style="1" customWidth="1"/>
    <col min="4599" max="4599" width="16.42578125" style="1" customWidth="1"/>
    <col min="4600" max="4600" width="13.7109375" style="1" customWidth="1"/>
    <col min="4601" max="4601" width="11.5703125" style="1" bestFit="1" customWidth="1"/>
    <col min="4602" max="4602" width="14.7109375" style="1" customWidth="1"/>
    <col min="4603" max="4603" width="13.85546875" style="1" customWidth="1"/>
    <col min="4604" max="4604" width="13.5703125" style="1" customWidth="1"/>
    <col min="4605" max="4605" width="14.140625" style="1" customWidth="1"/>
    <col min="4606" max="4606" width="12" style="1" customWidth="1"/>
    <col min="4607" max="4607" width="14.5703125" style="1" customWidth="1"/>
    <col min="4608" max="4608" width="17" style="1" customWidth="1"/>
    <col min="4609" max="4847" width="11.42578125" style="1"/>
    <col min="4848" max="4848" width="6.42578125" style="1" customWidth="1"/>
    <col min="4849" max="4849" width="39.5703125" style="1" customWidth="1"/>
    <col min="4850" max="4850" width="41.5703125" style="1" customWidth="1"/>
    <col min="4851" max="4851" width="31.140625" style="1" customWidth="1"/>
    <col min="4852" max="4852" width="27.85546875" style="1" customWidth="1"/>
    <col min="4853" max="4853" width="13" style="1" bestFit="1" customWidth="1"/>
    <col min="4854" max="4854" width="17.5703125" style="1" customWidth="1"/>
    <col min="4855" max="4855" width="16.42578125" style="1" customWidth="1"/>
    <col min="4856" max="4856" width="13.7109375" style="1" customWidth="1"/>
    <col min="4857" max="4857" width="11.5703125" style="1" bestFit="1" customWidth="1"/>
    <col min="4858" max="4858" width="14.7109375" style="1" customWidth="1"/>
    <col min="4859" max="4859" width="13.85546875" style="1" customWidth="1"/>
    <col min="4860" max="4860" width="13.5703125" style="1" customWidth="1"/>
    <col min="4861" max="4861" width="14.140625" style="1" customWidth="1"/>
    <col min="4862" max="4862" width="12" style="1" customWidth="1"/>
    <col min="4863" max="4863" width="14.5703125" style="1" customWidth="1"/>
    <col min="4864" max="4864" width="17" style="1" customWidth="1"/>
    <col min="4865" max="5103" width="11.42578125" style="1"/>
    <col min="5104" max="5104" width="6.42578125" style="1" customWidth="1"/>
    <col min="5105" max="5105" width="39.5703125" style="1" customWidth="1"/>
    <col min="5106" max="5106" width="41.5703125" style="1" customWidth="1"/>
    <col min="5107" max="5107" width="31.140625" style="1" customWidth="1"/>
    <col min="5108" max="5108" width="27.85546875" style="1" customWidth="1"/>
    <col min="5109" max="5109" width="13" style="1" bestFit="1" customWidth="1"/>
    <col min="5110" max="5110" width="17.5703125" style="1" customWidth="1"/>
    <col min="5111" max="5111" width="16.42578125" style="1" customWidth="1"/>
    <col min="5112" max="5112" width="13.7109375" style="1" customWidth="1"/>
    <col min="5113" max="5113" width="11.5703125" style="1" bestFit="1" customWidth="1"/>
    <col min="5114" max="5114" width="14.7109375" style="1" customWidth="1"/>
    <col min="5115" max="5115" width="13.85546875" style="1" customWidth="1"/>
    <col min="5116" max="5116" width="13.5703125" style="1" customWidth="1"/>
    <col min="5117" max="5117" width="14.140625" style="1" customWidth="1"/>
    <col min="5118" max="5118" width="12" style="1" customWidth="1"/>
    <col min="5119" max="5119" width="14.5703125" style="1" customWidth="1"/>
    <col min="5120" max="5120" width="17" style="1" customWidth="1"/>
    <col min="5121" max="5359" width="11.42578125" style="1"/>
    <col min="5360" max="5360" width="6.42578125" style="1" customWidth="1"/>
    <col min="5361" max="5361" width="39.5703125" style="1" customWidth="1"/>
    <col min="5362" max="5362" width="41.5703125" style="1" customWidth="1"/>
    <col min="5363" max="5363" width="31.140625" style="1" customWidth="1"/>
    <col min="5364" max="5364" width="27.85546875" style="1" customWidth="1"/>
    <col min="5365" max="5365" width="13" style="1" bestFit="1" customWidth="1"/>
    <col min="5366" max="5366" width="17.5703125" style="1" customWidth="1"/>
    <col min="5367" max="5367" width="16.42578125" style="1" customWidth="1"/>
    <col min="5368" max="5368" width="13.7109375" style="1" customWidth="1"/>
    <col min="5369" max="5369" width="11.5703125" style="1" bestFit="1" customWidth="1"/>
    <col min="5370" max="5370" width="14.7109375" style="1" customWidth="1"/>
    <col min="5371" max="5371" width="13.85546875" style="1" customWidth="1"/>
    <col min="5372" max="5372" width="13.5703125" style="1" customWidth="1"/>
    <col min="5373" max="5373" width="14.140625" style="1" customWidth="1"/>
    <col min="5374" max="5374" width="12" style="1" customWidth="1"/>
    <col min="5375" max="5375" width="14.5703125" style="1" customWidth="1"/>
    <col min="5376" max="5376" width="17" style="1" customWidth="1"/>
    <col min="5377" max="5615" width="11.42578125" style="1"/>
    <col min="5616" max="5616" width="6.42578125" style="1" customWidth="1"/>
    <col min="5617" max="5617" width="39.5703125" style="1" customWidth="1"/>
    <col min="5618" max="5618" width="41.5703125" style="1" customWidth="1"/>
    <col min="5619" max="5619" width="31.140625" style="1" customWidth="1"/>
    <col min="5620" max="5620" width="27.85546875" style="1" customWidth="1"/>
    <col min="5621" max="5621" width="13" style="1" bestFit="1" customWidth="1"/>
    <col min="5622" max="5622" width="17.5703125" style="1" customWidth="1"/>
    <col min="5623" max="5623" width="16.42578125" style="1" customWidth="1"/>
    <col min="5624" max="5624" width="13.7109375" style="1" customWidth="1"/>
    <col min="5625" max="5625" width="11.5703125" style="1" bestFit="1" customWidth="1"/>
    <col min="5626" max="5626" width="14.7109375" style="1" customWidth="1"/>
    <col min="5627" max="5627" width="13.85546875" style="1" customWidth="1"/>
    <col min="5628" max="5628" width="13.5703125" style="1" customWidth="1"/>
    <col min="5629" max="5629" width="14.140625" style="1" customWidth="1"/>
    <col min="5630" max="5630" width="12" style="1" customWidth="1"/>
    <col min="5631" max="5631" width="14.5703125" style="1" customWidth="1"/>
    <col min="5632" max="5632" width="17" style="1" customWidth="1"/>
    <col min="5633" max="5871" width="11.42578125" style="1"/>
    <col min="5872" max="5872" width="6.42578125" style="1" customWidth="1"/>
    <col min="5873" max="5873" width="39.5703125" style="1" customWidth="1"/>
    <col min="5874" max="5874" width="41.5703125" style="1" customWidth="1"/>
    <col min="5875" max="5875" width="31.140625" style="1" customWidth="1"/>
    <col min="5876" max="5876" width="27.85546875" style="1" customWidth="1"/>
    <col min="5877" max="5877" width="13" style="1" bestFit="1" customWidth="1"/>
    <col min="5878" max="5878" width="17.5703125" style="1" customWidth="1"/>
    <col min="5879" max="5879" width="16.42578125" style="1" customWidth="1"/>
    <col min="5880" max="5880" width="13.7109375" style="1" customWidth="1"/>
    <col min="5881" max="5881" width="11.5703125" style="1" bestFit="1" customWidth="1"/>
    <col min="5882" max="5882" width="14.7109375" style="1" customWidth="1"/>
    <col min="5883" max="5883" width="13.85546875" style="1" customWidth="1"/>
    <col min="5884" max="5884" width="13.5703125" style="1" customWidth="1"/>
    <col min="5885" max="5885" width="14.140625" style="1" customWidth="1"/>
    <col min="5886" max="5886" width="12" style="1" customWidth="1"/>
    <col min="5887" max="5887" width="14.5703125" style="1" customWidth="1"/>
    <col min="5888" max="5888" width="17" style="1" customWidth="1"/>
    <col min="5889" max="6127" width="11.42578125" style="1"/>
    <col min="6128" max="6128" width="6.42578125" style="1" customWidth="1"/>
    <col min="6129" max="6129" width="39.5703125" style="1" customWidth="1"/>
    <col min="6130" max="6130" width="41.5703125" style="1" customWidth="1"/>
    <col min="6131" max="6131" width="31.140625" style="1" customWidth="1"/>
    <col min="6132" max="6132" width="27.85546875" style="1" customWidth="1"/>
    <col min="6133" max="6133" width="13" style="1" bestFit="1" customWidth="1"/>
    <col min="6134" max="6134" width="17.5703125" style="1" customWidth="1"/>
    <col min="6135" max="6135" width="16.42578125" style="1" customWidth="1"/>
    <col min="6136" max="6136" width="13.7109375" style="1" customWidth="1"/>
    <col min="6137" max="6137" width="11.5703125" style="1" bestFit="1" customWidth="1"/>
    <col min="6138" max="6138" width="14.7109375" style="1" customWidth="1"/>
    <col min="6139" max="6139" width="13.85546875" style="1" customWidth="1"/>
    <col min="6140" max="6140" width="13.5703125" style="1" customWidth="1"/>
    <col min="6141" max="6141" width="14.140625" style="1" customWidth="1"/>
    <col min="6142" max="6142" width="12" style="1" customWidth="1"/>
    <col min="6143" max="6143" width="14.5703125" style="1" customWidth="1"/>
    <col min="6144" max="6144" width="17" style="1" customWidth="1"/>
    <col min="6145" max="6383" width="11.42578125" style="1"/>
    <col min="6384" max="6384" width="6.42578125" style="1" customWidth="1"/>
    <col min="6385" max="6385" width="39.5703125" style="1" customWidth="1"/>
    <col min="6386" max="6386" width="41.5703125" style="1" customWidth="1"/>
    <col min="6387" max="6387" width="31.140625" style="1" customWidth="1"/>
    <col min="6388" max="6388" width="27.85546875" style="1" customWidth="1"/>
    <col min="6389" max="6389" width="13" style="1" bestFit="1" customWidth="1"/>
    <col min="6390" max="6390" width="17.5703125" style="1" customWidth="1"/>
    <col min="6391" max="6391" width="16.42578125" style="1" customWidth="1"/>
    <col min="6392" max="6392" width="13.7109375" style="1" customWidth="1"/>
    <col min="6393" max="6393" width="11.5703125" style="1" bestFit="1" customWidth="1"/>
    <col min="6394" max="6394" width="14.7109375" style="1" customWidth="1"/>
    <col min="6395" max="6395" width="13.85546875" style="1" customWidth="1"/>
    <col min="6396" max="6396" width="13.5703125" style="1" customWidth="1"/>
    <col min="6397" max="6397" width="14.140625" style="1" customWidth="1"/>
    <col min="6398" max="6398" width="12" style="1" customWidth="1"/>
    <col min="6399" max="6399" width="14.5703125" style="1" customWidth="1"/>
    <col min="6400" max="6400" width="17" style="1" customWidth="1"/>
    <col min="6401" max="6639" width="11.42578125" style="1"/>
    <col min="6640" max="6640" width="6.42578125" style="1" customWidth="1"/>
    <col min="6641" max="6641" width="39.5703125" style="1" customWidth="1"/>
    <col min="6642" max="6642" width="41.5703125" style="1" customWidth="1"/>
    <col min="6643" max="6643" width="31.140625" style="1" customWidth="1"/>
    <col min="6644" max="6644" width="27.85546875" style="1" customWidth="1"/>
    <col min="6645" max="6645" width="13" style="1" bestFit="1" customWidth="1"/>
    <col min="6646" max="6646" width="17.5703125" style="1" customWidth="1"/>
    <col min="6647" max="6647" width="16.42578125" style="1" customWidth="1"/>
    <col min="6648" max="6648" width="13.7109375" style="1" customWidth="1"/>
    <col min="6649" max="6649" width="11.5703125" style="1" bestFit="1" customWidth="1"/>
    <col min="6650" max="6650" width="14.7109375" style="1" customWidth="1"/>
    <col min="6651" max="6651" width="13.85546875" style="1" customWidth="1"/>
    <col min="6652" max="6652" width="13.5703125" style="1" customWidth="1"/>
    <col min="6653" max="6653" width="14.140625" style="1" customWidth="1"/>
    <col min="6654" max="6654" width="12" style="1" customWidth="1"/>
    <col min="6655" max="6655" width="14.5703125" style="1" customWidth="1"/>
    <col min="6656" max="6656" width="17" style="1" customWidth="1"/>
    <col min="6657" max="6895" width="11.42578125" style="1"/>
    <col min="6896" max="6896" width="6.42578125" style="1" customWidth="1"/>
    <col min="6897" max="6897" width="39.5703125" style="1" customWidth="1"/>
    <col min="6898" max="6898" width="41.5703125" style="1" customWidth="1"/>
    <col min="6899" max="6899" width="31.140625" style="1" customWidth="1"/>
    <col min="6900" max="6900" width="27.85546875" style="1" customWidth="1"/>
    <col min="6901" max="6901" width="13" style="1" bestFit="1" customWidth="1"/>
    <col min="6902" max="6902" width="17.5703125" style="1" customWidth="1"/>
    <col min="6903" max="6903" width="16.42578125" style="1" customWidth="1"/>
    <col min="6904" max="6904" width="13.7109375" style="1" customWidth="1"/>
    <col min="6905" max="6905" width="11.5703125" style="1" bestFit="1" customWidth="1"/>
    <col min="6906" max="6906" width="14.7109375" style="1" customWidth="1"/>
    <col min="6907" max="6907" width="13.85546875" style="1" customWidth="1"/>
    <col min="6908" max="6908" width="13.5703125" style="1" customWidth="1"/>
    <col min="6909" max="6909" width="14.140625" style="1" customWidth="1"/>
    <col min="6910" max="6910" width="12" style="1" customWidth="1"/>
    <col min="6911" max="6911" width="14.5703125" style="1" customWidth="1"/>
    <col min="6912" max="6912" width="17" style="1" customWidth="1"/>
    <col min="6913" max="7151" width="11.42578125" style="1"/>
    <col min="7152" max="7152" width="6.42578125" style="1" customWidth="1"/>
    <col min="7153" max="7153" width="39.5703125" style="1" customWidth="1"/>
    <col min="7154" max="7154" width="41.5703125" style="1" customWidth="1"/>
    <col min="7155" max="7155" width="31.140625" style="1" customWidth="1"/>
    <col min="7156" max="7156" width="27.85546875" style="1" customWidth="1"/>
    <col min="7157" max="7157" width="13" style="1" bestFit="1" customWidth="1"/>
    <col min="7158" max="7158" width="17.5703125" style="1" customWidth="1"/>
    <col min="7159" max="7159" width="16.42578125" style="1" customWidth="1"/>
    <col min="7160" max="7160" width="13.7109375" style="1" customWidth="1"/>
    <col min="7161" max="7161" width="11.5703125" style="1" bestFit="1" customWidth="1"/>
    <col min="7162" max="7162" width="14.7109375" style="1" customWidth="1"/>
    <col min="7163" max="7163" width="13.85546875" style="1" customWidth="1"/>
    <col min="7164" max="7164" width="13.5703125" style="1" customWidth="1"/>
    <col min="7165" max="7165" width="14.140625" style="1" customWidth="1"/>
    <col min="7166" max="7166" width="12" style="1" customWidth="1"/>
    <col min="7167" max="7167" width="14.5703125" style="1" customWidth="1"/>
    <col min="7168" max="7168" width="17" style="1" customWidth="1"/>
    <col min="7169" max="7407" width="11.42578125" style="1"/>
    <col min="7408" max="7408" width="6.42578125" style="1" customWidth="1"/>
    <col min="7409" max="7409" width="39.5703125" style="1" customWidth="1"/>
    <col min="7410" max="7410" width="41.5703125" style="1" customWidth="1"/>
    <col min="7411" max="7411" width="31.140625" style="1" customWidth="1"/>
    <col min="7412" max="7412" width="27.85546875" style="1" customWidth="1"/>
    <col min="7413" max="7413" width="13" style="1" bestFit="1" customWidth="1"/>
    <col min="7414" max="7414" width="17.5703125" style="1" customWidth="1"/>
    <col min="7415" max="7415" width="16.42578125" style="1" customWidth="1"/>
    <col min="7416" max="7416" width="13.7109375" style="1" customWidth="1"/>
    <col min="7417" max="7417" width="11.5703125" style="1" bestFit="1" customWidth="1"/>
    <col min="7418" max="7418" width="14.7109375" style="1" customWidth="1"/>
    <col min="7419" max="7419" width="13.85546875" style="1" customWidth="1"/>
    <col min="7420" max="7420" width="13.5703125" style="1" customWidth="1"/>
    <col min="7421" max="7421" width="14.140625" style="1" customWidth="1"/>
    <col min="7422" max="7422" width="12" style="1" customWidth="1"/>
    <col min="7423" max="7423" width="14.5703125" style="1" customWidth="1"/>
    <col min="7424" max="7424" width="17" style="1" customWidth="1"/>
    <col min="7425" max="7663" width="11.42578125" style="1"/>
    <col min="7664" max="7664" width="6.42578125" style="1" customWidth="1"/>
    <col min="7665" max="7665" width="39.5703125" style="1" customWidth="1"/>
    <col min="7666" max="7666" width="41.5703125" style="1" customWidth="1"/>
    <col min="7667" max="7667" width="31.140625" style="1" customWidth="1"/>
    <col min="7668" max="7668" width="27.85546875" style="1" customWidth="1"/>
    <col min="7669" max="7669" width="13" style="1" bestFit="1" customWidth="1"/>
    <col min="7670" max="7670" width="17.5703125" style="1" customWidth="1"/>
    <col min="7671" max="7671" width="16.42578125" style="1" customWidth="1"/>
    <col min="7672" max="7672" width="13.7109375" style="1" customWidth="1"/>
    <col min="7673" max="7673" width="11.5703125" style="1" bestFit="1" customWidth="1"/>
    <col min="7674" max="7674" width="14.7109375" style="1" customWidth="1"/>
    <col min="7675" max="7675" width="13.85546875" style="1" customWidth="1"/>
    <col min="7676" max="7676" width="13.5703125" style="1" customWidth="1"/>
    <col min="7677" max="7677" width="14.140625" style="1" customWidth="1"/>
    <col min="7678" max="7678" width="12" style="1" customWidth="1"/>
    <col min="7679" max="7679" width="14.5703125" style="1" customWidth="1"/>
    <col min="7680" max="7680" width="17" style="1" customWidth="1"/>
    <col min="7681" max="7919" width="11.42578125" style="1"/>
    <col min="7920" max="7920" width="6.42578125" style="1" customWidth="1"/>
    <col min="7921" max="7921" width="39.5703125" style="1" customWidth="1"/>
    <col min="7922" max="7922" width="41.5703125" style="1" customWidth="1"/>
    <col min="7923" max="7923" width="31.140625" style="1" customWidth="1"/>
    <col min="7924" max="7924" width="27.85546875" style="1" customWidth="1"/>
    <col min="7925" max="7925" width="13" style="1" bestFit="1" customWidth="1"/>
    <col min="7926" max="7926" width="17.5703125" style="1" customWidth="1"/>
    <col min="7927" max="7927" width="16.42578125" style="1" customWidth="1"/>
    <col min="7928" max="7928" width="13.7109375" style="1" customWidth="1"/>
    <col min="7929" max="7929" width="11.5703125" style="1" bestFit="1" customWidth="1"/>
    <col min="7930" max="7930" width="14.7109375" style="1" customWidth="1"/>
    <col min="7931" max="7931" width="13.85546875" style="1" customWidth="1"/>
    <col min="7932" max="7932" width="13.5703125" style="1" customWidth="1"/>
    <col min="7933" max="7933" width="14.140625" style="1" customWidth="1"/>
    <col min="7934" max="7934" width="12" style="1" customWidth="1"/>
    <col min="7935" max="7935" width="14.5703125" style="1" customWidth="1"/>
    <col min="7936" max="7936" width="17" style="1" customWidth="1"/>
    <col min="7937" max="8175" width="11.42578125" style="1"/>
    <col min="8176" max="8176" width="6.42578125" style="1" customWidth="1"/>
    <col min="8177" max="8177" width="39.5703125" style="1" customWidth="1"/>
    <col min="8178" max="8178" width="41.5703125" style="1" customWidth="1"/>
    <col min="8179" max="8179" width="31.140625" style="1" customWidth="1"/>
    <col min="8180" max="8180" width="27.85546875" style="1" customWidth="1"/>
    <col min="8181" max="8181" width="13" style="1" bestFit="1" customWidth="1"/>
    <col min="8182" max="8182" width="17.5703125" style="1" customWidth="1"/>
    <col min="8183" max="8183" width="16.42578125" style="1" customWidth="1"/>
    <col min="8184" max="8184" width="13.7109375" style="1" customWidth="1"/>
    <col min="8185" max="8185" width="11.5703125" style="1" bestFit="1" customWidth="1"/>
    <col min="8186" max="8186" width="14.7109375" style="1" customWidth="1"/>
    <col min="8187" max="8187" width="13.85546875" style="1" customWidth="1"/>
    <col min="8188" max="8188" width="13.5703125" style="1" customWidth="1"/>
    <col min="8189" max="8189" width="14.140625" style="1" customWidth="1"/>
    <col min="8190" max="8190" width="12" style="1" customWidth="1"/>
    <col min="8191" max="8191" width="14.5703125" style="1" customWidth="1"/>
    <col min="8192" max="8192" width="17" style="1" customWidth="1"/>
    <col min="8193" max="8431" width="11.42578125" style="1"/>
    <col min="8432" max="8432" width="6.42578125" style="1" customWidth="1"/>
    <col min="8433" max="8433" width="39.5703125" style="1" customWidth="1"/>
    <col min="8434" max="8434" width="41.5703125" style="1" customWidth="1"/>
    <col min="8435" max="8435" width="31.140625" style="1" customWidth="1"/>
    <col min="8436" max="8436" width="27.85546875" style="1" customWidth="1"/>
    <col min="8437" max="8437" width="13" style="1" bestFit="1" customWidth="1"/>
    <col min="8438" max="8438" width="17.5703125" style="1" customWidth="1"/>
    <col min="8439" max="8439" width="16.42578125" style="1" customWidth="1"/>
    <col min="8440" max="8440" width="13.7109375" style="1" customWidth="1"/>
    <col min="8441" max="8441" width="11.5703125" style="1" bestFit="1" customWidth="1"/>
    <col min="8442" max="8442" width="14.7109375" style="1" customWidth="1"/>
    <col min="8443" max="8443" width="13.85546875" style="1" customWidth="1"/>
    <col min="8444" max="8444" width="13.5703125" style="1" customWidth="1"/>
    <col min="8445" max="8445" width="14.140625" style="1" customWidth="1"/>
    <col min="8446" max="8446" width="12" style="1" customWidth="1"/>
    <col min="8447" max="8447" width="14.5703125" style="1" customWidth="1"/>
    <col min="8448" max="8448" width="17" style="1" customWidth="1"/>
    <col min="8449" max="8687" width="11.42578125" style="1"/>
    <col min="8688" max="8688" width="6.42578125" style="1" customWidth="1"/>
    <col min="8689" max="8689" width="39.5703125" style="1" customWidth="1"/>
    <col min="8690" max="8690" width="41.5703125" style="1" customWidth="1"/>
    <col min="8691" max="8691" width="31.140625" style="1" customWidth="1"/>
    <col min="8692" max="8692" width="27.85546875" style="1" customWidth="1"/>
    <col min="8693" max="8693" width="13" style="1" bestFit="1" customWidth="1"/>
    <col min="8694" max="8694" width="17.5703125" style="1" customWidth="1"/>
    <col min="8695" max="8695" width="16.42578125" style="1" customWidth="1"/>
    <col min="8696" max="8696" width="13.7109375" style="1" customWidth="1"/>
    <col min="8697" max="8697" width="11.5703125" style="1" bestFit="1" customWidth="1"/>
    <col min="8698" max="8698" width="14.7109375" style="1" customWidth="1"/>
    <col min="8699" max="8699" width="13.85546875" style="1" customWidth="1"/>
    <col min="8700" max="8700" width="13.5703125" style="1" customWidth="1"/>
    <col min="8701" max="8701" width="14.140625" style="1" customWidth="1"/>
    <col min="8702" max="8702" width="12" style="1" customWidth="1"/>
    <col min="8703" max="8703" width="14.5703125" style="1" customWidth="1"/>
    <col min="8704" max="8704" width="17" style="1" customWidth="1"/>
    <col min="8705" max="8943" width="11.42578125" style="1"/>
    <col min="8944" max="8944" width="6.42578125" style="1" customWidth="1"/>
    <col min="8945" max="8945" width="39.5703125" style="1" customWidth="1"/>
    <col min="8946" max="8946" width="41.5703125" style="1" customWidth="1"/>
    <col min="8947" max="8947" width="31.140625" style="1" customWidth="1"/>
    <col min="8948" max="8948" width="27.85546875" style="1" customWidth="1"/>
    <col min="8949" max="8949" width="13" style="1" bestFit="1" customWidth="1"/>
    <col min="8950" max="8950" width="17.5703125" style="1" customWidth="1"/>
    <col min="8951" max="8951" width="16.42578125" style="1" customWidth="1"/>
    <col min="8952" max="8952" width="13.7109375" style="1" customWidth="1"/>
    <col min="8953" max="8953" width="11.5703125" style="1" bestFit="1" customWidth="1"/>
    <col min="8954" max="8954" width="14.7109375" style="1" customWidth="1"/>
    <col min="8955" max="8955" width="13.85546875" style="1" customWidth="1"/>
    <col min="8956" max="8956" width="13.5703125" style="1" customWidth="1"/>
    <col min="8957" max="8957" width="14.140625" style="1" customWidth="1"/>
    <col min="8958" max="8958" width="12" style="1" customWidth="1"/>
    <col min="8959" max="8959" width="14.5703125" style="1" customWidth="1"/>
    <col min="8960" max="8960" width="17" style="1" customWidth="1"/>
    <col min="8961" max="9199" width="11.42578125" style="1"/>
    <col min="9200" max="9200" width="6.42578125" style="1" customWidth="1"/>
    <col min="9201" max="9201" width="39.5703125" style="1" customWidth="1"/>
    <col min="9202" max="9202" width="41.5703125" style="1" customWidth="1"/>
    <col min="9203" max="9203" width="31.140625" style="1" customWidth="1"/>
    <col min="9204" max="9204" width="27.85546875" style="1" customWidth="1"/>
    <col min="9205" max="9205" width="13" style="1" bestFit="1" customWidth="1"/>
    <col min="9206" max="9206" width="17.5703125" style="1" customWidth="1"/>
    <col min="9207" max="9207" width="16.42578125" style="1" customWidth="1"/>
    <col min="9208" max="9208" width="13.7109375" style="1" customWidth="1"/>
    <col min="9209" max="9209" width="11.5703125" style="1" bestFit="1" customWidth="1"/>
    <col min="9210" max="9210" width="14.7109375" style="1" customWidth="1"/>
    <col min="9211" max="9211" width="13.85546875" style="1" customWidth="1"/>
    <col min="9212" max="9212" width="13.5703125" style="1" customWidth="1"/>
    <col min="9213" max="9213" width="14.140625" style="1" customWidth="1"/>
    <col min="9214" max="9214" width="12" style="1" customWidth="1"/>
    <col min="9215" max="9215" width="14.5703125" style="1" customWidth="1"/>
    <col min="9216" max="9216" width="17" style="1" customWidth="1"/>
    <col min="9217" max="9455" width="11.42578125" style="1"/>
    <col min="9456" max="9456" width="6.42578125" style="1" customWidth="1"/>
    <col min="9457" max="9457" width="39.5703125" style="1" customWidth="1"/>
    <col min="9458" max="9458" width="41.5703125" style="1" customWidth="1"/>
    <col min="9459" max="9459" width="31.140625" style="1" customWidth="1"/>
    <col min="9460" max="9460" width="27.85546875" style="1" customWidth="1"/>
    <col min="9461" max="9461" width="13" style="1" bestFit="1" customWidth="1"/>
    <col min="9462" max="9462" width="17.5703125" style="1" customWidth="1"/>
    <col min="9463" max="9463" width="16.42578125" style="1" customWidth="1"/>
    <col min="9464" max="9464" width="13.7109375" style="1" customWidth="1"/>
    <col min="9465" max="9465" width="11.5703125" style="1" bestFit="1" customWidth="1"/>
    <col min="9466" max="9466" width="14.7109375" style="1" customWidth="1"/>
    <col min="9467" max="9467" width="13.85546875" style="1" customWidth="1"/>
    <col min="9468" max="9468" width="13.5703125" style="1" customWidth="1"/>
    <col min="9469" max="9469" width="14.140625" style="1" customWidth="1"/>
    <col min="9470" max="9470" width="12" style="1" customWidth="1"/>
    <col min="9471" max="9471" width="14.5703125" style="1" customWidth="1"/>
    <col min="9472" max="9472" width="17" style="1" customWidth="1"/>
    <col min="9473" max="9711" width="11.42578125" style="1"/>
    <col min="9712" max="9712" width="6.42578125" style="1" customWidth="1"/>
    <col min="9713" max="9713" width="39.5703125" style="1" customWidth="1"/>
    <col min="9714" max="9714" width="41.5703125" style="1" customWidth="1"/>
    <col min="9715" max="9715" width="31.140625" style="1" customWidth="1"/>
    <col min="9716" max="9716" width="27.85546875" style="1" customWidth="1"/>
    <col min="9717" max="9717" width="13" style="1" bestFit="1" customWidth="1"/>
    <col min="9718" max="9718" width="17.5703125" style="1" customWidth="1"/>
    <col min="9719" max="9719" width="16.42578125" style="1" customWidth="1"/>
    <col min="9720" max="9720" width="13.7109375" style="1" customWidth="1"/>
    <col min="9721" max="9721" width="11.5703125" style="1" bestFit="1" customWidth="1"/>
    <col min="9722" max="9722" width="14.7109375" style="1" customWidth="1"/>
    <col min="9723" max="9723" width="13.85546875" style="1" customWidth="1"/>
    <col min="9724" max="9724" width="13.5703125" style="1" customWidth="1"/>
    <col min="9725" max="9725" width="14.140625" style="1" customWidth="1"/>
    <col min="9726" max="9726" width="12" style="1" customWidth="1"/>
    <col min="9727" max="9727" width="14.5703125" style="1" customWidth="1"/>
    <col min="9728" max="9728" width="17" style="1" customWidth="1"/>
    <col min="9729" max="9967" width="11.42578125" style="1"/>
    <col min="9968" max="9968" width="6.42578125" style="1" customWidth="1"/>
    <col min="9969" max="9969" width="39.5703125" style="1" customWidth="1"/>
    <col min="9970" max="9970" width="41.5703125" style="1" customWidth="1"/>
    <col min="9971" max="9971" width="31.140625" style="1" customWidth="1"/>
    <col min="9972" max="9972" width="27.85546875" style="1" customWidth="1"/>
    <col min="9973" max="9973" width="13" style="1" bestFit="1" customWidth="1"/>
    <col min="9974" max="9974" width="17.5703125" style="1" customWidth="1"/>
    <col min="9975" max="9975" width="16.42578125" style="1" customWidth="1"/>
    <col min="9976" max="9976" width="13.7109375" style="1" customWidth="1"/>
    <col min="9977" max="9977" width="11.5703125" style="1" bestFit="1" customWidth="1"/>
    <col min="9978" max="9978" width="14.7109375" style="1" customWidth="1"/>
    <col min="9979" max="9979" width="13.85546875" style="1" customWidth="1"/>
    <col min="9980" max="9980" width="13.5703125" style="1" customWidth="1"/>
    <col min="9981" max="9981" width="14.140625" style="1" customWidth="1"/>
    <col min="9982" max="9982" width="12" style="1" customWidth="1"/>
    <col min="9983" max="9983" width="14.5703125" style="1" customWidth="1"/>
    <col min="9984" max="9984" width="17" style="1" customWidth="1"/>
    <col min="9985" max="10223" width="11.42578125" style="1"/>
    <col min="10224" max="10224" width="6.42578125" style="1" customWidth="1"/>
    <col min="10225" max="10225" width="39.5703125" style="1" customWidth="1"/>
    <col min="10226" max="10226" width="41.5703125" style="1" customWidth="1"/>
    <col min="10227" max="10227" width="31.140625" style="1" customWidth="1"/>
    <col min="10228" max="10228" width="27.85546875" style="1" customWidth="1"/>
    <col min="10229" max="10229" width="13" style="1" bestFit="1" customWidth="1"/>
    <col min="10230" max="10230" width="17.5703125" style="1" customWidth="1"/>
    <col min="10231" max="10231" width="16.42578125" style="1" customWidth="1"/>
    <col min="10232" max="10232" width="13.7109375" style="1" customWidth="1"/>
    <col min="10233" max="10233" width="11.5703125" style="1" bestFit="1" customWidth="1"/>
    <col min="10234" max="10234" width="14.7109375" style="1" customWidth="1"/>
    <col min="10235" max="10235" width="13.85546875" style="1" customWidth="1"/>
    <col min="10236" max="10236" width="13.5703125" style="1" customWidth="1"/>
    <col min="10237" max="10237" width="14.140625" style="1" customWidth="1"/>
    <col min="10238" max="10238" width="12" style="1" customWidth="1"/>
    <col min="10239" max="10239" width="14.5703125" style="1" customWidth="1"/>
    <col min="10240" max="10240" width="17" style="1" customWidth="1"/>
    <col min="10241" max="10479" width="11.42578125" style="1"/>
    <col min="10480" max="10480" width="6.42578125" style="1" customWidth="1"/>
    <col min="10481" max="10481" width="39.5703125" style="1" customWidth="1"/>
    <col min="10482" max="10482" width="41.5703125" style="1" customWidth="1"/>
    <col min="10483" max="10483" width="31.140625" style="1" customWidth="1"/>
    <col min="10484" max="10484" width="27.85546875" style="1" customWidth="1"/>
    <col min="10485" max="10485" width="13" style="1" bestFit="1" customWidth="1"/>
    <col min="10486" max="10486" width="17.5703125" style="1" customWidth="1"/>
    <col min="10487" max="10487" width="16.42578125" style="1" customWidth="1"/>
    <col min="10488" max="10488" width="13.7109375" style="1" customWidth="1"/>
    <col min="10489" max="10489" width="11.5703125" style="1" bestFit="1" customWidth="1"/>
    <col min="10490" max="10490" width="14.7109375" style="1" customWidth="1"/>
    <col min="10491" max="10491" width="13.85546875" style="1" customWidth="1"/>
    <col min="10492" max="10492" width="13.5703125" style="1" customWidth="1"/>
    <col min="10493" max="10493" width="14.140625" style="1" customWidth="1"/>
    <col min="10494" max="10494" width="12" style="1" customWidth="1"/>
    <col min="10495" max="10495" width="14.5703125" style="1" customWidth="1"/>
    <col min="10496" max="10496" width="17" style="1" customWidth="1"/>
    <col min="10497" max="10735" width="11.42578125" style="1"/>
    <col min="10736" max="10736" width="6.42578125" style="1" customWidth="1"/>
    <col min="10737" max="10737" width="39.5703125" style="1" customWidth="1"/>
    <col min="10738" max="10738" width="41.5703125" style="1" customWidth="1"/>
    <col min="10739" max="10739" width="31.140625" style="1" customWidth="1"/>
    <col min="10740" max="10740" width="27.85546875" style="1" customWidth="1"/>
    <col min="10741" max="10741" width="13" style="1" bestFit="1" customWidth="1"/>
    <col min="10742" max="10742" width="17.5703125" style="1" customWidth="1"/>
    <col min="10743" max="10743" width="16.42578125" style="1" customWidth="1"/>
    <col min="10744" max="10744" width="13.7109375" style="1" customWidth="1"/>
    <col min="10745" max="10745" width="11.5703125" style="1" bestFit="1" customWidth="1"/>
    <col min="10746" max="10746" width="14.7109375" style="1" customWidth="1"/>
    <col min="10747" max="10747" width="13.85546875" style="1" customWidth="1"/>
    <col min="10748" max="10748" width="13.5703125" style="1" customWidth="1"/>
    <col min="10749" max="10749" width="14.140625" style="1" customWidth="1"/>
    <col min="10750" max="10750" width="12" style="1" customWidth="1"/>
    <col min="10751" max="10751" width="14.5703125" style="1" customWidth="1"/>
    <col min="10752" max="10752" width="17" style="1" customWidth="1"/>
    <col min="10753" max="10991" width="11.42578125" style="1"/>
    <col min="10992" max="10992" width="6.42578125" style="1" customWidth="1"/>
    <col min="10993" max="10993" width="39.5703125" style="1" customWidth="1"/>
    <col min="10994" max="10994" width="41.5703125" style="1" customWidth="1"/>
    <col min="10995" max="10995" width="31.140625" style="1" customWidth="1"/>
    <col min="10996" max="10996" width="27.85546875" style="1" customWidth="1"/>
    <col min="10997" max="10997" width="13" style="1" bestFit="1" customWidth="1"/>
    <col min="10998" max="10998" width="17.5703125" style="1" customWidth="1"/>
    <col min="10999" max="10999" width="16.42578125" style="1" customWidth="1"/>
    <col min="11000" max="11000" width="13.7109375" style="1" customWidth="1"/>
    <col min="11001" max="11001" width="11.5703125" style="1" bestFit="1" customWidth="1"/>
    <col min="11002" max="11002" width="14.7109375" style="1" customWidth="1"/>
    <col min="11003" max="11003" width="13.85546875" style="1" customWidth="1"/>
    <col min="11004" max="11004" width="13.5703125" style="1" customWidth="1"/>
    <col min="11005" max="11005" width="14.140625" style="1" customWidth="1"/>
    <col min="11006" max="11006" width="12" style="1" customWidth="1"/>
    <col min="11007" max="11007" width="14.5703125" style="1" customWidth="1"/>
    <col min="11008" max="11008" width="17" style="1" customWidth="1"/>
    <col min="11009" max="11247" width="11.42578125" style="1"/>
    <col min="11248" max="11248" width="6.42578125" style="1" customWidth="1"/>
    <col min="11249" max="11249" width="39.5703125" style="1" customWidth="1"/>
    <col min="11250" max="11250" width="41.5703125" style="1" customWidth="1"/>
    <col min="11251" max="11251" width="31.140625" style="1" customWidth="1"/>
    <col min="11252" max="11252" width="27.85546875" style="1" customWidth="1"/>
    <col min="11253" max="11253" width="13" style="1" bestFit="1" customWidth="1"/>
    <col min="11254" max="11254" width="17.5703125" style="1" customWidth="1"/>
    <col min="11255" max="11255" width="16.42578125" style="1" customWidth="1"/>
    <col min="11256" max="11256" width="13.7109375" style="1" customWidth="1"/>
    <col min="11257" max="11257" width="11.5703125" style="1" bestFit="1" customWidth="1"/>
    <col min="11258" max="11258" width="14.7109375" style="1" customWidth="1"/>
    <col min="11259" max="11259" width="13.85546875" style="1" customWidth="1"/>
    <col min="11260" max="11260" width="13.5703125" style="1" customWidth="1"/>
    <col min="11261" max="11261" width="14.140625" style="1" customWidth="1"/>
    <col min="11262" max="11262" width="12" style="1" customWidth="1"/>
    <col min="11263" max="11263" width="14.5703125" style="1" customWidth="1"/>
    <col min="11264" max="11264" width="17" style="1" customWidth="1"/>
    <col min="11265" max="11503" width="11.42578125" style="1"/>
    <col min="11504" max="11504" width="6.42578125" style="1" customWidth="1"/>
    <col min="11505" max="11505" width="39.5703125" style="1" customWidth="1"/>
    <col min="11506" max="11506" width="41.5703125" style="1" customWidth="1"/>
    <col min="11507" max="11507" width="31.140625" style="1" customWidth="1"/>
    <col min="11508" max="11508" width="27.85546875" style="1" customWidth="1"/>
    <col min="11509" max="11509" width="13" style="1" bestFit="1" customWidth="1"/>
    <col min="11510" max="11510" width="17.5703125" style="1" customWidth="1"/>
    <col min="11511" max="11511" width="16.42578125" style="1" customWidth="1"/>
    <col min="11512" max="11512" width="13.7109375" style="1" customWidth="1"/>
    <col min="11513" max="11513" width="11.5703125" style="1" bestFit="1" customWidth="1"/>
    <col min="11514" max="11514" width="14.7109375" style="1" customWidth="1"/>
    <col min="11515" max="11515" width="13.85546875" style="1" customWidth="1"/>
    <col min="11516" max="11516" width="13.5703125" style="1" customWidth="1"/>
    <col min="11517" max="11517" width="14.140625" style="1" customWidth="1"/>
    <col min="11518" max="11518" width="12" style="1" customWidth="1"/>
    <col min="11519" max="11519" width="14.5703125" style="1" customWidth="1"/>
    <col min="11520" max="11520" width="17" style="1" customWidth="1"/>
    <col min="11521" max="11759" width="11.42578125" style="1"/>
    <col min="11760" max="11760" width="6.42578125" style="1" customWidth="1"/>
    <col min="11761" max="11761" width="39.5703125" style="1" customWidth="1"/>
    <col min="11762" max="11762" width="41.5703125" style="1" customWidth="1"/>
    <col min="11763" max="11763" width="31.140625" style="1" customWidth="1"/>
    <col min="11764" max="11764" width="27.85546875" style="1" customWidth="1"/>
    <col min="11765" max="11765" width="13" style="1" bestFit="1" customWidth="1"/>
    <col min="11766" max="11766" width="17.5703125" style="1" customWidth="1"/>
    <col min="11767" max="11767" width="16.42578125" style="1" customWidth="1"/>
    <col min="11768" max="11768" width="13.7109375" style="1" customWidth="1"/>
    <col min="11769" max="11769" width="11.5703125" style="1" bestFit="1" customWidth="1"/>
    <col min="11770" max="11770" width="14.7109375" style="1" customWidth="1"/>
    <col min="11771" max="11771" width="13.85546875" style="1" customWidth="1"/>
    <col min="11772" max="11772" width="13.5703125" style="1" customWidth="1"/>
    <col min="11773" max="11773" width="14.140625" style="1" customWidth="1"/>
    <col min="11774" max="11774" width="12" style="1" customWidth="1"/>
    <col min="11775" max="11775" width="14.5703125" style="1" customWidth="1"/>
    <col min="11776" max="11776" width="17" style="1" customWidth="1"/>
    <col min="11777" max="12015" width="11.42578125" style="1"/>
    <col min="12016" max="12016" width="6.42578125" style="1" customWidth="1"/>
    <col min="12017" max="12017" width="39.5703125" style="1" customWidth="1"/>
    <col min="12018" max="12018" width="41.5703125" style="1" customWidth="1"/>
    <col min="12019" max="12019" width="31.140625" style="1" customWidth="1"/>
    <col min="12020" max="12020" width="27.85546875" style="1" customWidth="1"/>
    <col min="12021" max="12021" width="13" style="1" bestFit="1" customWidth="1"/>
    <col min="12022" max="12022" width="17.5703125" style="1" customWidth="1"/>
    <col min="12023" max="12023" width="16.42578125" style="1" customWidth="1"/>
    <col min="12024" max="12024" width="13.7109375" style="1" customWidth="1"/>
    <col min="12025" max="12025" width="11.5703125" style="1" bestFit="1" customWidth="1"/>
    <col min="12026" max="12026" width="14.7109375" style="1" customWidth="1"/>
    <col min="12027" max="12027" width="13.85546875" style="1" customWidth="1"/>
    <col min="12028" max="12028" width="13.5703125" style="1" customWidth="1"/>
    <col min="12029" max="12029" width="14.140625" style="1" customWidth="1"/>
    <col min="12030" max="12030" width="12" style="1" customWidth="1"/>
    <col min="12031" max="12031" width="14.5703125" style="1" customWidth="1"/>
    <col min="12032" max="12032" width="17" style="1" customWidth="1"/>
    <col min="12033" max="12271" width="11.42578125" style="1"/>
    <col min="12272" max="12272" width="6.42578125" style="1" customWidth="1"/>
    <col min="12273" max="12273" width="39.5703125" style="1" customWidth="1"/>
    <col min="12274" max="12274" width="41.5703125" style="1" customWidth="1"/>
    <col min="12275" max="12275" width="31.140625" style="1" customWidth="1"/>
    <col min="12276" max="12276" width="27.85546875" style="1" customWidth="1"/>
    <col min="12277" max="12277" width="13" style="1" bestFit="1" customWidth="1"/>
    <col min="12278" max="12278" width="17.5703125" style="1" customWidth="1"/>
    <col min="12279" max="12279" width="16.42578125" style="1" customWidth="1"/>
    <col min="12280" max="12280" width="13.7109375" style="1" customWidth="1"/>
    <col min="12281" max="12281" width="11.5703125" style="1" bestFit="1" customWidth="1"/>
    <col min="12282" max="12282" width="14.7109375" style="1" customWidth="1"/>
    <col min="12283" max="12283" width="13.85546875" style="1" customWidth="1"/>
    <col min="12284" max="12284" width="13.5703125" style="1" customWidth="1"/>
    <col min="12285" max="12285" width="14.140625" style="1" customWidth="1"/>
    <col min="12286" max="12286" width="12" style="1" customWidth="1"/>
    <col min="12287" max="12287" width="14.5703125" style="1" customWidth="1"/>
    <col min="12288" max="12288" width="17" style="1" customWidth="1"/>
    <col min="12289" max="12527" width="11.42578125" style="1"/>
    <col min="12528" max="12528" width="6.42578125" style="1" customWidth="1"/>
    <col min="12529" max="12529" width="39.5703125" style="1" customWidth="1"/>
    <col min="12530" max="12530" width="41.5703125" style="1" customWidth="1"/>
    <col min="12531" max="12531" width="31.140625" style="1" customWidth="1"/>
    <col min="12532" max="12532" width="27.85546875" style="1" customWidth="1"/>
    <col min="12533" max="12533" width="13" style="1" bestFit="1" customWidth="1"/>
    <col min="12534" max="12534" width="17.5703125" style="1" customWidth="1"/>
    <col min="12535" max="12535" width="16.42578125" style="1" customWidth="1"/>
    <col min="12536" max="12536" width="13.7109375" style="1" customWidth="1"/>
    <col min="12537" max="12537" width="11.5703125" style="1" bestFit="1" customWidth="1"/>
    <col min="12538" max="12538" width="14.7109375" style="1" customWidth="1"/>
    <col min="12539" max="12539" width="13.85546875" style="1" customWidth="1"/>
    <col min="12540" max="12540" width="13.5703125" style="1" customWidth="1"/>
    <col min="12541" max="12541" width="14.140625" style="1" customWidth="1"/>
    <col min="12542" max="12542" width="12" style="1" customWidth="1"/>
    <col min="12543" max="12543" width="14.5703125" style="1" customWidth="1"/>
    <col min="12544" max="12544" width="17" style="1" customWidth="1"/>
    <col min="12545" max="12783" width="11.42578125" style="1"/>
    <col min="12784" max="12784" width="6.42578125" style="1" customWidth="1"/>
    <col min="12785" max="12785" width="39.5703125" style="1" customWidth="1"/>
    <col min="12786" max="12786" width="41.5703125" style="1" customWidth="1"/>
    <col min="12787" max="12787" width="31.140625" style="1" customWidth="1"/>
    <col min="12788" max="12788" width="27.85546875" style="1" customWidth="1"/>
    <col min="12789" max="12789" width="13" style="1" bestFit="1" customWidth="1"/>
    <col min="12790" max="12790" width="17.5703125" style="1" customWidth="1"/>
    <col min="12791" max="12791" width="16.42578125" style="1" customWidth="1"/>
    <col min="12792" max="12792" width="13.7109375" style="1" customWidth="1"/>
    <col min="12793" max="12793" width="11.5703125" style="1" bestFit="1" customWidth="1"/>
    <col min="12794" max="12794" width="14.7109375" style="1" customWidth="1"/>
    <col min="12795" max="12795" width="13.85546875" style="1" customWidth="1"/>
    <col min="12796" max="12796" width="13.5703125" style="1" customWidth="1"/>
    <col min="12797" max="12797" width="14.140625" style="1" customWidth="1"/>
    <col min="12798" max="12798" width="12" style="1" customWidth="1"/>
    <col min="12799" max="12799" width="14.5703125" style="1" customWidth="1"/>
    <col min="12800" max="12800" width="17" style="1" customWidth="1"/>
    <col min="12801" max="13039" width="11.42578125" style="1"/>
    <col min="13040" max="13040" width="6.42578125" style="1" customWidth="1"/>
    <col min="13041" max="13041" width="39.5703125" style="1" customWidth="1"/>
    <col min="13042" max="13042" width="41.5703125" style="1" customWidth="1"/>
    <col min="13043" max="13043" width="31.140625" style="1" customWidth="1"/>
    <col min="13044" max="13044" width="27.85546875" style="1" customWidth="1"/>
    <col min="13045" max="13045" width="13" style="1" bestFit="1" customWidth="1"/>
    <col min="13046" max="13046" width="17.5703125" style="1" customWidth="1"/>
    <col min="13047" max="13047" width="16.42578125" style="1" customWidth="1"/>
    <col min="13048" max="13048" width="13.7109375" style="1" customWidth="1"/>
    <col min="13049" max="13049" width="11.5703125" style="1" bestFit="1" customWidth="1"/>
    <col min="13050" max="13050" width="14.7109375" style="1" customWidth="1"/>
    <col min="13051" max="13051" width="13.85546875" style="1" customWidth="1"/>
    <col min="13052" max="13052" width="13.5703125" style="1" customWidth="1"/>
    <col min="13053" max="13053" width="14.140625" style="1" customWidth="1"/>
    <col min="13054" max="13054" width="12" style="1" customWidth="1"/>
    <col min="13055" max="13055" width="14.5703125" style="1" customWidth="1"/>
    <col min="13056" max="13056" width="17" style="1" customWidth="1"/>
    <col min="13057" max="13295" width="11.42578125" style="1"/>
    <col min="13296" max="13296" width="6.42578125" style="1" customWidth="1"/>
    <col min="13297" max="13297" width="39.5703125" style="1" customWidth="1"/>
    <col min="13298" max="13298" width="41.5703125" style="1" customWidth="1"/>
    <col min="13299" max="13299" width="31.140625" style="1" customWidth="1"/>
    <col min="13300" max="13300" width="27.85546875" style="1" customWidth="1"/>
    <col min="13301" max="13301" width="13" style="1" bestFit="1" customWidth="1"/>
    <col min="13302" max="13302" width="17.5703125" style="1" customWidth="1"/>
    <col min="13303" max="13303" width="16.42578125" style="1" customWidth="1"/>
    <col min="13304" max="13304" width="13.7109375" style="1" customWidth="1"/>
    <col min="13305" max="13305" width="11.5703125" style="1" bestFit="1" customWidth="1"/>
    <col min="13306" max="13306" width="14.7109375" style="1" customWidth="1"/>
    <col min="13307" max="13307" width="13.85546875" style="1" customWidth="1"/>
    <col min="13308" max="13308" width="13.5703125" style="1" customWidth="1"/>
    <col min="13309" max="13309" width="14.140625" style="1" customWidth="1"/>
    <col min="13310" max="13310" width="12" style="1" customWidth="1"/>
    <col min="13311" max="13311" width="14.5703125" style="1" customWidth="1"/>
    <col min="13312" max="13312" width="17" style="1" customWidth="1"/>
    <col min="13313" max="13551" width="11.42578125" style="1"/>
    <col min="13552" max="13552" width="6.42578125" style="1" customWidth="1"/>
    <col min="13553" max="13553" width="39.5703125" style="1" customWidth="1"/>
    <col min="13554" max="13554" width="41.5703125" style="1" customWidth="1"/>
    <col min="13555" max="13555" width="31.140625" style="1" customWidth="1"/>
    <col min="13556" max="13556" width="27.85546875" style="1" customWidth="1"/>
    <col min="13557" max="13557" width="13" style="1" bestFit="1" customWidth="1"/>
    <col min="13558" max="13558" width="17.5703125" style="1" customWidth="1"/>
    <col min="13559" max="13559" width="16.42578125" style="1" customWidth="1"/>
    <col min="13560" max="13560" width="13.7109375" style="1" customWidth="1"/>
    <col min="13561" max="13561" width="11.5703125" style="1" bestFit="1" customWidth="1"/>
    <col min="13562" max="13562" width="14.7109375" style="1" customWidth="1"/>
    <col min="13563" max="13563" width="13.85546875" style="1" customWidth="1"/>
    <col min="13564" max="13564" width="13.5703125" style="1" customWidth="1"/>
    <col min="13565" max="13565" width="14.140625" style="1" customWidth="1"/>
    <col min="13566" max="13566" width="12" style="1" customWidth="1"/>
    <col min="13567" max="13567" width="14.5703125" style="1" customWidth="1"/>
    <col min="13568" max="13568" width="17" style="1" customWidth="1"/>
    <col min="13569" max="13807" width="11.42578125" style="1"/>
    <col min="13808" max="13808" width="6.42578125" style="1" customWidth="1"/>
    <col min="13809" max="13809" width="39.5703125" style="1" customWidth="1"/>
    <col min="13810" max="13810" width="41.5703125" style="1" customWidth="1"/>
    <col min="13811" max="13811" width="31.140625" style="1" customWidth="1"/>
    <col min="13812" max="13812" width="27.85546875" style="1" customWidth="1"/>
    <col min="13813" max="13813" width="13" style="1" bestFit="1" customWidth="1"/>
    <col min="13814" max="13814" width="17.5703125" style="1" customWidth="1"/>
    <col min="13815" max="13815" width="16.42578125" style="1" customWidth="1"/>
    <col min="13816" max="13816" width="13.7109375" style="1" customWidth="1"/>
    <col min="13817" max="13817" width="11.5703125" style="1" bestFit="1" customWidth="1"/>
    <col min="13818" max="13818" width="14.7109375" style="1" customWidth="1"/>
    <col min="13819" max="13819" width="13.85546875" style="1" customWidth="1"/>
    <col min="13820" max="13820" width="13.5703125" style="1" customWidth="1"/>
    <col min="13821" max="13821" width="14.140625" style="1" customWidth="1"/>
    <col min="13822" max="13822" width="12" style="1" customWidth="1"/>
    <col min="13823" max="13823" width="14.5703125" style="1" customWidth="1"/>
    <col min="13824" max="13824" width="17" style="1" customWidth="1"/>
    <col min="13825" max="14063" width="11.42578125" style="1"/>
    <col min="14064" max="14064" width="6.42578125" style="1" customWidth="1"/>
    <col min="14065" max="14065" width="39.5703125" style="1" customWidth="1"/>
    <col min="14066" max="14066" width="41.5703125" style="1" customWidth="1"/>
    <col min="14067" max="14067" width="31.140625" style="1" customWidth="1"/>
    <col min="14068" max="14068" width="27.85546875" style="1" customWidth="1"/>
    <col min="14069" max="14069" width="13" style="1" bestFit="1" customWidth="1"/>
    <col min="14070" max="14070" width="17.5703125" style="1" customWidth="1"/>
    <col min="14071" max="14071" width="16.42578125" style="1" customWidth="1"/>
    <col min="14072" max="14072" width="13.7109375" style="1" customWidth="1"/>
    <col min="14073" max="14073" width="11.5703125" style="1" bestFit="1" customWidth="1"/>
    <col min="14074" max="14074" width="14.7109375" style="1" customWidth="1"/>
    <col min="14075" max="14075" width="13.85546875" style="1" customWidth="1"/>
    <col min="14076" max="14076" width="13.5703125" style="1" customWidth="1"/>
    <col min="14077" max="14077" width="14.140625" style="1" customWidth="1"/>
    <col min="14078" max="14078" width="12" style="1" customWidth="1"/>
    <col min="14079" max="14079" width="14.5703125" style="1" customWidth="1"/>
    <col min="14080" max="14080" width="17" style="1" customWidth="1"/>
    <col min="14081" max="14319" width="11.42578125" style="1"/>
    <col min="14320" max="14320" width="6.42578125" style="1" customWidth="1"/>
    <col min="14321" max="14321" width="39.5703125" style="1" customWidth="1"/>
    <col min="14322" max="14322" width="41.5703125" style="1" customWidth="1"/>
    <col min="14323" max="14323" width="31.140625" style="1" customWidth="1"/>
    <col min="14324" max="14324" width="27.85546875" style="1" customWidth="1"/>
    <col min="14325" max="14325" width="13" style="1" bestFit="1" customWidth="1"/>
    <col min="14326" max="14326" width="17.5703125" style="1" customWidth="1"/>
    <col min="14327" max="14327" width="16.42578125" style="1" customWidth="1"/>
    <col min="14328" max="14328" width="13.7109375" style="1" customWidth="1"/>
    <col min="14329" max="14329" width="11.5703125" style="1" bestFit="1" customWidth="1"/>
    <col min="14330" max="14330" width="14.7109375" style="1" customWidth="1"/>
    <col min="14331" max="14331" width="13.85546875" style="1" customWidth="1"/>
    <col min="14332" max="14332" width="13.5703125" style="1" customWidth="1"/>
    <col min="14333" max="14333" width="14.140625" style="1" customWidth="1"/>
    <col min="14334" max="14334" width="12" style="1" customWidth="1"/>
    <col min="14335" max="14335" width="14.5703125" style="1" customWidth="1"/>
    <col min="14336" max="14336" width="17" style="1" customWidth="1"/>
    <col min="14337" max="14575" width="11.42578125" style="1"/>
    <col min="14576" max="14576" width="6.42578125" style="1" customWidth="1"/>
    <col min="14577" max="14577" width="39.5703125" style="1" customWidth="1"/>
    <col min="14578" max="14578" width="41.5703125" style="1" customWidth="1"/>
    <col min="14579" max="14579" width="31.140625" style="1" customWidth="1"/>
    <col min="14580" max="14580" width="27.85546875" style="1" customWidth="1"/>
    <col min="14581" max="14581" width="13" style="1" bestFit="1" customWidth="1"/>
    <col min="14582" max="14582" width="17.5703125" style="1" customWidth="1"/>
    <col min="14583" max="14583" width="16.42578125" style="1" customWidth="1"/>
    <col min="14584" max="14584" width="13.7109375" style="1" customWidth="1"/>
    <col min="14585" max="14585" width="11.5703125" style="1" bestFit="1" customWidth="1"/>
    <col min="14586" max="14586" width="14.7109375" style="1" customWidth="1"/>
    <col min="14587" max="14587" width="13.85546875" style="1" customWidth="1"/>
    <col min="14588" max="14588" width="13.5703125" style="1" customWidth="1"/>
    <col min="14589" max="14589" width="14.140625" style="1" customWidth="1"/>
    <col min="14590" max="14590" width="12" style="1" customWidth="1"/>
    <col min="14591" max="14591" width="14.5703125" style="1" customWidth="1"/>
    <col min="14592" max="14592" width="17" style="1" customWidth="1"/>
    <col min="14593" max="14831" width="11.42578125" style="1"/>
    <col min="14832" max="14832" width="6.42578125" style="1" customWidth="1"/>
    <col min="14833" max="14833" width="39.5703125" style="1" customWidth="1"/>
    <col min="14834" max="14834" width="41.5703125" style="1" customWidth="1"/>
    <col min="14835" max="14835" width="31.140625" style="1" customWidth="1"/>
    <col min="14836" max="14836" width="27.85546875" style="1" customWidth="1"/>
    <col min="14837" max="14837" width="13" style="1" bestFit="1" customWidth="1"/>
    <col min="14838" max="14838" width="17.5703125" style="1" customWidth="1"/>
    <col min="14839" max="14839" width="16.42578125" style="1" customWidth="1"/>
    <col min="14840" max="14840" width="13.7109375" style="1" customWidth="1"/>
    <col min="14841" max="14841" width="11.5703125" style="1" bestFit="1" customWidth="1"/>
    <col min="14842" max="14842" width="14.7109375" style="1" customWidth="1"/>
    <col min="14843" max="14843" width="13.85546875" style="1" customWidth="1"/>
    <col min="14844" max="14844" width="13.5703125" style="1" customWidth="1"/>
    <col min="14845" max="14845" width="14.140625" style="1" customWidth="1"/>
    <col min="14846" max="14846" width="12" style="1" customWidth="1"/>
    <col min="14847" max="14847" width="14.5703125" style="1" customWidth="1"/>
    <col min="14848" max="14848" width="17" style="1" customWidth="1"/>
    <col min="14849" max="15087" width="11.42578125" style="1"/>
    <col min="15088" max="15088" width="6.42578125" style="1" customWidth="1"/>
    <col min="15089" max="15089" width="39.5703125" style="1" customWidth="1"/>
    <col min="15090" max="15090" width="41.5703125" style="1" customWidth="1"/>
    <col min="15091" max="15091" width="31.140625" style="1" customWidth="1"/>
    <col min="15092" max="15092" width="27.85546875" style="1" customWidth="1"/>
    <col min="15093" max="15093" width="13" style="1" bestFit="1" customWidth="1"/>
    <col min="15094" max="15094" width="17.5703125" style="1" customWidth="1"/>
    <col min="15095" max="15095" width="16.42578125" style="1" customWidth="1"/>
    <col min="15096" max="15096" width="13.7109375" style="1" customWidth="1"/>
    <col min="15097" max="15097" width="11.5703125" style="1" bestFit="1" customWidth="1"/>
    <col min="15098" max="15098" width="14.7109375" style="1" customWidth="1"/>
    <col min="15099" max="15099" width="13.85546875" style="1" customWidth="1"/>
    <col min="15100" max="15100" width="13.5703125" style="1" customWidth="1"/>
    <col min="15101" max="15101" width="14.140625" style="1" customWidth="1"/>
    <col min="15102" max="15102" width="12" style="1" customWidth="1"/>
    <col min="15103" max="15103" width="14.5703125" style="1" customWidth="1"/>
    <col min="15104" max="15104" width="17" style="1" customWidth="1"/>
    <col min="15105" max="15343" width="11.42578125" style="1"/>
    <col min="15344" max="15344" width="6.42578125" style="1" customWidth="1"/>
    <col min="15345" max="15345" width="39.5703125" style="1" customWidth="1"/>
    <col min="15346" max="15346" width="41.5703125" style="1" customWidth="1"/>
    <col min="15347" max="15347" width="31.140625" style="1" customWidth="1"/>
    <col min="15348" max="15348" width="27.85546875" style="1" customWidth="1"/>
    <col min="15349" max="15349" width="13" style="1" bestFit="1" customWidth="1"/>
    <col min="15350" max="15350" width="17.5703125" style="1" customWidth="1"/>
    <col min="15351" max="15351" width="16.42578125" style="1" customWidth="1"/>
    <col min="15352" max="15352" width="13.7109375" style="1" customWidth="1"/>
    <col min="15353" max="15353" width="11.5703125" style="1" bestFit="1" customWidth="1"/>
    <col min="15354" max="15354" width="14.7109375" style="1" customWidth="1"/>
    <col min="15355" max="15355" width="13.85546875" style="1" customWidth="1"/>
    <col min="15356" max="15356" width="13.5703125" style="1" customWidth="1"/>
    <col min="15357" max="15357" width="14.140625" style="1" customWidth="1"/>
    <col min="15358" max="15358" width="12" style="1" customWidth="1"/>
    <col min="15359" max="15359" width="14.5703125" style="1" customWidth="1"/>
    <col min="15360" max="15360" width="17" style="1" customWidth="1"/>
    <col min="15361" max="15599" width="11.42578125" style="1"/>
    <col min="15600" max="15600" width="6.42578125" style="1" customWidth="1"/>
    <col min="15601" max="15601" width="39.5703125" style="1" customWidth="1"/>
    <col min="15602" max="15602" width="41.5703125" style="1" customWidth="1"/>
    <col min="15603" max="15603" width="31.140625" style="1" customWidth="1"/>
    <col min="15604" max="15604" width="27.85546875" style="1" customWidth="1"/>
    <col min="15605" max="15605" width="13" style="1" bestFit="1" customWidth="1"/>
    <col min="15606" max="15606" width="17.5703125" style="1" customWidth="1"/>
    <col min="15607" max="15607" width="16.42578125" style="1" customWidth="1"/>
    <col min="15608" max="15608" width="13.7109375" style="1" customWidth="1"/>
    <col min="15609" max="15609" width="11.5703125" style="1" bestFit="1" customWidth="1"/>
    <col min="15610" max="15610" width="14.7109375" style="1" customWidth="1"/>
    <col min="15611" max="15611" width="13.85546875" style="1" customWidth="1"/>
    <col min="15612" max="15612" width="13.5703125" style="1" customWidth="1"/>
    <col min="15613" max="15613" width="14.140625" style="1" customWidth="1"/>
    <col min="15614" max="15614" width="12" style="1" customWidth="1"/>
    <col min="15615" max="15615" width="14.5703125" style="1" customWidth="1"/>
    <col min="15616" max="15616" width="17" style="1" customWidth="1"/>
    <col min="15617" max="15855" width="11.42578125" style="1"/>
    <col min="15856" max="15856" width="6.42578125" style="1" customWidth="1"/>
    <col min="15857" max="15857" width="39.5703125" style="1" customWidth="1"/>
    <col min="15858" max="15858" width="41.5703125" style="1" customWidth="1"/>
    <col min="15859" max="15859" width="31.140625" style="1" customWidth="1"/>
    <col min="15860" max="15860" width="27.85546875" style="1" customWidth="1"/>
    <col min="15861" max="15861" width="13" style="1" bestFit="1" customWidth="1"/>
    <col min="15862" max="15862" width="17.5703125" style="1" customWidth="1"/>
    <col min="15863" max="15863" width="16.42578125" style="1" customWidth="1"/>
    <col min="15864" max="15864" width="13.7109375" style="1" customWidth="1"/>
    <col min="15865" max="15865" width="11.5703125" style="1" bestFit="1" customWidth="1"/>
    <col min="15866" max="15866" width="14.7109375" style="1" customWidth="1"/>
    <col min="15867" max="15867" width="13.85546875" style="1" customWidth="1"/>
    <col min="15868" max="15868" width="13.5703125" style="1" customWidth="1"/>
    <col min="15869" max="15869" width="14.140625" style="1" customWidth="1"/>
    <col min="15870" max="15870" width="12" style="1" customWidth="1"/>
    <col min="15871" max="15871" width="14.5703125" style="1" customWidth="1"/>
    <col min="15872" max="15872" width="17" style="1" customWidth="1"/>
    <col min="15873" max="16111" width="11.42578125" style="1"/>
    <col min="16112" max="16112" width="6.42578125" style="1" customWidth="1"/>
    <col min="16113" max="16113" width="39.5703125" style="1" customWidth="1"/>
    <col min="16114" max="16114" width="41.5703125" style="1" customWidth="1"/>
    <col min="16115" max="16115" width="31.140625" style="1" customWidth="1"/>
    <col min="16116" max="16116" width="27.85546875" style="1" customWidth="1"/>
    <col min="16117" max="16117" width="13" style="1" bestFit="1" customWidth="1"/>
    <col min="16118" max="16118" width="17.5703125" style="1" customWidth="1"/>
    <col min="16119" max="16119" width="16.42578125" style="1" customWidth="1"/>
    <col min="16120" max="16120" width="13.7109375" style="1" customWidth="1"/>
    <col min="16121" max="16121" width="11.5703125" style="1" bestFit="1" customWidth="1"/>
    <col min="16122" max="16122" width="14.7109375" style="1" customWidth="1"/>
    <col min="16123" max="16123" width="13.85546875" style="1" customWidth="1"/>
    <col min="16124" max="16124" width="13.5703125" style="1" customWidth="1"/>
    <col min="16125" max="16125" width="14.140625" style="1" customWidth="1"/>
    <col min="16126" max="16126" width="12" style="1" customWidth="1"/>
    <col min="16127" max="16127" width="14.5703125" style="1" customWidth="1"/>
    <col min="16128" max="16128" width="17" style="1" customWidth="1"/>
    <col min="16129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</row>
    <row r="4" spans="1:17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</row>
    <row r="5" spans="1:17" ht="21" customHeight="1" x14ac:dyDescent="0.35">
      <c r="A5" s="62" t="s">
        <v>1488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</row>
    <row r="6" spans="1:17" ht="29.25" customHeight="1" x14ac:dyDescent="0.25">
      <c r="D6" s="19" t="s">
        <v>4</v>
      </c>
      <c r="E6" s="20" t="s">
        <v>5</v>
      </c>
      <c r="F6" s="20" t="s">
        <v>6</v>
      </c>
      <c r="G6" s="21" t="s">
        <v>7</v>
      </c>
      <c r="H6" s="21" t="s">
        <v>8</v>
      </c>
      <c r="J6" s="14" t="s">
        <v>9</v>
      </c>
    </row>
    <row r="7" spans="1:17" s="25" customFormat="1" ht="30" x14ac:dyDescent="0.25">
      <c r="A7" s="22" t="s">
        <v>902</v>
      </c>
      <c r="B7" s="22" t="s">
        <v>11</v>
      </c>
      <c r="C7" s="22" t="s">
        <v>12</v>
      </c>
      <c r="D7" s="22" t="s">
        <v>13</v>
      </c>
      <c r="E7" s="22" t="s">
        <v>14</v>
      </c>
      <c r="F7" s="22" t="s">
        <v>15</v>
      </c>
      <c r="G7" s="23" t="s">
        <v>903</v>
      </c>
      <c r="H7" s="23" t="s">
        <v>904</v>
      </c>
      <c r="I7" s="24" t="s">
        <v>16</v>
      </c>
      <c r="J7" s="24" t="s">
        <v>17</v>
      </c>
      <c r="K7" s="24" t="s">
        <v>18</v>
      </c>
      <c r="L7" s="24" t="s">
        <v>19</v>
      </c>
      <c r="M7" s="24" t="s">
        <v>20</v>
      </c>
      <c r="N7" s="24" t="s">
        <v>21</v>
      </c>
      <c r="O7" s="24" t="s">
        <v>22</v>
      </c>
      <c r="P7" s="24" t="s">
        <v>23</v>
      </c>
      <c r="Q7" s="24" t="s">
        <v>24</v>
      </c>
    </row>
    <row r="8" spans="1:17" x14ac:dyDescent="0.25">
      <c r="A8" s="1">
        <v>1</v>
      </c>
      <c r="B8" t="s">
        <v>905</v>
      </c>
      <c r="C8" s="1" t="s">
        <v>906</v>
      </c>
      <c r="D8" s="1" t="s">
        <v>907</v>
      </c>
      <c r="E8" s="1" t="s">
        <v>908</v>
      </c>
      <c r="F8" s="1" t="s">
        <v>37</v>
      </c>
      <c r="G8" s="26" t="s">
        <v>909</v>
      </c>
      <c r="H8" s="26" t="s">
        <v>910</v>
      </c>
      <c r="I8" s="14">
        <v>30000</v>
      </c>
      <c r="K8" s="14">
        <v>30000</v>
      </c>
      <c r="L8" s="14">
        <f>+I8*2.87%</f>
        <v>861</v>
      </c>
      <c r="M8" s="14">
        <v>0</v>
      </c>
      <c r="N8" s="14">
        <f>+I8*3.04%</f>
        <v>912</v>
      </c>
      <c r="O8" s="14">
        <v>1740.46</v>
      </c>
      <c r="P8" s="14">
        <f>+L8+M8+N8+O8</f>
        <v>3513.46</v>
      </c>
      <c r="Q8" s="14">
        <f>+I8-P8</f>
        <v>26486.54</v>
      </c>
    </row>
    <row r="9" spans="1:17" s="25" customFormat="1" x14ac:dyDescent="0.25">
      <c r="A9" s="1">
        <v>2</v>
      </c>
      <c r="B9" t="s">
        <v>911</v>
      </c>
      <c r="C9" s="1" t="s">
        <v>26</v>
      </c>
      <c r="D9" t="s">
        <v>201</v>
      </c>
      <c r="E9" s="1" t="s">
        <v>908</v>
      </c>
      <c r="F9" s="1" t="s">
        <v>37</v>
      </c>
      <c r="G9" s="26" t="s">
        <v>912</v>
      </c>
      <c r="H9" s="26" t="s">
        <v>913</v>
      </c>
      <c r="I9" s="14">
        <v>50000</v>
      </c>
      <c r="J9" s="14">
        <v>0</v>
      </c>
      <c r="K9" s="14">
        <v>50000</v>
      </c>
      <c r="L9" s="14">
        <f>+I9*2.87%</f>
        <v>1435</v>
      </c>
      <c r="M9" s="14">
        <v>1854</v>
      </c>
      <c r="N9" s="14">
        <v>1520</v>
      </c>
      <c r="O9" s="14">
        <v>425</v>
      </c>
      <c r="P9" s="14">
        <f t="shared" ref="P9:P74" si="0">+L9+M9+N9+O9</f>
        <v>5234</v>
      </c>
      <c r="Q9" s="14">
        <f t="shared" ref="Q9:Q74" si="1">+I9-P9</f>
        <v>44766</v>
      </c>
    </row>
    <row r="10" spans="1:17" ht="30" x14ac:dyDescent="0.25">
      <c r="A10" s="1">
        <v>3</v>
      </c>
      <c r="B10" t="s">
        <v>914</v>
      </c>
      <c r="C10" s="1" t="s">
        <v>915</v>
      </c>
      <c r="D10" s="1" t="s">
        <v>916</v>
      </c>
      <c r="E10" s="1" t="s">
        <v>908</v>
      </c>
      <c r="F10" s="1" t="s">
        <v>37</v>
      </c>
      <c r="G10" s="26" t="s">
        <v>917</v>
      </c>
      <c r="H10" s="26" t="s">
        <v>918</v>
      </c>
      <c r="I10" s="14">
        <v>120000</v>
      </c>
      <c r="J10" s="14">
        <v>0</v>
      </c>
      <c r="K10" s="14">
        <v>120000</v>
      </c>
      <c r="L10" s="14">
        <f>+I10*2.87%</f>
        <v>3444</v>
      </c>
      <c r="M10" s="14">
        <v>16809.87</v>
      </c>
      <c r="N10" s="14">
        <f>+I10*3.04%</f>
        <v>3648</v>
      </c>
      <c r="O10" s="14">
        <v>2489.6</v>
      </c>
      <c r="P10" s="14">
        <f t="shared" si="0"/>
        <v>26391.469999999998</v>
      </c>
      <c r="Q10" s="14">
        <f t="shared" si="1"/>
        <v>93608.53</v>
      </c>
    </row>
    <row r="11" spans="1:17" x14ac:dyDescent="0.25">
      <c r="A11" s="1">
        <v>4</v>
      </c>
      <c r="B11" t="s">
        <v>1388</v>
      </c>
      <c r="C11" t="s">
        <v>1387</v>
      </c>
      <c r="D11" t="s">
        <v>1389</v>
      </c>
      <c r="E11" s="1" t="s">
        <v>908</v>
      </c>
      <c r="F11" s="1" t="s">
        <v>37</v>
      </c>
      <c r="G11" s="26" t="s">
        <v>957</v>
      </c>
      <c r="H11" s="26" t="s">
        <v>1390</v>
      </c>
      <c r="I11" s="14">
        <v>50000</v>
      </c>
      <c r="J11" s="14">
        <v>0</v>
      </c>
      <c r="K11" s="14">
        <v>50000</v>
      </c>
      <c r="L11" s="14">
        <v>1435</v>
      </c>
      <c r="M11" s="14">
        <v>1854</v>
      </c>
      <c r="N11" s="14">
        <v>1520</v>
      </c>
      <c r="O11" s="14">
        <v>25</v>
      </c>
      <c r="P11" s="14">
        <f t="shared" si="0"/>
        <v>4834</v>
      </c>
      <c r="Q11" s="14">
        <f t="shared" si="1"/>
        <v>45166</v>
      </c>
    </row>
    <row r="12" spans="1:17" x14ac:dyDescent="0.25">
      <c r="A12" s="1">
        <v>5</v>
      </c>
      <c r="B12" t="s">
        <v>920</v>
      </c>
      <c r="C12" s="1" t="s">
        <v>105</v>
      </c>
      <c r="D12" s="1" t="s">
        <v>921</v>
      </c>
      <c r="E12" s="1" t="s">
        <v>908</v>
      </c>
      <c r="F12" s="1" t="s">
        <v>29</v>
      </c>
      <c r="G12" s="26" t="s">
        <v>922</v>
      </c>
      <c r="H12" s="26" t="s">
        <v>923</v>
      </c>
      <c r="I12" s="14">
        <v>45000</v>
      </c>
      <c r="J12" s="14">
        <v>0</v>
      </c>
      <c r="K12" s="14">
        <v>45000</v>
      </c>
      <c r="L12" s="14">
        <f t="shared" ref="L12:L99" si="2">+I12*2.87%</f>
        <v>1291.5</v>
      </c>
      <c r="M12" s="14">
        <v>1148.33</v>
      </c>
      <c r="N12" s="14">
        <f t="shared" ref="N12:N99" si="3">+I12*3.04%</f>
        <v>1368</v>
      </c>
      <c r="O12" s="14">
        <v>25</v>
      </c>
      <c r="P12" s="14">
        <f t="shared" si="0"/>
        <v>3832.83</v>
      </c>
      <c r="Q12" s="14">
        <f t="shared" si="1"/>
        <v>41167.17</v>
      </c>
    </row>
    <row r="13" spans="1:17" x14ac:dyDescent="0.25">
      <c r="A13" s="1">
        <v>6</v>
      </c>
      <c r="B13" t="s">
        <v>1502</v>
      </c>
      <c r="C13" s="1" t="s">
        <v>105</v>
      </c>
      <c r="D13" t="s">
        <v>1503</v>
      </c>
      <c r="E13" s="1" t="s">
        <v>908</v>
      </c>
      <c r="F13" s="1" t="s">
        <v>29</v>
      </c>
      <c r="G13" s="26" t="s">
        <v>1352</v>
      </c>
      <c r="H13" s="26" t="s">
        <v>1501</v>
      </c>
      <c r="I13" s="14">
        <v>100000</v>
      </c>
      <c r="J13" s="14">
        <v>0</v>
      </c>
      <c r="K13" s="14">
        <v>100000</v>
      </c>
      <c r="L13" s="14">
        <v>2870</v>
      </c>
      <c r="M13" s="14">
        <v>12105.37</v>
      </c>
      <c r="N13" s="14">
        <v>3040</v>
      </c>
      <c r="O13" s="14">
        <v>25</v>
      </c>
      <c r="P13" s="14">
        <v>18040.37</v>
      </c>
      <c r="Q13" s="14">
        <v>81959.63</v>
      </c>
    </row>
    <row r="14" spans="1:17" x14ac:dyDescent="0.25">
      <c r="A14" s="1">
        <v>7</v>
      </c>
      <c r="B14" t="s">
        <v>1499</v>
      </c>
      <c r="C14" t="s">
        <v>167</v>
      </c>
      <c r="D14" t="s">
        <v>1500</v>
      </c>
      <c r="E14" s="1" t="s">
        <v>908</v>
      </c>
      <c r="F14" s="1" t="s">
        <v>29</v>
      </c>
      <c r="G14" s="26" t="s">
        <v>1352</v>
      </c>
      <c r="H14" s="26" t="s">
        <v>1501</v>
      </c>
      <c r="I14" s="14">
        <v>80000</v>
      </c>
      <c r="J14" s="14">
        <v>0</v>
      </c>
      <c r="K14" s="14">
        <v>80000</v>
      </c>
      <c r="L14" s="14">
        <v>2296</v>
      </c>
      <c r="M14" s="14">
        <v>7400.87</v>
      </c>
      <c r="N14" s="14">
        <v>2432</v>
      </c>
      <c r="O14" s="14">
        <v>25</v>
      </c>
      <c r="P14" s="14">
        <v>12153.87</v>
      </c>
      <c r="Q14" s="14">
        <v>67846.13</v>
      </c>
    </row>
    <row r="15" spans="1:17" x14ac:dyDescent="0.25">
      <c r="A15" s="1">
        <v>8</v>
      </c>
      <c r="B15" t="s">
        <v>924</v>
      </c>
      <c r="C15" s="1" t="s">
        <v>925</v>
      </c>
      <c r="D15" s="1" t="s">
        <v>907</v>
      </c>
      <c r="E15" s="1" t="s">
        <v>908</v>
      </c>
      <c r="F15" s="1" t="s">
        <v>37</v>
      </c>
      <c r="G15" s="26" t="s">
        <v>926</v>
      </c>
      <c r="H15" s="26" t="s">
        <v>927</v>
      </c>
      <c r="I15" s="14">
        <v>35000</v>
      </c>
      <c r="K15" s="14">
        <v>35000</v>
      </c>
      <c r="L15" s="14">
        <f t="shared" si="2"/>
        <v>1004.5</v>
      </c>
      <c r="M15" s="14">
        <v>0</v>
      </c>
      <c r="N15" s="14">
        <f t="shared" si="3"/>
        <v>1064</v>
      </c>
      <c r="O15" s="14">
        <v>25</v>
      </c>
      <c r="P15" s="14">
        <f t="shared" si="0"/>
        <v>2093.5</v>
      </c>
      <c r="Q15" s="14">
        <f t="shared" si="1"/>
        <v>32906.5</v>
      </c>
    </row>
    <row r="16" spans="1:17" x14ac:dyDescent="0.25">
      <c r="A16" s="1">
        <v>9</v>
      </c>
      <c r="B16" t="s">
        <v>928</v>
      </c>
      <c r="C16" s="1" t="s">
        <v>155</v>
      </c>
      <c r="D16" s="1" t="s">
        <v>77</v>
      </c>
      <c r="E16" s="1" t="s">
        <v>908</v>
      </c>
      <c r="F16" s="1" t="s">
        <v>29</v>
      </c>
      <c r="G16" s="26" t="s">
        <v>917</v>
      </c>
      <c r="H16" s="26" t="s">
        <v>918</v>
      </c>
      <c r="I16" s="14">
        <v>70000</v>
      </c>
      <c r="J16" s="14">
        <v>0</v>
      </c>
      <c r="K16" s="14">
        <v>70000</v>
      </c>
      <c r="L16" s="14">
        <f>+I16*2.87%</f>
        <v>2009</v>
      </c>
      <c r="M16" s="14">
        <v>5368.48</v>
      </c>
      <c r="N16" s="14">
        <f>+I16*3.04%</f>
        <v>2128</v>
      </c>
      <c r="O16" s="14">
        <v>25</v>
      </c>
      <c r="P16" s="14">
        <f t="shared" si="0"/>
        <v>9530.48</v>
      </c>
      <c r="Q16" s="14">
        <f t="shared" si="1"/>
        <v>60469.520000000004</v>
      </c>
    </row>
    <row r="17" spans="1:17" x14ac:dyDescent="0.25">
      <c r="A17" s="1">
        <v>10</v>
      </c>
      <c r="B17" t="s">
        <v>929</v>
      </c>
      <c r="C17" s="1" t="s">
        <v>930</v>
      </c>
      <c r="D17" s="1" t="s">
        <v>298</v>
      </c>
      <c r="E17" s="1" t="s">
        <v>908</v>
      </c>
      <c r="F17" s="1" t="s">
        <v>37</v>
      </c>
      <c r="G17" s="26" t="s">
        <v>922</v>
      </c>
      <c r="H17" s="26" t="s">
        <v>923</v>
      </c>
      <c r="I17" s="14">
        <v>75000</v>
      </c>
      <c r="J17" s="14">
        <v>0</v>
      </c>
      <c r="K17" s="14">
        <v>75000</v>
      </c>
      <c r="L17" s="14">
        <f t="shared" si="2"/>
        <v>2152.5</v>
      </c>
      <c r="M17" s="14">
        <v>6309.38</v>
      </c>
      <c r="N17" s="14">
        <f t="shared" si="3"/>
        <v>2280</v>
      </c>
      <c r="O17" s="14">
        <v>25</v>
      </c>
      <c r="P17" s="14">
        <f t="shared" si="0"/>
        <v>10766.880000000001</v>
      </c>
      <c r="Q17" s="14">
        <f t="shared" si="1"/>
        <v>64233.119999999995</v>
      </c>
    </row>
    <row r="18" spans="1:17" x14ac:dyDescent="0.25">
      <c r="A18" s="1">
        <v>11</v>
      </c>
      <c r="B18" t="s">
        <v>931</v>
      </c>
      <c r="C18" s="1" t="s">
        <v>930</v>
      </c>
      <c r="D18" s="1" t="s">
        <v>932</v>
      </c>
      <c r="E18" s="1" t="s">
        <v>908</v>
      </c>
      <c r="F18" s="1" t="s">
        <v>29</v>
      </c>
      <c r="G18" s="26" t="s">
        <v>909</v>
      </c>
      <c r="H18" s="26" t="s">
        <v>910</v>
      </c>
      <c r="I18" s="14">
        <v>50000</v>
      </c>
      <c r="J18" s="14">
        <v>0</v>
      </c>
      <c r="K18" s="14">
        <v>50000</v>
      </c>
      <c r="L18" s="14">
        <f t="shared" si="2"/>
        <v>1435</v>
      </c>
      <c r="M18" s="14">
        <v>1854</v>
      </c>
      <c r="N18" s="14">
        <f t="shared" si="3"/>
        <v>1520</v>
      </c>
      <c r="O18" s="14">
        <v>25</v>
      </c>
      <c r="P18" s="14">
        <f t="shared" si="0"/>
        <v>4834</v>
      </c>
      <c r="Q18" s="14">
        <f t="shared" si="1"/>
        <v>45166</v>
      </c>
    </row>
    <row r="19" spans="1:17" x14ac:dyDescent="0.25">
      <c r="A19" s="1">
        <v>12</v>
      </c>
      <c r="B19" t="s">
        <v>1450</v>
      </c>
      <c r="C19" s="1" t="s">
        <v>930</v>
      </c>
      <c r="D19" s="1" t="s">
        <v>932</v>
      </c>
      <c r="E19" s="1" t="s">
        <v>908</v>
      </c>
      <c r="F19" s="1" t="s">
        <v>29</v>
      </c>
      <c r="G19" s="26" t="s">
        <v>926</v>
      </c>
      <c r="H19" s="26" t="s">
        <v>927</v>
      </c>
      <c r="I19" s="14">
        <v>41000</v>
      </c>
      <c r="J19" s="14">
        <v>0</v>
      </c>
      <c r="K19" s="14">
        <v>41000</v>
      </c>
      <c r="L19" s="14">
        <f t="shared" si="2"/>
        <v>1176.7</v>
      </c>
      <c r="M19" s="14">
        <v>583.79</v>
      </c>
      <c r="N19" s="14">
        <f t="shared" si="3"/>
        <v>1246.4000000000001</v>
      </c>
      <c r="O19" s="14">
        <v>25</v>
      </c>
      <c r="P19" s="14">
        <f t="shared" si="0"/>
        <v>3031.8900000000003</v>
      </c>
      <c r="Q19" s="14">
        <f t="shared" si="1"/>
        <v>37968.11</v>
      </c>
    </row>
    <row r="20" spans="1:17" x14ac:dyDescent="0.25">
      <c r="A20" s="1">
        <v>13</v>
      </c>
      <c r="B20" t="s">
        <v>1451</v>
      </c>
      <c r="C20" s="1" t="s">
        <v>930</v>
      </c>
      <c r="D20" s="1" t="s">
        <v>907</v>
      </c>
      <c r="E20" s="1" t="s">
        <v>908</v>
      </c>
      <c r="F20" s="1" t="s">
        <v>29</v>
      </c>
      <c r="G20" s="26" t="s">
        <v>909</v>
      </c>
      <c r="H20" s="26" t="s">
        <v>910</v>
      </c>
      <c r="I20" s="14">
        <v>45000</v>
      </c>
      <c r="J20" s="14">
        <v>0</v>
      </c>
      <c r="K20" s="14">
        <v>45000</v>
      </c>
      <c r="L20" s="14">
        <v>1291.5</v>
      </c>
      <c r="M20" s="14">
        <v>1148.33</v>
      </c>
      <c r="N20" s="14">
        <v>1368</v>
      </c>
      <c r="O20" s="14">
        <v>25</v>
      </c>
      <c r="P20" s="14">
        <f t="shared" si="0"/>
        <v>3832.83</v>
      </c>
      <c r="Q20" s="14">
        <f t="shared" si="1"/>
        <v>41167.17</v>
      </c>
    </row>
    <row r="21" spans="1:17" x14ac:dyDescent="0.25">
      <c r="A21" s="1">
        <v>14</v>
      </c>
      <c r="B21" t="s">
        <v>1459</v>
      </c>
      <c r="C21" s="1" t="s">
        <v>930</v>
      </c>
      <c r="D21" s="1" t="s">
        <v>907</v>
      </c>
      <c r="E21" s="1" t="s">
        <v>908</v>
      </c>
      <c r="F21" s="1" t="s">
        <v>37</v>
      </c>
      <c r="G21" s="26" t="s">
        <v>912</v>
      </c>
      <c r="H21" s="26" t="s">
        <v>913</v>
      </c>
      <c r="I21" s="14">
        <v>35000</v>
      </c>
      <c r="J21" s="14">
        <v>0</v>
      </c>
      <c r="K21" s="14">
        <v>35000</v>
      </c>
      <c r="L21" s="14">
        <f t="shared" si="2"/>
        <v>1004.5</v>
      </c>
      <c r="M21" s="14">
        <v>0</v>
      </c>
      <c r="N21" s="14">
        <v>1064</v>
      </c>
      <c r="O21" s="14">
        <v>25</v>
      </c>
      <c r="P21" s="14">
        <f t="shared" si="0"/>
        <v>2093.5</v>
      </c>
      <c r="Q21" s="14">
        <f t="shared" si="1"/>
        <v>32906.5</v>
      </c>
    </row>
    <row r="22" spans="1:17" ht="30" x14ac:dyDescent="0.25">
      <c r="A22" s="1">
        <v>15</v>
      </c>
      <c r="B22" t="s">
        <v>1452</v>
      </c>
      <c r="C22" s="1" t="s">
        <v>118</v>
      </c>
      <c r="D22" s="1" t="s">
        <v>933</v>
      </c>
      <c r="E22" s="1" t="s">
        <v>908</v>
      </c>
      <c r="F22" s="1" t="s">
        <v>29</v>
      </c>
      <c r="G22" s="26" t="s">
        <v>934</v>
      </c>
      <c r="H22" s="26" t="s">
        <v>935</v>
      </c>
      <c r="I22" s="14">
        <v>75000</v>
      </c>
      <c r="J22" s="14">
        <v>0</v>
      </c>
      <c r="K22" s="14">
        <v>75000</v>
      </c>
      <c r="L22" s="14">
        <v>2152.5</v>
      </c>
      <c r="M22" s="14">
        <v>5966.28</v>
      </c>
      <c r="N22" s="14">
        <v>2280</v>
      </c>
      <c r="O22" s="14">
        <v>1740.46</v>
      </c>
      <c r="P22" s="14">
        <f t="shared" si="0"/>
        <v>12139.239999999998</v>
      </c>
      <c r="Q22" s="14">
        <f t="shared" si="1"/>
        <v>62860.76</v>
      </c>
    </row>
    <row r="23" spans="1:17" x14ac:dyDescent="0.25">
      <c r="A23" s="1">
        <v>16</v>
      </c>
      <c r="B23" t="s">
        <v>936</v>
      </c>
      <c r="C23" s="1" t="s">
        <v>133</v>
      </c>
      <c r="D23" s="1" t="s">
        <v>937</v>
      </c>
      <c r="E23" s="1" t="s">
        <v>908</v>
      </c>
      <c r="F23" s="1" t="s">
        <v>29</v>
      </c>
      <c r="G23" s="26" t="s">
        <v>909</v>
      </c>
      <c r="H23" s="26" t="s">
        <v>910</v>
      </c>
      <c r="I23" s="14">
        <v>55000</v>
      </c>
      <c r="J23" s="14">
        <v>0</v>
      </c>
      <c r="K23" s="14">
        <v>55000</v>
      </c>
      <c r="L23" s="14">
        <f t="shared" si="2"/>
        <v>1578.5</v>
      </c>
      <c r="M23" s="14">
        <v>2559.6799999999998</v>
      </c>
      <c r="N23" s="14">
        <f t="shared" si="3"/>
        <v>1672</v>
      </c>
      <c r="O23" s="14">
        <v>25</v>
      </c>
      <c r="P23" s="14">
        <f t="shared" si="0"/>
        <v>5835.18</v>
      </c>
      <c r="Q23" s="14">
        <f t="shared" si="1"/>
        <v>49164.82</v>
      </c>
    </row>
    <row r="24" spans="1:17" x14ac:dyDescent="0.25">
      <c r="A24" s="1">
        <v>17</v>
      </c>
      <c r="B24" t="s">
        <v>938</v>
      </c>
      <c r="C24" s="1" t="s">
        <v>133</v>
      </c>
      <c r="D24" t="s">
        <v>939</v>
      </c>
      <c r="E24" s="1" t="s">
        <v>908</v>
      </c>
      <c r="F24" s="1" t="s">
        <v>29</v>
      </c>
      <c r="G24" s="26" t="s">
        <v>910</v>
      </c>
      <c r="H24" s="26" t="s">
        <v>919</v>
      </c>
      <c r="I24" s="14">
        <v>60000</v>
      </c>
      <c r="J24" s="14">
        <v>0</v>
      </c>
      <c r="K24" s="14">
        <v>60000</v>
      </c>
      <c r="L24" s="14">
        <f t="shared" si="2"/>
        <v>1722</v>
      </c>
      <c r="M24" s="14">
        <v>0</v>
      </c>
      <c r="N24" s="14">
        <v>1824</v>
      </c>
      <c r="O24" s="14">
        <v>3595.92</v>
      </c>
      <c r="P24" s="14">
        <f t="shared" si="0"/>
        <v>7141.92</v>
      </c>
      <c r="Q24" s="14">
        <f t="shared" si="1"/>
        <v>52858.080000000002</v>
      </c>
    </row>
    <row r="25" spans="1:17" x14ac:dyDescent="0.25">
      <c r="A25" s="1">
        <v>18</v>
      </c>
      <c r="B25" t="s">
        <v>940</v>
      </c>
      <c r="C25" t="s">
        <v>941</v>
      </c>
      <c r="D25" t="s">
        <v>942</v>
      </c>
      <c r="E25" s="1" t="s">
        <v>908</v>
      </c>
      <c r="F25" s="1" t="s">
        <v>37</v>
      </c>
      <c r="G25" s="26" t="s">
        <v>912</v>
      </c>
      <c r="H25" s="26" t="s">
        <v>913</v>
      </c>
      <c r="I25" s="14">
        <v>30000</v>
      </c>
      <c r="J25" s="14">
        <v>0</v>
      </c>
      <c r="K25" s="14">
        <v>30000</v>
      </c>
      <c r="L25" s="14">
        <f t="shared" si="2"/>
        <v>861</v>
      </c>
      <c r="M25" s="14">
        <v>0</v>
      </c>
      <c r="N25" s="14">
        <v>912</v>
      </c>
      <c r="O25" s="14">
        <v>25</v>
      </c>
      <c r="P25" s="14">
        <f t="shared" si="0"/>
        <v>1798</v>
      </c>
      <c r="Q25" s="14">
        <f t="shared" si="1"/>
        <v>28202</v>
      </c>
    </row>
    <row r="26" spans="1:17" x14ac:dyDescent="0.25">
      <c r="A26" s="1">
        <v>19</v>
      </c>
      <c r="B26" t="s">
        <v>943</v>
      </c>
      <c r="C26" t="s">
        <v>941</v>
      </c>
      <c r="D26" t="s">
        <v>942</v>
      </c>
      <c r="E26" s="1" t="s">
        <v>908</v>
      </c>
      <c r="F26" s="1" t="s">
        <v>29</v>
      </c>
      <c r="G26" s="26" t="s">
        <v>912</v>
      </c>
      <c r="H26" s="26" t="s">
        <v>913</v>
      </c>
      <c r="I26" s="14">
        <v>30000</v>
      </c>
      <c r="J26" s="14">
        <v>0</v>
      </c>
      <c r="K26" s="14">
        <v>30000</v>
      </c>
      <c r="L26" s="14">
        <f t="shared" si="2"/>
        <v>861</v>
      </c>
      <c r="M26" s="14">
        <v>0</v>
      </c>
      <c r="N26" s="14">
        <v>912</v>
      </c>
      <c r="O26" s="14">
        <v>25</v>
      </c>
      <c r="P26" s="14">
        <f t="shared" si="0"/>
        <v>1798</v>
      </c>
      <c r="Q26" s="14">
        <f t="shared" si="1"/>
        <v>28202</v>
      </c>
    </row>
    <row r="27" spans="1:17" x14ac:dyDescent="0.25">
      <c r="A27" s="1">
        <v>20</v>
      </c>
      <c r="B27" t="s">
        <v>944</v>
      </c>
      <c r="C27" t="s">
        <v>941</v>
      </c>
      <c r="D27" t="s">
        <v>201</v>
      </c>
      <c r="E27" s="1" t="s">
        <v>908</v>
      </c>
      <c r="F27" s="1" t="s">
        <v>37</v>
      </c>
      <c r="G27" s="26" t="s">
        <v>912</v>
      </c>
      <c r="H27" s="26" t="s">
        <v>913</v>
      </c>
      <c r="I27" s="14">
        <v>35000</v>
      </c>
      <c r="J27" s="14">
        <v>0</v>
      </c>
      <c r="K27" s="14">
        <v>35000</v>
      </c>
      <c r="L27" s="14">
        <f t="shared" si="2"/>
        <v>1004.5</v>
      </c>
      <c r="M27" s="14">
        <v>0</v>
      </c>
      <c r="N27" s="14">
        <v>1064</v>
      </c>
      <c r="O27" s="14">
        <v>25</v>
      </c>
      <c r="P27" s="14">
        <f t="shared" si="0"/>
        <v>2093.5</v>
      </c>
      <c r="Q27" s="14">
        <f t="shared" si="1"/>
        <v>32906.5</v>
      </c>
    </row>
    <row r="28" spans="1:17" x14ac:dyDescent="0.25">
      <c r="A28" s="1">
        <v>21</v>
      </c>
      <c r="B28" t="s">
        <v>945</v>
      </c>
      <c r="C28" s="1" t="s">
        <v>946</v>
      </c>
      <c r="D28" s="1" t="s">
        <v>947</v>
      </c>
      <c r="E28" s="1" t="s">
        <v>908</v>
      </c>
      <c r="F28" s="1" t="s">
        <v>37</v>
      </c>
      <c r="G28" s="26" t="s">
        <v>926</v>
      </c>
      <c r="H28" s="26" t="s">
        <v>927</v>
      </c>
      <c r="I28" s="14">
        <v>41000</v>
      </c>
      <c r="J28" s="14">
        <v>0</v>
      </c>
      <c r="K28" s="14">
        <v>41000</v>
      </c>
      <c r="L28" s="14">
        <f t="shared" si="2"/>
        <v>1176.7</v>
      </c>
      <c r="M28" s="14">
        <v>583.79</v>
      </c>
      <c r="N28" s="14">
        <v>1246.4000000000001</v>
      </c>
      <c r="O28" s="14">
        <v>1257.3</v>
      </c>
      <c r="P28" s="14">
        <f t="shared" si="0"/>
        <v>4264.1900000000005</v>
      </c>
      <c r="Q28" s="14">
        <f t="shared" si="1"/>
        <v>36735.81</v>
      </c>
    </row>
    <row r="29" spans="1:17" x14ac:dyDescent="0.25">
      <c r="A29" s="1">
        <v>22</v>
      </c>
      <c r="B29" t="s">
        <v>1453</v>
      </c>
      <c r="C29" s="1" t="s">
        <v>946</v>
      </c>
      <c r="D29" s="1" t="s">
        <v>948</v>
      </c>
      <c r="E29" s="1" t="s">
        <v>908</v>
      </c>
      <c r="F29" s="1" t="s">
        <v>37</v>
      </c>
      <c r="G29" s="26" t="s">
        <v>949</v>
      </c>
      <c r="H29" s="26" t="s">
        <v>950</v>
      </c>
      <c r="I29" s="14">
        <v>45000</v>
      </c>
      <c r="J29" s="14">
        <v>0</v>
      </c>
      <c r="K29" s="14">
        <v>45000</v>
      </c>
      <c r="L29" s="14">
        <f t="shared" si="2"/>
        <v>1291.5</v>
      </c>
      <c r="M29" s="14">
        <v>1148.33</v>
      </c>
      <c r="N29" s="14">
        <f t="shared" si="3"/>
        <v>1368</v>
      </c>
      <c r="O29" s="14">
        <v>2035.8</v>
      </c>
      <c r="P29" s="14">
        <f t="shared" si="0"/>
        <v>5843.63</v>
      </c>
      <c r="Q29" s="14">
        <f t="shared" si="1"/>
        <v>39156.370000000003</v>
      </c>
    </row>
    <row r="30" spans="1:17" ht="30" x14ac:dyDescent="0.25">
      <c r="A30" s="1">
        <v>23</v>
      </c>
      <c r="B30" t="s">
        <v>951</v>
      </c>
      <c r="C30" s="1" t="s">
        <v>69</v>
      </c>
      <c r="D30" s="1" t="s">
        <v>952</v>
      </c>
      <c r="E30" s="1" t="s">
        <v>908</v>
      </c>
      <c r="F30" s="1" t="s">
        <v>29</v>
      </c>
      <c r="G30" s="26" t="s">
        <v>926</v>
      </c>
      <c r="H30" s="26" t="s">
        <v>927</v>
      </c>
      <c r="I30" s="14">
        <v>25000</v>
      </c>
      <c r="K30" s="14">
        <v>25000</v>
      </c>
      <c r="L30" s="14">
        <f t="shared" si="2"/>
        <v>717.5</v>
      </c>
      <c r="M30" s="14">
        <v>0</v>
      </c>
      <c r="N30" s="14">
        <f t="shared" si="3"/>
        <v>760</v>
      </c>
      <c r="O30" s="14">
        <v>25</v>
      </c>
      <c r="P30" s="14">
        <f t="shared" si="0"/>
        <v>1502.5</v>
      </c>
      <c r="Q30" s="14">
        <f t="shared" si="1"/>
        <v>23497.5</v>
      </c>
    </row>
    <row r="31" spans="1:17" ht="30" x14ac:dyDescent="0.25">
      <c r="A31" s="1">
        <v>24</v>
      </c>
      <c r="B31" t="s">
        <v>953</v>
      </c>
      <c r="C31" s="1" t="s">
        <v>69</v>
      </c>
      <c r="D31" s="1" t="s">
        <v>176</v>
      </c>
      <c r="E31" s="1" t="s">
        <v>908</v>
      </c>
      <c r="F31" s="1" t="s">
        <v>29</v>
      </c>
      <c r="G31" s="26" t="s">
        <v>917</v>
      </c>
      <c r="H31" s="26" t="s">
        <v>918</v>
      </c>
      <c r="I31" s="14">
        <v>50000</v>
      </c>
      <c r="J31" s="14">
        <v>0</v>
      </c>
      <c r="K31" s="14">
        <v>50000</v>
      </c>
      <c r="L31" s="14">
        <f t="shared" si="2"/>
        <v>1435</v>
      </c>
      <c r="M31" s="14">
        <v>1854</v>
      </c>
      <c r="N31" s="14">
        <f t="shared" si="3"/>
        <v>1520</v>
      </c>
      <c r="O31" s="14">
        <v>25</v>
      </c>
      <c r="P31" s="14">
        <f t="shared" si="0"/>
        <v>4834</v>
      </c>
      <c r="Q31" s="14">
        <f t="shared" si="1"/>
        <v>45166</v>
      </c>
    </row>
    <row r="32" spans="1:17" x14ac:dyDescent="0.25">
      <c r="A32" s="1">
        <v>25</v>
      </c>
      <c r="B32" t="s">
        <v>1467</v>
      </c>
      <c r="C32" t="s">
        <v>1083</v>
      </c>
      <c r="D32" t="s">
        <v>75</v>
      </c>
      <c r="E32" s="1" t="s">
        <v>908</v>
      </c>
      <c r="F32" s="1" t="s">
        <v>37</v>
      </c>
      <c r="G32" s="26" t="s">
        <v>1376</v>
      </c>
      <c r="H32" s="26" t="s">
        <v>1468</v>
      </c>
      <c r="I32" s="14">
        <v>35000</v>
      </c>
      <c r="J32" s="14">
        <v>0</v>
      </c>
      <c r="K32" s="14">
        <v>35000</v>
      </c>
      <c r="L32" s="14">
        <v>1004.5</v>
      </c>
      <c r="M32" s="14">
        <v>0</v>
      </c>
      <c r="N32" s="14">
        <v>1064</v>
      </c>
      <c r="O32" s="14">
        <v>25</v>
      </c>
      <c r="P32" s="14">
        <f t="shared" si="0"/>
        <v>2093.5</v>
      </c>
      <c r="Q32" s="14">
        <f t="shared" si="1"/>
        <v>32906.5</v>
      </c>
    </row>
    <row r="33" spans="1:17" x14ac:dyDescent="0.25">
      <c r="A33" s="1">
        <v>26</v>
      </c>
      <c r="B33" t="s">
        <v>1378</v>
      </c>
      <c r="C33" t="s">
        <v>160</v>
      </c>
      <c r="D33" t="s">
        <v>162</v>
      </c>
      <c r="E33" s="1" t="s">
        <v>908</v>
      </c>
      <c r="F33" s="1" t="s">
        <v>37</v>
      </c>
      <c r="G33" s="26" t="s">
        <v>1007</v>
      </c>
      <c r="H33" s="26" t="s">
        <v>1379</v>
      </c>
      <c r="I33" s="14">
        <v>55000</v>
      </c>
      <c r="J33" s="14">
        <v>0</v>
      </c>
      <c r="K33" s="14">
        <v>55000</v>
      </c>
      <c r="L33" s="14">
        <v>1578.5</v>
      </c>
      <c r="M33" s="14">
        <v>2559.6799999999998</v>
      </c>
      <c r="N33" s="14">
        <v>1672</v>
      </c>
      <c r="O33" s="14">
        <v>25</v>
      </c>
      <c r="P33" s="14">
        <f t="shared" si="0"/>
        <v>5835.18</v>
      </c>
      <c r="Q33" s="14">
        <f t="shared" si="1"/>
        <v>49164.82</v>
      </c>
    </row>
    <row r="34" spans="1:17" x14ac:dyDescent="0.25">
      <c r="A34" s="1">
        <v>27</v>
      </c>
      <c r="B34" t="s">
        <v>1391</v>
      </c>
      <c r="C34" t="s">
        <v>955</v>
      </c>
      <c r="D34" t="s">
        <v>942</v>
      </c>
      <c r="E34" s="1" t="s">
        <v>908</v>
      </c>
      <c r="F34" s="1" t="s">
        <v>37</v>
      </c>
      <c r="G34" s="26" t="s">
        <v>957</v>
      </c>
      <c r="H34" s="26" t="s">
        <v>1390</v>
      </c>
      <c r="I34" s="14">
        <v>30000</v>
      </c>
      <c r="J34" s="14">
        <v>0</v>
      </c>
      <c r="K34" s="14">
        <v>30000</v>
      </c>
      <c r="L34" s="14">
        <v>861</v>
      </c>
      <c r="M34" s="14">
        <v>0</v>
      </c>
      <c r="N34" s="14">
        <v>912</v>
      </c>
      <c r="O34" s="14">
        <v>25</v>
      </c>
      <c r="P34" s="14">
        <f t="shared" si="0"/>
        <v>1798</v>
      </c>
      <c r="Q34" s="14">
        <f t="shared" si="1"/>
        <v>28202</v>
      </c>
    </row>
    <row r="35" spans="1:17" ht="30" x14ac:dyDescent="0.25">
      <c r="A35" s="1">
        <v>28</v>
      </c>
      <c r="B35" t="s">
        <v>958</v>
      </c>
      <c r="C35" s="1" t="s">
        <v>959</v>
      </c>
      <c r="D35" s="1" t="s">
        <v>960</v>
      </c>
      <c r="E35" s="1" t="s">
        <v>908</v>
      </c>
      <c r="F35" s="1" t="s">
        <v>29</v>
      </c>
      <c r="G35" s="26" t="s">
        <v>922</v>
      </c>
      <c r="H35" s="26" t="s">
        <v>923</v>
      </c>
      <c r="I35" s="14">
        <v>90000</v>
      </c>
      <c r="J35" s="14">
        <v>0</v>
      </c>
      <c r="K35" s="14">
        <v>90000</v>
      </c>
      <c r="L35" s="14">
        <f t="shared" si="2"/>
        <v>2583</v>
      </c>
      <c r="M35" s="14">
        <v>9753.1200000000008</v>
      </c>
      <c r="N35" s="14">
        <v>2736</v>
      </c>
      <c r="O35" s="14">
        <v>225</v>
      </c>
      <c r="P35" s="14">
        <f t="shared" si="0"/>
        <v>15297.12</v>
      </c>
      <c r="Q35" s="14">
        <f t="shared" si="1"/>
        <v>74702.880000000005</v>
      </c>
    </row>
    <row r="36" spans="1:17" x14ac:dyDescent="0.25">
      <c r="A36" s="1">
        <v>29</v>
      </c>
      <c r="B36" t="s">
        <v>1454</v>
      </c>
      <c r="C36" s="1" t="s">
        <v>959</v>
      </c>
      <c r="D36" s="1" t="s">
        <v>298</v>
      </c>
      <c r="E36" s="1" t="s">
        <v>908</v>
      </c>
      <c r="F36" s="1" t="s">
        <v>29</v>
      </c>
      <c r="G36" s="26" t="s">
        <v>918</v>
      </c>
      <c r="H36" s="26" t="s">
        <v>961</v>
      </c>
      <c r="I36" s="14">
        <v>80000</v>
      </c>
      <c r="J36" s="14">
        <v>0</v>
      </c>
      <c r="K36" s="14">
        <v>80000</v>
      </c>
      <c r="L36" s="14">
        <f t="shared" si="2"/>
        <v>2296</v>
      </c>
      <c r="M36" s="14">
        <v>7400.87</v>
      </c>
      <c r="N36" s="14">
        <v>2432</v>
      </c>
      <c r="O36" s="14">
        <v>25</v>
      </c>
      <c r="P36" s="14">
        <f t="shared" si="0"/>
        <v>12153.869999999999</v>
      </c>
      <c r="Q36" s="14">
        <f t="shared" si="1"/>
        <v>67846.13</v>
      </c>
    </row>
    <row r="37" spans="1:17" x14ac:dyDescent="0.25">
      <c r="A37" s="1">
        <v>30</v>
      </c>
      <c r="B37" t="s">
        <v>1449</v>
      </c>
      <c r="C37" s="1" t="s">
        <v>959</v>
      </c>
      <c r="D37" t="s">
        <v>942</v>
      </c>
      <c r="E37" s="1" t="s">
        <v>908</v>
      </c>
      <c r="F37" s="1" t="s">
        <v>29</v>
      </c>
      <c r="G37" s="26" t="s">
        <v>971</v>
      </c>
      <c r="H37" s="26" t="s">
        <v>1448</v>
      </c>
      <c r="I37" s="14">
        <v>30000</v>
      </c>
      <c r="J37" s="14">
        <v>0</v>
      </c>
      <c r="K37" s="14">
        <v>30000</v>
      </c>
      <c r="L37" s="14">
        <v>861</v>
      </c>
      <c r="M37" s="14">
        <v>0</v>
      </c>
      <c r="N37" s="14">
        <v>912</v>
      </c>
      <c r="O37" s="14">
        <v>25</v>
      </c>
      <c r="P37" s="14">
        <f t="shared" si="0"/>
        <v>1798</v>
      </c>
      <c r="Q37" s="14">
        <f t="shared" si="1"/>
        <v>28202</v>
      </c>
    </row>
    <row r="38" spans="1:17" x14ac:dyDescent="0.25">
      <c r="A38" s="1">
        <v>31</v>
      </c>
      <c r="B38" t="s">
        <v>962</v>
      </c>
      <c r="C38" s="1" t="s">
        <v>281</v>
      </c>
      <c r="D38" s="1" t="s">
        <v>201</v>
      </c>
      <c r="E38" s="1" t="s">
        <v>908</v>
      </c>
      <c r="F38" s="1" t="s">
        <v>29</v>
      </c>
      <c r="G38" s="26" t="s">
        <v>917</v>
      </c>
      <c r="H38" s="26" t="s">
        <v>918</v>
      </c>
      <c r="I38" s="14">
        <v>35000</v>
      </c>
      <c r="J38" s="14">
        <v>0</v>
      </c>
      <c r="K38" s="14">
        <v>35000</v>
      </c>
      <c r="L38" s="14">
        <f t="shared" si="2"/>
        <v>1004.5</v>
      </c>
      <c r="M38" s="14">
        <v>0</v>
      </c>
      <c r="N38" s="14">
        <f t="shared" si="3"/>
        <v>1064</v>
      </c>
      <c r="O38" s="14">
        <v>25</v>
      </c>
      <c r="P38" s="14">
        <f t="shared" si="0"/>
        <v>2093.5</v>
      </c>
      <c r="Q38" s="14">
        <f t="shared" si="1"/>
        <v>32906.5</v>
      </c>
    </row>
    <row r="39" spans="1:17" x14ac:dyDescent="0.25">
      <c r="A39" s="1">
        <v>32</v>
      </c>
      <c r="B39" t="s">
        <v>963</v>
      </c>
      <c r="C39" s="1" t="s">
        <v>281</v>
      </c>
      <c r="D39" s="1" t="s">
        <v>201</v>
      </c>
      <c r="E39" s="1" t="s">
        <v>908</v>
      </c>
      <c r="F39" s="1" t="s">
        <v>29</v>
      </c>
      <c r="G39" s="26" t="s">
        <v>922</v>
      </c>
      <c r="H39" s="26" t="s">
        <v>923</v>
      </c>
      <c r="I39" s="14">
        <v>35000</v>
      </c>
      <c r="J39" s="14">
        <v>0</v>
      </c>
      <c r="K39" s="14">
        <v>35000</v>
      </c>
      <c r="L39" s="14">
        <f t="shared" si="2"/>
        <v>1004.5</v>
      </c>
      <c r="M39" s="14">
        <v>0</v>
      </c>
      <c r="N39" s="14">
        <f t="shared" si="3"/>
        <v>1064</v>
      </c>
      <c r="O39" s="14">
        <v>25</v>
      </c>
      <c r="P39" s="14">
        <f t="shared" si="0"/>
        <v>2093.5</v>
      </c>
      <c r="Q39" s="14">
        <f t="shared" si="1"/>
        <v>32906.5</v>
      </c>
    </row>
    <row r="40" spans="1:17" x14ac:dyDescent="0.25">
      <c r="A40" s="1">
        <v>33</v>
      </c>
      <c r="B40" t="s">
        <v>964</v>
      </c>
      <c r="C40" s="1" t="s">
        <v>281</v>
      </c>
      <c r="D40" s="1" t="s">
        <v>201</v>
      </c>
      <c r="E40" s="1" t="s">
        <v>908</v>
      </c>
      <c r="F40" s="1" t="s">
        <v>37</v>
      </c>
      <c r="G40" s="26" t="s">
        <v>909</v>
      </c>
      <c r="H40" s="26" t="s">
        <v>910</v>
      </c>
      <c r="I40" s="14">
        <v>35000</v>
      </c>
      <c r="J40" s="14">
        <v>0</v>
      </c>
      <c r="K40" s="14">
        <v>35000</v>
      </c>
      <c r="L40" s="14">
        <f t="shared" si="2"/>
        <v>1004.5</v>
      </c>
      <c r="M40" s="14">
        <v>0</v>
      </c>
      <c r="N40" s="14">
        <f t="shared" si="3"/>
        <v>1064</v>
      </c>
      <c r="O40" s="14">
        <v>25</v>
      </c>
      <c r="P40" s="14">
        <f t="shared" si="0"/>
        <v>2093.5</v>
      </c>
      <c r="Q40" s="14">
        <f t="shared" si="1"/>
        <v>32906.5</v>
      </c>
    </row>
    <row r="41" spans="1:17" x14ac:dyDescent="0.25">
      <c r="A41" s="1">
        <v>34</v>
      </c>
      <c r="B41" t="s">
        <v>965</v>
      </c>
      <c r="C41" s="1" t="s">
        <v>281</v>
      </c>
      <c r="D41" s="1" t="s">
        <v>201</v>
      </c>
      <c r="E41" s="1" t="s">
        <v>908</v>
      </c>
      <c r="F41" s="1" t="s">
        <v>29</v>
      </c>
      <c r="G41" s="26" t="s">
        <v>966</v>
      </c>
      <c r="H41" s="26" t="s">
        <v>949</v>
      </c>
      <c r="I41" s="14">
        <v>35000</v>
      </c>
      <c r="J41" s="14">
        <v>0</v>
      </c>
      <c r="K41" s="14">
        <v>35000</v>
      </c>
      <c r="L41" s="14">
        <f t="shared" si="2"/>
        <v>1004.5</v>
      </c>
      <c r="M41" s="14">
        <v>0</v>
      </c>
      <c r="N41" s="14">
        <f t="shared" si="3"/>
        <v>1064</v>
      </c>
      <c r="O41" s="14">
        <v>25</v>
      </c>
      <c r="P41" s="14">
        <f t="shared" si="0"/>
        <v>2093.5</v>
      </c>
      <c r="Q41" s="14">
        <f t="shared" si="1"/>
        <v>32906.5</v>
      </c>
    </row>
    <row r="42" spans="1:17" x14ac:dyDescent="0.25">
      <c r="A42" s="1">
        <v>35</v>
      </c>
      <c r="B42" t="s">
        <v>967</v>
      </c>
      <c r="C42" s="1" t="s">
        <v>281</v>
      </c>
      <c r="D42" s="1" t="s">
        <v>201</v>
      </c>
      <c r="E42" s="1" t="s">
        <v>908</v>
      </c>
      <c r="F42" s="1" t="s">
        <v>37</v>
      </c>
      <c r="G42" s="26" t="s">
        <v>934</v>
      </c>
      <c r="H42" s="26" t="s">
        <v>935</v>
      </c>
      <c r="I42" s="14">
        <v>35000</v>
      </c>
      <c r="J42" s="14">
        <v>0</v>
      </c>
      <c r="K42" s="14">
        <v>35000</v>
      </c>
      <c r="L42" s="14">
        <f t="shared" si="2"/>
        <v>1004.5</v>
      </c>
      <c r="M42" s="14">
        <v>0</v>
      </c>
      <c r="N42" s="14">
        <f t="shared" si="3"/>
        <v>1064</v>
      </c>
      <c r="O42" s="14">
        <v>25</v>
      </c>
      <c r="P42" s="14">
        <f t="shared" si="0"/>
        <v>2093.5</v>
      </c>
      <c r="Q42" s="14">
        <f t="shared" si="1"/>
        <v>32906.5</v>
      </c>
    </row>
    <row r="43" spans="1:17" x14ac:dyDescent="0.25">
      <c r="A43" s="1">
        <v>36</v>
      </c>
      <c r="B43" t="s">
        <v>968</v>
      </c>
      <c r="C43" s="1" t="s">
        <v>281</v>
      </c>
      <c r="D43" s="1" t="s">
        <v>201</v>
      </c>
      <c r="E43" s="1" t="s">
        <v>908</v>
      </c>
      <c r="F43" s="1" t="s">
        <v>37</v>
      </c>
      <c r="G43" s="26" t="s">
        <v>934</v>
      </c>
      <c r="H43" s="26" t="s">
        <v>935</v>
      </c>
      <c r="I43" s="14">
        <v>35000</v>
      </c>
      <c r="J43" s="14">
        <v>0</v>
      </c>
      <c r="K43" s="14">
        <v>35000</v>
      </c>
      <c r="L43" s="14">
        <f t="shared" si="2"/>
        <v>1004.5</v>
      </c>
      <c r="M43" s="14">
        <v>0</v>
      </c>
      <c r="N43" s="14">
        <f t="shared" si="3"/>
        <v>1064</v>
      </c>
      <c r="O43" s="14">
        <v>5850</v>
      </c>
      <c r="P43" s="14">
        <f t="shared" si="0"/>
        <v>7918.5</v>
      </c>
      <c r="Q43" s="14">
        <f t="shared" si="1"/>
        <v>27081.5</v>
      </c>
    </row>
    <row r="44" spans="1:17" x14ac:dyDescent="0.25">
      <c r="A44" s="1">
        <v>37</v>
      </c>
      <c r="B44" t="s">
        <v>969</v>
      </c>
      <c r="C44" s="1" t="s">
        <v>281</v>
      </c>
      <c r="D44" s="1" t="s">
        <v>201</v>
      </c>
      <c r="E44" s="1" t="s">
        <v>908</v>
      </c>
      <c r="F44" s="1" t="s">
        <v>37</v>
      </c>
      <c r="G44" s="26" t="s">
        <v>934</v>
      </c>
      <c r="H44" s="26" t="s">
        <v>935</v>
      </c>
      <c r="I44" s="14">
        <v>35000</v>
      </c>
      <c r="J44" s="14">
        <v>0</v>
      </c>
      <c r="K44" s="14">
        <v>35000</v>
      </c>
      <c r="L44" s="14">
        <f t="shared" si="2"/>
        <v>1004.5</v>
      </c>
      <c r="M44" s="14">
        <v>0</v>
      </c>
      <c r="N44" s="14">
        <f t="shared" si="3"/>
        <v>1064</v>
      </c>
      <c r="O44" s="14">
        <v>25</v>
      </c>
      <c r="P44" s="14">
        <f t="shared" si="0"/>
        <v>2093.5</v>
      </c>
      <c r="Q44" s="14">
        <f t="shared" si="1"/>
        <v>32906.5</v>
      </c>
    </row>
    <row r="45" spans="1:17" x14ac:dyDescent="0.25">
      <c r="A45" s="1">
        <v>38</v>
      </c>
      <c r="B45" t="s">
        <v>970</v>
      </c>
      <c r="C45" s="1" t="s">
        <v>281</v>
      </c>
      <c r="D45" s="1" t="s">
        <v>201</v>
      </c>
      <c r="E45" s="1" t="s">
        <v>908</v>
      </c>
      <c r="F45" s="1" t="s">
        <v>37</v>
      </c>
      <c r="G45" s="26" t="s">
        <v>950</v>
      </c>
      <c r="H45" s="26" t="s">
        <v>971</v>
      </c>
      <c r="I45" s="14">
        <v>35000</v>
      </c>
      <c r="J45" s="14">
        <v>0</v>
      </c>
      <c r="K45" s="14">
        <v>35000</v>
      </c>
      <c r="L45" s="14">
        <f t="shared" si="2"/>
        <v>1004.5</v>
      </c>
      <c r="M45" s="14">
        <v>0</v>
      </c>
      <c r="N45" s="14">
        <v>1064</v>
      </c>
      <c r="O45" s="14">
        <v>25</v>
      </c>
      <c r="P45" s="14">
        <f t="shared" si="0"/>
        <v>2093.5</v>
      </c>
      <c r="Q45" s="14">
        <f t="shared" si="1"/>
        <v>32906.5</v>
      </c>
    </row>
    <row r="46" spans="1:17" x14ac:dyDescent="0.25">
      <c r="A46" s="1">
        <v>39</v>
      </c>
      <c r="B46" t="s">
        <v>972</v>
      </c>
      <c r="C46" s="1" t="s">
        <v>281</v>
      </c>
      <c r="D46" s="1" t="s">
        <v>201</v>
      </c>
      <c r="E46" s="1" t="s">
        <v>908</v>
      </c>
      <c r="F46" s="1" t="s">
        <v>29</v>
      </c>
      <c r="G46" s="26" t="s">
        <v>950</v>
      </c>
      <c r="H46" s="26" t="s">
        <v>949</v>
      </c>
      <c r="I46" s="14">
        <v>30000</v>
      </c>
      <c r="J46" s="14">
        <v>0</v>
      </c>
      <c r="K46" s="14">
        <v>30000</v>
      </c>
      <c r="L46" s="14">
        <f t="shared" si="2"/>
        <v>861</v>
      </c>
      <c r="M46" s="14">
        <v>0</v>
      </c>
      <c r="N46" s="14">
        <v>912</v>
      </c>
      <c r="O46" s="14">
        <v>25</v>
      </c>
      <c r="P46" s="14">
        <f t="shared" si="0"/>
        <v>1798</v>
      </c>
      <c r="Q46" s="14">
        <f t="shared" si="1"/>
        <v>28202</v>
      </c>
    </row>
    <row r="47" spans="1:17" x14ac:dyDescent="0.25">
      <c r="A47" s="1">
        <v>40</v>
      </c>
      <c r="B47" t="s">
        <v>974</v>
      </c>
      <c r="C47" s="1" t="s">
        <v>281</v>
      </c>
      <c r="D47" t="s">
        <v>942</v>
      </c>
      <c r="E47" s="1" t="s">
        <v>908</v>
      </c>
      <c r="F47" s="1" t="s">
        <v>29</v>
      </c>
      <c r="G47" s="26" t="s">
        <v>950</v>
      </c>
      <c r="H47" s="26" t="s">
        <v>949</v>
      </c>
      <c r="I47" s="14">
        <v>30000</v>
      </c>
      <c r="J47" s="14">
        <v>0</v>
      </c>
      <c r="K47" s="14">
        <v>30000</v>
      </c>
      <c r="L47" s="14">
        <f t="shared" si="2"/>
        <v>861</v>
      </c>
      <c r="M47" s="14">
        <v>0</v>
      </c>
      <c r="N47" s="14">
        <v>912</v>
      </c>
      <c r="O47" s="14">
        <v>25</v>
      </c>
      <c r="P47" s="14">
        <f t="shared" si="0"/>
        <v>1798</v>
      </c>
      <c r="Q47" s="14">
        <f t="shared" si="1"/>
        <v>28202</v>
      </c>
    </row>
    <row r="48" spans="1:17" x14ac:dyDescent="0.25">
      <c r="A48" s="1">
        <v>41</v>
      </c>
      <c r="B48" t="s">
        <v>975</v>
      </c>
      <c r="C48" s="1" t="s">
        <v>281</v>
      </c>
      <c r="D48" t="s">
        <v>942</v>
      </c>
      <c r="E48" s="1" t="s">
        <v>908</v>
      </c>
      <c r="F48" s="1" t="s">
        <v>29</v>
      </c>
      <c r="G48" s="26" t="s">
        <v>950</v>
      </c>
      <c r="H48" s="26" t="s">
        <v>949</v>
      </c>
      <c r="I48" s="14">
        <v>30000</v>
      </c>
      <c r="J48" s="14">
        <v>0</v>
      </c>
      <c r="K48" s="14">
        <v>30000</v>
      </c>
      <c r="L48" s="14">
        <f t="shared" si="2"/>
        <v>861</v>
      </c>
      <c r="M48" s="14">
        <v>0</v>
      </c>
      <c r="N48" s="14">
        <v>912</v>
      </c>
      <c r="O48" s="14">
        <v>425</v>
      </c>
      <c r="P48" s="14">
        <f t="shared" si="0"/>
        <v>2198</v>
      </c>
      <c r="Q48" s="14">
        <f t="shared" si="1"/>
        <v>27802</v>
      </c>
    </row>
    <row r="49" spans="1:17" x14ac:dyDescent="0.25">
      <c r="A49" s="1">
        <v>42</v>
      </c>
      <c r="B49" t="s">
        <v>976</v>
      </c>
      <c r="C49" s="1" t="s">
        <v>281</v>
      </c>
      <c r="D49" t="s">
        <v>942</v>
      </c>
      <c r="E49" s="1" t="s">
        <v>908</v>
      </c>
      <c r="F49" s="1" t="s">
        <v>29</v>
      </c>
      <c r="G49" s="26" t="s">
        <v>950</v>
      </c>
      <c r="H49" s="26" t="s">
        <v>949</v>
      </c>
      <c r="I49" s="14">
        <v>30000</v>
      </c>
      <c r="J49" s="14">
        <v>0</v>
      </c>
      <c r="K49" s="14">
        <v>30000</v>
      </c>
      <c r="L49" s="14">
        <f t="shared" si="2"/>
        <v>861</v>
      </c>
      <c r="M49" s="14">
        <v>0</v>
      </c>
      <c r="N49" s="14">
        <v>912</v>
      </c>
      <c r="O49" s="14">
        <v>2200</v>
      </c>
      <c r="P49" s="14">
        <f t="shared" si="0"/>
        <v>3973</v>
      </c>
      <c r="Q49" s="14">
        <f t="shared" si="1"/>
        <v>26027</v>
      </c>
    </row>
    <row r="50" spans="1:17" x14ac:dyDescent="0.25">
      <c r="A50" s="1">
        <v>43</v>
      </c>
      <c r="B50" t="s">
        <v>1368</v>
      </c>
      <c r="C50" s="1" t="s">
        <v>281</v>
      </c>
      <c r="D50" t="s">
        <v>942</v>
      </c>
      <c r="E50" s="1" t="s">
        <v>908</v>
      </c>
      <c r="F50" s="1" t="s">
        <v>29</v>
      </c>
      <c r="G50" s="26" t="s">
        <v>919</v>
      </c>
      <c r="H50" s="26" t="s">
        <v>1352</v>
      </c>
      <c r="I50" s="14">
        <v>30000</v>
      </c>
      <c r="J50" s="14">
        <v>0</v>
      </c>
      <c r="K50" s="14">
        <v>30000</v>
      </c>
      <c r="L50" s="14">
        <v>861</v>
      </c>
      <c r="M50" s="14">
        <v>0</v>
      </c>
      <c r="N50" s="14">
        <v>912</v>
      </c>
      <c r="O50" s="14">
        <v>25</v>
      </c>
      <c r="P50" s="14">
        <f t="shared" si="0"/>
        <v>1798</v>
      </c>
      <c r="Q50" s="14">
        <f t="shared" si="1"/>
        <v>28202</v>
      </c>
    </row>
    <row r="51" spans="1:17" x14ac:dyDescent="0.25">
      <c r="A51" s="1">
        <v>44</v>
      </c>
      <c r="B51" t="s">
        <v>1369</v>
      </c>
      <c r="C51" s="1" t="s">
        <v>281</v>
      </c>
      <c r="D51" t="s">
        <v>942</v>
      </c>
      <c r="E51" s="1" t="s">
        <v>908</v>
      </c>
      <c r="F51" s="1" t="s">
        <v>29</v>
      </c>
      <c r="G51" s="26" t="s">
        <v>919</v>
      </c>
      <c r="H51" s="26" t="s">
        <v>1352</v>
      </c>
      <c r="I51" s="14">
        <v>30000</v>
      </c>
      <c r="J51" s="14">
        <v>0</v>
      </c>
      <c r="K51" s="14">
        <v>30000</v>
      </c>
      <c r="L51" s="14">
        <v>861</v>
      </c>
      <c r="M51" s="14">
        <v>0</v>
      </c>
      <c r="N51" s="14">
        <v>912</v>
      </c>
      <c r="O51" s="14">
        <v>25</v>
      </c>
      <c r="P51" s="14">
        <f t="shared" si="0"/>
        <v>1798</v>
      </c>
      <c r="Q51" s="14">
        <f t="shared" si="1"/>
        <v>28202</v>
      </c>
    </row>
    <row r="52" spans="1:17" x14ac:dyDescent="0.25">
      <c r="A52" s="1">
        <v>45</v>
      </c>
      <c r="B52" t="s">
        <v>1370</v>
      </c>
      <c r="C52" s="1" t="s">
        <v>281</v>
      </c>
      <c r="D52" t="s">
        <v>942</v>
      </c>
      <c r="E52" s="1" t="s">
        <v>908</v>
      </c>
      <c r="F52" s="1" t="s">
        <v>29</v>
      </c>
      <c r="G52" s="26" t="s">
        <v>919</v>
      </c>
      <c r="H52" s="26" t="s">
        <v>1352</v>
      </c>
      <c r="I52" s="14">
        <v>30000</v>
      </c>
      <c r="J52" s="14">
        <v>0</v>
      </c>
      <c r="K52" s="14">
        <v>30000</v>
      </c>
      <c r="L52" s="14">
        <v>861</v>
      </c>
      <c r="M52" s="14">
        <v>0</v>
      </c>
      <c r="N52" s="14">
        <v>912</v>
      </c>
      <c r="O52" s="14">
        <v>25</v>
      </c>
      <c r="P52" s="14">
        <f t="shared" si="0"/>
        <v>1798</v>
      </c>
      <c r="Q52" s="14">
        <f t="shared" si="1"/>
        <v>28202</v>
      </c>
    </row>
    <row r="53" spans="1:17" x14ac:dyDescent="0.25">
      <c r="A53" s="1">
        <v>46</v>
      </c>
      <c r="B53" t="s">
        <v>1371</v>
      </c>
      <c r="C53" s="1" t="s">
        <v>281</v>
      </c>
      <c r="D53" t="s">
        <v>942</v>
      </c>
      <c r="E53" s="1" t="s">
        <v>908</v>
      </c>
      <c r="F53" s="1" t="s">
        <v>37</v>
      </c>
      <c r="G53" s="26" t="s">
        <v>919</v>
      </c>
      <c r="H53" s="26" t="s">
        <v>1352</v>
      </c>
      <c r="I53" s="14">
        <v>30000</v>
      </c>
      <c r="J53" s="14">
        <v>0</v>
      </c>
      <c r="K53" s="14">
        <v>30000</v>
      </c>
      <c r="L53" s="14">
        <v>861</v>
      </c>
      <c r="M53" s="14">
        <v>0</v>
      </c>
      <c r="N53" s="14">
        <v>912</v>
      </c>
      <c r="O53" s="14">
        <v>25</v>
      </c>
      <c r="P53" s="14">
        <f t="shared" si="0"/>
        <v>1798</v>
      </c>
      <c r="Q53" s="14">
        <f t="shared" si="1"/>
        <v>28202</v>
      </c>
    </row>
    <row r="54" spans="1:17" x14ac:dyDescent="0.25">
      <c r="A54" s="1">
        <v>47</v>
      </c>
      <c r="B54" t="s">
        <v>1447</v>
      </c>
      <c r="C54" s="1" t="s">
        <v>281</v>
      </c>
      <c r="D54" t="s">
        <v>942</v>
      </c>
      <c r="E54" s="1" t="s">
        <v>908</v>
      </c>
      <c r="F54" s="1" t="s">
        <v>37</v>
      </c>
      <c r="G54" s="26" t="s">
        <v>971</v>
      </c>
      <c r="H54" s="26" t="s">
        <v>1448</v>
      </c>
      <c r="I54" s="14">
        <v>30000</v>
      </c>
      <c r="J54" s="14">
        <v>0</v>
      </c>
      <c r="K54" s="14">
        <v>30000</v>
      </c>
      <c r="L54" s="14">
        <v>861</v>
      </c>
      <c r="M54" s="14">
        <v>0</v>
      </c>
      <c r="N54" s="14">
        <v>912</v>
      </c>
      <c r="O54" s="14">
        <v>25</v>
      </c>
      <c r="P54" s="14">
        <f t="shared" si="0"/>
        <v>1798</v>
      </c>
      <c r="Q54" s="14">
        <f t="shared" si="1"/>
        <v>28202</v>
      </c>
    </row>
    <row r="55" spans="1:17" ht="30" x14ac:dyDescent="0.25">
      <c r="A55" s="1">
        <v>48</v>
      </c>
      <c r="B55" t="s">
        <v>977</v>
      </c>
      <c r="C55" s="1" t="s">
        <v>978</v>
      </c>
      <c r="D55" s="1" t="s">
        <v>201</v>
      </c>
      <c r="E55" s="1" t="s">
        <v>908</v>
      </c>
      <c r="F55" s="1" t="s">
        <v>37</v>
      </c>
      <c r="G55" s="26" t="s">
        <v>917</v>
      </c>
      <c r="H55" s="26" t="s">
        <v>918</v>
      </c>
      <c r="I55" s="14">
        <v>95000</v>
      </c>
      <c r="J55" s="14">
        <v>0</v>
      </c>
      <c r="K55" s="14">
        <v>95000</v>
      </c>
      <c r="L55" s="14">
        <f t="shared" si="2"/>
        <v>2726.5</v>
      </c>
      <c r="M55" s="14">
        <v>10929.24</v>
      </c>
      <c r="N55" s="14">
        <v>2888</v>
      </c>
      <c r="O55" s="14">
        <v>25</v>
      </c>
      <c r="P55" s="14">
        <f t="shared" si="0"/>
        <v>16568.739999999998</v>
      </c>
      <c r="Q55" s="14">
        <f t="shared" si="1"/>
        <v>78431.260000000009</v>
      </c>
    </row>
    <row r="56" spans="1:17" x14ac:dyDescent="0.25">
      <c r="A56" s="1">
        <v>49</v>
      </c>
      <c r="B56" t="s">
        <v>979</v>
      </c>
      <c r="C56" s="1" t="s">
        <v>277</v>
      </c>
      <c r="D56" s="1" t="s">
        <v>201</v>
      </c>
      <c r="E56" s="1" t="s">
        <v>908</v>
      </c>
      <c r="F56" s="1" t="s">
        <v>37</v>
      </c>
      <c r="G56" s="26" t="s">
        <v>909</v>
      </c>
      <c r="H56" s="26" t="s">
        <v>910</v>
      </c>
      <c r="I56" s="14">
        <v>50000</v>
      </c>
      <c r="J56" s="14">
        <v>0</v>
      </c>
      <c r="K56" s="14">
        <v>50000</v>
      </c>
      <c r="L56" s="14">
        <f t="shared" si="2"/>
        <v>1435</v>
      </c>
      <c r="M56" s="14">
        <v>1854</v>
      </c>
      <c r="N56" s="14">
        <f t="shared" si="3"/>
        <v>1520</v>
      </c>
      <c r="O56" s="14">
        <v>25</v>
      </c>
      <c r="P56" s="14">
        <f t="shared" si="0"/>
        <v>4834</v>
      </c>
      <c r="Q56" s="14">
        <f t="shared" si="1"/>
        <v>45166</v>
      </c>
    </row>
    <row r="57" spans="1:17" x14ac:dyDescent="0.25">
      <c r="A57" s="1">
        <v>50</v>
      </c>
      <c r="B57" t="s">
        <v>1381</v>
      </c>
      <c r="C57" t="s">
        <v>277</v>
      </c>
      <c r="D57" t="s">
        <v>201</v>
      </c>
      <c r="E57" s="1" t="s">
        <v>908</v>
      </c>
      <c r="F57" s="1" t="s">
        <v>37</v>
      </c>
      <c r="G57" s="26" t="s">
        <v>1007</v>
      </c>
      <c r="H57" s="26" t="s">
        <v>1379</v>
      </c>
      <c r="I57" s="14">
        <v>35000</v>
      </c>
      <c r="J57" s="14">
        <v>0</v>
      </c>
      <c r="K57" s="14">
        <v>35000</v>
      </c>
      <c r="L57" s="14">
        <v>1004.5</v>
      </c>
      <c r="M57" s="14">
        <v>0</v>
      </c>
      <c r="N57" s="14">
        <v>1064</v>
      </c>
      <c r="O57" s="14">
        <v>25</v>
      </c>
      <c r="P57" s="14">
        <f t="shared" si="0"/>
        <v>2093.5</v>
      </c>
      <c r="Q57" s="14">
        <f t="shared" si="1"/>
        <v>32906.5</v>
      </c>
    </row>
    <row r="58" spans="1:17" x14ac:dyDescent="0.25">
      <c r="A58" s="1">
        <v>51</v>
      </c>
      <c r="B58" t="s">
        <v>180</v>
      </c>
      <c r="C58" t="s">
        <v>277</v>
      </c>
      <c r="D58" t="s">
        <v>201</v>
      </c>
      <c r="E58" s="1" t="s">
        <v>908</v>
      </c>
      <c r="F58" s="1" t="s">
        <v>37</v>
      </c>
      <c r="G58" s="26" t="s">
        <v>1352</v>
      </c>
      <c r="H58" s="26" t="s">
        <v>1501</v>
      </c>
      <c r="I58" s="14">
        <v>35000</v>
      </c>
      <c r="J58" s="14">
        <v>0</v>
      </c>
      <c r="K58" s="14">
        <v>35000</v>
      </c>
      <c r="L58" s="14">
        <v>1004.5</v>
      </c>
      <c r="M58" s="14">
        <v>0</v>
      </c>
      <c r="N58" s="14">
        <v>1064</v>
      </c>
      <c r="O58" s="14">
        <v>2058</v>
      </c>
      <c r="P58" s="14">
        <v>4126.5</v>
      </c>
      <c r="Q58" s="14">
        <v>30873.5</v>
      </c>
    </row>
    <row r="59" spans="1:17" ht="60" x14ac:dyDescent="0.25">
      <c r="A59" s="1">
        <v>52</v>
      </c>
      <c r="B59" t="s">
        <v>980</v>
      </c>
      <c r="C59" s="1" t="s">
        <v>981</v>
      </c>
      <c r="D59" s="1" t="s">
        <v>982</v>
      </c>
      <c r="E59" s="1" t="s">
        <v>908</v>
      </c>
      <c r="F59" s="1" t="s">
        <v>37</v>
      </c>
      <c r="G59" s="26" t="s">
        <v>922</v>
      </c>
      <c r="H59" s="26" t="s">
        <v>923</v>
      </c>
      <c r="I59" s="14">
        <v>90000</v>
      </c>
      <c r="J59" s="14">
        <v>0</v>
      </c>
      <c r="K59" s="14">
        <v>90000</v>
      </c>
      <c r="L59" s="14">
        <f t="shared" si="2"/>
        <v>2583</v>
      </c>
      <c r="M59" s="14">
        <v>9753.1200000000008</v>
      </c>
      <c r="N59" s="14">
        <f t="shared" si="3"/>
        <v>2736</v>
      </c>
      <c r="O59" s="14">
        <v>425</v>
      </c>
      <c r="P59" s="14">
        <f t="shared" si="0"/>
        <v>15497.12</v>
      </c>
      <c r="Q59" s="14">
        <f t="shared" si="1"/>
        <v>74502.880000000005</v>
      </c>
    </row>
    <row r="60" spans="1:17" ht="30" x14ac:dyDescent="0.25">
      <c r="A60" s="1">
        <v>53</v>
      </c>
      <c r="B60" t="s">
        <v>983</v>
      </c>
      <c r="C60" s="1" t="s">
        <v>981</v>
      </c>
      <c r="D60" s="1" t="s">
        <v>201</v>
      </c>
      <c r="E60" s="1" t="s">
        <v>908</v>
      </c>
      <c r="F60" s="1" t="s">
        <v>37</v>
      </c>
      <c r="G60" s="26" t="s">
        <v>926</v>
      </c>
      <c r="H60" s="26" t="s">
        <v>927</v>
      </c>
      <c r="I60" s="14">
        <v>45000</v>
      </c>
      <c r="J60" s="14">
        <v>0</v>
      </c>
      <c r="K60" s="14">
        <v>45000</v>
      </c>
      <c r="L60" s="14">
        <f t="shared" si="2"/>
        <v>1291.5</v>
      </c>
      <c r="M60" s="14">
        <v>1148.33</v>
      </c>
      <c r="N60" s="14">
        <f t="shared" si="3"/>
        <v>1368</v>
      </c>
      <c r="O60" s="14">
        <v>1722</v>
      </c>
      <c r="P60" s="14">
        <f t="shared" si="0"/>
        <v>5529.83</v>
      </c>
      <c r="Q60" s="14">
        <f t="shared" si="1"/>
        <v>39470.17</v>
      </c>
    </row>
    <row r="61" spans="1:17" ht="30" x14ac:dyDescent="0.25">
      <c r="A61" s="1">
        <v>54</v>
      </c>
      <c r="B61" t="s">
        <v>1357</v>
      </c>
      <c r="C61" s="1" t="s">
        <v>981</v>
      </c>
      <c r="D61" s="1" t="s">
        <v>201</v>
      </c>
      <c r="E61" s="1" t="s">
        <v>908</v>
      </c>
      <c r="F61" s="1" t="s">
        <v>37</v>
      </c>
      <c r="G61" s="26" t="s">
        <v>1375</v>
      </c>
      <c r="H61" s="26" t="s">
        <v>1376</v>
      </c>
      <c r="I61" s="14">
        <v>35000</v>
      </c>
      <c r="J61" s="14">
        <v>0</v>
      </c>
      <c r="K61" s="14">
        <v>35000</v>
      </c>
      <c r="L61" s="14">
        <v>1004.5</v>
      </c>
      <c r="M61" s="14">
        <v>0</v>
      </c>
      <c r="N61" s="14">
        <v>1064</v>
      </c>
      <c r="O61" s="14">
        <v>25</v>
      </c>
      <c r="P61" s="14">
        <f t="shared" si="0"/>
        <v>2093.5</v>
      </c>
      <c r="Q61" s="14">
        <f t="shared" si="1"/>
        <v>32906.5</v>
      </c>
    </row>
    <row r="62" spans="1:17" ht="30" x14ac:dyDescent="0.25">
      <c r="A62" s="1">
        <v>55</v>
      </c>
      <c r="B62" t="s">
        <v>984</v>
      </c>
      <c r="C62" s="1" t="s">
        <v>981</v>
      </c>
      <c r="D62" s="1" t="s">
        <v>187</v>
      </c>
      <c r="E62" s="1" t="s">
        <v>908</v>
      </c>
      <c r="F62" s="1" t="s">
        <v>37</v>
      </c>
      <c r="G62" s="26" t="s">
        <v>966</v>
      </c>
      <c r="H62" s="26" t="s">
        <v>949</v>
      </c>
      <c r="I62" s="14">
        <v>35000</v>
      </c>
      <c r="J62" s="14">
        <v>0</v>
      </c>
      <c r="K62" s="14">
        <v>35000</v>
      </c>
      <c r="L62" s="14">
        <f t="shared" si="2"/>
        <v>1004.5</v>
      </c>
      <c r="M62" s="14">
        <v>0</v>
      </c>
      <c r="N62" s="14">
        <f t="shared" si="3"/>
        <v>1064</v>
      </c>
      <c r="O62" s="14">
        <v>25</v>
      </c>
      <c r="P62" s="14">
        <f t="shared" si="0"/>
        <v>2093.5</v>
      </c>
      <c r="Q62" s="14">
        <f t="shared" si="1"/>
        <v>32906.5</v>
      </c>
    </row>
    <row r="63" spans="1:17" ht="30" x14ac:dyDescent="0.25">
      <c r="A63" s="1">
        <v>56</v>
      </c>
      <c r="B63" t="s">
        <v>985</v>
      </c>
      <c r="C63" s="1" t="s">
        <v>981</v>
      </c>
      <c r="D63" t="s">
        <v>942</v>
      </c>
      <c r="E63" s="1" t="s">
        <v>908</v>
      </c>
      <c r="F63" s="1" t="s">
        <v>29</v>
      </c>
      <c r="G63" s="26" t="s">
        <v>912</v>
      </c>
      <c r="H63" s="26" t="s">
        <v>913</v>
      </c>
      <c r="I63" s="14">
        <v>30000</v>
      </c>
      <c r="J63" s="14">
        <v>0</v>
      </c>
      <c r="K63" s="14">
        <v>30000</v>
      </c>
      <c r="L63" s="14">
        <f t="shared" si="2"/>
        <v>861</v>
      </c>
      <c r="M63" s="14">
        <v>0</v>
      </c>
      <c r="N63" s="14">
        <v>912</v>
      </c>
      <c r="O63" s="14">
        <v>25</v>
      </c>
      <c r="P63" s="14">
        <f t="shared" si="0"/>
        <v>1798</v>
      </c>
      <c r="Q63" s="14">
        <f t="shared" si="1"/>
        <v>28202</v>
      </c>
    </row>
    <row r="64" spans="1:17" x14ac:dyDescent="0.25">
      <c r="A64" s="1">
        <v>57</v>
      </c>
      <c r="B64" t="s">
        <v>986</v>
      </c>
      <c r="C64" s="1" t="s">
        <v>336</v>
      </c>
      <c r="D64" s="1" t="s">
        <v>337</v>
      </c>
      <c r="E64" s="1" t="s">
        <v>908</v>
      </c>
      <c r="F64" s="1" t="s">
        <v>29</v>
      </c>
      <c r="G64" s="26" t="s">
        <v>987</v>
      </c>
      <c r="H64" s="26" t="s">
        <v>988</v>
      </c>
      <c r="I64" s="14">
        <v>70000</v>
      </c>
      <c r="J64" s="14">
        <v>0</v>
      </c>
      <c r="K64" s="14">
        <v>70000</v>
      </c>
      <c r="L64" s="14">
        <f t="shared" si="2"/>
        <v>2009</v>
      </c>
      <c r="M64" s="14">
        <v>5368.48</v>
      </c>
      <c r="N64" s="14">
        <f t="shared" si="3"/>
        <v>2128</v>
      </c>
      <c r="O64" s="14">
        <v>4954.2</v>
      </c>
      <c r="P64" s="14">
        <f t="shared" si="0"/>
        <v>14459.68</v>
      </c>
      <c r="Q64" s="14">
        <f t="shared" si="1"/>
        <v>55540.32</v>
      </c>
    </row>
    <row r="65" spans="1:17" x14ac:dyDescent="0.25">
      <c r="A65" s="1">
        <v>58</v>
      </c>
      <c r="B65" t="s">
        <v>989</v>
      </c>
      <c r="C65" s="1" t="s">
        <v>334</v>
      </c>
      <c r="D65" s="1" t="s">
        <v>298</v>
      </c>
      <c r="E65" s="1" t="s">
        <v>908</v>
      </c>
      <c r="F65" s="1" t="s">
        <v>29</v>
      </c>
      <c r="G65" s="26" t="s">
        <v>966</v>
      </c>
      <c r="H65" s="26" t="s">
        <v>949</v>
      </c>
      <c r="I65" s="14">
        <v>70000</v>
      </c>
      <c r="J65" s="14">
        <v>0</v>
      </c>
      <c r="K65" s="14">
        <v>70000</v>
      </c>
      <c r="L65" s="14">
        <f t="shared" si="2"/>
        <v>2009</v>
      </c>
      <c r="M65" s="14">
        <v>5368.48</v>
      </c>
      <c r="N65" s="14">
        <f t="shared" si="3"/>
        <v>2128</v>
      </c>
      <c r="O65" s="14">
        <v>425</v>
      </c>
      <c r="P65" s="14">
        <f t="shared" si="0"/>
        <v>9930.48</v>
      </c>
      <c r="Q65" s="14">
        <f t="shared" si="1"/>
        <v>60069.520000000004</v>
      </c>
    </row>
    <row r="66" spans="1:17" ht="30" x14ac:dyDescent="0.25">
      <c r="A66" s="1">
        <v>59</v>
      </c>
      <c r="B66" t="s">
        <v>990</v>
      </c>
      <c r="C66" s="1" t="s">
        <v>991</v>
      </c>
      <c r="D66" s="1" t="s">
        <v>201</v>
      </c>
      <c r="E66" s="1" t="s">
        <v>908</v>
      </c>
      <c r="F66" s="1" t="s">
        <v>37</v>
      </c>
      <c r="G66" s="26" t="s">
        <v>966</v>
      </c>
      <c r="H66" s="26" t="s">
        <v>949</v>
      </c>
      <c r="I66" s="14">
        <v>35000</v>
      </c>
      <c r="J66" s="14">
        <v>0</v>
      </c>
      <c r="K66" s="14">
        <v>35000</v>
      </c>
      <c r="L66" s="14">
        <f t="shared" si="2"/>
        <v>1004.5</v>
      </c>
      <c r="M66" s="14">
        <v>0</v>
      </c>
      <c r="N66" s="14">
        <f t="shared" si="3"/>
        <v>1064</v>
      </c>
      <c r="O66" s="14">
        <v>25</v>
      </c>
      <c r="P66" s="14">
        <f t="shared" si="0"/>
        <v>2093.5</v>
      </c>
      <c r="Q66" s="14">
        <f t="shared" si="1"/>
        <v>32906.5</v>
      </c>
    </row>
    <row r="67" spans="1:17" x14ac:dyDescent="0.25">
      <c r="A67" s="1">
        <v>60</v>
      </c>
      <c r="B67" t="s">
        <v>1355</v>
      </c>
      <c r="C67" t="s">
        <v>181</v>
      </c>
      <c r="D67" t="s">
        <v>1356</v>
      </c>
      <c r="E67" s="1" t="s">
        <v>908</v>
      </c>
      <c r="F67" s="1" t="s">
        <v>37</v>
      </c>
      <c r="G67" s="26" t="s">
        <v>1375</v>
      </c>
      <c r="H67" s="26" t="s">
        <v>1376</v>
      </c>
      <c r="I67" s="14">
        <v>55000</v>
      </c>
      <c r="J67" s="14">
        <v>0</v>
      </c>
      <c r="K67" s="14">
        <v>55000</v>
      </c>
      <c r="L67" s="14">
        <v>1578.5</v>
      </c>
      <c r="M67" s="14">
        <v>2559.6799999999998</v>
      </c>
      <c r="N67" s="14">
        <v>1672</v>
      </c>
      <c r="O67" s="14">
        <v>25</v>
      </c>
      <c r="P67" s="14">
        <f t="shared" si="0"/>
        <v>5835.18</v>
      </c>
      <c r="Q67" s="14">
        <f t="shared" si="1"/>
        <v>49164.82</v>
      </c>
    </row>
    <row r="68" spans="1:17" x14ac:dyDescent="0.25">
      <c r="A68" s="1">
        <v>61</v>
      </c>
      <c r="B68" t="s">
        <v>992</v>
      </c>
      <c r="C68" s="1" t="s">
        <v>993</v>
      </c>
      <c r="D68" s="1" t="s">
        <v>298</v>
      </c>
      <c r="E68" s="1" t="s">
        <v>908</v>
      </c>
      <c r="F68" s="1" t="s">
        <v>37</v>
      </c>
      <c r="G68" s="26" t="s">
        <v>934</v>
      </c>
      <c r="H68" s="26" t="s">
        <v>935</v>
      </c>
      <c r="I68" s="14">
        <v>60000</v>
      </c>
      <c r="J68" s="14">
        <v>0</v>
      </c>
      <c r="K68" s="14">
        <v>60000</v>
      </c>
      <c r="L68" s="14">
        <f t="shared" si="2"/>
        <v>1722</v>
      </c>
      <c r="M68" s="14">
        <v>3486.68</v>
      </c>
      <c r="N68" s="14">
        <f t="shared" si="3"/>
        <v>1824</v>
      </c>
      <c r="O68" s="14">
        <v>25</v>
      </c>
      <c r="P68" s="14">
        <f t="shared" si="0"/>
        <v>7057.68</v>
      </c>
      <c r="Q68" s="14">
        <f t="shared" si="1"/>
        <v>52942.32</v>
      </c>
    </row>
    <row r="69" spans="1:17" x14ac:dyDescent="0.25">
      <c r="A69" s="1">
        <v>62</v>
      </c>
      <c r="B69" t="s">
        <v>994</v>
      </c>
      <c r="C69" s="1" t="s">
        <v>993</v>
      </c>
      <c r="D69" s="1" t="s">
        <v>201</v>
      </c>
      <c r="E69" s="1" t="s">
        <v>908</v>
      </c>
      <c r="F69" s="1" t="s">
        <v>37</v>
      </c>
      <c r="G69" s="26" t="s">
        <v>909</v>
      </c>
      <c r="H69" s="26" t="s">
        <v>910</v>
      </c>
      <c r="I69" s="14">
        <v>50000</v>
      </c>
      <c r="J69" s="14">
        <v>0</v>
      </c>
      <c r="K69" s="14">
        <v>50000</v>
      </c>
      <c r="L69" s="14">
        <v>1435</v>
      </c>
      <c r="M69" s="14">
        <v>1854</v>
      </c>
      <c r="N69" s="14">
        <v>1520</v>
      </c>
      <c r="O69" s="14">
        <v>1595</v>
      </c>
      <c r="P69" s="14">
        <f t="shared" si="0"/>
        <v>6404</v>
      </c>
      <c r="Q69" s="14">
        <f t="shared" si="1"/>
        <v>43596</v>
      </c>
    </row>
    <row r="70" spans="1:17" x14ac:dyDescent="0.25">
      <c r="A70" s="1">
        <v>63</v>
      </c>
      <c r="B70" t="s">
        <v>995</v>
      </c>
      <c r="C70" s="1" t="s">
        <v>354</v>
      </c>
      <c r="D70" s="1" t="s">
        <v>996</v>
      </c>
      <c r="E70" s="1" t="s">
        <v>908</v>
      </c>
      <c r="F70" s="1" t="s">
        <v>37</v>
      </c>
      <c r="G70" s="26" t="s">
        <v>922</v>
      </c>
      <c r="H70" s="26" t="s">
        <v>923</v>
      </c>
      <c r="I70" s="14">
        <v>35000</v>
      </c>
      <c r="J70" s="14">
        <v>0</v>
      </c>
      <c r="K70" s="14">
        <v>35000</v>
      </c>
      <c r="L70" s="14">
        <f t="shared" si="2"/>
        <v>1004.5</v>
      </c>
      <c r="M70" s="14">
        <v>0</v>
      </c>
      <c r="N70" s="14">
        <f t="shared" si="3"/>
        <v>1064</v>
      </c>
      <c r="O70" s="14">
        <v>25</v>
      </c>
      <c r="P70" s="14">
        <f t="shared" si="0"/>
        <v>2093.5</v>
      </c>
      <c r="Q70" s="14">
        <f t="shared" si="1"/>
        <v>32906.5</v>
      </c>
    </row>
    <row r="71" spans="1:17" x14ac:dyDescent="0.25">
      <c r="A71" s="1">
        <v>64</v>
      </c>
      <c r="B71" t="s">
        <v>997</v>
      </c>
      <c r="C71" s="1" t="s">
        <v>354</v>
      </c>
      <c r="D71" s="1" t="s">
        <v>201</v>
      </c>
      <c r="E71" s="1" t="s">
        <v>908</v>
      </c>
      <c r="F71" s="1" t="s">
        <v>37</v>
      </c>
      <c r="G71" s="26" t="s">
        <v>998</v>
      </c>
      <c r="H71" s="26" t="s">
        <v>999</v>
      </c>
      <c r="I71" s="14">
        <v>35000</v>
      </c>
      <c r="J71" s="14">
        <v>0</v>
      </c>
      <c r="K71" s="14">
        <v>35000</v>
      </c>
      <c r="L71" s="14">
        <f t="shared" si="2"/>
        <v>1004.5</v>
      </c>
      <c r="M71" s="14">
        <v>0</v>
      </c>
      <c r="N71" s="14">
        <f t="shared" si="3"/>
        <v>1064</v>
      </c>
      <c r="O71" s="14">
        <v>25</v>
      </c>
      <c r="P71" s="14">
        <f t="shared" si="0"/>
        <v>2093.5</v>
      </c>
      <c r="Q71" s="14">
        <f t="shared" si="1"/>
        <v>32906.5</v>
      </c>
    </row>
    <row r="72" spans="1:17" x14ac:dyDescent="0.25">
      <c r="A72" s="1">
        <v>65</v>
      </c>
      <c r="B72" t="s">
        <v>1000</v>
      </c>
      <c r="C72" s="1" t="s">
        <v>1001</v>
      </c>
      <c r="D72" s="1" t="s">
        <v>330</v>
      </c>
      <c r="E72" s="1" t="s">
        <v>908</v>
      </c>
      <c r="F72" s="1" t="s">
        <v>29</v>
      </c>
      <c r="G72" s="26" t="s">
        <v>922</v>
      </c>
      <c r="H72" s="26" t="s">
        <v>923</v>
      </c>
      <c r="I72" s="14">
        <v>35000</v>
      </c>
      <c r="J72" s="14">
        <v>0</v>
      </c>
      <c r="K72" s="14">
        <v>35000</v>
      </c>
      <c r="L72" s="14">
        <f t="shared" si="2"/>
        <v>1004.5</v>
      </c>
      <c r="M72" s="14">
        <v>0</v>
      </c>
      <c r="N72" s="14">
        <f t="shared" si="3"/>
        <v>1064</v>
      </c>
      <c r="O72" s="14">
        <v>25</v>
      </c>
      <c r="P72" s="14">
        <f t="shared" si="0"/>
        <v>2093.5</v>
      </c>
      <c r="Q72" s="14">
        <f t="shared" si="1"/>
        <v>32906.5</v>
      </c>
    </row>
    <row r="73" spans="1:17" x14ac:dyDescent="0.25">
      <c r="A73" s="1">
        <v>66</v>
      </c>
      <c r="B73" t="s">
        <v>1002</v>
      </c>
      <c r="C73" s="1" t="s">
        <v>1001</v>
      </c>
      <c r="D73" s="1" t="s">
        <v>187</v>
      </c>
      <c r="E73" s="1" t="s">
        <v>908</v>
      </c>
      <c r="F73" s="1" t="s">
        <v>29</v>
      </c>
      <c r="G73" s="26" t="s">
        <v>922</v>
      </c>
      <c r="H73" s="26" t="s">
        <v>923</v>
      </c>
      <c r="I73" s="14">
        <v>35000</v>
      </c>
      <c r="J73" s="14">
        <v>0</v>
      </c>
      <c r="K73" s="14">
        <v>35000</v>
      </c>
      <c r="L73" s="14">
        <f t="shared" si="2"/>
        <v>1004.5</v>
      </c>
      <c r="M73" s="14">
        <v>0</v>
      </c>
      <c r="N73" s="14">
        <f t="shared" si="3"/>
        <v>1064</v>
      </c>
      <c r="O73" s="14">
        <v>25</v>
      </c>
      <c r="P73" s="14">
        <f t="shared" si="0"/>
        <v>2093.5</v>
      </c>
      <c r="Q73" s="14">
        <f t="shared" si="1"/>
        <v>32906.5</v>
      </c>
    </row>
    <row r="74" spans="1:17" x14ac:dyDescent="0.25">
      <c r="A74" s="1">
        <v>67</v>
      </c>
      <c r="B74" t="s">
        <v>1003</v>
      </c>
      <c r="C74" s="1" t="s">
        <v>1001</v>
      </c>
      <c r="D74" s="1" t="s">
        <v>187</v>
      </c>
      <c r="E74" s="1" t="s">
        <v>908</v>
      </c>
      <c r="F74" s="1" t="s">
        <v>37</v>
      </c>
      <c r="G74" s="26" t="s">
        <v>922</v>
      </c>
      <c r="H74" s="26" t="s">
        <v>923</v>
      </c>
      <c r="I74" s="14">
        <v>35000</v>
      </c>
      <c r="J74" s="14">
        <v>0</v>
      </c>
      <c r="K74" s="14">
        <v>35000</v>
      </c>
      <c r="L74" s="14">
        <f t="shared" si="2"/>
        <v>1004.5</v>
      </c>
      <c r="M74" s="14">
        <v>0</v>
      </c>
      <c r="N74" s="14">
        <f t="shared" si="3"/>
        <v>1064</v>
      </c>
      <c r="O74" s="14">
        <v>25</v>
      </c>
      <c r="P74" s="14">
        <f t="shared" si="0"/>
        <v>2093.5</v>
      </c>
      <c r="Q74" s="14">
        <f t="shared" si="1"/>
        <v>32906.5</v>
      </c>
    </row>
    <row r="75" spans="1:17" x14ac:dyDescent="0.25">
      <c r="A75" s="1">
        <v>68</v>
      </c>
      <c r="B75" t="s">
        <v>1004</v>
      </c>
      <c r="C75" s="1" t="s">
        <v>1005</v>
      </c>
      <c r="D75" s="1" t="s">
        <v>187</v>
      </c>
      <c r="E75" s="1" t="s">
        <v>908</v>
      </c>
      <c r="F75" s="1" t="s">
        <v>29</v>
      </c>
      <c r="G75" s="26" t="s">
        <v>909</v>
      </c>
      <c r="H75" s="26" t="s">
        <v>910</v>
      </c>
      <c r="I75" s="14">
        <v>30000</v>
      </c>
      <c r="J75" s="14">
        <v>0</v>
      </c>
      <c r="K75" s="14">
        <v>30000</v>
      </c>
      <c r="L75" s="14">
        <f t="shared" si="2"/>
        <v>861</v>
      </c>
      <c r="M75" s="14">
        <v>0</v>
      </c>
      <c r="N75" s="14">
        <f t="shared" si="3"/>
        <v>912</v>
      </c>
      <c r="O75" s="14">
        <v>25</v>
      </c>
      <c r="P75" s="14">
        <f t="shared" ref="P75:P134" si="4">+L75+M75+N75+O75</f>
        <v>1798</v>
      </c>
      <c r="Q75" s="14">
        <f t="shared" ref="Q75:Q134" si="5">+I75-P75</f>
        <v>28202</v>
      </c>
    </row>
    <row r="76" spans="1:17" x14ac:dyDescent="0.25">
      <c r="A76" s="1">
        <v>69</v>
      </c>
      <c r="B76" t="s">
        <v>1006</v>
      </c>
      <c r="C76" t="s">
        <v>364</v>
      </c>
      <c r="D76" t="s">
        <v>201</v>
      </c>
      <c r="E76" s="1" t="s">
        <v>908</v>
      </c>
      <c r="F76" s="1" t="s">
        <v>29</v>
      </c>
      <c r="G76" s="26" t="s">
        <v>961</v>
      </c>
      <c r="H76" s="26" t="s">
        <v>1007</v>
      </c>
      <c r="I76" s="14">
        <v>35000</v>
      </c>
      <c r="J76" s="14">
        <v>0</v>
      </c>
      <c r="K76" s="14">
        <v>35000</v>
      </c>
      <c r="L76" s="14">
        <f t="shared" si="2"/>
        <v>1004.5</v>
      </c>
      <c r="M76" s="14">
        <v>0</v>
      </c>
      <c r="N76" s="14">
        <v>1064</v>
      </c>
      <c r="O76" s="14">
        <v>25</v>
      </c>
      <c r="P76" s="14">
        <f t="shared" si="4"/>
        <v>2093.5</v>
      </c>
      <c r="Q76" s="14">
        <f t="shared" si="5"/>
        <v>32906.5</v>
      </c>
    </row>
    <row r="77" spans="1:17" x14ac:dyDescent="0.25">
      <c r="A77" s="1">
        <v>70</v>
      </c>
      <c r="B77" t="s">
        <v>1008</v>
      </c>
      <c r="C77" s="1" t="s">
        <v>709</v>
      </c>
      <c r="D77" s="1" t="s">
        <v>201</v>
      </c>
      <c r="E77" s="1" t="s">
        <v>908</v>
      </c>
      <c r="F77" s="1" t="s">
        <v>29</v>
      </c>
      <c r="G77" s="26" t="s">
        <v>926</v>
      </c>
      <c r="H77" s="26" t="s">
        <v>927</v>
      </c>
      <c r="I77" s="14">
        <v>35000</v>
      </c>
      <c r="J77" s="14">
        <v>0</v>
      </c>
      <c r="K77" s="14">
        <v>35000</v>
      </c>
      <c r="L77" s="14">
        <f t="shared" si="2"/>
        <v>1004.5</v>
      </c>
      <c r="M77" s="14">
        <v>0</v>
      </c>
      <c r="N77" s="14">
        <f t="shared" si="3"/>
        <v>1064</v>
      </c>
      <c r="O77" s="14">
        <v>425</v>
      </c>
      <c r="P77" s="14">
        <f t="shared" si="4"/>
        <v>2493.5</v>
      </c>
      <c r="Q77" s="14">
        <f t="shared" si="5"/>
        <v>32506.5</v>
      </c>
    </row>
    <row r="78" spans="1:17" x14ac:dyDescent="0.25">
      <c r="A78" s="1">
        <v>71</v>
      </c>
      <c r="B78" t="s">
        <v>1009</v>
      </c>
      <c r="C78" s="1" t="s">
        <v>764</v>
      </c>
      <c r="D78" s="1" t="s">
        <v>330</v>
      </c>
      <c r="E78" s="1" t="s">
        <v>908</v>
      </c>
      <c r="F78" s="1" t="s">
        <v>29</v>
      </c>
      <c r="G78" s="26" t="s">
        <v>922</v>
      </c>
      <c r="H78" s="26" t="s">
        <v>923</v>
      </c>
      <c r="I78" s="14">
        <v>35000</v>
      </c>
      <c r="J78" s="14">
        <v>0</v>
      </c>
      <c r="K78" s="14">
        <v>35000</v>
      </c>
      <c r="L78" s="14">
        <f t="shared" si="2"/>
        <v>1004.5</v>
      </c>
      <c r="M78" s="14">
        <v>0</v>
      </c>
      <c r="N78" s="14">
        <f t="shared" si="3"/>
        <v>1064</v>
      </c>
      <c r="O78" s="14">
        <v>3455.92</v>
      </c>
      <c r="P78" s="14">
        <f t="shared" si="4"/>
        <v>5524.42</v>
      </c>
      <c r="Q78" s="14">
        <f t="shared" si="5"/>
        <v>29475.58</v>
      </c>
    </row>
    <row r="79" spans="1:17" x14ac:dyDescent="0.25">
      <c r="A79" s="1">
        <v>72</v>
      </c>
      <c r="B79" t="s">
        <v>1010</v>
      </c>
      <c r="C79" s="1" t="s">
        <v>764</v>
      </c>
      <c r="D79" s="1" t="s">
        <v>201</v>
      </c>
      <c r="E79" s="1" t="s">
        <v>908</v>
      </c>
      <c r="F79" s="1" t="s">
        <v>29</v>
      </c>
      <c r="G79" s="26" t="s">
        <v>922</v>
      </c>
      <c r="H79" s="26" t="s">
        <v>923</v>
      </c>
      <c r="I79" s="14">
        <v>35000</v>
      </c>
      <c r="J79" s="14">
        <v>0</v>
      </c>
      <c r="K79" s="14">
        <v>35000</v>
      </c>
      <c r="L79" s="14">
        <f t="shared" si="2"/>
        <v>1004.5</v>
      </c>
      <c r="M79" s="14">
        <v>0</v>
      </c>
      <c r="N79" s="14">
        <f t="shared" si="3"/>
        <v>1064</v>
      </c>
      <c r="O79" s="14">
        <v>1740.46</v>
      </c>
      <c r="P79" s="14">
        <f t="shared" si="4"/>
        <v>3808.96</v>
      </c>
      <c r="Q79" s="14">
        <f t="shared" si="5"/>
        <v>31191.040000000001</v>
      </c>
    </row>
    <row r="80" spans="1:17" x14ac:dyDescent="0.25">
      <c r="A80" s="1">
        <v>73</v>
      </c>
      <c r="B80" t="s">
        <v>1011</v>
      </c>
      <c r="C80" s="1" t="s">
        <v>764</v>
      </c>
      <c r="D80" s="1" t="s">
        <v>201</v>
      </c>
      <c r="E80" s="1" t="s">
        <v>908</v>
      </c>
      <c r="F80" s="1" t="s">
        <v>29</v>
      </c>
      <c r="G80" s="26" t="s">
        <v>909</v>
      </c>
      <c r="H80" s="26" t="s">
        <v>910</v>
      </c>
      <c r="I80" s="14">
        <v>35000</v>
      </c>
      <c r="J80" s="14">
        <v>0</v>
      </c>
      <c r="K80" s="14">
        <v>35000</v>
      </c>
      <c r="L80" s="14">
        <f t="shared" si="2"/>
        <v>1004.5</v>
      </c>
      <c r="M80" s="14">
        <v>0</v>
      </c>
      <c r="N80" s="14">
        <f t="shared" si="3"/>
        <v>1064</v>
      </c>
      <c r="O80" s="14">
        <v>25</v>
      </c>
      <c r="P80" s="14">
        <f t="shared" si="4"/>
        <v>2093.5</v>
      </c>
      <c r="Q80" s="14">
        <f t="shared" si="5"/>
        <v>32906.5</v>
      </c>
    </row>
    <row r="81" spans="1:17" x14ac:dyDescent="0.25">
      <c r="A81" s="1">
        <v>74</v>
      </c>
      <c r="B81" t="s">
        <v>1012</v>
      </c>
      <c r="C81" s="1" t="s">
        <v>764</v>
      </c>
      <c r="D81" s="1" t="s">
        <v>201</v>
      </c>
      <c r="E81" s="1" t="s">
        <v>908</v>
      </c>
      <c r="F81" s="1" t="s">
        <v>37</v>
      </c>
      <c r="G81" s="26" t="s">
        <v>956</v>
      </c>
      <c r="H81" s="26" t="s">
        <v>957</v>
      </c>
      <c r="I81" s="14">
        <v>35000</v>
      </c>
      <c r="J81" s="14">
        <v>0</v>
      </c>
      <c r="K81" s="14">
        <v>35000</v>
      </c>
      <c r="L81" s="14">
        <f t="shared" si="2"/>
        <v>1004.5</v>
      </c>
      <c r="M81" s="14">
        <v>0</v>
      </c>
      <c r="N81" s="14">
        <v>1064</v>
      </c>
      <c r="O81" s="14">
        <v>25</v>
      </c>
      <c r="P81" s="14">
        <f t="shared" si="4"/>
        <v>2093.5</v>
      </c>
      <c r="Q81" s="14">
        <f t="shared" si="5"/>
        <v>32906.5</v>
      </c>
    </row>
    <row r="82" spans="1:17" x14ac:dyDescent="0.25">
      <c r="A82" s="1">
        <v>75</v>
      </c>
      <c r="B82" t="s">
        <v>1013</v>
      </c>
      <c r="C82" s="1" t="s">
        <v>630</v>
      </c>
      <c r="D82" s="1" t="s">
        <v>201</v>
      </c>
      <c r="E82" s="1" t="s">
        <v>908</v>
      </c>
      <c r="F82" s="1" t="s">
        <v>29</v>
      </c>
      <c r="G82" s="26" t="s">
        <v>909</v>
      </c>
      <c r="H82" s="26" t="s">
        <v>910</v>
      </c>
      <c r="I82" s="14">
        <v>35000</v>
      </c>
      <c r="J82" s="14">
        <v>0</v>
      </c>
      <c r="K82" s="14">
        <v>35000</v>
      </c>
      <c r="L82" s="14">
        <f t="shared" si="2"/>
        <v>1004.5</v>
      </c>
      <c r="M82" s="14">
        <v>0</v>
      </c>
      <c r="N82" s="14">
        <f t="shared" si="3"/>
        <v>1064</v>
      </c>
      <c r="O82" s="14">
        <v>25</v>
      </c>
      <c r="P82" s="14">
        <f t="shared" si="4"/>
        <v>2093.5</v>
      </c>
      <c r="Q82" s="14">
        <f t="shared" si="5"/>
        <v>32906.5</v>
      </c>
    </row>
    <row r="83" spans="1:17" x14ac:dyDescent="0.25">
      <c r="A83" s="1">
        <v>76</v>
      </c>
      <c r="B83" t="s">
        <v>1014</v>
      </c>
      <c r="C83" s="1" t="s">
        <v>630</v>
      </c>
      <c r="D83" s="1" t="s">
        <v>201</v>
      </c>
      <c r="E83" s="1" t="s">
        <v>908</v>
      </c>
      <c r="F83" s="1" t="s">
        <v>37</v>
      </c>
      <c r="G83" s="26" t="s">
        <v>926</v>
      </c>
      <c r="H83" s="26" t="s">
        <v>927</v>
      </c>
      <c r="I83" s="14">
        <v>35000</v>
      </c>
      <c r="J83" s="14">
        <v>0</v>
      </c>
      <c r="K83" s="14">
        <v>35000</v>
      </c>
      <c r="L83" s="14">
        <f t="shared" si="2"/>
        <v>1004.5</v>
      </c>
      <c r="M83" s="14">
        <v>0</v>
      </c>
      <c r="N83" s="14">
        <f t="shared" si="3"/>
        <v>1064</v>
      </c>
      <c r="O83" s="14">
        <v>375</v>
      </c>
      <c r="P83" s="14">
        <f t="shared" si="4"/>
        <v>2443.5</v>
      </c>
      <c r="Q83" s="14">
        <f t="shared" si="5"/>
        <v>32556.5</v>
      </c>
    </row>
    <row r="84" spans="1:17" x14ac:dyDescent="0.25">
      <c r="A84" s="1">
        <v>77</v>
      </c>
      <c r="B84" t="s">
        <v>1015</v>
      </c>
      <c r="C84" s="1" t="s">
        <v>630</v>
      </c>
      <c r="D84" s="1" t="s">
        <v>201</v>
      </c>
      <c r="E84" s="1" t="s">
        <v>908</v>
      </c>
      <c r="F84" s="1" t="s">
        <v>29</v>
      </c>
      <c r="G84" s="26" t="s">
        <v>934</v>
      </c>
      <c r="H84" s="26" t="s">
        <v>935</v>
      </c>
      <c r="I84" s="14">
        <v>35000</v>
      </c>
      <c r="J84" s="14">
        <v>0</v>
      </c>
      <c r="K84" s="14">
        <v>35000</v>
      </c>
      <c r="L84" s="14">
        <f t="shared" si="2"/>
        <v>1004.5</v>
      </c>
      <c r="M84" s="14">
        <v>0</v>
      </c>
      <c r="N84" s="14">
        <f t="shared" si="3"/>
        <v>1064</v>
      </c>
      <c r="O84" s="14">
        <v>25</v>
      </c>
      <c r="P84" s="14">
        <f t="shared" si="4"/>
        <v>2093.5</v>
      </c>
      <c r="Q84" s="14">
        <f t="shared" si="5"/>
        <v>32906.5</v>
      </c>
    </row>
    <row r="85" spans="1:17" x14ac:dyDescent="0.25">
      <c r="A85" s="1">
        <v>78</v>
      </c>
      <c r="B85" t="s">
        <v>1016</v>
      </c>
      <c r="C85" s="1" t="s">
        <v>630</v>
      </c>
      <c r="D85" s="1" t="s">
        <v>201</v>
      </c>
      <c r="E85" s="1" t="s">
        <v>908</v>
      </c>
      <c r="F85" s="1" t="s">
        <v>29</v>
      </c>
      <c r="G85" s="26" t="s">
        <v>934</v>
      </c>
      <c r="H85" s="26" t="s">
        <v>935</v>
      </c>
      <c r="I85" s="14">
        <v>35000</v>
      </c>
      <c r="J85" s="14">
        <v>0</v>
      </c>
      <c r="K85" s="14">
        <v>35000</v>
      </c>
      <c r="L85" s="14">
        <f t="shared" si="2"/>
        <v>1004.5</v>
      </c>
      <c r="M85" s="14">
        <v>0</v>
      </c>
      <c r="N85" s="14">
        <f t="shared" si="3"/>
        <v>1064</v>
      </c>
      <c r="O85" s="14">
        <v>25</v>
      </c>
      <c r="P85" s="14">
        <f t="shared" si="4"/>
        <v>2093.5</v>
      </c>
      <c r="Q85" s="14">
        <f t="shared" si="5"/>
        <v>32906.5</v>
      </c>
    </row>
    <row r="86" spans="1:17" x14ac:dyDescent="0.25">
      <c r="A86" s="1">
        <v>79</v>
      </c>
      <c r="B86" t="s">
        <v>1017</v>
      </c>
      <c r="C86" s="1" t="s">
        <v>630</v>
      </c>
      <c r="D86" s="1" t="s">
        <v>201</v>
      </c>
      <c r="E86" s="1" t="s">
        <v>908</v>
      </c>
      <c r="F86" s="1" t="s">
        <v>37</v>
      </c>
      <c r="G86" s="26" t="s">
        <v>917</v>
      </c>
      <c r="H86" s="26" t="s">
        <v>918</v>
      </c>
      <c r="I86" s="14">
        <v>35000</v>
      </c>
      <c r="J86" s="14">
        <v>0</v>
      </c>
      <c r="K86" s="14">
        <v>35000</v>
      </c>
      <c r="L86" s="14">
        <f t="shared" si="2"/>
        <v>1004.5</v>
      </c>
      <c r="M86" s="14">
        <v>0</v>
      </c>
      <c r="N86" s="14">
        <f t="shared" si="3"/>
        <v>1064</v>
      </c>
      <c r="O86" s="14">
        <v>25</v>
      </c>
      <c r="P86" s="14">
        <f t="shared" si="4"/>
        <v>2093.5</v>
      </c>
      <c r="Q86" s="14">
        <f t="shared" si="5"/>
        <v>32906.5</v>
      </c>
    </row>
    <row r="87" spans="1:17" x14ac:dyDescent="0.25">
      <c r="A87" s="1">
        <v>80</v>
      </c>
      <c r="B87" t="s">
        <v>1018</v>
      </c>
      <c r="C87" s="1" t="s">
        <v>630</v>
      </c>
      <c r="D87" s="1" t="s">
        <v>201</v>
      </c>
      <c r="E87" s="1" t="s">
        <v>908</v>
      </c>
      <c r="F87" s="1" t="s">
        <v>29</v>
      </c>
      <c r="G87" s="26" t="s">
        <v>909</v>
      </c>
      <c r="H87" s="26" t="s">
        <v>910</v>
      </c>
      <c r="I87" s="14">
        <v>35000</v>
      </c>
      <c r="J87" s="14">
        <v>0</v>
      </c>
      <c r="K87" s="14">
        <v>35000</v>
      </c>
      <c r="L87" s="14">
        <f t="shared" si="2"/>
        <v>1004.5</v>
      </c>
      <c r="M87" s="14">
        <v>0</v>
      </c>
      <c r="N87" s="14">
        <f t="shared" si="3"/>
        <v>1064</v>
      </c>
      <c r="O87" s="14">
        <v>25</v>
      </c>
      <c r="P87" s="14">
        <f t="shared" si="4"/>
        <v>2093.5</v>
      </c>
      <c r="Q87" s="14">
        <f t="shared" si="5"/>
        <v>32906.5</v>
      </c>
    </row>
    <row r="88" spans="1:17" x14ac:dyDescent="0.25">
      <c r="A88" s="1">
        <v>81</v>
      </c>
      <c r="B88" t="s">
        <v>1019</v>
      </c>
      <c r="C88" s="1" t="s">
        <v>630</v>
      </c>
      <c r="D88" s="1" t="s">
        <v>201</v>
      </c>
      <c r="E88" s="1" t="s">
        <v>908</v>
      </c>
      <c r="F88" s="1" t="s">
        <v>29</v>
      </c>
      <c r="G88" s="26" t="s">
        <v>934</v>
      </c>
      <c r="H88" s="26" t="s">
        <v>935</v>
      </c>
      <c r="I88" s="14">
        <v>35000</v>
      </c>
      <c r="J88" s="14">
        <v>0</v>
      </c>
      <c r="K88" s="14">
        <v>35000</v>
      </c>
      <c r="L88" s="14">
        <f t="shared" si="2"/>
        <v>1004.5</v>
      </c>
      <c r="M88" s="14">
        <v>0</v>
      </c>
      <c r="N88" s="14">
        <f t="shared" si="3"/>
        <v>1064</v>
      </c>
      <c r="O88" s="14">
        <v>25</v>
      </c>
      <c r="P88" s="14">
        <f t="shared" si="4"/>
        <v>2093.5</v>
      </c>
      <c r="Q88" s="14">
        <f t="shared" si="5"/>
        <v>32906.5</v>
      </c>
    </row>
    <row r="89" spans="1:17" x14ac:dyDescent="0.25">
      <c r="A89" s="1">
        <v>82</v>
      </c>
      <c r="B89" t="s">
        <v>1020</v>
      </c>
      <c r="C89" s="1" t="s">
        <v>630</v>
      </c>
      <c r="D89" s="1" t="s">
        <v>201</v>
      </c>
      <c r="E89" s="1" t="s">
        <v>908</v>
      </c>
      <c r="F89" s="1" t="s">
        <v>29</v>
      </c>
      <c r="G89" s="26" t="s">
        <v>961</v>
      </c>
      <c r="H89" s="26" t="s">
        <v>1007</v>
      </c>
      <c r="I89" s="14">
        <v>35000</v>
      </c>
      <c r="J89" s="14">
        <v>0</v>
      </c>
      <c r="K89" s="14">
        <v>35000</v>
      </c>
      <c r="L89" s="14">
        <f t="shared" si="2"/>
        <v>1004.5</v>
      </c>
      <c r="M89" s="14">
        <v>0</v>
      </c>
      <c r="N89" s="14">
        <v>1064</v>
      </c>
      <c r="O89" s="14">
        <v>25</v>
      </c>
      <c r="P89" s="14">
        <f t="shared" si="4"/>
        <v>2093.5</v>
      </c>
      <c r="Q89" s="14">
        <f t="shared" si="5"/>
        <v>32906.5</v>
      </c>
    </row>
    <row r="90" spans="1:17" x14ac:dyDescent="0.25">
      <c r="A90" s="1">
        <v>83</v>
      </c>
      <c r="B90" t="s">
        <v>1021</v>
      </c>
      <c r="C90" s="1" t="s">
        <v>630</v>
      </c>
      <c r="D90" s="1" t="s">
        <v>201</v>
      </c>
      <c r="E90" s="1" t="s">
        <v>908</v>
      </c>
      <c r="F90" s="1" t="s">
        <v>37</v>
      </c>
      <c r="G90" s="26" t="s">
        <v>949</v>
      </c>
      <c r="H90" s="26" t="s">
        <v>950</v>
      </c>
      <c r="I90" s="14">
        <v>30000</v>
      </c>
      <c r="J90" s="14">
        <v>0</v>
      </c>
      <c r="K90" s="14">
        <v>30000</v>
      </c>
      <c r="L90" s="14">
        <f t="shared" si="2"/>
        <v>861</v>
      </c>
      <c r="M90" s="14">
        <v>0</v>
      </c>
      <c r="N90" s="14">
        <f t="shared" si="3"/>
        <v>912</v>
      </c>
      <c r="O90" s="14">
        <v>25</v>
      </c>
      <c r="P90" s="14">
        <f t="shared" si="4"/>
        <v>1798</v>
      </c>
      <c r="Q90" s="14">
        <f t="shared" si="5"/>
        <v>28202</v>
      </c>
    </row>
    <row r="91" spans="1:17" x14ac:dyDescent="0.25">
      <c r="A91" s="1">
        <v>84</v>
      </c>
      <c r="B91" t="s">
        <v>1022</v>
      </c>
      <c r="C91" s="1" t="s">
        <v>630</v>
      </c>
      <c r="D91" t="s">
        <v>201</v>
      </c>
      <c r="E91" s="1" t="s">
        <v>908</v>
      </c>
      <c r="F91" s="1" t="s">
        <v>37</v>
      </c>
      <c r="G91" s="26" t="s">
        <v>950</v>
      </c>
      <c r="H91" s="26" t="s">
        <v>971</v>
      </c>
      <c r="I91" s="14">
        <v>40000</v>
      </c>
      <c r="J91" s="14">
        <v>0</v>
      </c>
      <c r="K91" s="14">
        <v>40000</v>
      </c>
      <c r="L91" s="14">
        <f t="shared" si="2"/>
        <v>1148</v>
      </c>
      <c r="M91" s="14">
        <v>442.65</v>
      </c>
      <c r="N91" s="14">
        <v>1216</v>
      </c>
      <c r="O91" s="14">
        <v>25</v>
      </c>
      <c r="P91" s="14">
        <f t="shared" si="4"/>
        <v>2831.65</v>
      </c>
      <c r="Q91" s="14">
        <f t="shared" si="5"/>
        <v>37168.35</v>
      </c>
    </row>
    <row r="92" spans="1:17" x14ac:dyDescent="0.25">
      <c r="A92" s="1">
        <v>85</v>
      </c>
      <c r="B92" t="s">
        <v>1023</v>
      </c>
      <c r="C92" s="1" t="s">
        <v>630</v>
      </c>
      <c r="D92" t="s">
        <v>942</v>
      </c>
      <c r="E92" s="1" t="s">
        <v>908</v>
      </c>
      <c r="F92" s="1" t="s">
        <v>29</v>
      </c>
      <c r="G92" s="26" t="s">
        <v>950</v>
      </c>
      <c r="H92" s="26" t="s">
        <v>971</v>
      </c>
      <c r="I92" s="14">
        <v>30000</v>
      </c>
      <c r="J92" s="14">
        <v>0</v>
      </c>
      <c r="K92" s="14">
        <v>30000</v>
      </c>
      <c r="L92" s="14">
        <f t="shared" si="2"/>
        <v>861</v>
      </c>
      <c r="M92" s="14">
        <v>0</v>
      </c>
      <c r="N92" s="14">
        <v>912</v>
      </c>
      <c r="O92" s="14">
        <v>25</v>
      </c>
      <c r="P92" s="14">
        <f t="shared" si="4"/>
        <v>1798</v>
      </c>
      <c r="Q92" s="14">
        <f t="shared" si="5"/>
        <v>28202</v>
      </c>
    </row>
    <row r="93" spans="1:17" x14ac:dyDescent="0.25">
      <c r="A93" s="1">
        <v>86</v>
      </c>
      <c r="B93" t="s">
        <v>1024</v>
      </c>
      <c r="C93" s="1" t="s">
        <v>630</v>
      </c>
      <c r="D93" t="s">
        <v>942</v>
      </c>
      <c r="E93" s="1" t="s">
        <v>908</v>
      </c>
      <c r="F93" s="1" t="s">
        <v>29</v>
      </c>
      <c r="G93" s="26" t="s">
        <v>950</v>
      </c>
      <c r="H93" s="26" t="s">
        <v>971</v>
      </c>
      <c r="I93" s="14">
        <v>30000</v>
      </c>
      <c r="J93" s="14">
        <v>0</v>
      </c>
      <c r="K93" s="14">
        <v>30000</v>
      </c>
      <c r="L93" s="14">
        <f t="shared" si="2"/>
        <v>861</v>
      </c>
      <c r="M93" s="14">
        <v>0</v>
      </c>
      <c r="N93" s="14">
        <v>912</v>
      </c>
      <c r="O93" s="14">
        <v>25</v>
      </c>
      <c r="P93" s="14">
        <f t="shared" si="4"/>
        <v>1798</v>
      </c>
      <c r="Q93" s="14">
        <f t="shared" si="5"/>
        <v>28202</v>
      </c>
    </row>
    <row r="94" spans="1:17" x14ac:dyDescent="0.25">
      <c r="A94" s="1">
        <v>87</v>
      </c>
      <c r="B94" t="s">
        <v>1392</v>
      </c>
      <c r="C94" s="1" t="s">
        <v>630</v>
      </c>
      <c r="D94" t="s">
        <v>942</v>
      </c>
      <c r="E94" s="1" t="s">
        <v>908</v>
      </c>
      <c r="F94" s="1" t="s">
        <v>29</v>
      </c>
      <c r="G94" s="26" t="s">
        <v>957</v>
      </c>
      <c r="H94" s="26" t="s">
        <v>1390</v>
      </c>
      <c r="I94" s="14">
        <v>35000</v>
      </c>
      <c r="J94" s="14">
        <v>0</v>
      </c>
      <c r="K94" s="14">
        <v>35000</v>
      </c>
      <c r="L94" s="14">
        <v>1004.5</v>
      </c>
      <c r="M94" s="14">
        <v>0</v>
      </c>
      <c r="N94" s="14">
        <v>1064</v>
      </c>
      <c r="O94" s="14">
        <v>25</v>
      </c>
      <c r="P94" s="14">
        <f t="shared" si="4"/>
        <v>2093.5</v>
      </c>
      <c r="Q94" s="14">
        <f t="shared" si="5"/>
        <v>32906.5</v>
      </c>
    </row>
    <row r="95" spans="1:17" x14ac:dyDescent="0.25">
      <c r="A95" s="1">
        <v>88</v>
      </c>
      <c r="B95" t="s">
        <v>1366</v>
      </c>
      <c r="C95" s="1" t="s">
        <v>630</v>
      </c>
      <c r="D95" t="s">
        <v>1032</v>
      </c>
      <c r="E95" s="1" t="s">
        <v>908</v>
      </c>
      <c r="F95" s="1" t="s">
        <v>37</v>
      </c>
      <c r="G95" s="26" t="s">
        <v>919</v>
      </c>
      <c r="H95" s="26" t="s">
        <v>910</v>
      </c>
      <c r="I95" s="14">
        <v>36000</v>
      </c>
      <c r="J95" s="14">
        <v>0</v>
      </c>
      <c r="K95" s="14">
        <v>36000</v>
      </c>
      <c r="L95" s="14">
        <v>1033.2</v>
      </c>
      <c r="M95" s="14">
        <v>0</v>
      </c>
      <c r="N95" s="14">
        <v>1094.4000000000001</v>
      </c>
      <c r="O95" s="14">
        <v>25</v>
      </c>
      <c r="P95" s="14">
        <f t="shared" si="4"/>
        <v>2152.6000000000004</v>
      </c>
      <c r="Q95" s="14">
        <f t="shared" si="5"/>
        <v>33847.4</v>
      </c>
    </row>
    <row r="96" spans="1:17" x14ac:dyDescent="0.25">
      <c r="A96" s="1">
        <v>89</v>
      </c>
      <c r="B96" t="s">
        <v>1367</v>
      </c>
      <c r="C96" s="1" t="s">
        <v>630</v>
      </c>
      <c r="D96" t="s">
        <v>907</v>
      </c>
      <c r="E96" s="1" t="s">
        <v>908</v>
      </c>
      <c r="F96" s="1" t="s">
        <v>29</v>
      </c>
      <c r="G96" s="26" t="s">
        <v>919</v>
      </c>
      <c r="H96" s="26" t="s">
        <v>910</v>
      </c>
      <c r="I96" s="14">
        <v>35000</v>
      </c>
      <c r="J96" s="14">
        <v>0</v>
      </c>
      <c r="K96" s="14">
        <v>35000</v>
      </c>
      <c r="L96" s="14">
        <v>1004.5</v>
      </c>
      <c r="M96" s="14">
        <v>0</v>
      </c>
      <c r="N96" s="14">
        <v>1064</v>
      </c>
      <c r="O96" s="14">
        <v>25</v>
      </c>
      <c r="P96" s="14">
        <f t="shared" si="4"/>
        <v>2093.5</v>
      </c>
      <c r="Q96" s="14">
        <f t="shared" si="5"/>
        <v>32906.5</v>
      </c>
    </row>
    <row r="97" spans="1:17" x14ac:dyDescent="0.25">
      <c r="A97" s="1">
        <v>90</v>
      </c>
      <c r="B97" t="s">
        <v>1374</v>
      </c>
      <c r="C97" s="1" t="s">
        <v>630</v>
      </c>
      <c r="D97" t="s">
        <v>942</v>
      </c>
      <c r="E97" s="1" t="s">
        <v>908</v>
      </c>
      <c r="F97" s="1" t="s">
        <v>37</v>
      </c>
      <c r="G97" s="26" t="s">
        <v>919</v>
      </c>
      <c r="H97" s="26" t="s">
        <v>1352</v>
      </c>
      <c r="I97" s="14">
        <v>30000</v>
      </c>
      <c r="J97" s="14">
        <v>0</v>
      </c>
      <c r="K97" s="14">
        <v>30000</v>
      </c>
      <c r="L97" s="14">
        <v>861</v>
      </c>
      <c r="M97" s="14">
        <v>0</v>
      </c>
      <c r="N97" s="14">
        <v>912</v>
      </c>
      <c r="O97" s="14">
        <v>25</v>
      </c>
      <c r="P97" s="14">
        <f t="shared" si="4"/>
        <v>1798</v>
      </c>
      <c r="Q97" s="14">
        <f t="shared" si="5"/>
        <v>28202</v>
      </c>
    </row>
    <row r="98" spans="1:17" x14ac:dyDescent="0.25">
      <c r="A98" s="1">
        <v>91</v>
      </c>
      <c r="B98" t="s">
        <v>1025</v>
      </c>
      <c r="C98" s="1" t="s">
        <v>630</v>
      </c>
      <c r="D98" t="s">
        <v>201</v>
      </c>
      <c r="E98" s="1" t="s">
        <v>908</v>
      </c>
      <c r="F98" s="1" t="s">
        <v>29</v>
      </c>
      <c r="G98" s="26" t="s">
        <v>950</v>
      </c>
      <c r="H98" s="26" t="s">
        <v>971</v>
      </c>
      <c r="I98" s="14">
        <v>35000</v>
      </c>
      <c r="J98" s="14">
        <v>0</v>
      </c>
      <c r="K98" s="14">
        <v>35000</v>
      </c>
      <c r="L98" s="14">
        <f t="shared" si="2"/>
        <v>1004.5</v>
      </c>
      <c r="M98" s="14">
        <v>0</v>
      </c>
      <c r="N98" s="14">
        <v>1064</v>
      </c>
      <c r="O98" s="14">
        <v>25</v>
      </c>
      <c r="P98" s="14">
        <f t="shared" si="4"/>
        <v>2093.5</v>
      </c>
      <c r="Q98" s="14">
        <f t="shared" si="5"/>
        <v>32906.5</v>
      </c>
    </row>
    <row r="99" spans="1:17" x14ac:dyDescent="0.25">
      <c r="A99" s="1">
        <v>92</v>
      </c>
      <c r="B99" t="s">
        <v>1026</v>
      </c>
      <c r="C99" s="1" t="s">
        <v>522</v>
      </c>
      <c r="D99" s="1" t="s">
        <v>1027</v>
      </c>
      <c r="E99" s="1" t="s">
        <v>908</v>
      </c>
      <c r="F99" s="1" t="s">
        <v>29</v>
      </c>
      <c r="G99" s="26" t="s">
        <v>926</v>
      </c>
      <c r="H99" s="26" t="s">
        <v>927</v>
      </c>
      <c r="I99" s="14">
        <v>110000</v>
      </c>
      <c r="J99" s="14">
        <v>0</v>
      </c>
      <c r="K99" s="14">
        <v>110000</v>
      </c>
      <c r="L99" s="14">
        <f t="shared" si="2"/>
        <v>3157</v>
      </c>
      <c r="M99" s="14">
        <v>14457.62</v>
      </c>
      <c r="N99" s="14">
        <f t="shared" si="3"/>
        <v>3344</v>
      </c>
      <c r="O99" s="14">
        <v>25</v>
      </c>
      <c r="P99" s="14">
        <f t="shared" si="4"/>
        <v>20983.620000000003</v>
      </c>
      <c r="Q99" s="14">
        <f t="shared" si="5"/>
        <v>89016.38</v>
      </c>
    </row>
    <row r="100" spans="1:17" x14ac:dyDescent="0.25">
      <c r="A100" s="1">
        <v>93</v>
      </c>
      <c r="B100" t="s">
        <v>1028</v>
      </c>
      <c r="C100" s="1" t="s">
        <v>522</v>
      </c>
      <c r="D100" s="1" t="s">
        <v>201</v>
      </c>
      <c r="E100" s="1" t="s">
        <v>908</v>
      </c>
      <c r="F100" s="1" t="s">
        <v>29</v>
      </c>
      <c r="G100" s="26" t="s">
        <v>926</v>
      </c>
      <c r="H100" s="26" t="s">
        <v>927</v>
      </c>
      <c r="I100" s="14">
        <v>35000</v>
      </c>
      <c r="J100" s="14">
        <v>0</v>
      </c>
      <c r="K100" s="14">
        <v>35000</v>
      </c>
      <c r="L100" s="14">
        <f t="shared" ref="L100:L129" si="6">+I100*2.87%</f>
        <v>1004.5</v>
      </c>
      <c r="M100" s="14">
        <v>0</v>
      </c>
      <c r="N100" s="14">
        <f t="shared" ref="N100:N128" si="7">+I100*3.04%</f>
        <v>1064</v>
      </c>
      <c r="O100" s="14">
        <v>25</v>
      </c>
      <c r="P100" s="14">
        <f t="shared" si="4"/>
        <v>2093.5</v>
      </c>
      <c r="Q100" s="14">
        <f t="shared" si="5"/>
        <v>32906.5</v>
      </c>
    </row>
    <row r="101" spans="1:17" x14ac:dyDescent="0.25">
      <c r="A101" s="1">
        <v>94</v>
      </c>
      <c r="B101" t="s">
        <v>1029</v>
      </c>
      <c r="C101" s="1" t="s">
        <v>522</v>
      </c>
      <c r="D101" s="1" t="s">
        <v>187</v>
      </c>
      <c r="E101" s="1" t="s">
        <v>908</v>
      </c>
      <c r="F101" s="1" t="s">
        <v>29</v>
      </c>
      <c r="G101" s="26" t="s">
        <v>922</v>
      </c>
      <c r="H101" s="26" t="s">
        <v>923</v>
      </c>
      <c r="I101" s="14">
        <v>35000</v>
      </c>
      <c r="J101" s="14">
        <v>0</v>
      </c>
      <c r="K101" s="14">
        <v>35000</v>
      </c>
      <c r="L101" s="14">
        <f t="shared" si="6"/>
        <v>1004.5</v>
      </c>
      <c r="M101" s="14">
        <v>0</v>
      </c>
      <c r="N101" s="14">
        <f t="shared" si="7"/>
        <v>1064</v>
      </c>
      <c r="O101" s="14">
        <v>25</v>
      </c>
      <c r="P101" s="14">
        <f t="shared" si="4"/>
        <v>2093.5</v>
      </c>
      <c r="Q101" s="14">
        <f t="shared" si="5"/>
        <v>32906.5</v>
      </c>
    </row>
    <row r="102" spans="1:17" x14ac:dyDescent="0.25">
      <c r="A102" s="1">
        <v>95</v>
      </c>
      <c r="B102" t="s">
        <v>1030</v>
      </c>
      <c r="C102" s="1" t="s">
        <v>1031</v>
      </c>
      <c r="D102" s="1" t="s">
        <v>1032</v>
      </c>
      <c r="E102" s="1" t="s">
        <v>908</v>
      </c>
      <c r="F102" s="1" t="s">
        <v>37</v>
      </c>
      <c r="G102" s="26" t="s">
        <v>909</v>
      </c>
      <c r="H102" s="26" t="s">
        <v>910</v>
      </c>
      <c r="I102" s="14">
        <v>35000</v>
      </c>
      <c r="K102" s="14">
        <v>35000</v>
      </c>
      <c r="L102" s="14">
        <f t="shared" si="6"/>
        <v>1004.5</v>
      </c>
      <c r="M102" s="14">
        <v>0</v>
      </c>
      <c r="N102" s="14">
        <f t="shared" si="7"/>
        <v>1064</v>
      </c>
      <c r="O102" s="14">
        <v>2619</v>
      </c>
      <c r="P102" s="14">
        <f t="shared" si="4"/>
        <v>4687.5</v>
      </c>
      <c r="Q102" s="14">
        <f t="shared" si="5"/>
        <v>30312.5</v>
      </c>
    </row>
    <row r="103" spans="1:17" x14ac:dyDescent="0.25">
      <c r="A103" s="1">
        <v>96</v>
      </c>
      <c r="B103" t="s">
        <v>1033</v>
      </c>
      <c r="C103" s="1" t="s">
        <v>522</v>
      </c>
      <c r="D103" s="1" t="s">
        <v>201</v>
      </c>
      <c r="E103" s="1" t="s">
        <v>908</v>
      </c>
      <c r="F103" s="1" t="s">
        <v>29</v>
      </c>
      <c r="G103" s="26" t="s">
        <v>966</v>
      </c>
      <c r="H103" s="26" t="s">
        <v>949</v>
      </c>
      <c r="I103" s="14">
        <v>35000</v>
      </c>
      <c r="J103" s="14">
        <v>0</v>
      </c>
      <c r="K103" s="14">
        <v>35000</v>
      </c>
      <c r="L103" s="14">
        <f t="shared" si="6"/>
        <v>1004.5</v>
      </c>
      <c r="M103" s="14">
        <v>0</v>
      </c>
      <c r="N103" s="14">
        <f t="shared" si="7"/>
        <v>1064</v>
      </c>
      <c r="O103" s="14">
        <v>25</v>
      </c>
      <c r="P103" s="14">
        <f t="shared" si="4"/>
        <v>2093.5</v>
      </c>
      <c r="Q103" s="14">
        <f t="shared" si="5"/>
        <v>32906.5</v>
      </c>
    </row>
    <row r="104" spans="1:17" x14ac:dyDescent="0.25">
      <c r="A104" s="1">
        <v>97</v>
      </c>
      <c r="B104" t="s">
        <v>1034</v>
      </c>
      <c r="C104" s="1" t="s">
        <v>522</v>
      </c>
      <c r="D104" s="1" t="s">
        <v>201</v>
      </c>
      <c r="E104" s="1" t="s">
        <v>908</v>
      </c>
      <c r="F104" s="1" t="s">
        <v>29</v>
      </c>
      <c r="G104" s="26" t="s">
        <v>910</v>
      </c>
      <c r="H104" s="26" t="s">
        <v>919</v>
      </c>
      <c r="I104" s="14">
        <v>35000</v>
      </c>
      <c r="J104" s="14">
        <v>0</v>
      </c>
      <c r="K104" s="14">
        <v>35000</v>
      </c>
      <c r="L104" s="14">
        <f t="shared" si="6"/>
        <v>1004.5</v>
      </c>
      <c r="M104" s="14">
        <v>0</v>
      </c>
      <c r="N104" s="14">
        <v>1064</v>
      </c>
      <c r="O104" s="14">
        <v>25</v>
      </c>
      <c r="P104" s="14">
        <f t="shared" si="4"/>
        <v>2093.5</v>
      </c>
      <c r="Q104" s="14">
        <f t="shared" si="5"/>
        <v>32906.5</v>
      </c>
    </row>
    <row r="105" spans="1:17" x14ac:dyDescent="0.25">
      <c r="A105" s="1">
        <v>98</v>
      </c>
      <c r="B105" t="s">
        <v>1035</v>
      </c>
      <c r="C105" s="1" t="s">
        <v>522</v>
      </c>
      <c r="D105" t="s">
        <v>942</v>
      </c>
      <c r="E105" s="1" t="s">
        <v>908</v>
      </c>
      <c r="F105" s="1" t="s">
        <v>29</v>
      </c>
      <c r="G105" s="26" t="s">
        <v>950</v>
      </c>
      <c r="H105" s="26" t="s">
        <v>971</v>
      </c>
      <c r="I105" s="14">
        <v>30000</v>
      </c>
      <c r="J105" s="14">
        <v>0</v>
      </c>
      <c r="K105" s="14">
        <v>30000</v>
      </c>
      <c r="L105" s="14">
        <f t="shared" si="6"/>
        <v>861</v>
      </c>
      <c r="M105" s="14">
        <v>0</v>
      </c>
      <c r="N105" s="14">
        <v>912</v>
      </c>
      <c r="O105" s="14">
        <v>25</v>
      </c>
      <c r="P105" s="14">
        <f t="shared" si="4"/>
        <v>1798</v>
      </c>
      <c r="Q105" s="14">
        <f t="shared" si="5"/>
        <v>28202</v>
      </c>
    </row>
    <row r="106" spans="1:17" x14ac:dyDescent="0.25">
      <c r="A106" s="1">
        <v>99</v>
      </c>
      <c r="B106" t="s">
        <v>1036</v>
      </c>
      <c r="C106" s="1" t="s">
        <v>522</v>
      </c>
      <c r="D106" t="s">
        <v>942</v>
      </c>
      <c r="E106" s="1" t="s">
        <v>908</v>
      </c>
      <c r="F106" s="1" t="s">
        <v>29</v>
      </c>
      <c r="G106" s="26" t="s">
        <v>950</v>
      </c>
      <c r="H106" s="26" t="s">
        <v>971</v>
      </c>
      <c r="I106" s="14">
        <v>30000</v>
      </c>
      <c r="J106" s="14">
        <v>0</v>
      </c>
      <c r="K106" s="14">
        <v>30000</v>
      </c>
      <c r="L106" s="14">
        <f t="shared" si="6"/>
        <v>861</v>
      </c>
      <c r="M106" s="14">
        <v>0</v>
      </c>
      <c r="N106" s="14">
        <v>912</v>
      </c>
      <c r="O106" s="14">
        <v>25</v>
      </c>
      <c r="P106" s="14">
        <f t="shared" si="4"/>
        <v>1798</v>
      </c>
      <c r="Q106" s="14">
        <f t="shared" si="5"/>
        <v>28202</v>
      </c>
    </row>
    <row r="107" spans="1:17" x14ac:dyDescent="0.25">
      <c r="A107" s="1">
        <v>100</v>
      </c>
      <c r="B107" t="s">
        <v>1037</v>
      </c>
      <c r="C107" s="1" t="s">
        <v>473</v>
      </c>
      <c r="D107" s="1" t="s">
        <v>201</v>
      </c>
      <c r="E107" s="1" t="s">
        <v>908</v>
      </c>
      <c r="F107" s="1" t="s">
        <v>29</v>
      </c>
      <c r="G107" s="26" t="s">
        <v>926</v>
      </c>
      <c r="H107" s="26" t="s">
        <v>927</v>
      </c>
      <c r="I107" s="14">
        <v>35000</v>
      </c>
      <c r="J107" s="14">
        <v>0</v>
      </c>
      <c r="K107" s="14">
        <v>35000</v>
      </c>
      <c r="L107" s="14">
        <f t="shared" si="6"/>
        <v>1004.5</v>
      </c>
      <c r="M107" s="14">
        <v>0</v>
      </c>
      <c r="N107" s="14">
        <f t="shared" si="7"/>
        <v>1064</v>
      </c>
      <c r="O107" s="14">
        <v>25</v>
      </c>
      <c r="P107" s="14">
        <f t="shared" si="4"/>
        <v>2093.5</v>
      </c>
      <c r="Q107" s="14">
        <f t="shared" si="5"/>
        <v>32906.5</v>
      </c>
    </row>
    <row r="108" spans="1:17" x14ac:dyDescent="0.25">
      <c r="A108" s="1">
        <v>101</v>
      </c>
      <c r="B108" t="s">
        <v>1038</v>
      </c>
      <c r="C108" s="1" t="s">
        <v>473</v>
      </c>
      <c r="D108" s="1" t="s">
        <v>201</v>
      </c>
      <c r="E108" s="1" t="s">
        <v>908</v>
      </c>
      <c r="F108" s="1" t="s">
        <v>29</v>
      </c>
      <c r="G108" s="26" t="s">
        <v>918</v>
      </c>
      <c r="H108" s="26" t="s">
        <v>961</v>
      </c>
      <c r="I108" s="14">
        <v>45000</v>
      </c>
      <c r="J108" s="14">
        <v>0</v>
      </c>
      <c r="K108" s="14">
        <v>45000</v>
      </c>
      <c r="L108" s="14">
        <v>1291.5</v>
      </c>
      <c r="M108" s="14">
        <v>891.01</v>
      </c>
      <c r="N108" s="14">
        <v>1368</v>
      </c>
      <c r="O108" s="14">
        <v>2140.46</v>
      </c>
      <c r="P108" s="14">
        <f t="shared" si="4"/>
        <v>5690.97</v>
      </c>
      <c r="Q108" s="14">
        <f t="shared" si="5"/>
        <v>39309.03</v>
      </c>
    </row>
    <row r="109" spans="1:17" x14ac:dyDescent="0.25">
      <c r="A109" s="1">
        <v>102</v>
      </c>
      <c r="B109" t="s">
        <v>1039</v>
      </c>
      <c r="C109" s="1" t="s">
        <v>473</v>
      </c>
      <c r="D109" t="s">
        <v>187</v>
      </c>
      <c r="E109" s="1" t="s">
        <v>908</v>
      </c>
      <c r="F109" s="1" t="s">
        <v>29</v>
      </c>
      <c r="G109" s="26" t="s">
        <v>961</v>
      </c>
      <c r="H109" s="26" t="s">
        <v>1007</v>
      </c>
      <c r="I109" s="14">
        <v>35000</v>
      </c>
      <c r="J109" s="14">
        <v>0</v>
      </c>
      <c r="K109" s="14">
        <v>35000</v>
      </c>
      <c r="L109" s="14">
        <v>1004.5</v>
      </c>
      <c r="M109" s="14">
        <v>0</v>
      </c>
      <c r="N109" s="14">
        <v>1064</v>
      </c>
      <c r="O109" s="14">
        <v>425</v>
      </c>
      <c r="P109" s="14">
        <v>2493.5</v>
      </c>
      <c r="Q109" s="14">
        <v>32506.5</v>
      </c>
    </row>
    <row r="110" spans="1:17" x14ac:dyDescent="0.25">
      <c r="A110" s="1">
        <v>103</v>
      </c>
      <c r="B110" t="s">
        <v>1373</v>
      </c>
      <c r="C110" s="1" t="s">
        <v>473</v>
      </c>
      <c r="D110" t="s">
        <v>201</v>
      </c>
      <c r="E110" s="1" t="s">
        <v>908</v>
      </c>
      <c r="F110" s="1" t="s">
        <v>29</v>
      </c>
      <c r="G110" s="26" t="s">
        <v>919</v>
      </c>
      <c r="H110" s="26" t="s">
        <v>1352</v>
      </c>
      <c r="I110" s="14">
        <v>35000</v>
      </c>
      <c r="J110" s="14">
        <v>0</v>
      </c>
      <c r="K110" s="14">
        <v>35000</v>
      </c>
      <c r="L110" s="14">
        <v>1004.5</v>
      </c>
      <c r="M110" s="14">
        <v>0</v>
      </c>
      <c r="N110" s="14">
        <v>1064</v>
      </c>
      <c r="O110" s="14">
        <v>25</v>
      </c>
      <c r="P110" s="14">
        <f t="shared" si="4"/>
        <v>2093.5</v>
      </c>
      <c r="Q110" s="14">
        <f t="shared" si="5"/>
        <v>32906.5</v>
      </c>
    </row>
    <row r="111" spans="1:17" x14ac:dyDescent="0.25">
      <c r="A111" s="1">
        <v>104</v>
      </c>
      <c r="B111" t="s">
        <v>1380</v>
      </c>
      <c r="C111" s="1" t="s">
        <v>473</v>
      </c>
      <c r="D111" t="s">
        <v>201</v>
      </c>
      <c r="E111" s="1" t="s">
        <v>908</v>
      </c>
      <c r="F111" s="1" t="s">
        <v>29</v>
      </c>
      <c r="G111" s="26" t="s">
        <v>1007</v>
      </c>
      <c r="H111" s="26" t="s">
        <v>1379</v>
      </c>
      <c r="I111" s="14">
        <v>35000</v>
      </c>
      <c r="J111" s="14">
        <v>0</v>
      </c>
      <c r="K111" s="14">
        <v>35000</v>
      </c>
      <c r="L111" s="14">
        <v>1004.5</v>
      </c>
      <c r="M111" s="14">
        <v>0</v>
      </c>
      <c r="N111" s="14">
        <v>1064</v>
      </c>
      <c r="O111" s="14">
        <v>25</v>
      </c>
      <c r="P111" s="14">
        <f t="shared" si="4"/>
        <v>2093.5</v>
      </c>
      <c r="Q111" s="14">
        <f t="shared" si="5"/>
        <v>32906.5</v>
      </c>
    </row>
    <row r="112" spans="1:17" x14ac:dyDescent="0.25">
      <c r="A112" s="1">
        <v>105</v>
      </c>
      <c r="B112" t="s">
        <v>1040</v>
      </c>
      <c r="C112" s="1" t="s">
        <v>572</v>
      </c>
      <c r="D112" s="1" t="s">
        <v>1041</v>
      </c>
      <c r="E112" s="1" t="s">
        <v>908</v>
      </c>
      <c r="F112" s="1" t="s">
        <v>29</v>
      </c>
      <c r="G112" s="26" t="s">
        <v>922</v>
      </c>
      <c r="H112" s="26" t="s">
        <v>923</v>
      </c>
      <c r="I112" s="14">
        <v>110000</v>
      </c>
      <c r="J112" s="14">
        <v>0</v>
      </c>
      <c r="K112" s="14">
        <v>110000</v>
      </c>
      <c r="L112" s="14">
        <f t="shared" si="6"/>
        <v>3157</v>
      </c>
      <c r="M112" s="14">
        <v>14457.62</v>
      </c>
      <c r="N112" s="14">
        <f t="shared" si="7"/>
        <v>3344</v>
      </c>
      <c r="O112" s="14">
        <v>25</v>
      </c>
      <c r="P112" s="14">
        <f t="shared" si="4"/>
        <v>20983.620000000003</v>
      </c>
      <c r="Q112" s="14">
        <f t="shared" si="5"/>
        <v>89016.38</v>
      </c>
    </row>
    <row r="113" spans="1:17" x14ac:dyDescent="0.25">
      <c r="A113" s="1">
        <v>106</v>
      </c>
      <c r="B113" t="s">
        <v>1042</v>
      </c>
      <c r="C113" s="1" t="s">
        <v>572</v>
      </c>
      <c r="D113" s="1" t="s">
        <v>201</v>
      </c>
      <c r="E113" s="1" t="s">
        <v>908</v>
      </c>
      <c r="F113" s="1" t="s">
        <v>29</v>
      </c>
      <c r="G113" s="26" t="s">
        <v>922</v>
      </c>
      <c r="H113" s="26" t="s">
        <v>923</v>
      </c>
      <c r="I113" s="14">
        <v>35000</v>
      </c>
      <c r="J113" s="14">
        <v>0</v>
      </c>
      <c r="K113" s="14">
        <v>35000</v>
      </c>
      <c r="L113" s="14">
        <f t="shared" si="6"/>
        <v>1004.5</v>
      </c>
      <c r="M113" s="14">
        <v>0</v>
      </c>
      <c r="N113" s="14">
        <f t="shared" si="7"/>
        <v>1064</v>
      </c>
      <c r="O113" s="14">
        <v>25</v>
      </c>
      <c r="P113" s="14">
        <f t="shared" si="4"/>
        <v>2093.5</v>
      </c>
      <c r="Q113" s="14">
        <f t="shared" si="5"/>
        <v>32906.5</v>
      </c>
    </row>
    <row r="114" spans="1:17" x14ac:dyDescent="0.25">
      <c r="A114" s="1">
        <v>107</v>
      </c>
      <c r="B114" t="s">
        <v>1043</v>
      </c>
      <c r="C114" s="1" t="s">
        <v>572</v>
      </c>
      <c r="D114" t="s">
        <v>1044</v>
      </c>
      <c r="E114" s="1" t="s">
        <v>908</v>
      </c>
      <c r="F114" s="1" t="s">
        <v>29</v>
      </c>
      <c r="G114" s="26" t="s">
        <v>949</v>
      </c>
      <c r="H114" s="26" t="s">
        <v>950</v>
      </c>
      <c r="I114" s="14">
        <v>35000</v>
      </c>
      <c r="J114" s="14">
        <v>0</v>
      </c>
      <c r="K114" s="14">
        <v>35000</v>
      </c>
      <c r="L114" s="14">
        <f t="shared" si="6"/>
        <v>1004.5</v>
      </c>
      <c r="M114" s="14">
        <v>0</v>
      </c>
      <c r="N114" s="14">
        <f t="shared" si="7"/>
        <v>1064</v>
      </c>
      <c r="O114" s="14">
        <v>25</v>
      </c>
      <c r="P114" s="14">
        <f t="shared" si="4"/>
        <v>2093.5</v>
      </c>
      <c r="Q114" s="14">
        <f t="shared" si="5"/>
        <v>32906.5</v>
      </c>
    </row>
    <row r="115" spans="1:17" x14ac:dyDescent="0.25">
      <c r="A115" s="1">
        <v>108</v>
      </c>
      <c r="B115" t="s">
        <v>1372</v>
      </c>
      <c r="C115" s="1" t="s">
        <v>572</v>
      </c>
      <c r="D115" t="s">
        <v>942</v>
      </c>
      <c r="E115" s="1" t="s">
        <v>908</v>
      </c>
      <c r="F115" s="1" t="s">
        <v>37</v>
      </c>
      <c r="G115" s="26" t="s">
        <v>919</v>
      </c>
      <c r="H115" s="26" t="s">
        <v>1352</v>
      </c>
      <c r="I115" s="14">
        <v>30000</v>
      </c>
      <c r="J115" s="14">
        <v>0</v>
      </c>
      <c r="K115" s="14">
        <v>30000</v>
      </c>
      <c r="L115" s="14">
        <v>861</v>
      </c>
      <c r="M115" s="14">
        <v>0</v>
      </c>
      <c r="N115" s="14">
        <v>912</v>
      </c>
      <c r="O115" s="14">
        <v>25</v>
      </c>
      <c r="P115" s="14">
        <f t="shared" si="4"/>
        <v>1798</v>
      </c>
      <c r="Q115" s="14">
        <f t="shared" si="5"/>
        <v>28202</v>
      </c>
    </row>
    <row r="116" spans="1:17" x14ac:dyDescent="0.25">
      <c r="A116" s="1">
        <v>109</v>
      </c>
      <c r="B116" t="s">
        <v>1469</v>
      </c>
      <c r="C116" s="1" t="s">
        <v>572</v>
      </c>
      <c r="D116" t="s">
        <v>942</v>
      </c>
      <c r="E116" s="1" t="s">
        <v>908</v>
      </c>
      <c r="F116" s="1" t="s">
        <v>37</v>
      </c>
      <c r="G116" s="26" t="s">
        <v>1376</v>
      </c>
      <c r="H116" s="26" t="s">
        <v>1468</v>
      </c>
      <c r="I116" s="14">
        <v>30000</v>
      </c>
      <c r="J116" s="14">
        <v>0</v>
      </c>
      <c r="K116" s="14">
        <v>30000</v>
      </c>
      <c r="L116" s="14">
        <v>861</v>
      </c>
      <c r="M116" s="14">
        <v>0</v>
      </c>
      <c r="N116" s="14">
        <v>912</v>
      </c>
      <c r="O116" s="14">
        <v>25</v>
      </c>
      <c r="P116" s="14">
        <f t="shared" si="4"/>
        <v>1798</v>
      </c>
      <c r="Q116" s="14">
        <f t="shared" si="5"/>
        <v>28202</v>
      </c>
    </row>
    <row r="117" spans="1:17" x14ac:dyDescent="0.25">
      <c r="A117" s="1">
        <v>110</v>
      </c>
      <c r="B117" t="s">
        <v>1382</v>
      </c>
      <c r="C117" s="1" t="s">
        <v>572</v>
      </c>
      <c r="D117" t="s">
        <v>187</v>
      </c>
      <c r="E117" s="1" t="s">
        <v>908</v>
      </c>
      <c r="F117" s="1" t="s">
        <v>29</v>
      </c>
      <c r="G117" s="26" t="s">
        <v>1007</v>
      </c>
      <c r="H117" s="26" t="s">
        <v>1379</v>
      </c>
      <c r="I117" s="14">
        <v>45000</v>
      </c>
      <c r="J117" s="14">
        <v>0</v>
      </c>
      <c r="K117" s="14">
        <v>45000</v>
      </c>
      <c r="L117" s="14">
        <v>1291.5</v>
      </c>
      <c r="M117" s="14">
        <v>1148.33</v>
      </c>
      <c r="N117" s="14">
        <v>1368</v>
      </c>
      <c r="O117" s="14">
        <v>14959.94</v>
      </c>
      <c r="P117" s="14">
        <f t="shared" si="4"/>
        <v>18767.77</v>
      </c>
      <c r="Q117" s="14">
        <f t="shared" si="5"/>
        <v>26232.23</v>
      </c>
    </row>
    <row r="118" spans="1:17" x14ac:dyDescent="0.25">
      <c r="A118" s="1">
        <v>111</v>
      </c>
      <c r="B118" s="1" t="s">
        <v>1045</v>
      </c>
      <c r="C118" s="1" t="s">
        <v>414</v>
      </c>
      <c r="D118" s="1" t="s">
        <v>1041</v>
      </c>
      <c r="E118" s="1" t="s">
        <v>908</v>
      </c>
      <c r="F118" s="1" t="s">
        <v>29</v>
      </c>
      <c r="G118" s="26" t="s">
        <v>922</v>
      </c>
      <c r="H118" s="26" t="s">
        <v>923</v>
      </c>
      <c r="I118" s="14">
        <v>110000</v>
      </c>
      <c r="J118" s="14">
        <v>0</v>
      </c>
      <c r="K118" s="14">
        <v>110000</v>
      </c>
      <c r="L118" s="14">
        <f t="shared" si="6"/>
        <v>3157</v>
      </c>
      <c r="M118" s="14">
        <v>14457.62</v>
      </c>
      <c r="N118" s="14">
        <f t="shared" si="7"/>
        <v>3344</v>
      </c>
      <c r="O118" s="14">
        <v>25</v>
      </c>
      <c r="P118" s="14">
        <f t="shared" si="4"/>
        <v>20983.620000000003</v>
      </c>
      <c r="Q118" s="14">
        <f t="shared" si="5"/>
        <v>89016.38</v>
      </c>
    </row>
    <row r="119" spans="1:17" x14ac:dyDescent="0.25">
      <c r="A119" s="1">
        <v>112</v>
      </c>
      <c r="B119" s="1" t="s">
        <v>1046</v>
      </c>
      <c r="C119" s="1" t="s">
        <v>414</v>
      </c>
      <c r="D119" s="1" t="s">
        <v>201</v>
      </c>
      <c r="E119" s="1" t="s">
        <v>908</v>
      </c>
      <c r="F119" s="1" t="s">
        <v>29</v>
      </c>
      <c r="G119" s="26" t="s">
        <v>934</v>
      </c>
      <c r="H119" s="26" t="s">
        <v>935</v>
      </c>
      <c r="I119" s="14">
        <v>35000</v>
      </c>
      <c r="J119" s="14">
        <v>0</v>
      </c>
      <c r="K119" s="14">
        <v>35000</v>
      </c>
      <c r="L119" s="14">
        <f t="shared" si="6"/>
        <v>1004.5</v>
      </c>
      <c r="M119" s="14">
        <v>0</v>
      </c>
      <c r="N119" s="14">
        <f t="shared" si="7"/>
        <v>1064</v>
      </c>
      <c r="O119" s="14">
        <v>25</v>
      </c>
      <c r="P119" s="14">
        <f t="shared" si="4"/>
        <v>2093.5</v>
      </c>
      <c r="Q119" s="14">
        <f t="shared" si="5"/>
        <v>32906.5</v>
      </c>
    </row>
    <row r="120" spans="1:17" x14ac:dyDescent="0.25">
      <c r="A120" s="1">
        <v>113</v>
      </c>
      <c r="B120" s="1" t="s">
        <v>1047</v>
      </c>
      <c r="C120" s="1" t="s">
        <v>414</v>
      </c>
      <c r="D120" s="1" t="s">
        <v>330</v>
      </c>
      <c r="E120" s="1" t="s">
        <v>908</v>
      </c>
      <c r="F120" s="1" t="s">
        <v>29</v>
      </c>
      <c r="G120" s="26" t="s">
        <v>909</v>
      </c>
      <c r="H120" s="26" t="s">
        <v>910</v>
      </c>
      <c r="I120" s="14">
        <v>50000</v>
      </c>
      <c r="K120" s="14">
        <v>50000</v>
      </c>
      <c r="L120" s="14">
        <f t="shared" si="6"/>
        <v>1435</v>
      </c>
      <c r="M120" s="14">
        <v>1854</v>
      </c>
      <c r="N120" s="14">
        <f t="shared" si="7"/>
        <v>1520</v>
      </c>
      <c r="O120" s="14">
        <v>6027.08</v>
      </c>
      <c r="P120" s="14">
        <f t="shared" si="4"/>
        <v>10836.08</v>
      </c>
      <c r="Q120" s="14">
        <f t="shared" si="5"/>
        <v>39163.919999999998</v>
      </c>
    </row>
    <row r="121" spans="1:17" x14ac:dyDescent="0.25">
      <c r="A121" s="1">
        <v>114</v>
      </c>
      <c r="B121" t="s">
        <v>1048</v>
      </c>
      <c r="C121" s="1" t="s">
        <v>414</v>
      </c>
      <c r="D121" s="1" t="s">
        <v>201</v>
      </c>
      <c r="E121" s="1" t="s">
        <v>908</v>
      </c>
      <c r="F121" s="1" t="s">
        <v>29</v>
      </c>
      <c r="G121" s="26" t="s">
        <v>934</v>
      </c>
      <c r="H121" s="26" t="s">
        <v>935</v>
      </c>
      <c r="I121" s="14">
        <v>35000</v>
      </c>
      <c r="J121" s="14">
        <v>0</v>
      </c>
      <c r="K121" s="14">
        <v>35000</v>
      </c>
      <c r="L121" s="14">
        <f t="shared" si="6"/>
        <v>1004.5</v>
      </c>
      <c r="M121" s="14">
        <v>0</v>
      </c>
      <c r="N121" s="14">
        <f t="shared" si="7"/>
        <v>1064</v>
      </c>
      <c r="O121" s="14">
        <v>25</v>
      </c>
      <c r="P121" s="14">
        <f t="shared" si="4"/>
        <v>2093.5</v>
      </c>
      <c r="Q121" s="14">
        <f t="shared" si="5"/>
        <v>32906.5</v>
      </c>
    </row>
    <row r="122" spans="1:17" ht="30" x14ac:dyDescent="0.25">
      <c r="A122" s="1">
        <v>115</v>
      </c>
      <c r="B122" t="s">
        <v>1049</v>
      </c>
      <c r="C122" s="1" t="s">
        <v>1050</v>
      </c>
      <c r="D122" s="1" t="s">
        <v>201</v>
      </c>
      <c r="E122" s="1" t="s">
        <v>908</v>
      </c>
      <c r="F122" s="1" t="s">
        <v>29</v>
      </c>
      <c r="G122" s="26" t="s">
        <v>909</v>
      </c>
      <c r="H122" s="26" t="s">
        <v>910</v>
      </c>
      <c r="I122" s="14">
        <v>50000</v>
      </c>
      <c r="J122" s="14">
        <v>0</v>
      </c>
      <c r="K122" s="14">
        <v>50000</v>
      </c>
      <c r="L122" s="14">
        <f t="shared" si="6"/>
        <v>1435</v>
      </c>
      <c r="M122" s="14">
        <v>1854</v>
      </c>
      <c r="N122" s="14">
        <f t="shared" si="7"/>
        <v>1520</v>
      </c>
      <c r="O122" s="14">
        <v>4546.6000000000004</v>
      </c>
      <c r="P122" s="14">
        <f t="shared" si="4"/>
        <v>9355.6</v>
      </c>
      <c r="Q122" s="14">
        <f t="shared" si="5"/>
        <v>40644.400000000001</v>
      </c>
    </row>
    <row r="123" spans="1:17" x14ac:dyDescent="0.25">
      <c r="A123" s="1">
        <v>116</v>
      </c>
      <c r="B123" t="s">
        <v>1051</v>
      </c>
      <c r="C123" s="1" t="s">
        <v>414</v>
      </c>
      <c r="D123" s="1" t="s">
        <v>330</v>
      </c>
      <c r="E123" s="1" t="s">
        <v>908</v>
      </c>
      <c r="F123" s="1" t="s">
        <v>29</v>
      </c>
      <c r="G123" s="26" t="s">
        <v>966</v>
      </c>
      <c r="H123" s="26" t="s">
        <v>949</v>
      </c>
      <c r="I123" s="14">
        <v>35000</v>
      </c>
      <c r="J123" s="14">
        <v>0</v>
      </c>
      <c r="K123" s="14">
        <v>35000</v>
      </c>
      <c r="L123" s="14">
        <f t="shared" si="6"/>
        <v>1004.5</v>
      </c>
      <c r="M123" s="14">
        <v>0</v>
      </c>
      <c r="N123" s="14">
        <f t="shared" si="7"/>
        <v>1064</v>
      </c>
      <c r="O123" s="14">
        <v>25</v>
      </c>
      <c r="P123" s="14">
        <f t="shared" si="4"/>
        <v>2093.5</v>
      </c>
      <c r="Q123" s="14">
        <f t="shared" si="5"/>
        <v>32906.5</v>
      </c>
    </row>
    <row r="124" spans="1:17" x14ac:dyDescent="0.25">
      <c r="A124" s="1">
        <v>117</v>
      </c>
      <c r="B124" t="s">
        <v>1052</v>
      </c>
      <c r="C124" s="1" t="s">
        <v>414</v>
      </c>
      <c r="D124" s="1" t="s">
        <v>201</v>
      </c>
      <c r="E124" s="1" t="s">
        <v>908</v>
      </c>
      <c r="F124" s="1" t="s">
        <v>29</v>
      </c>
      <c r="G124" s="26" t="s">
        <v>922</v>
      </c>
      <c r="H124" s="26" t="s">
        <v>923</v>
      </c>
      <c r="I124" s="14">
        <v>35000</v>
      </c>
      <c r="J124" s="14">
        <v>0</v>
      </c>
      <c r="K124" s="14">
        <v>35000</v>
      </c>
      <c r="L124" s="14">
        <f t="shared" si="6"/>
        <v>1004.5</v>
      </c>
      <c r="M124" s="14">
        <v>0</v>
      </c>
      <c r="N124" s="14">
        <f t="shared" si="7"/>
        <v>1064</v>
      </c>
      <c r="O124" s="14">
        <v>25</v>
      </c>
      <c r="P124" s="14">
        <f t="shared" si="4"/>
        <v>2093.5</v>
      </c>
      <c r="Q124" s="14">
        <f t="shared" si="5"/>
        <v>32906.5</v>
      </c>
    </row>
    <row r="125" spans="1:17" x14ac:dyDescent="0.25">
      <c r="A125" s="1">
        <v>118</v>
      </c>
      <c r="B125" t="s">
        <v>1053</v>
      </c>
      <c r="C125" s="1" t="s">
        <v>709</v>
      </c>
      <c r="D125" s="1" t="s">
        <v>201</v>
      </c>
      <c r="E125" s="1" t="s">
        <v>908</v>
      </c>
      <c r="F125" s="1" t="s">
        <v>37</v>
      </c>
      <c r="G125" s="26" t="s">
        <v>966</v>
      </c>
      <c r="H125" s="26" t="s">
        <v>949</v>
      </c>
      <c r="I125" s="14">
        <v>35000</v>
      </c>
      <c r="J125" s="14">
        <v>0</v>
      </c>
      <c r="K125" s="14">
        <v>35000</v>
      </c>
      <c r="L125" s="14">
        <f t="shared" si="6"/>
        <v>1004.5</v>
      </c>
      <c r="M125" s="14">
        <v>0</v>
      </c>
      <c r="N125" s="14">
        <f t="shared" si="7"/>
        <v>1064</v>
      </c>
      <c r="O125" s="14">
        <v>25</v>
      </c>
      <c r="P125" s="14">
        <f t="shared" si="4"/>
        <v>2093.5</v>
      </c>
      <c r="Q125" s="14">
        <f t="shared" si="5"/>
        <v>32906.5</v>
      </c>
    </row>
    <row r="126" spans="1:17" x14ac:dyDescent="0.25">
      <c r="A126" s="1">
        <v>119</v>
      </c>
      <c r="B126" t="s">
        <v>1054</v>
      </c>
      <c r="C126" s="1" t="s">
        <v>818</v>
      </c>
      <c r="D126" s="1" t="s">
        <v>1055</v>
      </c>
      <c r="E126" s="1" t="s">
        <v>908</v>
      </c>
      <c r="F126" s="1" t="s">
        <v>37</v>
      </c>
      <c r="G126" s="26" t="s">
        <v>917</v>
      </c>
      <c r="H126" s="26" t="s">
        <v>918</v>
      </c>
      <c r="I126" s="14">
        <v>35000</v>
      </c>
      <c r="J126" s="14">
        <v>0</v>
      </c>
      <c r="K126" s="14">
        <v>35000</v>
      </c>
      <c r="L126" s="14">
        <f t="shared" si="6"/>
        <v>1004.5</v>
      </c>
      <c r="M126" s="14">
        <v>0</v>
      </c>
      <c r="N126" s="14">
        <f t="shared" si="7"/>
        <v>1064</v>
      </c>
      <c r="O126" s="14">
        <v>425</v>
      </c>
      <c r="P126" s="14">
        <f t="shared" si="4"/>
        <v>2493.5</v>
      </c>
      <c r="Q126" s="14">
        <f t="shared" si="5"/>
        <v>32506.5</v>
      </c>
    </row>
    <row r="127" spans="1:17" x14ac:dyDescent="0.25">
      <c r="A127" s="1">
        <v>120</v>
      </c>
      <c r="B127" t="s">
        <v>1056</v>
      </c>
      <c r="C127" s="1" t="s">
        <v>818</v>
      </c>
      <c r="D127" s="1" t="s">
        <v>1055</v>
      </c>
      <c r="E127" s="1" t="s">
        <v>908</v>
      </c>
      <c r="F127" s="1" t="s">
        <v>37</v>
      </c>
      <c r="G127" s="26" t="s">
        <v>934</v>
      </c>
      <c r="H127" s="26" t="s">
        <v>957</v>
      </c>
      <c r="I127" s="14">
        <v>35000</v>
      </c>
      <c r="J127" s="14">
        <v>0</v>
      </c>
      <c r="K127" s="14">
        <v>35000</v>
      </c>
      <c r="L127" s="14">
        <f t="shared" si="6"/>
        <v>1004.5</v>
      </c>
      <c r="M127" s="14">
        <v>0</v>
      </c>
      <c r="N127" s="14">
        <f t="shared" si="7"/>
        <v>1064</v>
      </c>
      <c r="O127" s="14">
        <v>25</v>
      </c>
      <c r="P127" s="14">
        <f t="shared" si="4"/>
        <v>2093.5</v>
      </c>
      <c r="Q127" s="14">
        <f t="shared" si="5"/>
        <v>32906.5</v>
      </c>
    </row>
    <row r="128" spans="1:17" ht="30" x14ac:dyDescent="0.25">
      <c r="A128" s="1">
        <v>121</v>
      </c>
      <c r="B128" t="s">
        <v>1057</v>
      </c>
      <c r="C128" s="1" t="s">
        <v>818</v>
      </c>
      <c r="D128" s="1" t="s">
        <v>1058</v>
      </c>
      <c r="E128" s="1" t="s">
        <v>908</v>
      </c>
      <c r="F128" s="1" t="s">
        <v>37</v>
      </c>
      <c r="G128" s="26" t="s">
        <v>917</v>
      </c>
      <c r="H128" s="26" t="s">
        <v>918</v>
      </c>
      <c r="I128" s="14">
        <v>30000</v>
      </c>
      <c r="J128" s="14">
        <v>0</v>
      </c>
      <c r="K128" s="14">
        <v>30000</v>
      </c>
      <c r="L128" s="14">
        <f t="shared" si="6"/>
        <v>861</v>
      </c>
      <c r="M128" s="14">
        <v>0</v>
      </c>
      <c r="N128" s="14">
        <f t="shared" si="7"/>
        <v>912</v>
      </c>
      <c r="O128" s="14">
        <v>25</v>
      </c>
      <c r="P128" s="14">
        <f t="shared" si="4"/>
        <v>1798</v>
      </c>
      <c r="Q128" s="14">
        <f t="shared" si="5"/>
        <v>28202</v>
      </c>
    </row>
    <row r="129" spans="1:16367" x14ac:dyDescent="0.25">
      <c r="A129" s="1">
        <v>122</v>
      </c>
      <c r="B129" t="s">
        <v>1059</v>
      </c>
      <c r="C129" s="1" t="s">
        <v>818</v>
      </c>
      <c r="D129" t="s">
        <v>100</v>
      </c>
      <c r="E129" s="1" t="s">
        <v>908</v>
      </c>
      <c r="F129" s="1" t="s">
        <v>29</v>
      </c>
      <c r="G129" s="26" t="s">
        <v>910</v>
      </c>
      <c r="H129" s="26" t="s">
        <v>919</v>
      </c>
      <c r="I129" s="14">
        <v>35000</v>
      </c>
      <c r="J129" s="14">
        <v>0</v>
      </c>
      <c r="K129" s="14">
        <v>35000</v>
      </c>
      <c r="L129" s="14">
        <f t="shared" si="6"/>
        <v>1004.5</v>
      </c>
      <c r="M129" s="14">
        <v>0</v>
      </c>
      <c r="N129" s="14">
        <v>1064</v>
      </c>
      <c r="O129" s="14">
        <v>25</v>
      </c>
      <c r="P129" s="14">
        <f t="shared" si="4"/>
        <v>2093.5</v>
      </c>
      <c r="Q129" s="14">
        <f t="shared" si="5"/>
        <v>32906.5</v>
      </c>
    </row>
    <row r="130" spans="1:16367" x14ac:dyDescent="0.25">
      <c r="A130" s="1">
        <v>123</v>
      </c>
      <c r="B130" t="s">
        <v>1060</v>
      </c>
      <c r="C130" s="1" t="s">
        <v>818</v>
      </c>
      <c r="D130" t="s">
        <v>100</v>
      </c>
      <c r="E130" s="1" t="s">
        <v>908</v>
      </c>
      <c r="F130" s="1" t="s">
        <v>29</v>
      </c>
      <c r="G130" s="26" t="s">
        <v>910</v>
      </c>
      <c r="H130" s="26" t="s">
        <v>919</v>
      </c>
      <c r="I130" s="14">
        <v>35000</v>
      </c>
      <c r="J130" s="14">
        <v>0</v>
      </c>
      <c r="K130" s="14">
        <v>35000</v>
      </c>
      <c r="L130" s="14">
        <v>1004.5</v>
      </c>
      <c r="M130" s="14">
        <v>0</v>
      </c>
      <c r="N130" s="14">
        <v>1064</v>
      </c>
      <c r="O130" s="14">
        <v>25</v>
      </c>
      <c r="P130" s="14">
        <f t="shared" si="4"/>
        <v>2093.5</v>
      </c>
      <c r="Q130" s="14">
        <f t="shared" si="5"/>
        <v>32906.5</v>
      </c>
    </row>
    <row r="131" spans="1:16367" x14ac:dyDescent="0.25">
      <c r="A131" s="1">
        <v>124</v>
      </c>
      <c r="B131" t="s">
        <v>1351</v>
      </c>
      <c r="C131" s="1" t="s">
        <v>818</v>
      </c>
      <c r="D131" t="s">
        <v>100</v>
      </c>
      <c r="E131" s="1" t="s">
        <v>908</v>
      </c>
      <c r="F131" s="1" t="s">
        <v>29</v>
      </c>
      <c r="G131" s="26" t="s">
        <v>1375</v>
      </c>
      <c r="H131" s="26" t="s">
        <v>1376</v>
      </c>
      <c r="I131" s="14">
        <v>50000</v>
      </c>
      <c r="J131" s="14">
        <v>0</v>
      </c>
      <c r="K131" s="14">
        <v>50000</v>
      </c>
      <c r="L131" s="14">
        <v>1435</v>
      </c>
      <c r="M131" s="14">
        <v>1854</v>
      </c>
      <c r="N131" s="14">
        <v>1520</v>
      </c>
      <c r="O131" s="14">
        <v>25</v>
      </c>
      <c r="P131" s="14">
        <f t="shared" si="4"/>
        <v>4834</v>
      </c>
      <c r="Q131" s="14">
        <f t="shared" si="5"/>
        <v>45166</v>
      </c>
    </row>
    <row r="132" spans="1:16367" x14ac:dyDescent="0.25">
      <c r="A132" s="1">
        <v>125</v>
      </c>
      <c r="B132" t="s">
        <v>1353</v>
      </c>
      <c r="C132" s="1" t="s">
        <v>818</v>
      </c>
      <c r="D132" t="s">
        <v>1032</v>
      </c>
      <c r="E132" s="1" t="s">
        <v>908</v>
      </c>
      <c r="F132" s="1" t="s">
        <v>37</v>
      </c>
      <c r="G132" s="26" t="s">
        <v>1375</v>
      </c>
      <c r="H132" s="26" t="s">
        <v>1376</v>
      </c>
      <c r="I132" s="14">
        <v>40000</v>
      </c>
      <c r="J132" s="14">
        <v>0</v>
      </c>
      <c r="K132" s="14">
        <v>40000</v>
      </c>
      <c r="L132" s="14">
        <v>1148</v>
      </c>
      <c r="M132" s="14">
        <v>442.65</v>
      </c>
      <c r="N132" s="14">
        <v>1216</v>
      </c>
      <c r="O132" s="14">
        <v>25</v>
      </c>
      <c r="P132" s="14">
        <f t="shared" si="4"/>
        <v>2831.65</v>
      </c>
      <c r="Q132" s="14">
        <f t="shared" si="5"/>
        <v>37168.35</v>
      </c>
    </row>
    <row r="133" spans="1:16367" x14ac:dyDescent="0.25">
      <c r="A133" s="1">
        <v>126</v>
      </c>
      <c r="B133" t="s">
        <v>1354</v>
      </c>
      <c r="C133" s="1" t="s">
        <v>818</v>
      </c>
      <c r="D133" t="s">
        <v>201</v>
      </c>
      <c r="E133" s="1" t="s">
        <v>908</v>
      </c>
      <c r="F133" s="1" t="s">
        <v>37</v>
      </c>
      <c r="G133" s="26" t="s">
        <v>1375</v>
      </c>
      <c r="H133" s="26" t="s">
        <v>1376</v>
      </c>
      <c r="I133" s="14">
        <v>50000</v>
      </c>
      <c r="J133" s="14">
        <v>0</v>
      </c>
      <c r="K133" s="14">
        <v>50000</v>
      </c>
      <c r="L133" s="14">
        <v>1435</v>
      </c>
      <c r="M133" s="14">
        <v>1854</v>
      </c>
      <c r="N133" s="14">
        <v>1520</v>
      </c>
      <c r="O133" s="14">
        <v>25</v>
      </c>
      <c r="P133" s="14">
        <f t="shared" si="4"/>
        <v>4834</v>
      </c>
      <c r="Q133" s="14">
        <f t="shared" si="5"/>
        <v>45166</v>
      </c>
    </row>
    <row r="134" spans="1:16367" x14ac:dyDescent="0.25">
      <c r="A134" s="1">
        <v>127</v>
      </c>
      <c r="B134" t="s">
        <v>1470</v>
      </c>
      <c r="C134" s="1" t="s">
        <v>818</v>
      </c>
      <c r="D134" t="s">
        <v>201</v>
      </c>
      <c r="E134" s="1" t="s">
        <v>908</v>
      </c>
      <c r="F134" s="1" t="s">
        <v>29</v>
      </c>
      <c r="G134" s="26" t="s">
        <v>1376</v>
      </c>
      <c r="H134" s="26" t="s">
        <v>1468</v>
      </c>
      <c r="I134" s="14">
        <v>50000</v>
      </c>
      <c r="J134" s="14">
        <v>0</v>
      </c>
      <c r="K134" s="14">
        <v>50000</v>
      </c>
      <c r="L134" s="14">
        <v>1435</v>
      </c>
      <c r="M134" s="14">
        <v>1854</v>
      </c>
      <c r="N134" s="14">
        <v>1520</v>
      </c>
      <c r="O134" s="14">
        <v>25</v>
      </c>
      <c r="P134" s="14">
        <f t="shared" si="4"/>
        <v>4834</v>
      </c>
      <c r="Q134" s="14">
        <f t="shared" si="5"/>
        <v>45166</v>
      </c>
    </row>
    <row r="135" spans="1:16367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  <c r="WVA135"/>
      <c r="WVB135"/>
      <c r="WVC135"/>
      <c r="WVD135"/>
      <c r="WVE135"/>
      <c r="WVF135"/>
      <c r="WVG135"/>
      <c r="WVH135"/>
      <c r="WVI135"/>
      <c r="WVJ135"/>
      <c r="WVK135"/>
      <c r="WVL135"/>
      <c r="WVM135"/>
      <c r="WVN135"/>
      <c r="WVO135"/>
      <c r="WVP135"/>
      <c r="WVQ135"/>
      <c r="WVR135"/>
      <c r="WVS135"/>
      <c r="WVT135"/>
      <c r="WVU135"/>
      <c r="WVV135"/>
      <c r="WVW135"/>
      <c r="WVX135"/>
      <c r="WVY135"/>
      <c r="WVZ135"/>
      <c r="WWA135"/>
      <c r="WWB135"/>
      <c r="WWC135"/>
      <c r="WWD135"/>
      <c r="WWE135"/>
      <c r="WWF135"/>
      <c r="WWG135"/>
      <c r="WWH135"/>
      <c r="WWI135"/>
      <c r="WWJ135"/>
      <c r="WWK135"/>
      <c r="WWL135"/>
      <c r="WWM135"/>
      <c r="WWN135"/>
      <c r="WWO135"/>
      <c r="WWP135"/>
      <c r="WWQ135"/>
      <c r="WWR135"/>
      <c r="WWS135"/>
      <c r="WWT135"/>
      <c r="WWU135"/>
      <c r="WWV135"/>
      <c r="WWW135"/>
      <c r="WWX135"/>
      <c r="WWY135"/>
      <c r="WWZ135"/>
      <c r="WXA135"/>
      <c r="WXB135"/>
      <c r="WXC135"/>
      <c r="WXD135"/>
      <c r="WXE135"/>
      <c r="WXF135"/>
      <c r="WXG135"/>
      <c r="WXH135"/>
      <c r="WXI135"/>
      <c r="WXJ135"/>
      <c r="WXK135"/>
      <c r="WXL135"/>
      <c r="WXM135"/>
      <c r="WXN135"/>
      <c r="WXO135"/>
      <c r="WXP135"/>
      <c r="WXQ135"/>
      <c r="WXR135"/>
      <c r="WXS135"/>
      <c r="WXT135"/>
      <c r="WXU135"/>
      <c r="WXV135"/>
      <c r="WXW135"/>
      <c r="WXX135"/>
      <c r="WXY135"/>
      <c r="WXZ135"/>
      <c r="WYA135"/>
      <c r="WYB135"/>
      <c r="WYC135"/>
      <c r="WYD135"/>
      <c r="WYE135"/>
      <c r="WYF135"/>
      <c r="WYG135"/>
      <c r="WYH135"/>
      <c r="WYI135"/>
      <c r="WYJ135"/>
      <c r="WYK135"/>
      <c r="WYL135"/>
      <c r="WYM135"/>
      <c r="WYN135"/>
      <c r="WYO135"/>
      <c r="WYP135"/>
      <c r="WYQ135"/>
      <c r="WYR135"/>
      <c r="WYS135"/>
      <c r="WYT135"/>
      <c r="WYU135"/>
      <c r="WYV135"/>
      <c r="WYW135"/>
      <c r="WYX135"/>
      <c r="WYY135"/>
      <c r="WYZ135"/>
      <c r="WZA135"/>
      <c r="WZB135"/>
      <c r="WZC135"/>
      <c r="WZD135"/>
      <c r="WZE135"/>
      <c r="WZF135"/>
      <c r="WZG135"/>
      <c r="WZH135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  <c r="XBQ135"/>
      <c r="XBR135"/>
      <c r="XBS135"/>
      <c r="XBT135"/>
      <c r="XBU135"/>
      <c r="XBV135"/>
      <c r="XBW135"/>
      <c r="XBX135"/>
      <c r="XBY135"/>
      <c r="XBZ135"/>
      <c r="XCA135"/>
      <c r="XCB135"/>
      <c r="XCC135"/>
      <c r="XCD135"/>
      <c r="XCE135"/>
      <c r="XCF135"/>
      <c r="XCG135"/>
      <c r="XCH135"/>
      <c r="XCI135"/>
      <c r="XCJ135"/>
      <c r="XCK135"/>
      <c r="XCL135"/>
      <c r="XCM135"/>
      <c r="XCN135"/>
      <c r="XCO135"/>
      <c r="XCP135"/>
      <c r="XCQ135"/>
      <c r="XCR135"/>
      <c r="XCS135"/>
      <c r="XCT135"/>
      <c r="XCU135"/>
      <c r="XCV135"/>
      <c r="XCW135"/>
      <c r="XCX135"/>
      <c r="XCY135"/>
      <c r="XCZ135"/>
      <c r="XDA135"/>
      <c r="XDB135"/>
      <c r="XDC135"/>
      <c r="XDD135"/>
      <c r="XDE135"/>
      <c r="XDF135"/>
      <c r="XDG135"/>
      <c r="XDH135"/>
      <c r="XDI135"/>
      <c r="XDJ135"/>
      <c r="XDK135"/>
      <c r="XDL13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</row>
    <row r="136" spans="1:16367" x14ac:dyDescent="0.25">
      <c r="G136" s="26"/>
      <c r="H136" s="26"/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f>+L136+M136+N136+O136</f>
        <v>0</v>
      </c>
      <c r="Q136" s="14">
        <v>0</v>
      </c>
    </row>
    <row r="137" spans="1:16367" x14ac:dyDescent="0.25">
      <c r="G137" s="26"/>
      <c r="H137" s="26"/>
      <c r="I137" s="27">
        <f>SUM(I8:I136)</f>
        <v>5488000</v>
      </c>
      <c r="J137" s="27">
        <f>SUM(J10:J136)</f>
        <v>0</v>
      </c>
      <c r="K137" s="27">
        <f t="shared" ref="K137:Q137" si="8">SUM(K8:K136)</f>
        <v>5488000</v>
      </c>
      <c r="L137" s="27">
        <f t="shared" si="8"/>
        <v>157505.59999999998</v>
      </c>
      <c r="M137" s="27">
        <f t="shared" si="8"/>
        <v>186151.67999999993</v>
      </c>
      <c r="N137" s="27">
        <f t="shared" si="8"/>
        <v>166835.20000000001</v>
      </c>
      <c r="O137" s="27">
        <f t="shared" si="8"/>
        <v>72778.2</v>
      </c>
      <c r="P137" s="27">
        <f t="shared" si="8"/>
        <v>583270.67999999993</v>
      </c>
      <c r="Q137" s="27">
        <f t="shared" si="8"/>
        <v>4904729.3199999994</v>
      </c>
    </row>
    <row r="138" spans="1:16367" x14ac:dyDescent="0.25">
      <c r="G138" s="26"/>
      <c r="H138" s="26"/>
    </row>
    <row r="139" spans="1:16367" x14ac:dyDescent="0.25">
      <c r="G139" s="26"/>
      <c r="H139" s="26"/>
    </row>
    <row r="140" spans="1:16367" x14ac:dyDescent="0.25">
      <c r="G140" s="26"/>
      <c r="H140" s="26"/>
      <c r="I140" s="15"/>
      <c r="J140"/>
      <c r="K140" s="15"/>
      <c r="L140" s="15"/>
      <c r="M140" s="15"/>
      <c r="N140" s="15"/>
      <c r="O140" s="15"/>
      <c r="P140" s="15"/>
      <c r="Q140" s="15"/>
    </row>
    <row r="141" spans="1:16367" ht="15" customHeight="1" x14ac:dyDescent="0.25">
      <c r="F141" s="58" t="s">
        <v>900</v>
      </c>
      <c r="G141" s="58"/>
      <c r="H141" s="58"/>
      <c r="I141" s="15"/>
      <c r="J141"/>
      <c r="K141" s="15"/>
      <c r="L141" s="15"/>
      <c r="M141" s="15"/>
      <c r="N141" s="15"/>
      <c r="O141" s="15"/>
      <c r="P141" s="15"/>
      <c r="Q141" s="15"/>
    </row>
    <row r="142" spans="1:16367" x14ac:dyDescent="0.25">
      <c r="F142" s="59" t="s">
        <v>901</v>
      </c>
      <c r="G142" s="59"/>
      <c r="H142" s="59"/>
      <c r="P142" s="1"/>
      <c r="Q142" s="1"/>
    </row>
    <row r="143" spans="1:16367" x14ac:dyDescent="0.25">
      <c r="G143" s="26"/>
      <c r="H143" s="26"/>
      <c r="I143" s="15"/>
      <c r="J143"/>
      <c r="K143" s="15"/>
      <c r="L143" s="15"/>
      <c r="M143" s="15"/>
      <c r="N143" s="15"/>
      <c r="O143" s="15"/>
      <c r="P143" s="15"/>
      <c r="Q143" s="15"/>
    </row>
    <row r="144" spans="1:16367" x14ac:dyDescent="0.25">
      <c r="G144" s="26"/>
      <c r="H144" s="26"/>
      <c r="I144" s="15"/>
      <c r="J144"/>
      <c r="K144" s="15"/>
      <c r="L144" s="15"/>
      <c r="M144" s="15"/>
      <c r="N144" s="15"/>
      <c r="O144" s="15"/>
      <c r="P144" s="15"/>
      <c r="Q144" s="15"/>
    </row>
    <row r="145" spans="9:17" x14ac:dyDescent="0.25">
      <c r="I145" s="15"/>
      <c r="J145"/>
      <c r="K145" s="15"/>
      <c r="L145" s="15"/>
      <c r="M145" s="15"/>
      <c r="N145" s="15"/>
      <c r="O145" s="15"/>
      <c r="P145" s="15"/>
      <c r="Q145" s="15"/>
    </row>
    <row r="146" spans="9:17" x14ac:dyDescent="0.25">
      <c r="I146" s="15"/>
      <c r="J146" s="15"/>
      <c r="K146" s="15"/>
      <c r="L146" s="15"/>
      <c r="M146" s="15"/>
      <c r="N146" s="15"/>
      <c r="O146" s="15"/>
      <c r="P146" s="15"/>
      <c r="Q146" s="15"/>
    </row>
    <row r="147" spans="9:17" x14ac:dyDescent="0.25">
      <c r="I147" s="15"/>
      <c r="J147" s="1"/>
      <c r="K147" s="15"/>
      <c r="L147" s="15"/>
      <c r="M147" s="15"/>
      <c r="N147" s="15"/>
      <c r="O147" s="15"/>
      <c r="P147" s="15"/>
      <c r="Q147" s="15"/>
    </row>
  </sheetData>
  <mergeCells count="6">
    <mergeCell ref="F142:H142"/>
    <mergeCell ref="B2:Q2"/>
    <mergeCell ref="B3:Q3"/>
    <mergeCell ref="B4:Q4"/>
    <mergeCell ref="A5:Q5"/>
    <mergeCell ref="F141:H141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8"/>
  <sheetViews>
    <sheetView topLeftCell="D2" zoomScale="120" zoomScaleNormal="120" workbookViewId="0">
      <selection activeCell="L20" sqref="L20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1489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902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1061</v>
      </c>
      <c r="C8" s="1" t="s">
        <v>1062</v>
      </c>
      <c r="D8" s="1" t="s">
        <v>1063</v>
      </c>
      <c r="E8" s="1" t="s">
        <v>1064</v>
      </c>
      <c r="F8" s="1" t="s">
        <v>37</v>
      </c>
      <c r="G8" s="14">
        <v>35000</v>
      </c>
      <c r="H8" s="14">
        <v>0</v>
      </c>
      <c r="I8" s="14">
        <f>+G8+H8</f>
        <v>35000</v>
      </c>
      <c r="J8" s="14">
        <f>+I8*2.87%</f>
        <v>1004.5</v>
      </c>
      <c r="K8" s="14">
        <v>0</v>
      </c>
      <c r="L8" s="14">
        <f>+I8*3.04%</f>
        <v>1064</v>
      </c>
      <c r="M8" s="14">
        <v>25</v>
      </c>
      <c r="N8" s="14">
        <f t="shared" ref="N8:N15" si="0">+J8+K8+L8+M8</f>
        <v>2093.5</v>
      </c>
      <c r="O8" s="14">
        <f t="shared" ref="O8:O15" si="1">+I8-N8</f>
        <v>32906.5</v>
      </c>
    </row>
    <row r="9" spans="1:16" ht="32.25" x14ac:dyDescent="0.4">
      <c r="A9" s="1">
        <v>2</v>
      </c>
      <c r="B9" s="1" t="s">
        <v>1065</v>
      </c>
      <c r="C9" s="1" t="s">
        <v>1062</v>
      </c>
      <c r="D9" s="1" t="s">
        <v>1066</v>
      </c>
      <c r="E9" s="1" t="s">
        <v>1064</v>
      </c>
      <c r="F9" s="1" t="s">
        <v>37</v>
      </c>
      <c r="G9" s="14">
        <v>26250</v>
      </c>
      <c r="H9" s="14">
        <v>0</v>
      </c>
      <c r="I9" s="14">
        <v>26250</v>
      </c>
      <c r="J9" s="14">
        <v>753.38</v>
      </c>
      <c r="K9" s="17">
        <v>0</v>
      </c>
      <c r="L9" s="14">
        <v>798</v>
      </c>
      <c r="M9" s="14">
        <v>25</v>
      </c>
      <c r="N9" s="14">
        <f t="shared" si="0"/>
        <v>1576.38</v>
      </c>
      <c r="O9" s="14">
        <f t="shared" si="1"/>
        <v>24673.62</v>
      </c>
      <c r="P9" s="18"/>
    </row>
    <row r="10" spans="1:16" ht="15" x14ac:dyDescent="0.25">
      <c r="A10" s="1">
        <v>3</v>
      </c>
      <c r="B10" s="1" t="s">
        <v>1067</v>
      </c>
      <c r="C10" s="1" t="s">
        <v>1062</v>
      </c>
      <c r="D10" s="1" t="s">
        <v>1068</v>
      </c>
      <c r="E10" s="1" t="s">
        <v>1064</v>
      </c>
      <c r="F10" s="1" t="s">
        <v>37</v>
      </c>
      <c r="G10" s="14">
        <v>11000</v>
      </c>
      <c r="H10" s="14">
        <v>0</v>
      </c>
      <c r="I10" s="14">
        <f>+G10+H10</f>
        <v>11000</v>
      </c>
      <c r="J10" s="14">
        <f t="shared" ref="J10:J15" si="2">+I10*2.87%</f>
        <v>315.7</v>
      </c>
      <c r="K10" s="14">
        <v>0</v>
      </c>
      <c r="L10" s="14">
        <f t="shared" ref="L10:L15" si="3">+I10*3.04%</f>
        <v>334.4</v>
      </c>
      <c r="M10" s="14">
        <v>25</v>
      </c>
      <c r="N10" s="14">
        <f t="shared" si="0"/>
        <v>675.09999999999991</v>
      </c>
      <c r="O10" s="14">
        <f t="shared" si="1"/>
        <v>10324.9</v>
      </c>
    </row>
    <row r="11" spans="1:16" ht="15" x14ac:dyDescent="0.25">
      <c r="A11" s="1">
        <v>4</v>
      </c>
      <c r="B11" s="1" t="s">
        <v>1069</v>
      </c>
      <c r="C11" s="1" t="s">
        <v>181</v>
      </c>
      <c r="D11" s="1" t="s">
        <v>103</v>
      </c>
      <c r="E11" s="1" t="s">
        <v>1064</v>
      </c>
      <c r="F11" s="1" t="s">
        <v>29</v>
      </c>
      <c r="G11" s="14">
        <v>11000</v>
      </c>
      <c r="H11" s="14">
        <v>0</v>
      </c>
      <c r="I11" s="14">
        <f>+G11+H11</f>
        <v>11000</v>
      </c>
      <c r="J11" s="14">
        <f t="shared" si="2"/>
        <v>315.7</v>
      </c>
      <c r="K11" s="14">
        <v>0</v>
      </c>
      <c r="L11" s="14">
        <f t="shared" si="3"/>
        <v>334.4</v>
      </c>
      <c r="M11" s="14">
        <v>25</v>
      </c>
      <c r="N11" s="14">
        <f t="shared" si="0"/>
        <v>675.09999999999991</v>
      </c>
      <c r="O11" s="14">
        <f t="shared" si="1"/>
        <v>10324.9</v>
      </c>
    </row>
    <row r="12" spans="1:16" ht="15" x14ac:dyDescent="0.25">
      <c r="A12" s="1">
        <v>5</v>
      </c>
      <c r="B12" s="1" t="s">
        <v>1070</v>
      </c>
      <c r="C12" s="1" t="s">
        <v>1071</v>
      </c>
      <c r="D12" s="1" t="s">
        <v>35</v>
      </c>
      <c r="E12" s="1" t="s">
        <v>1064</v>
      </c>
      <c r="F12" s="1" t="s">
        <v>37</v>
      </c>
      <c r="G12" s="14">
        <v>22050</v>
      </c>
      <c r="H12" s="14">
        <v>0</v>
      </c>
      <c r="I12" s="14">
        <v>22050</v>
      </c>
      <c r="J12" s="14">
        <f t="shared" si="2"/>
        <v>632.83500000000004</v>
      </c>
      <c r="K12" s="14">
        <v>0</v>
      </c>
      <c r="L12" s="14">
        <f t="shared" si="3"/>
        <v>670.32</v>
      </c>
      <c r="M12" s="14">
        <v>25</v>
      </c>
      <c r="N12" s="14">
        <f t="shared" si="0"/>
        <v>1328.1550000000002</v>
      </c>
      <c r="O12" s="14">
        <f t="shared" si="1"/>
        <v>20721.845000000001</v>
      </c>
    </row>
    <row r="13" spans="1:16" ht="15" x14ac:dyDescent="0.25">
      <c r="A13" s="1">
        <v>6</v>
      </c>
      <c r="B13" s="1" t="s">
        <v>1072</v>
      </c>
      <c r="C13" s="1" t="s">
        <v>1071</v>
      </c>
      <c r="D13" s="1" t="s">
        <v>1063</v>
      </c>
      <c r="E13" s="1" t="s">
        <v>1064</v>
      </c>
      <c r="F13" s="1" t="s">
        <v>29</v>
      </c>
      <c r="G13" s="14">
        <v>50000</v>
      </c>
      <c r="H13" s="14">
        <v>0</v>
      </c>
      <c r="I13" s="14">
        <f>+G13+H13</f>
        <v>50000</v>
      </c>
      <c r="J13" s="14">
        <f t="shared" si="2"/>
        <v>1435</v>
      </c>
      <c r="K13" s="14">
        <v>1854</v>
      </c>
      <c r="L13" s="14">
        <f t="shared" si="3"/>
        <v>1520</v>
      </c>
      <c r="M13" s="14">
        <v>425</v>
      </c>
      <c r="N13" s="14">
        <f t="shared" si="0"/>
        <v>5234</v>
      </c>
      <c r="O13" s="14">
        <f t="shared" si="1"/>
        <v>44766</v>
      </c>
    </row>
    <row r="14" spans="1:16" ht="30" x14ac:dyDescent="0.25">
      <c r="A14" s="1">
        <v>7</v>
      </c>
      <c r="B14" s="1" t="s">
        <v>1073</v>
      </c>
      <c r="C14" s="1" t="s">
        <v>181</v>
      </c>
      <c r="D14" s="1" t="s">
        <v>1074</v>
      </c>
      <c r="E14" s="1" t="s">
        <v>1064</v>
      </c>
      <c r="F14" s="1" t="s">
        <v>37</v>
      </c>
      <c r="G14" s="14">
        <v>100000</v>
      </c>
      <c r="H14" s="14">
        <v>0</v>
      </c>
      <c r="I14" s="14">
        <v>100000</v>
      </c>
      <c r="J14" s="14">
        <f t="shared" si="2"/>
        <v>2870</v>
      </c>
      <c r="K14" s="14">
        <v>12105.37</v>
      </c>
      <c r="L14" s="14">
        <f t="shared" si="3"/>
        <v>3040</v>
      </c>
      <c r="M14" s="14">
        <v>4850</v>
      </c>
      <c r="N14" s="14">
        <f t="shared" si="0"/>
        <v>22865.370000000003</v>
      </c>
      <c r="O14" s="14">
        <f t="shared" si="1"/>
        <v>77134.63</v>
      </c>
    </row>
    <row r="15" spans="1:16" ht="15" x14ac:dyDescent="0.25">
      <c r="A15" s="1">
        <v>8</v>
      </c>
      <c r="B15" t="s">
        <v>1075</v>
      </c>
      <c r="C15" s="1" t="s">
        <v>630</v>
      </c>
      <c r="D15" s="1" t="s">
        <v>228</v>
      </c>
      <c r="E15" s="1" t="s">
        <v>1064</v>
      </c>
      <c r="F15" s="1" t="s">
        <v>29</v>
      </c>
      <c r="G15" s="14">
        <v>50000</v>
      </c>
      <c r="H15" s="14">
        <v>0</v>
      </c>
      <c r="I15" s="14">
        <v>50000</v>
      </c>
      <c r="J15" s="14">
        <f t="shared" si="2"/>
        <v>1435</v>
      </c>
      <c r="K15" s="14">
        <v>1854</v>
      </c>
      <c r="L15" s="14">
        <f t="shared" si="3"/>
        <v>1520</v>
      </c>
      <c r="M15" s="14">
        <v>425</v>
      </c>
      <c r="N15" s="14">
        <f t="shared" si="0"/>
        <v>5234</v>
      </c>
      <c r="O15" s="14">
        <f t="shared" si="1"/>
        <v>44766</v>
      </c>
    </row>
    <row r="18" spans="6:16" ht="22.5" customHeight="1" x14ac:dyDescent="0.25">
      <c r="G18" s="27">
        <f>SUM(G8:G15)</f>
        <v>305300</v>
      </c>
      <c r="H18" s="27">
        <f t="shared" ref="H18:O18" si="4">SUM(H8:H15)</f>
        <v>0</v>
      </c>
      <c r="I18" s="27">
        <f>SUM(I8:I15)</f>
        <v>305300</v>
      </c>
      <c r="J18" s="27">
        <f t="shared" si="4"/>
        <v>8762.1149999999998</v>
      </c>
      <c r="K18" s="27">
        <f t="shared" si="4"/>
        <v>15813.37</v>
      </c>
      <c r="L18" s="27">
        <f t="shared" si="4"/>
        <v>9281.1200000000008</v>
      </c>
      <c r="M18" s="27">
        <f t="shared" si="4"/>
        <v>5825</v>
      </c>
      <c r="N18" s="27">
        <f t="shared" si="4"/>
        <v>39681.605000000003</v>
      </c>
      <c r="O18" s="27">
        <f t="shared" si="4"/>
        <v>265618.39500000002</v>
      </c>
    </row>
    <row r="22" spans="6:16" ht="22.5" customHeight="1" x14ac:dyDescent="0.25">
      <c r="F22" s="16"/>
      <c r="G22" s="16"/>
      <c r="H22" s="16"/>
      <c r="P22" s="18"/>
    </row>
    <row r="23" spans="6:16" ht="22.5" customHeight="1" x14ac:dyDescent="0.25">
      <c r="F23" s="58" t="s">
        <v>900</v>
      </c>
      <c r="G23" s="58"/>
      <c r="H23" s="58"/>
    </row>
    <row r="24" spans="6:16" ht="22.5" customHeight="1" x14ac:dyDescent="0.25">
      <c r="F24" s="59" t="s">
        <v>901</v>
      </c>
      <c r="G24" s="59"/>
      <c r="H24" s="59"/>
    </row>
    <row r="26" spans="6:16" ht="22.5" customHeight="1" x14ac:dyDescent="0.25">
      <c r="G26" s="15"/>
      <c r="H26"/>
      <c r="I26" s="15"/>
      <c r="J26" s="15"/>
      <c r="K26" s="15"/>
      <c r="L26" s="15"/>
      <c r="M26" s="15"/>
      <c r="N26" s="15"/>
      <c r="O26" s="15"/>
    </row>
    <row r="27" spans="6:16" ht="22.5" customHeight="1" x14ac:dyDescent="0.25">
      <c r="G27" s="15"/>
      <c r="H27"/>
      <c r="I27" s="15"/>
      <c r="J27" s="15"/>
      <c r="K27" s="15"/>
      <c r="L27" s="15"/>
      <c r="M27" s="15"/>
      <c r="N27" s="15"/>
      <c r="O27" s="15"/>
    </row>
    <row r="28" spans="6:16" ht="22.5" customHeight="1" x14ac:dyDescent="0.25">
      <c r="G28" s="15"/>
      <c r="H28"/>
      <c r="I28" s="15"/>
      <c r="J28" s="15"/>
      <c r="K28" s="15"/>
      <c r="L28" s="15"/>
      <c r="M28" s="15"/>
      <c r="N28" s="15"/>
      <c r="O28" s="15"/>
    </row>
  </sheetData>
  <mergeCells count="6">
    <mergeCell ref="F24:H24"/>
    <mergeCell ref="A2:O2"/>
    <mergeCell ref="A3:O3"/>
    <mergeCell ref="A4:O4"/>
    <mergeCell ref="A5:O5"/>
    <mergeCell ref="F23:H2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"/>
  <sheetViews>
    <sheetView topLeftCell="E6" zoomScaleNormal="100" workbookViewId="0">
      <selection activeCell="M9" sqref="M9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1490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902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1377</v>
      </c>
      <c r="C8" s="1" t="s">
        <v>630</v>
      </c>
      <c r="D8" s="1" t="s">
        <v>201</v>
      </c>
      <c r="E8" s="1" t="s">
        <v>55</v>
      </c>
      <c r="F8" s="1" t="s">
        <v>37</v>
      </c>
      <c r="G8" s="14">
        <v>35000</v>
      </c>
      <c r="H8" s="14">
        <v>0</v>
      </c>
      <c r="I8" s="14">
        <v>35000</v>
      </c>
      <c r="J8" s="14">
        <f>I8*2.87%</f>
        <v>1004.5</v>
      </c>
      <c r="K8" s="14">
        <v>0</v>
      </c>
      <c r="L8" s="14">
        <f>I8*3.04%</f>
        <v>1064</v>
      </c>
      <c r="M8" s="14">
        <v>3250</v>
      </c>
      <c r="N8" s="14">
        <f>J8+K8+L8+M8</f>
        <v>5318.5</v>
      </c>
      <c r="O8" s="14">
        <f>G8-N8</f>
        <v>29681.5</v>
      </c>
    </row>
    <row r="10" spans="1:16" ht="22.5" customHeight="1" x14ac:dyDescent="0.25">
      <c r="G10" s="27">
        <f>SUM(G8:G9)</f>
        <v>35000</v>
      </c>
      <c r="H10" s="27">
        <f t="shared" ref="H10:O10" si="0">SUM(H8:H8)</f>
        <v>0</v>
      </c>
      <c r="I10" s="27">
        <f t="shared" si="0"/>
        <v>35000</v>
      </c>
      <c r="J10" s="27">
        <f t="shared" si="0"/>
        <v>1004.5</v>
      </c>
      <c r="K10" s="27">
        <f t="shared" si="0"/>
        <v>0</v>
      </c>
      <c r="L10" s="27">
        <f t="shared" si="0"/>
        <v>1064</v>
      </c>
      <c r="M10" s="27">
        <v>3250</v>
      </c>
      <c r="N10" s="27">
        <f t="shared" si="0"/>
        <v>5318.5</v>
      </c>
      <c r="O10" s="27">
        <f t="shared" si="0"/>
        <v>29681.5</v>
      </c>
    </row>
    <row r="14" spans="1:16" ht="22.5" customHeight="1" x14ac:dyDescent="0.25">
      <c r="F14" s="16"/>
      <c r="G14" s="16"/>
      <c r="H14" s="16"/>
      <c r="P14" s="18"/>
    </row>
    <row r="15" spans="1:16" ht="22.5" customHeight="1" x14ac:dyDescent="0.25">
      <c r="F15" s="58" t="s">
        <v>900</v>
      </c>
      <c r="G15" s="58"/>
      <c r="H15" s="58"/>
    </row>
    <row r="16" spans="1:16" ht="22.5" customHeight="1" x14ac:dyDescent="0.25">
      <c r="F16" s="59" t="s">
        <v>901</v>
      </c>
      <c r="G16" s="59"/>
      <c r="H16" s="59"/>
    </row>
    <row r="18" spans="7:15" ht="22.5" customHeight="1" x14ac:dyDescent="0.25">
      <c r="G18" s="15"/>
      <c r="H18"/>
      <c r="I18" s="15"/>
      <c r="J18" s="15"/>
      <c r="K18" s="15"/>
      <c r="L18" s="15"/>
      <c r="M18" s="15"/>
      <c r="N18" s="15"/>
      <c r="O18" s="15"/>
    </row>
    <row r="19" spans="7:15" ht="22.5" customHeight="1" x14ac:dyDescent="0.25">
      <c r="G19" s="15"/>
      <c r="H19"/>
      <c r="I19" s="15"/>
      <c r="J19" s="15"/>
      <c r="K19" s="15"/>
      <c r="L19" s="15"/>
      <c r="M19" s="15"/>
      <c r="N19" s="15"/>
      <c r="O19" s="15"/>
    </row>
    <row r="20" spans="7:15" ht="22.5" customHeight="1" x14ac:dyDescent="0.25">
      <c r="G20" s="15"/>
      <c r="H20"/>
      <c r="I20" s="15"/>
      <c r="J20" s="15"/>
      <c r="K20" s="15"/>
      <c r="L20" s="15"/>
      <c r="M20" s="15"/>
      <c r="N20" s="15"/>
      <c r="O20" s="15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0"/>
  <sheetViews>
    <sheetView topLeftCell="D1" zoomScale="130" zoomScaleNormal="130" workbookViewId="0">
      <selection activeCell="A12" sqref="A12:XFD12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0" width="11.85546875" style="14" customWidth="1"/>
    <col min="11" max="11" width="12.7109375" style="14" customWidth="1"/>
    <col min="12" max="12" width="12.42578125" style="14" customWidth="1"/>
    <col min="13" max="13" width="14.85546875" style="14" bestFit="1" customWidth="1"/>
    <col min="14" max="14" width="15.85546875" style="14" bestFit="1" customWidth="1"/>
    <col min="15" max="15" width="13.140625" style="14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1491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902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327</v>
      </c>
      <c r="C8" s="6" t="s">
        <v>181</v>
      </c>
      <c r="D8" s="6" t="s">
        <v>1078</v>
      </c>
      <c r="E8" s="1" t="s">
        <v>1079</v>
      </c>
      <c r="F8" s="1" t="s">
        <v>37</v>
      </c>
      <c r="G8" s="14">
        <v>20000</v>
      </c>
      <c r="H8" s="14">
        <v>0</v>
      </c>
      <c r="I8" s="14">
        <f>+G8+H8</f>
        <v>20000</v>
      </c>
      <c r="J8" s="14">
        <f>+I8*2.87%</f>
        <v>574</v>
      </c>
      <c r="K8" s="14">
        <v>3514.48</v>
      </c>
      <c r="L8" s="14">
        <f>+I8*3.04%</f>
        <v>608</v>
      </c>
      <c r="M8" s="14">
        <v>0</v>
      </c>
      <c r="N8" s="14">
        <f>+J8+K8+L8+M8</f>
        <v>4696.4799999999996</v>
      </c>
      <c r="O8" s="14">
        <f>+I8-N8</f>
        <v>15303.52</v>
      </c>
    </row>
    <row r="9" spans="1:15" ht="30" x14ac:dyDescent="0.25">
      <c r="A9" s="1">
        <v>2</v>
      </c>
      <c r="B9" s="6" t="s">
        <v>296</v>
      </c>
      <c r="C9" s="6" t="s">
        <v>181</v>
      </c>
      <c r="D9" s="6" t="s">
        <v>1080</v>
      </c>
      <c r="E9" s="1" t="s">
        <v>1079</v>
      </c>
      <c r="F9" s="1" t="s">
        <v>29</v>
      </c>
      <c r="G9" s="14">
        <v>30000</v>
      </c>
      <c r="H9" s="14">
        <v>0</v>
      </c>
      <c r="I9" s="14">
        <f>+G9+H9</f>
        <v>30000</v>
      </c>
      <c r="J9" s="14">
        <f>+I9*2.87%</f>
        <v>861</v>
      </c>
      <c r="K9" s="14">
        <v>5546.87</v>
      </c>
      <c r="L9" s="14">
        <f>+I9*3.04%</f>
        <v>912</v>
      </c>
      <c r="M9" s="14">
        <v>0</v>
      </c>
      <c r="N9" s="14">
        <f>+J9+K9+L9+M9</f>
        <v>7319.87</v>
      </c>
      <c r="O9" s="14">
        <f>+I9-N9</f>
        <v>22680.13</v>
      </c>
    </row>
    <row r="10" spans="1:15" ht="15" x14ac:dyDescent="0.25">
      <c r="A10" s="1">
        <v>3</v>
      </c>
      <c r="B10" s="6" t="s">
        <v>636</v>
      </c>
      <c r="C10" s="6" t="s">
        <v>630</v>
      </c>
      <c r="D10" s="6" t="s">
        <v>77</v>
      </c>
      <c r="E10" s="1" t="s">
        <v>1079</v>
      </c>
      <c r="F10" s="1" t="s">
        <v>29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2573.58</v>
      </c>
      <c r="L10" s="14">
        <f>+I10*3.04%</f>
        <v>456</v>
      </c>
      <c r="M10" s="14">
        <v>0</v>
      </c>
      <c r="N10" s="14">
        <f>+J10+K10+L10+M10</f>
        <v>3460.08</v>
      </c>
      <c r="O10" s="14">
        <f>+I10-N10</f>
        <v>11539.92</v>
      </c>
    </row>
    <row r="11" spans="1:15" ht="15" x14ac:dyDescent="0.25">
      <c r="A11" s="1">
        <v>4</v>
      </c>
      <c r="B11" t="s">
        <v>246</v>
      </c>
      <c r="C11" s="1" t="s">
        <v>818</v>
      </c>
      <c r="D11" t="s">
        <v>1081</v>
      </c>
      <c r="E11" s="1" t="s">
        <v>1079</v>
      </c>
      <c r="F11" s="1" t="s">
        <v>37</v>
      </c>
      <c r="G11" s="15">
        <v>50000</v>
      </c>
      <c r="H11" s="14">
        <v>0</v>
      </c>
      <c r="I11" s="14">
        <v>50000</v>
      </c>
      <c r="J11" s="14">
        <v>1435</v>
      </c>
      <c r="K11" s="15">
        <v>10079.82</v>
      </c>
      <c r="L11" s="14">
        <v>1520</v>
      </c>
      <c r="M11" s="14">
        <v>0</v>
      </c>
      <c r="N11" s="14">
        <v>13034.82</v>
      </c>
      <c r="O11" s="14">
        <v>36965.18</v>
      </c>
    </row>
    <row r="12" spans="1:15" ht="15" x14ac:dyDescent="0.25">
      <c r="A12" s="1">
        <v>5</v>
      </c>
      <c r="B12" s="6" t="s">
        <v>111</v>
      </c>
      <c r="C12" s="6" t="s">
        <v>112</v>
      </c>
      <c r="D12" t="s">
        <v>77</v>
      </c>
      <c r="E12" s="1" t="s">
        <v>1079</v>
      </c>
      <c r="F12" s="1" t="s">
        <v>29</v>
      </c>
      <c r="G12" s="15">
        <v>30000</v>
      </c>
      <c r="H12" s="14">
        <v>0</v>
      </c>
      <c r="I12" s="14">
        <v>30000</v>
      </c>
      <c r="J12" s="14">
        <v>861</v>
      </c>
      <c r="K12" s="15">
        <v>5161.05</v>
      </c>
      <c r="L12" s="14">
        <v>912</v>
      </c>
      <c r="M12" s="14">
        <v>0</v>
      </c>
      <c r="N12" s="14">
        <v>6934.05</v>
      </c>
      <c r="O12" s="14">
        <v>23065.95</v>
      </c>
    </row>
    <row r="14" spans="1:15" ht="22.5" customHeight="1" x14ac:dyDescent="0.25">
      <c r="G14" s="27">
        <f t="shared" ref="G14:O14" si="0">SUM(G8:G13)</f>
        <v>145000</v>
      </c>
      <c r="H14" s="27">
        <f t="shared" si="0"/>
        <v>0</v>
      </c>
      <c r="I14" s="27">
        <f t="shared" si="0"/>
        <v>145000</v>
      </c>
      <c r="J14" s="27">
        <f t="shared" si="0"/>
        <v>4161.5</v>
      </c>
      <c r="K14" s="27">
        <f t="shared" si="0"/>
        <v>26875.8</v>
      </c>
      <c r="L14" s="27">
        <f t="shared" si="0"/>
        <v>4408</v>
      </c>
      <c r="M14" s="27">
        <f t="shared" si="0"/>
        <v>0</v>
      </c>
      <c r="N14" s="27">
        <f t="shared" si="0"/>
        <v>35445.300000000003</v>
      </c>
      <c r="O14" s="27">
        <f t="shared" si="0"/>
        <v>109554.7</v>
      </c>
    </row>
    <row r="18" spans="3:8" ht="22.5" customHeight="1" x14ac:dyDescent="0.25">
      <c r="F18" s="16"/>
      <c r="G18" s="16"/>
      <c r="H18" s="16"/>
    </row>
    <row r="19" spans="3:8" ht="22.5" customHeight="1" x14ac:dyDescent="0.25">
      <c r="C19" s="18"/>
      <c r="F19" s="58" t="s">
        <v>900</v>
      </c>
      <c r="G19" s="58"/>
      <c r="H19" s="58"/>
    </row>
    <row r="20" spans="3:8" ht="22.5" customHeight="1" x14ac:dyDescent="0.25">
      <c r="F20" s="59" t="s">
        <v>901</v>
      </c>
      <c r="G20" s="59"/>
      <c r="H20" s="59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3"/>
  <sheetViews>
    <sheetView topLeftCell="E27" zoomScale="130" zoomScaleNormal="130" workbookViewId="0">
      <selection activeCell="K40" sqref="K40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4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247" width="11.42578125" style="1"/>
    <col min="248" max="248" width="4.7109375" style="1" customWidth="1"/>
    <col min="249" max="249" width="42" style="1" customWidth="1"/>
    <col min="250" max="250" width="43.140625" style="1" customWidth="1"/>
    <col min="251" max="251" width="41" style="1" customWidth="1"/>
    <col min="252" max="252" width="25.7109375" style="1" customWidth="1"/>
    <col min="253" max="253" width="12.42578125" style="1" customWidth="1"/>
    <col min="254" max="254" width="18.28515625" style="1" bestFit="1" customWidth="1"/>
    <col min="255" max="255" width="11.5703125" style="1" bestFit="1" customWidth="1"/>
    <col min="256" max="256" width="18.28515625" style="1" bestFit="1" customWidth="1"/>
    <col min="257" max="260" width="14.85546875" style="1" bestFit="1" customWidth="1"/>
    <col min="261" max="261" width="15.85546875" style="1" bestFit="1" customWidth="1"/>
    <col min="262" max="262" width="16.5703125" style="1" bestFit="1" customWidth="1"/>
    <col min="263" max="503" width="11.42578125" style="1"/>
    <col min="504" max="504" width="4.7109375" style="1" customWidth="1"/>
    <col min="505" max="505" width="42" style="1" customWidth="1"/>
    <col min="506" max="506" width="43.140625" style="1" customWidth="1"/>
    <col min="507" max="507" width="41" style="1" customWidth="1"/>
    <col min="508" max="508" width="25.7109375" style="1" customWidth="1"/>
    <col min="509" max="509" width="12.42578125" style="1" customWidth="1"/>
    <col min="510" max="510" width="18.28515625" style="1" bestFit="1" customWidth="1"/>
    <col min="511" max="511" width="11.5703125" style="1" bestFit="1" customWidth="1"/>
    <col min="512" max="512" width="18.28515625" style="1" bestFit="1" customWidth="1"/>
    <col min="513" max="516" width="14.85546875" style="1" bestFit="1" customWidth="1"/>
    <col min="517" max="517" width="15.85546875" style="1" bestFit="1" customWidth="1"/>
    <col min="518" max="518" width="16.5703125" style="1" bestFit="1" customWidth="1"/>
    <col min="519" max="759" width="11.42578125" style="1"/>
    <col min="760" max="760" width="4.7109375" style="1" customWidth="1"/>
    <col min="761" max="761" width="42" style="1" customWidth="1"/>
    <col min="762" max="762" width="43.140625" style="1" customWidth="1"/>
    <col min="763" max="763" width="41" style="1" customWidth="1"/>
    <col min="764" max="764" width="25.7109375" style="1" customWidth="1"/>
    <col min="765" max="765" width="12.42578125" style="1" customWidth="1"/>
    <col min="766" max="766" width="18.28515625" style="1" bestFit="1" customWidth="1"/>
    <col min="767" max="767" width="11.5703125" style="1" bestFit="1" customWidth="1"/>
    <col min="768" max="768" width="18.28515625" style="1" bestFit="1" customWidth="1"/>
    <col min="769" max="772" width="14.85546875" style="1" bestFit="1" customWidth="1"/>
    <col min="773" max="773" width="15.85546875" style="1" bestFit="1" customWidth="1"/>
    <col min="774" max="774" width="16.5703125" style="1" bestFit="1" customWidth="1"/>
    <col min="775" max="1015" width="11.42578125" style="1"/>
    <col min="1016" max="1016" width="4.7109375" style="1" customWidth="1"/>
    <col min="1017" max="1017" width="42" style="1" customWidth="1"/>
    <col min="1018" max="1018" width="43.140625" style="1" customWidth="1"/>
    <col min="1019" max="1019" width="41" style="1" customWidth="1"/>
    <col min="1020" max="1020" width="25.7109375" style="1" customWidth="1"/>
    <col min="1021" max="1021" width="12.42578125" style="1" customWidth="1"/>
    <col min="1022" max="1022" width="18.28515625" style="1" bestFit="1" customWidth="1"/>
    <col min="1023" max="1023" width="11.5703125" style="1" bestFit="1" customWidth="1"/>
    <col min="1024" max="1024" width="18.28515625" style="1" bestFit="1" customWidth="1"/>
    <col min="1025" max="1028" width="14.85546875" style="1" bestFit="1" customWidth="1"/>
    <col min="1029" max="1029" width="15.85546875" style="1" bestFit="1" customWidth="1"/>
    <col min="1030" max="1030" width="16.5703125" style="1" bestFit="1" customWidth="1"/>
    <col min="1031" max="1271" width="11.42578125" style="1"/>
    <col min="1272" max="1272" width="4.7109375" style="1" customWidth="1"/>
    <col min="1273" max="1273" width="42" style="1" customWidth="1"/>
    <col min="1274" max="1274" width="43.140625" style="1" customWidth="1"/>
    <col min="1275" max="1275" width="41" style="1" customWidth="1"/>
    <col min="1276" max="1276" width="25.7109375" style="1" customWidth="1"/>
    <col min="1277" max="1277" width="12.42578125" style="1" customWidth="1"/>
    <col min="1278" max="1278" width="18.28515625" style="1" bestFit="1" customWidth="1"/>
    <col min="1279" max="1279" width="11.5703125" style="1" bestFit="1" customWidth="1"/>
    <col min="1280" max="1280" width="18.28515625" style="1" bestFit="1" customWidth="1"/>
    <col min="1281" max="1284" width="14.85546875" style="1" bestFit="1" customWidth="1"/>
    <col min="1285" max="1285" width="15.85546875" style="1" bestFit="1" customWidth="1"/>
    <col min="1286" max="1286" width="16.5703125" style="1" bestFit="1" customWidth="1"/>
    <col min="1287" max="1527" width="11.42578125" style="1"/>
    <col min="1528" max="1528" width="4.7109375" style="1" customWidth="1"/>
    <col min="1529" max="1529" width="42" style="1" customWidth="1"/>
    <col min="1530" max="1530" width="43.140625" style="1" customWidth="1"/>
    <col min="1531" max="1531" width="41" style="1" customWidth="1"/>
    <col min="1532" max="1532" width="25.7109375" style="1" customWidth="1"/>
    <col min="1533" max="1533" width="12.42578125" style="1" customWidth="1"/>
    <col min="1534" max="1534" width="18.28515625" style="1" bestFit="1" customWidth="1"/>
    <col min="1535" max="1535" width="11.5703125" style="1" bestFit="1" customWidth="1"/>
    <col min="1536" max="1536" width="18.28515625" style="1" bestFit="1" customWidth="1"/>
    <col min="1537" max="1540" width="14.85546875" style="1" bestFit="1" customWidth="1"/>
    <col min="1541" max="1541" width="15.85546875" style="1" bestFit="1" customWidth="1"/>
    <col min="1542" max="1542" width="16.5703125" style="1" bestFit="1" customWidth="1"/>
    <col min="1543" max="1783" width="11.42578125" style="1"/>
    <col min="1784" max="1784" width="4.7109375" style="1" customWidth="1"/>
    <col min="1785" max="1785" width="42" style="1" customWidth="1"/>
    <col min="1786" max="1786" width="43.140625" style="1" customWidth="1"/>
    <col min="1787" max="1787" width="41" style="1" customWidth="1"/>
    <col min="1788" max="1788" width="25.7109375" style="1" customWidth="1"/>
    <col min="1789" max="1789" width="12.42578125" style="1" customWidth="1"/>
    <col min="1790" max="1790" width="18.28515625" style="1" bestFit="1" customWidth="1"/>
    <col min="1791" max="1791" width="11.5703125" style="1" bestFit="1" customWidth="1"/>
    <col min="1792" max="1792" width="18.28515625" style="1" bestFit="1" customWidth="1"/>
    <col min="1793" max="1796" width="14.85546875" style="1" bestFit="1" customWidth="1"/>
    <col min="1797" max="1797" width="15.85546875" style="1" bestFit="1" customWidth="1"/>
    <col min="1798" max="1798" width="16.5703125" style="1" bestFit="1" customWidth="1"/>
    <col min="1799" max="2039" width="11.42578125" style="1"/>
    <col min="2040" max="2040" width="4.7109375" style="1" customWidth="1"/>
    <col min="2041" max="2041" width="42" style="1" customWidth="1"/>
    <col min="2042" max="2042" width="43.140625" style="1" customWidth="1"/>
    <col min="2043" max="2043" width="41" style="1" customWidth="1"/>
    <col min="2044" max="2044" width="25.7109375" style="1" customWidth="1"/>
    <col min="2045" max="2045" width="12.42578125" style="1" customWidth="1"/>
    <col min="2046" max="2046" width="18.28515625" style="1" bestFit="1" customWidth="1"/>
    <col min="2047" max="2047" width="11.5703125" style="1" bestFit="1" customWidth="1"/>
    <col min="2048" max="2048" width="18.28515625" style="1" bestFit="1" customWidth="1"/>
    <col min="2049" max="2052" width="14.85546875" style="1" bestFit="1" customWidth="1"/>
    <col min="2053" max="2053" width="15.85546875" style="1" bestFit="1" customWidth="1"/>
    <col min="2054" max="2054" width="16.5703125" style="1" bestFit="1" customWidth="1"/>
    <col min="2055" max="2295" width="11.42578125" style="1"/>
    <col min="2296" max="2296" width="4.7109375" style="1" customWidth="1"/>
    <col min="2297" max="2297" width="42" style="1" customWidth="1"/>
    <col min="2298" max="2298" width="43.140625" style="1" customWidth="1"/>
    <col min="2299" max="2299" width="41" style="1" customWidth="1"/>
    <col min="2300" max="2300" width="25.7109375" style="1" customWidth="1"/>
    <col min="2301" max="2301" width="12.42578125" style="1" customWidth="1"/>
    <col min="2302" max="2302" width="18.28515625" style="1" bestFit="1" customWidth="1"/>
    <col min="2303" max="2303" width="11.5703125" style="1" bestFit="1" customWidth="1"/>
    <col min="2304" max="2304" width="18.28515625" style="1" bestFit="1" customWidth="1"/>
    <col min="2305" max="2308" width="14.85546875" style="1" bestFit="1" customWidth="1"/>
    <col min="2309" max="2309" width="15.85546875" style="1" bestFit="1" customWidth="1"/>
    <col min="2310" max="2310" width="16.5703125" style="1" bestFit="1" customWidth="1"/>
    <col min="2311" max="2551" width="11.42578125" style="1"/>
    <col min="2552" max="2552" width="4.7109375" style="1" customWidth="1"/>
    <col min="2553" max="2553" width="42" style="1" customWidth="1"/>
    <col min="2554" max="2554" width="43.140625" style="1" customWidth="1"/>
    <col min="2555" max="2555" width="41" style="1" customWidth="1"/>
    <col min="2556" max="2556" width="25.7109375" style="1" customWidth="1"/>
    <col min="2557" max="2557" width="12.42578125" style="1" customWidth="1"/>
    <col min="2558" max="2558" width="18.28515625" style="1" bestFit="1" customWidth="1"/>
    <col min="2559" max="2559" width="11.5703125" style="1" bestFit="1" customWidth="1"/>
    <col min="2560" max="2560" width="18.28515625" style="1" bestFit="1" customWidth="1"/>
    <col min="2561" max="2564" width="14.85546875" style="1" bestFit="1" customWidth="1"/>
    <col min="2565" max="2565" width="15.85546875" style="1" bestFit="1" customWidth="1"/>
    <col min="2566" max="2566" width="16.5703125" style="1" bestFit="1" customWidth="1"/>
    <col min="2567" max="2807" width="11.42578125" style="1"/>
    <col min="2808" max="2808" width="4.7109375" style="1" customWidth="1"/>
    <col min="2809" max="2809" width="42" style="1" customWidth="1"/>
    <col min="2810" max="2810" width="43.140625" style="1" customWidth="1"/>
    <col min="2811" max="2811" width="41" style="1" customWidth="1"/>
    <col min="2812" max="2812" width="25.7109375" style="1" customWidth="1"/>
    <col min="2813" max="2813" width="12.42578125" style="1" customWidth="1"/>
    <col min="2814" max="2814" width="18.28515625" style="1" bestFit="1" customWidth="1"/>
    <col min="2815" max="2815" width="11.5703125" style="1" bestFit="1" customWidth="1"/>
    <col min="2816" max="2816" width="18.28515625" style="1" bestFit="1" customWidth="1"/>
    <col min="2817" max="2820" width="14.85546875" style="1" bestFit="1" customWidth="1"/>
    <col min="2821" max="2821" width="15.85546875" style="1" bestFit="1" customWidth="1"/>
    <col min="2822" max="2822" width="16.5703125" style="1" bestFit="1" customWidth="1"/>
    <col min="2823" max="3063" width="11.42578125" style="1"/>
    <col min="3064" max="3064" width="4.7109375" style="1" customWidth="1"/>
    <col min="3065" max="3065" width="42" style="1" customWidth="1"/>
    <col min="3066" max="3066" width="43.140625" style="1" customWidth="1"/>
    <col min="3067" max="3067" width="41" style="1" customWidth="1"/>
    <col min="3068" max="3068" width="25.7109375" style="1" customWidth="1"/>
    <col min="3069" max="3069" width="12.42578125" style="1" customWidth="1"/>
    <col min="3070" max="3070" width="18.28515625" style="1" bestFit="1" customWidth="1"/>
    <col min="3071" max="3071" width="11.5703125" style="1" bestFit="1" customWidth="1"/>
    <col min="3072" max="3072" width="18.28515625" style="1" bestFit="1" customWidth="1"/>
    <col min="3073" max="3076" width="14.85546875" style="1" bestFit="1" customWidth="1"/>
    <col min="3077" max="3077" width="15.85546875" style="1" bestFit="1" customWidth="1"/>
    <col min="3078" max="3078" width="16.5703125" style="1" bestFit="1" customWidth="1"/>
    <col min="3079" max="3319" width="11.42578125" style="1"/>
    <col min="3320" max="3320" width="4.7109375" style="1" customWidth="1"/>
    <col min="3321" max="3321" width="42" style="1" customWidth="1"/>
    <col min="3322" max="3322" width="43.140625" style="1" customWidth="1"/>
    <col min="3323" max="3323" width="41" style="1" customWidth="1"/>
    <col min="3324" max="3324" width="25.7109375" style="1" customWidth="1"/>
    <col min="3325" max="3325" width="12.42578125" style="1" customWidth="1"/>
    <col min="3326" max="3326" width="18.28515625" style="1" bestFit="1" customWidth="1"/>
    <col min="3327" max="3327" width="11.5703125" style="1" bestFit="1" customWidth="1"/>
    <col min="3328" max="3328" width="18.28515625" style="1" bestFit="1" customWidth="1"/>
    <col min="3329" max="3332" width="14.85546875" style="1" bestFit="1" customWidth="1"/>
    <col min="3333" max="3333" width="15.85546875" style="1" bestFit="1" customWidth="1"/>
    <col min="3334" max="3334" width="16.5703125" style="1" bestFit="1" customWidth="1"/>
    <col min="3335" max="3575" width="11.42578125" style="1"/>
    <col min="3576" max="3576" width="4.7109375" style="1" customWidth="1"/>
    <col min="3577" max="3577" width="42" style="1" customWidth="1"/>
    <col min="3578" max="3578" width="43.140625" style="1" customWidth="1"/>
    <col min="3579" max="3579" width="41" style="1" customWidth="1"/>
    <col min="3580" max="3580" width="25.7109375" style="1" customWidth="1"/>
    <col min="3581" max="3581" width="12.42578125" style="1" customWidth="1"/>
    <col min="3582" max="3582" width="18.28515625" style="1" bestFit="1" customWidth="1"/>
    <col min="3583" max="3583" width="11.5703125" style="1" bestFit="1" customWidth="1"/>
    <col min="3584" max="3584" width="18.28515625" style="1" bestFit="1" customWidth="1"/>
    <col min="3585" max="3588" width="14.85546875" style="1" bestFit="1" customWidth="1"/>
    <col min="3589" max="3589" width="15.85546875" style="1" bestFit="1" customWidth="1"/>
    <col min="3590" max="3590" width="16.5703125" style="1" bestFit="1" customWidth="1"/>
    <col min="3591" max="3831" width="11.42578125" style="1"/>
    <col min="3832" max="3832" width="4.7109375" style="1" customWidth="1"/>
    <col min="3833" max="3833" width="42" style="1" customWidth="1"/>
    <col min="3834" max="3834" width="43.140625" style="1" customWidth="1"/>
    <col min="3835" max="3835" width="41" style="1" customWidth="1"/>
    <col min="3836" max="3836" width="25.7109375" style="1" customWidth="1"/>
    <col min="3837" max="3837" width="12.42578125" style="1" customWidth="1"/>
    <col min="3838" max="3838" width="18.28515625" style="1" bestFit="1" customWidth="1"/>
    <col min="3839" max="3839" width="11.5703125" style="1" bestFit="1" customWidth="1"/>
    <col min="3840" max="3840" width="18.28515625" style="1" bestFit="1" customWidth="1"/>
    <col min="3841" max="3844" width="14.85546875" style="1" bestFit="1" customWidth="1"/>
    <col min="3845" max="3845" width="15.85546875" style="1" bestFit="1" customWidth="1"/>
    <col min="3846" max="3846" width="16.5703125" style="1" bestFit="1" customWidth="1"/>
    <col min="3847" max="4087" width="11.42578125" style="1"/>
    <col min="4088" max="4088" width="4.7109375" style="1" customWidth="1"/>
    <col min="4089" max="4089" width="42" style="1" customWidth="1"/>
    <col min="4090" max="4090" width="43.140625" style="1" customWidth="1"/>
    <col min="4091" max="4091" width="41" style="1" customWidth="1"/>
    <col min="4092" max="4092" width="25.7109375" style="1" customWidth="1"/>
    <col min="4093" max="4093" width="12.42578125" style="1" customWidth="1"/>
    <col min="4094" max="4094" width="18.28515625" style="1" bestFit="1" customWidth="1"/>
    <col min="4095" max="4095" width="11.5703125" style="1" bestFit="1" customWidth="1"/>
    <col min="4096" max="4096" width="18.28515625" style="1" bestFit="1" customWidth="1"/>
    <col min="4097" max="4100" width="14.85546875" style="1" bestFit="1" customWidth="1"/>
    <col min="4101" max="4101" width="15.85546875" style="1" bestFit="1" customWidth="1"/>
    <col min="4102" max="4102" width="16.5703125" style="1" bestFit="1" customWidth="1"/>
    <col min="4103" max="4343" width="11.42578125" style="1"/>
    <col min="4344" max="4344" width="4.7109375" style="1" customWidth="1"/>
    <col min="4345" max="4345" width="42" style="1" customWidth="1"/>
    <col min="4346" max="4346" width="43.140625" style="1" customWidth="1"/>
    <col min="4347" max="4347" width="41" style="1" customWidth="1"/>
    <col min="4348" max="4348" width="25.7109375" style="1" customWidth="1"/>
    <col min="4349" max="4349" width="12.42578125" style="1" customWidth="1"/>
    <col min="4350" max="4350" width="18.28515625" style="1" bestFit="1" customWidth="1"/>
    <col min="4351" max="4351" width="11.5703125" style="1" bestFit="1" customWidth="1"/>
    <col min="4352" max="4352" width="18.28515625" style="1" bestFit="1" customWidth="1"/>
    <col min="4353" max="4356" width="14.85546875" style="1" bestFit="1" customWidth="1"/>
    <col min="4357" max="4357" width="15.85546875" style="1" bestFit="1" customWidth="1"/>
    <col min="4358" max="4358" width="16.5703125" style="1" bestFit="1" customWidth="1"/>
    <col min="4359" max="4599" width="11.42578125" style="1"/>
    <col min="4600" max="4600" width="4.7109375" style="1" customWidth="1"/>
    <col min="4601" max="4601" width="42" style="1" customWidth="1"/>
    <col min="4602" max="4602" width="43.140625" style="1" customWidth="1"/>
    <col min="4603" max="4603" width="41" style="1" customWidth="1"/>
    <col min="4604" max="4604" width="25.7109375" style="1" customWidth="1"/>
    <col min="4605" max="4605" width="12.42578125" style="1" customWidth="1"/>
    <col min="4606" max="4606" width="18.28515625" style="1" bestFit="1" customWidth="1"/>
    <col min="4607" max="4607" width="11.5703125" style="1" bestFit="1" customWidth="1"/>
    <col min="4608" max="4608" width="18.28515625" style="1" bestFit="1" customWidth="1"/>
    <col min="4609" max="4612" width="14.85546875" style="1" bestFit="1" customWidth="1"/>
    <col min="4613" max="4613" width="15.85546875" style="1" bestFit="1" customWidth="1"/>
    <col min="4614" max="4614" width="16.5703125" style="1" bestFit="1" customWidth="1"/>
    <col min="4615" max="4855" width="11.42578125" style="1"/>
    <col min="4856" max="4856" width="4.7109375" style="1" customWidth="1"/>
    <col min="4857" max="4857" width="42" style="1" customWidth="1"/>
    <col min="4858" max="4858" width="43.140625" style="1" customWidth="1"/>
    <col min="4859" max="4859" width="41" style="1" customWidth="1"/>
    <col min="4860" max="4860" width="25.7109375" style="1" customWidth="1"/>
    <col min="4861" max="4861" width="12.42578125" style="1" customWidth="1"/>
    <col min="4862" max="4862" width="18.28515625" style="1" bestFit="1" customWidth="1"/>
    <col min="4863" max="4863" width="11.5703125" style="1" bestFit="1" customWidth="1"/>
    <col min="4864" max="4864" width="18.28515625" style="1" bestFit="1" customWidth="1"/>
    <col min="4865" max="4868" width="14.85546875" style="1" bestFit="1" customWidth="1"/>
    <col min="4869" max="4869" width="15.85546875" style="1" bestFit="1" customWidth="1"/>
    <col min="4870" max="4870" width="16.5703125" style="1" bestFit="1" customWidth="1"/>
    <col min="4871" max="5111" width="11.42578125" style="1"/>
    <col min="5112" max="5112" width="4.7109375" style="1" customWidth="1"/>
    <col min="5113" max="5113" width="42" style="1" customWidth="1"/>
    <col min="5114" max="5114" width="43.140625" style="1" customWidth="1"/>
    <col min="5115" max="5115" width="41" style="1" customWidth="1"/>
    <col min="5116" max="5116" width="25.7109375" style="1" customWidth="1"/>
    <col min="5117" max="5117" width="12.42578125" style="1" customWidth="1"/>
    <col min="5118" max="5118" width="18.28515625" style="1" bestFit="1" customWidth="1"/>
    <col min="5119" max="5119" width="11.5703125" style="1" bestFit="1" customWidth="1"/>
    <col min="5120" max="5120" width="18.28515625" style="1" bestFit="1" customWidth="1"/>
    <col min="5121" max="5124" width="14.85546875" style="1" bestFit="1" customWidth="1"/>
    <col min="5125" max="5125" width="15.85546875" style="1" bestFit="1" customWidth="1"/>
    <col min="5126" max="5126" width="16.5703125" style="1" bestFit="1" customWidth="1"/>
    <col min="5127" max="5367" width="11.42578125" style="1"/>
    <col min="5368" max="5368" width="4.7109375" style="1" customWidth="1"/>
    <col min="5369" max="5369" width="42" style="1" customWidth="1"/>
    <col min="5370" max="5370" width="43.140625" style="1" customWidth="1"/>
    <col min="5371" max="5371" width="41" style="1" customWidth="1"/>
    <col min="5372" max="5372" width="25.7109375" style="1" customWidth="1"/>
    <col min="5373" max="5373" width="12.42578125" style="1" customWidth="1"/>
    <col min="5374" max="5374" width="18.28515625" style="1" bestFit="1" customWidth="1"/>
    <col min="5375" max="5375" width="11.5703125" style="1" bestFit="1" customWidth="1"/>
    <col min="5376" max="5376" width="18.28515625" style="1" bestFit="1" customWidth="1"/>
    <col min="5377" max="5380" width="14.85546875" style="1" bestFit="1" customWidth="1"/>
    <col min="5381" max="5381" width="15.85546875" style="1" bestFit="1" customWidth="1"/>
    <col min="5382" max="5382" width="16.5703125" style="1" bestFit="1" customWidth="1"/>
    <col min="5383" max="5623" width="11.42578125" style="1"/>
    <col min="5624" max="5624" width="4.7109375" style="1" customWidth="1"/>
    <col min="5625" max="5625" width="42" style="1" customWidth="1"/>
    <col min="5626" max="5626" width="43.140625" style="1" customWidth="1"/>
    <col min="5627" max="5627" width="41" style="1" customWidth="1"/>
    <col min="5628" max="5628" width="25.7109375" style="1" customWidth="1"/>
    <col min="5629" max="5629" width="12.42578125" style="1" customWidth="1"/>
    <col min="5630" max="5630" width="18.28515625" style="1" bestFit="1" customWidth="1"/>
    <col min="5631" max="5631" width="11.5703125" style="1" bestFit="1" customWidth="1"/>
    <col min="5632" max="5632" width="18.28515625" style="1" bestFit="1" customWidth="1"/>
    <col min="5633" max="5636" width="14.85546875" style="1" bestFit="1" customWidth="1"/>
    <col min="5637" max="5637" width="15.85546875" style="1" bestFit="1" customWidth="1"/>
    <col min="5638" max="5638" width="16.5703125" style="1" bestFit="1" customWidth="1"/>
    <col min="5639" max="5879" width="11.42578125" style="1"/>
    <col min="5880" max="5880" width="4.7109375" style="1" customWidth="1"/>
    <col min="5881" max="5881" width="42" style="1" customWidth="1"/>
    <col min="5882" max="5882" width="43.140625" style="1" customWidth="1"/>
    <col min="5883" max="5883" width="41" style="1" customWidth="1"/>
    <col min="5884" max="5884" width="25.7109375" style="1" customWidth="1"/>
    <col min="5885" max="5885" width="12.42578125" style="1" customWidth="1"/>
    <col min="5886" max="5886" width="18.28515625" style="1" bestFit="1" customWidth="1"/>
    <col min="5887" max="5887" width="11.5703125" style="1" bestFit="1" customWidth="1"/>
    <col min="5888" max="5888" width="18.28515625" style="1" bestFit="1" customWidth="1"/>
    <col min="5889" max="5892" width="14.85546875" style="1" bestFit="1" customWidth="1"/>
    <col min="5893" max="5893" width="15.85546875" style="1" bestFit="1" customWidth="1"/>
    <col min="5894" max="5894" width="16.5703125" style="1" bestFit="1" customWidth="1"/>
    <col min="5895" max="6135" width="11.42578125" style="1"/>
    <col min="6136" max="6136" width="4.7109375" style="1" customWidth="1"/>
    <col min="6137" max="6137" width="42" style="1" customWidth="1"/>
    <col min="6138" max="6138" width="43.140625" style="1" customWidth="1"/>
    <col min="6139" max="6139" width="41" style="1" customWidth="1"/>
    <col min="6140" max="6140" width="25.7109375" style="1" customWidth="1"/>
    <col min="6141" max="6141" width="12.42578125" style="1" customWidth="1"/>
    <col min="6142" max="6142" width="18.28515625" style="1" bestFit="1" customWidth="1"/>
    <col min="6143" max="6143" width="11.5703125" style="1" bestFit="1" customWidth="1"/>
    <col min="6144" max="6144" width="18.28515625" style="1" bestFit="1" customWidth="1"/>
    <col min="6145" max="6148" width="14.85546875" style="1" bestFit="1" customWidth="1"/>
    <col min="6149" max="6149" width="15.85546875" style="1" bestFit="1" customWidth="1"/>
    <col min="6150" max="6150" width="16.5703125" style="1" bestFit="1" customWidth="1"/>
    <col min="6151" max="6391" width="11.42578125" style="1"/>
    <col min="6392" max="6392" width="4.7109375" style="1" customWidth="1"/>
    <col min="6393" max="6393" width="42" style="1" customWidth="1"/>
    <col min="6394" max="6394" width="43.140625" style="1" customWidth="1"/>
    <col min="6395" max="6395" width="41" style="1" customWidth="1"/>
    <col min="6396" max="6396" width="25.7109375" style="1" customWidth="1"/>
    <col min="6397" max="6397" width="12.42578125" style="1" customWidth="1"/>
    <col min="6398" max="6398" width="18.28515625" style="1" bestFit="1" customWidth="1"/>
    <col min="6399" max="6399" width="11.5703125" style="1" bestFit="1" customWidth="1"/>
    <col min="6400" max="6400" width="18.28515625" style="1" bestFit="1" customWidth="1"/>
    <col min="6401" max="6404" width="14.85546875" style="1" bestFit="1" customWidth="1"/>
    <col min="6405" max="6405" width="15.85546875" style="1" bestFit="1" customWidth="1"/>
    <col min="6406" max="6406" width="16.5703125" style="1" bestFit="1" customWidth="1"/>
    <col min="6407" max="6647" width="11.42578125" style="1"/>
    <col min="6648" max="6648" width="4.7109375" style="1" customWidth="1"/>
    <col min="6649" max="6649" width="42" style="1" customWidth="1"/>
    <col min="6650" max="6650" width="43.140625" style="1" customWidth="1"/>
    <col min="6651" max="6651" width="41" style="1" customWidth="1"/>
    <col min="6652" max="6652" width="25.7109375" style="1" customWidth="1"/>
    <col min="6653" max="6653" width="12.42578125" style="1" customWidth="1"/>
    <col min="6654" max="6654" width="18.28515625" style="1" bestFit="1" customWidth="1"/>
    <col min="6655" max="6655" width="11.5703125" style="1" bestFit="1" customWidth="1"/>
    <col min="6656" max="6656" width="18.28515625" style="1" bestFit="1" customWidth="1"/>
    <col min="6657" max="6660" width="14.85546875" style="1" bestFit="1" customWidth="1"/>
    <col min="6661" max="6661" width="15.85546875" style="1" bestFit="1" customWidth="1"/>
    <col min="6662" max="6662" width="16.5703125" style="1" bestFit="1" customWidth="1"/>
    <col min="6663" max="6903" width="11.42578125" style="1"/>
    <col min="6904" max="6904" width="4.7109375" style="1" customWidth="1"/>
    <col min="6905" max="6905" width="42" style="1" customWidth="1"/>
    <col min="6906" max="6906" width="43.140625" style="1" customWidth="1"/>
    <col min="6907" max="6907" width="41" style="1" customWidth="1"/>
    <col min="6908" max="6908" width="25.7109375" style="1" customWidth="1"/>
    <col min="6909" max="6909" width="12.42578125" style="1" customWidth="1"/>
    <col min="6910" max="6910" width="18.28515625" style="1" bestFit="1" customWidth="1"/>
    <col min="6911" max="6911" width="11.5703125" style="1" bestFit="1" customWidth="1"/>
    <col min="6912" max="6912" width="18.28515625" style="1" bestFit="1" customWidth="1"/>
    <col min="6913" max="6916" width="14.85546875" style="1" bestFit="1" customWidth="1"/>
    <col min="6917" max="6917" width="15.85546875" style="1" bestFit="1" customWidth="1"/>
    <col min="6918" max="6918" width="16.5703125" style="1" bestFit="1" customWidth="1"/>
    <col min="6919" max="7159" width="11.42578125" style="1"/>
    <col min="7160" max="7160" width="4.7109375" style="1" customWidth="1"/>
    <col min="7161" max="7161" width="42" style="1" customWidth="1"/>
    <col min="7162" max="7162" width="43.140625" style="1" customWidth="1"/>
    <col min="7163" max="7163" width="41" style="1" customWidth="1"/>
    <col min="7164" max="7164" width="25.7109375" style="1" customWidth="1"/>
    <col min="7165" max="7165" width="12.42578125" style="1" customWidth="1"/>
    <col min="7166" max="7166" width="18.28515625" style="1" bestFit="1" customWidth="1"/>
    <col min="7167" max="7167" width="11.5703125" style="1" bestFit="1" customWidth="1"/>
    <col min="7168" max="7168" width="18.28515625" style="1" bestFit="1" customWidth="1"/>
    <col min="7169" max="7172" width="14.85546875" style="1" bestFit="1" customWidth="1"/>
    <col min="7173" max="7173" width="15.85546875" style="1" bestFit="1" customWidth="1"/>
    <col min="7174" max="7174" width="16.5703125" style="1" bestFit="1" customWidth="1"/>
    <col min="7175" max="7415" width="11.42578125" style="1"/>
    <col min="7416" max="7416" width="4.7109375" style="1" customWidth="1"/>
    <col min="7417" max="7417" width="42" style="1" customWidth="1"/>
    <col min="7418" max="7418" width="43.140625" style="1" customWidth="1"/>
    <col min="7419" max="7419" width="41" style="1" customWidth="1"/>
    <col min="7420" max="7420" width="25.7109375" style="1" customWidth="1"/>
    <col min="7421" max="7421" width="12.42578125" style="1" customWidth="1"/>
    <col min="7422" max="7422" width="18.28515625" style="1" bestFit="1" customWidth="1"/>
    <col min="7423" max="7423" width="11.5703125" style="1" bestFit="1" customWidth="1"/>
    <col min="7424" max="7424" width="18.28515625" style="1" bestFit="1" customWidth="1"/>
    <col min="7425" max="7428" width="14.85546875" style="1" bestFit="1" customWidth="1"/>
    <col min="7429" max="7429" width="15.85546875" style="1" bestFit="1" customWidth="1"/>
    <col min="7430" max="7430" width="16.5703125" style="1" bestFit="1" customWidth="1"/>
    <col min="7431" max="7671" width="11.42578125" style="1"/>
    <col min="7672" max="7672" width="4.7109375" style="1" customWidth="1"/>
    <col min="7673" max="7673" width="42" style="1" customWidth="1"/>
    <col min="7674" max="7674" width="43.140625" style="1" customWidth="1"/>
    <col min="7675" max="7675" width="41" style="1" customWidth="1"/>
    <col min="7676" max="7676" width="25.7109375" style="1" customWidth="1"/>
    <col min="7677" max="7677" width="12.42578125" style="1" customWidth="1"/>
    <col min="7678" max="7678" width="18.28515625" style="1" bestFit="1" customWidth="1"/>
    <col min="7679" max="7679" width="11.5703125" style="1" bestFit="1" customWidth="1"/>
    <col min="7680" max="7680" width="18.28515625" style="1" bestFit="1" customWidth="1"/>
    <col min="7681" max="7684" width="14.85546875" style="1" bestFit="1" customWidth="1"/>
    <col min="7685" max="7685" width="15.85546875" style="1" bestFit="1" customWidth="1"/>
    <col min="7686" max="7686" width="16.5703125" style="1" bestFit="1" customWidth="1"/>
    <col min="7687" max="7927" width="11.42578125" style="1"/>
    <col min="7928" max="7928" width="4.7109375" style="1" customWidth="1"/>
    <col min="7929" max="7929" width="42" style="1" customWidth="1"/>
    <col min="7930" max="7930" width="43.140625" style="1" customWidth="1"/>
    <col min="7931" max="7931" width="41" style="1" customWidth="1"/>
    <col min="7932" max="7932" width="25.7109375" style="1" customWidth="1"/>
    <col min="7933" max="7933" width="12.42578125" style="1" customWidth="1"/>
    <col min="7934" max="7934" width="18.28515625" style="1" bestFit="1" customWidth="1"/>
    <col min="7935" max="7935" width="11.5703125" style="1" bestFit="1" customWidth="1"/>
    <col min="7936" max="7936" width="18.28515625" style="1" bestFit="1" customWidth="1"/>
    <col min="7937" max="7940" width="14.85546875" style="1" bestFit="1" customWidth="1"/>
    <col min="7941" max="7941" width="15.85546875" style="1" bestFit="1" customWidth="1"/>
    <col min="7942" max="7942" width="16.5703125" style="1" bestFit="1" customWidth="1"/>
    <col min="7943" max="8183" width="11.42578125" style="1"/>
    <col min="8184" max="8184" width="4.7109375" style="1" customWidth="1"/>
    <col min="8185" max="8185" width="42" style="1" customWidth="1"/>
    <col min="8186" max="8186" width="43.140625" style="1" customWidth="1"/>
    <col min="8187" max="8187" width="41" style="1" customWidth="1"/>
    <col min="8188" max="8188" width="25.7109375" style="1" customWidth="1"/>
    <col min="8189" max="8189" width="12.42578125" style="1" customWidth="1"/>
    <col min="8190" max="8190" width="18.28515625" style="1" bestFit="1" customWidth="1"/>
    <col min="8191" max="8191" width="11.5703125" style="1" bestFit="1" customWidth="1"/>
    <col min="8192" max="8192" width="18.28515625" style="1" bestFit="1" customWidth="1"/>
    <col min="8193" max="8196" width="14.85546875" style="1" bestFit="1" customWidth="1"/>
    <col min="8197" max="8197" width="15.85546875" style="1" bestFit="1" customWidth="1"/>
    <col min="8198" max="8198" width="16.5703125" style="1" bestFit="1" customWidth="1"/>
    <col min="8199" max="8439" width="11.42578125" style="1"/>
    <col min="8440" max="8440" width="4.7109375" style="1" customWidth="1"/>
    <col min="8441" max="8441" width="42" style="1" customWidth="1"/>
    <col min="8442" max="8442" width="43.140625" style="1" customWidth="1"/>
    <col min="8443" max="8443" width="41" style="1" customWidth="1"/>
    <col min="8444" max="8444" width="25.7109375" style="1" customWidth="1"/>
    <col min="8445" max="8445" width="12.42578125" style="1" customWidth="1"/>
    <col min="8446" max="8446" width="18.28515625" style="1" bestFit="1" customWidth="1"/>
    <col min="8447" max="8447" width="11.5703125" style="1" bestFit="1" customWidth="1"/>
    <col min="8448" max="8448" width="18.28515625" style="1" bestFit="1" customWidth="1"/>
    <col min="8449" max="8452" width="14.85546875" style="1" bestFit="1" customWidth="1"/>
    <col min="8453" max="8453" width="15.85546875" style="1" bestFit="1" customWidth="1"/>
    <col min="8454" max="8454" width="16.5703125" style="1" bestFit="1" customWidth="1"/>
    <col min="8455" max="8695" width="11.42578125" style="1"/>
    <col min="8696" max="8696" width="4.7109375" style="1" customWidth="1"/>
    <col min="8697" max="8697" width="42" style="1" customWidth="1"/>
    <col min="8698" max="8698" width="43.140625" style="1" customWidth="1"/>
    <col min="8699" max="8699" width="41" style="1" customWidth="1"/>
    <col min="8700" max="8700" width="25.7109375" style="1" customWidth="1"/>
    <col min="8701" max="8701" width="12.42578125" style="1" customWidth="1"/>
    <col min="8702" max="8702" width="18.28515625" style="1" bestFit="1" customWidth="1"/>
    <col min="8703" max="8703" width="11.5703125" style="1" bestFit="1" customWidth="1"/>
    <col min="8704" max="8704" width="18.28515625" style="1" bestFit="1" customWidth="1"/>
    <col min="8705" max="8708" width="14.85546875" style="1" bestFit="1" customWidth="1"/>
    <col min="8709" max="8709" width="15.85546875" style="1" bestFit="1" customWidth="1"/>
    <col min="8710" max="8710" width="16.5703125" style="1" bestFit="1" customWidth="1"/>
    <col min="8711" max="8951" width="11.42578125" style="1"/>
    <col min="8952" max="8952" width="4.7109375" style="1" customWidth="1"/>
    <col min="8953" max="8953" width="42" style="1" customWidth="1"/>
    <col min="8954" max="8954" width="43.140625" style="1" customWidth="1"/>
    <col min="8955" max="8955" width="41" style="1" customWidth="1"/>
    <col min="8956" max="8956" width="25.7109375" style="1" customWidth="1"/>
    <col min="8957" max="8957" width="12.42578125" style="1" customWidth="1"/>
    <col min="8958" max="8958" width="18.28515625" style="1" bestFit="1" customWidth="1"/>
    <col min="8959" max="8959" width="11.5703125" style="1" bestFit="1" customWidth="1"/>
    <col min="8960" max="8960" width="18.28515625" style="1" bestFit="1" customWidth="1"/>
    <col min="8961" max="8964" width="14.85546875" style="1" bestFit="1" customWidth="1"/>
    <col min="8965" max="8965" width="15.85546875" style="1" bestFit="1" customWidth="1"/>
    <col min="8966" max="8966" width="16.5703125" style="1" bestFit="1" customWidth="1"/>
    <col min="8967" max="9207" width="11.42578125" style="1"/>
    <col min="9208" max="9208" width="4.7109375" style="1" customWidth="1"/>
    <col min="9209" max="9209" width="42" style="1" customWidth="1"/>
    <col min="9210" max="9210" width="43.140625" style="1" customWidth="1"/>
    <col min="9211" max="9211" width="41" style="1" customWidth="1"/>
    <col min="9212" max="9212" width="25.7109375" style="1" customWidth="1"/>
    <col min="9213" max="9213" width="12.42578125" style="1" customWidth="1"/>
    <col min="9214" max="9214" width="18.28515625" style="1" bestFit="1" customWidth="1"/>
    <col min="9215" max="9215" width="11.5703125" style="1" bestFit="1" customWidth="1"/>
    <col min="9216" max="9216" width="18.28515625" style="1" bestFit="1" customWidth="1"/>
    <col min="9217" max="9220" width="14.85546875" style="1" bestFit="1" customWidth="1"/>
    <col min="9221" max="9221" width="15.85546875" style="1" bestFit="1" customWidth="1"/>
    <col min="9222" max="9222" width="16.5703125" style="1" bestFit="1" customWidth="1"/>
    <col min="9223" max="9463" width="11.42578125" style="1"/>
    <col min="9464" max="9464" width="4.7109375" style="1" customWidth="1"/>
    <col min="9465" max="9465" width="42" style="1" customWidth="1"/>
    <col min="9466" max="9466" width="43.140625" style="1" customWidth="1"/>
    <col min="9467" max="9467" width="41" style="1" customWidth="1"/>
    <col min="9468" max="9468" width="25.7109375" style="1" customWidth="1"/>
    <col min="9469" max="9469" width="12.42578125" style="1" customWidth="1"/>
    <col min="9470" max="9470" width="18.28515625" style="1" bestFit="1" customWidth="1"/>
    <col min="9471" max="9471" width="11.5703125" style="1" bestFit="1" customWidth="1"/>
    <col min="9472" max="9472" width="18.28515625" style="1" bestFit="1" customWidth="1"/>
    <col min="9473" max="9476" width="14.85546875" style="1" bestFit="1" customWidth="1"/>
    <col min="9477" max="9477" width="15.85546875" style="1" bestFit="1" customWidth="1"/>
    <col min="9478" max="9478" width="16.5703125" style="1" bestFit="1" customWidth="1"/>
    <col min="9479" max="9719" width="11.42578125" style="1"/>
    <col min="9720" max="9720" width="4.7109375" style="1" customWidth="1"/>
    <col min="9721" max="9721" width="42" style="1" customWidth="1"/>
    <col min="9722" max="9722" width="43.140625" style="1" customWidth="1"/>
    <col min="9723" max="9723" width="41" style="1" customWidth="1"/>
    <col min="9724" max="9724" width="25.7109375" style="1" customWidth="1"/>
    <col min="9725" max="9725" width="12.42578125" style="1" customWidth="1"/>
    <col min="9726" max="9726" width="18.28515625" style="1" bestFit="1" customWidth="1"/>
    <col min="9727" max="9727" width="11.5703125" style="1" bestFit="1" customWidth="1"/>
    <col min="9728" max="9728" width="18.28515625" style="1" bestFit="1" customWidth="1"/>
    <col min="9729" max="9732" width="14.85546875" style="1" bestFit="1" customWidth="1"/>
    <col min="9733" max="9733" width="15.85546875" style="1" bestFit="1" customWidth="1"/>
    <col min="9734" max="9734" width="16.5703125" style="1" bestFit="1" customWidth="1"/>
    <col min="9735" max="9975" width="11.42578125" style="1"/>
    <col min="9976" max="9976" width="4.7109375" style="1" customWidth="1"/>
    <col min="9977" max="9977" width="42" style="1" customWidth="1"/>
    <col min="9978" max="9978" width="43.140625" style="1" customWidth="1"/>
    <col min="9979" max="9979" width="41" style="1" customWidth="1"/>
    <col min="9980" max="9980" width="25.7109375" style="1" customWidth="1"/>
    <col min="9981" max="9981" width="12.42578125" style="1" customWidth="1"/>
    <col min="9982" max="9982" width="18.28515625" style="1" bestFit="1" customWidth="1"/>
    <col min="9983" max="9983" width="11.5703125" style="1" bestFit="1" customWidth="1"/>
    <col min="9984" max="9984" width="18.28515625" style="1" bestFit="1" customWidth="1"/>
    <col min="9985" max="9988" width="14.85546875" style="1" bestFit="1" customWidth="1"/>
    <col min="9989" max="9989" width="15.85546875" style="1" bestFit="1" customWidth="1"/>
    <col min="9990" max="9990" width="16.5703125" style="1" bestFit="1" customWidth="1"/>
    <col min="9991" max="10231" width="11.42578125" style="1"/>
    <col min="10232" max="10232" width="4.7109375" style="1" customWidth="1"/>
    <col min="10233" max="10233" width="42" style="1" customWidth="1"/>
    <col min="10234" max="10234" width="43.140625" style="1" customWidth="1"/>
    <col min="10235" max="10235" width="41" style="1" customWidth="1"/>
    <col min="10236" max="10236" width="25.7109375" style="1" customWidth="1"/>
    <col min="10237" max="10237" width="12.42578125" style="1" customWidth="1"/>
    <col min="10238" max="10238" width="18.28515625" style="1" bestFit="1" customWidth="1"/>
    <col min="10239" max="10239" width="11.5703125" style="1" bestFit="1" customWidth="1"/>
    <col min="10240" max="10240" width="18.28515625" style="1" bestFit="1" customWidth="1"/>
    <col min="10241" max="10244" width="14.85546875" style="1" bestFit="1" customWidth="1"/>
    <col min="10245" max="10245" width="15.85546875" style="1" bestFit="1" customWidth="1"/>
    <col min="10246" max="10246" width="16.5703125" style="1" bestFit="1" customWidth="1"/>
    <col min="10247" max="10487" width="11.42578125" style="1"/>
    <col min="10488" max="10488" width="4.7109375" style="1" customWidth="1"/>
    <col min="10489" max="10489" width="42" style="1" customWidth="1"/>
    <col min="10490" max="10490" width="43.140625" style="1" customWidth="1"/>
    <col min="10491" max="10491" width="41" style="1" customWidth="1"/>
    <col min="10492" max="10492" width="25.7109375" style="1" customWidth="1"/>
    <col min="10493" max="10493" width="12.42578125" style="1" customWidth="1"/>
    <col min="10494" max="10494" width="18.28515625" style="1" bestFit="1" customWidth="1"/>
    <col min="10495" max="10495" width="11.5703125" style="1" bestFit="1" customWidth="1"/>
    <col min="10496" max="10496" width="18.28515625" style="1" bestFit="1" customWidth="1"/>
    <col min="10497" max="10500" width="14.85546875" style="1" bestFit="1" customWidth="1"/>
    <col min="10501" max="10501" width="15.85546875" style="1" bestFit="1" customWidth="1"/>
    <col min="10502" max="10502" width="16.5703125" style="1" bestFit="1" customWidth="1"/>
    <col min="10503" max="10743" width="11.42578125" style="1"/>
    <col min="10744" max="10744" width="4.7109375" style="1" customWidth="1"/>
    <col min="10745" max="10745" width="42" style="1" customWidth="1"/>
    <col min="10746" max="10746" width="43.140625" style="1" customWidth="1"/>
    <col min="10747" max="10747" width="41" style="1" customWidth="1"/>
    <col min="10748" max="10748" width="25.7109375" style="1" customWidth="1"/>
    <col min="10749" max="10749" width="12.42578125" style="1" customWidth="1"/>
    <col min="10750" max="10750" width="18.28515625" style="1" bestFit="1" customWidth="1"/>
    <col min="10751" max="10751" width="11.5703125" style="1" bestFit="1" customWidth="1"/>
    <col min="10752" max="10752" width="18.28515625" style="1" bestFit="1" customWidth="1"/>
    <col min="10753" max="10756" width="14.85546875" style="1" bestFit="1" customWidth="1"/>
    <col min="10757" max="10757" width="15.85546875" style="1" bestFit="1" customWidth="1"/>
    <col min="10758" max="10758" width="16.5703125" style="1" bestFit="1" customWidth="1"/>
    <col min="10759" max="10999" width="11.42578125" style="1"/>
    <col min="11000" max="11000" width="4.7109375" style="1" customWidth="1"/>
    <col min="11001" max="11001" width="42" style="1" customWidth="1"/>
    <col min="11002" max="11002" width="43.140625" style="1" customWidth="1"/>
    <col min="11003" max="11003" width="41" style="1" customWidth="1"/>
    <col min="11004" max="11004" width="25.7109375" style="1" customWidth="1"/>
    <col min="11005" max="11005" width="12.42578125" style="1" customWidth="1"/>
    <col min="11006" max="11006" width="18.28515625" style="1" bestFit="1" customWidth="1"/>
    <col min="11007" max="11007" width="11.5703125" style="1" bestFit="1" customWidth="1"/>
    <col min="11008" max="11008" width="18.28515625" style="1" bestFit="1" customWidth="1"/>
    <col min="11009" max="11012" width="14.85546875" style="1" bestFit="1" customWidth="1"/>
    <col min="11013" max="11013" width="15.85546875" style="1" bestFit="1" customWidth="1"/>
    <col min="11014" max="11014" width="16.5703125" style="1" bestFit="1" customWidth="1"/>
    <col min="11015" max="11255" width="11.42578125" style="1"/>
    <col min="11256" max="11256" width="4.7109375" style="1" customWidth="1"/>
    <col min="11257" max="11257" width="42" style="1" customWidth="1"/>
    <col min="11258" max="11258" width="43.140625" style="1" customWidth="1"/>
    <col min="11259" max="11259" width="41" style="1" customWidth="1"/>
    <col min="11260" max="11260" width="25.7109375" style="1" customWidth="1"/>
    <col min="11261" max="11261" width="12.42578125" style="1" customWidth="1"/>
    <col min="11262" max="11262" width="18.28515625" style="1" bestFit="1" customWidth="1"/>
    <col min="11263" max="11263" width="11.5703125" style="1" bestFit="1" customWidth="1"/>
    <col min="11264" max="11264" width="18.28515625" style="1" bestFit="1" customWidth="1"/>
    <col min="11265" max="11268" width="14.85546875" style="1" bestFit="1" customWidth="1"/>
    <col min="11269" max="11269" width="15.85546875" style="1" bestFit="1" customWidth="1"/>
    <col min="11270" max="11270" width="16.5703125" style="1" bestFit="1" customWidth="1"/>
    <col min="11271" max="11511" width="11.42578125" style="1"/>
    <col min="11512" max="11512" width="4.7109375" style="1" customWidth="1"/>
    <col min="11513" max="11513" width="42" style="1" customWidth="1"/>
    <col min="11514" max="11514" width="43.140625" style="1" customWidth="1"/>
    <col min="11515" max="11515" width="41" style="1" customWidth="1"/>
    <col min="11516" max="11516" width="25.7109375" style="1" customWidth="1"/>
    <col min="11517" max="11517" width="12.42578125" style="1" customWidth="1"/>
    <col min="11518" max="11518" width="18.28515625" style="1" bestFit="1" customWidth="1"/>
    <col min="11519" max="11519" width="11.5703125" style="1" bestFit="1" customWidth="1"/>
    <col min="11520" max="11520" width="18.28515625" style="1" bestFit="1" customWidth="1"/>
    <col min="11521" max="11524" width="14.85546875" style="1" bestFit="1" customWidth="1"/>
    <col min="11525" max="11525" width="15.85546875" style="1" bestFit="1" customWidth="1"/>
    <col min="11526" max="11526" width="16.5703125" style="1" bestFit="1" customWidth="1"/>
    <col min="11527" max="11767" width="11.42578125" style="1"/>
    <col min="11768" max="11768" width="4.7109375" style="1" customWidth="1"/>
    <col min="11769" max="11769" width="42" style="1" customWidth="1"/>
    <col min="11770" max="11770" width="43.140625" style="1" customWidth="1"/>
    <col min="11771" max="11771" width="41" style="1" customWidth="1"/>
    <col min="11772" max="11772" width="25.7109375" style="1" customWidth="1"/>
    <col min="11773" max="11773" width="12.42578125" style="1" customWidth="1"/>
    <col min="11774" max="11774" width="18.28515625" style="1" bestFit="1" customWidth="1"/>
    <col min="11775" max="11775" width="11.5703125" style="1" bestFit="1" customWidth="1"/>
    <col min="11776" max="11776" width="18.28515625" style="1" bestFit="1" customWidth="1"/>
    <col min="11777" max="11780" width="14.85546875" style="1" bestFit="1" customWidth="1"/>
    <col min="11781" max="11781" width="15.85546875" style="1" bestFit="1" customWidth="1"/>
    <col min="11782" max="11782" width="16.5703125" style="1" bestFit="1" customWidth="1"/>
    <col min="11783" max="12023" width="11.42578125" style="1"/>
    <col min="12024" max="12024" width="4.7109375" style="1" customWidth="1"/>
    <col min="12025" max="12025" width="42" style="1" customWidth="1"/>
    <col min="12026" max="12026" width="43.140625" style="1" customWidth="1"/>
    <col min="12027" max="12027" width="41" style="1" customWidth="1"/>
    <col min="12028" max="12028" width="25.7109375" style="1" customWidth="1"/>
    <col min="12029" max="12029" width="12.42578125" style="1" customWidth="1"/>
    <col min="12030" max="12030" width="18.28515625" style="1" bestFit="1" customWidth="1"/>
    <col min="12031" max="12031" width="11.5703125" style="1" bestFit="1" customWidth="1"/>
    <col min="12032" max="12032" width="18.28515625" style="1" bestFit="1" customWidth="1"/>
    <col min="12033" max="12036" width="14.85546875" style="1" bestFit="1" customWidth="1"/>
    <col min="12037" max="12037" width="15.85546875" style="1" bestFit="1" customWidth="1"/>
    <col min="12038" max="12038" width="16.5703125" style="1" bestFit="1" customWidth="1"/>
    <col min="12039" max="12279" width="11.42578125" style="1"/>
    <col min="12280" max="12280" width="4.7109375" style="1" customWidth="1"/>
    <col min="12281" max="12281" width="42" style="1" customWidth="1"/>
    <col min="12282" max="12282" width="43.140625" style="1" customWidth="1"/>
    <col min="12283" max="12283" width="41" style="1" customWidth="1"/>
    <col min="12284" max="12284" width="25.7109375" style="1" customWidth="1"/>
    <col min="12285" max="12285" width="12.42578125" style="1" customWidth="1"/>
    <col min="12286" max="12286" width="18.28515625" style="1" bestFit="1" customWidth="1"/>
    <col min="12287" max="12287" width="11.5703125" style="1" bestFit="1" customWidth="1"/>
    <col min="12288" max="12288" width="18.28515625" style="1" bestFit="1" customWidth="1"/>
    <col min="12289" max="12292" width="14.85546875" style="1" bestFit="1" customWidth="1"/>
    <col min="12293" max="12293" width="15.85546875" style="1" bestFit="1" customWidth="1"/>
    <col min="12294" max="12294" width="16.5703125" style="1" bestFit="1" customWidth="1"/>
    <col min="12295" max="12535" width="11.42578125" style="1"/>
    <col min="12536" max="12536" width="4.7109375" style="1" customWidth="1"/>
    <col min="12537" max="12537" width="42" style="1" customWidth="1"/>
    <col min="12538" max="12538" width="43.140625" style="1" customWidth="1"/>
    <col min="12539" max="12539" width="41" style="1" customWidth="1"/>
    <col min="12540" max="12540" width="25.7109375" style="1" customWidth="1"/>
    <col min="12541" max="12541" width="12.42578125" style="1" customWidth="1"/>
    <col min="12542" max="12542" width="18.28515625" style="1" bestFit="1" customWidth="1"/>
    <col min="12543" max="12543" width="11.5703125" style="1" bestFit="1" customWidth="1"/>
    <col min="12544" max="12544" width="18.28515625" style="1" bestFit="1" customWidth="1"/>
    <col min="12545" max="12548" width="14.85546875" style="1" bestFit="1" customWidth="1"/>
    <col min="12549" max="12549" width="15.85546875" style="1" bestFit="1" customWidth="1"/>
    <col min="12550" max="12550" width="16.5703125" style="1" bestFit="1" customWidth="1"/>
    <col min="12551" max="12791" width="11.42578125" style="1"/>
    <col min="12792" max="12792" width="4.7109375" style="1" customWidth="1"/>
    <col min="12793" max="12793" width="42" style="1" customWidth="1"/>
    <col min="12794" max="12794" width="43.140625" style="1" customWidth="1"/>
    <col min="12795" max="12795" width="41" style="1" customWidth="1"/>
    <col min="12796" max="12796" width="25.7109375" style="1" customWidth="1"/>
    <col min="12797" max="12797" width="12.42578125" style="1" customWidth="1"/>
    <col min="12798" max="12798" width="18.28515625" style="1" bestFit="1" customWidth="1"/>
    <col min="12799" max="12799" width="11.5703125" style="1" bestFit="1" customWidth="1"/>
    <col min="12800" max="12800" width="18.28515625" style="1" bestFit="1" customWidth="1"/>
    <col min="12801" max="12804" width="14.85546875" style="1" bestFit="1" customWidth="1"/>
    <col min="12805" max="12805" width="15.85546875" style="1" bestFit="1" customWidth="1"/>
    <col min="12806" max="12806" width="16.5703125" style="1" bestFit="1" customWidth="1"/>
    <col min="12807" max="13047" width="11.42578125" style="1"/>
    <col min="13048" max="13048" width="4.7109375" style="1" customWidth="1"/>
    <col min="13049" max="13049" width="42" style="1" customWidth="1"/>
    <col min="13050" max="13050" width="43.140625" style="1" customWidth="1"/>
    <col min="13051" max="13051" width="41" style="1" customWidth="1"/>
    <col min="13052" max="13052" width="25.7109375" style="1" customWidth="1"/>
    <col min="13053" max="13053" width="12.42578125" style="1" customWidth="1"/>
    <col min="13054" max="13054" width="18.28515625" style="1" bestFit="1" customWidth="1"/>
    <col min="13055" max="13055" width="11.5703125" style="1" bestFit="1" customWidth="1"/>
    <col min="13056" max="13056" width="18.28515625" style="1" bestFit="1" customWidth="1"/>
    <col min="13057" max="13060" width="14.85546875" style="1" bestFit="1" customWidth="1"/>
    <col min="13061" max="13061" width="15.85546875" style="1" bestFit="1" customWidth="1"/>
    <col min="13062" max="13062" width="16.5703125" style="1" bestFit="1" customWidth="1"/>
    <col min="13063" max="13303" width="11.42578125" style="1"/>
    <col min="13304" max="13304" width="4.7109375" style="1" customWidth="1"/>
    <col min="13305" max="13305" width="42" style="1" customWidth="1"/>
    <col min="13306" max="13306" width="43.140625" style="1" customWidth="1"/>
    <col min="13307" max="13307" width="41" style="1" customWidth="1"/>
    <col min="13308" max="13308" width="25.7109375" style="1" customWidth="1"/>
    <col min="13309" max="13309" width="12.42578125" style="1" customWidth="1"/>
    <col min="13310" max="13310" width="18.28515625" style="1" bestFit="1" customWidth="1"/>
    <col min="13311" max="13311" width="11.5703125" style="1" bestFit="1" customWidth="1"/>
    <col min="13312" max="13312" width="18.28515625" style="1" bestFit="1" customWidth="1"/>
    <col min="13313" max="13316" width="14.85546875" style="1" bestFit="1" customWidth="1"/>
    <col min="13317" max="13317" width="15.85546875" style="1" bestFit="1" customWidth="1"/>
    <col min="13318" max="13318" width="16.5703125" style="1" bestFit="1" customWidth="1"/>
    <col min="13319" max="13559" width="11.42578125" style="1"/>
    <col min="13560" max="13560" width="4.7109375" style="1" customWidth="1"/>
    <col min="13561" max="13561" width="42" style="1" customWidth="1"/>
    <col min="13562" max="13562" width="43.140625" style="1" customWidth="1"/>
    <col min="13563" max="13563" width="41" style="1" customWidth="1"/>
    <col min="13564" max="13564" width="25.7109375" style="1" customWidth="1"/>
    <col min="13565" max="13565" width="12.42578125" style="1" customWidth="1"/>
    <col min="13566" max="13566" width="18.28515625" style="1" bestFit="1" customWidth="1"/>
    <col min="13567" max="13567" width="11.5703125" style="1" bestFit="1" customWidth="1"/>
    <col min="13568" max="13568" width="18.28515625" style="1" bestFit="1" customWidth="1"/>
    <col min="13569" max="13572" width="14.85546875" style="1" bestFit="1" customWidth="1"/>
    <col min="13573" max="13573" width="15.85546875" style="1" bestFit="1" customWidth="1"/>
    <col min="13574" max="13574" width="16.5703125" style="1" bestFit="1" customWidth="1"/>
    <col min="13575" max="13815" width="11.42578125" style="1"/>
    <col min="13816" max="13816" width="4.7109375" style="1" customWidth="1"/>
    <col min="13817" max="13817" width="42" style="1" customWidth="1"/>
    <col min="13818" max="13818" width="43.140625" style="1" customWidth="1"/>
    <col min="13819" max="13819" width="41" style="1" customWidth="1"/>
    <col min="13820" max="13820" width="25.7109375" style="1" customWidth="1"/>
    <col min="13821" max="13821" width="12.42578125" style="1" customWidth="1"/>
    <col min="13822" max="13822" width="18.28515625" style="1" bestFit="1" customWidth="1"/>
    <col min="13823" max="13823" width="11.5703125" style="1" bestFit="1" customWidth="1"/>
    <col min="13824" max="13824" width="18.28515625" style="1" bestFit="1" customWidth="1"/>
    <col min="13825" max="13828" width="14.85546875" style="1" bestFit="1" customWidth="1"/>
    <col min="13829" max="13829" width="15.85546875" style="1" bestFit="1" customWidth="1"/>
    <col min="13830" max="13830" width="16.5703125" style="1" bestFit="1" customWidth="1"/>
    <col min="13831" max="14071" width="11.42578125" style="1"/>
    <col min="14072" max="14072" width="4.7109375" style="1" customWidth="1"/>
    <col min="14073" max="14073" width="42" style="1" customWidth="1"/>
    <col min="14074" max="14074" width="43.140625" style="1" customWidth="1"/>
    <col min="14075" max="14075" width="41" style="1" customWidth="1"/>
    <col min="14076" max="14076" width="25.7109375" style="1" customWidth="1"/>
    <col min="14077" max="14077" width="12.42578125" style="1" customWidth="1"/>
    <col min="14078" max="14078" width="18.28515625" style="1" bestFit="1" customWidth="1"/>
    <col min="14079" max="14079" width="11.5703125" style="1" bestFit="1" customWidth="1"/>
    <col min="14080" max="14080" width="18.28515625" style="1" bestFit="1" customWidth="1"/>
    <col min="14081" max="14084" width="14.85546875" style="1" bestFit="1" customWidth="1"/>
    <col min="14085" max="14085" width="15.85546875" style="1" bestFit="1" customWidth="1"/>
    <col min="14086" max="14086" width="16.5703125" style="1" bestFit="1" customWidth="1"/>
    <col min="14087" max="14327" width="11.42578125" style="1"/>
    <col min="14328" max="14328" width="4.7109375" style="1" customWidth="1"/>
    <col min="14329" max="14329" width="42" style="1" customWidth="1"/>
    <col min="14330" max="14330" width="43.140625" style="1" customWidth="1"/>
    <col min="14331" max="14331" width="41" style="1" customWidth="1"/>
    <col min="14332" max="14332" width="25.7109375" style="1" customWidth="1"/>
    <col min="14333" max="14333" width="12.42578125" style="1" customWidth="1"/>
    <col min="14334" max="14334" width="18.28515625" style="1" bestFit="1" customWidth="1"/>
    <col min="14335" max="14335" width="11.5703125" style="1" bestFit="1" customWidth="1"/>
    <col min="14336" max="14336" width="18.28515625" style="1" bestFit="1" customWidth="1"/>
    <col min="14337" max="14340" width="14.85546875" style="1" bestFit="1" customWidth="1"/>
    <col min="14341" max="14341" width="15.85546875" style="1" bestFit="1" customWidth="1"/>
    <col min="14342" max="14342" width="16.5703125" style="1" bestFit="1" customWidth="1"/>
    <col min="14343" max="14583" width="11.42578125" style="1"/>
    <col min="14584" max="14584" width="4.7109375" style="1" customWidth="1"/>
    <col min="14585" max="14585" width="42" style="1" customWidth="1"/>
    <col min="14586" max="14586" width="43.140625" style="1" customWidth="1"/>
    <col min="14587" max="14587" width="41" style="1" customWidth="1"/>
    <col min="14588" max="14588" width="25.7109375" style="1" customWidth="1"/>
    <col min="14589" max="14589" width="12.42578125" style="1" customWidth="1"/>
    <col min="14590" max="14590" width="18.28515625" style="1" bestFit="1" customWidth="1"/>
    <col min="14591" max="14591" width="11.5703125" style="1" bestFit="1" customWidth="1"/>
    <col min="14592" max="14592" width="18.28515625" style="1" bestFit="1" customWidth="1"/>
    <col min="14593" max="14596" width="14.85546875" style="1" bestFit="1" customWidth="1"/>
    <col min="14597" max="14597" width="15.85546875" style="1" bestFit="1" customWidth="1"/>
    <col min="14598" max="14598" width="16.5703125" style="1" bestFit="1" customWidth="1"/>
    <col min="14599" max="14839" width="11.42578125" style="1"/>
    <col min="14840" max="14840" width="4.7109375" style="1" customWidth="1"/>
    <col min="14841" max="14841" width="42" style="1" customWidth="1"/>
    <col min="14842" max="14842" width="43.140625" style="1" customWidth="1"/>
    <col min="14843" max="14843" width="41" style="1" customWidth="1"/>
    <col min="14844" max="14844" width="25.7109375" style="1" customWidth="1"/>
    <col min="14845" max="14845" width="12.42578125" style="1" customWidth="1"/>
    <col min="14846" max="14846" width="18.28515625" style="1" bestFit="1" customWidth="1"/>
    <col min="14847" max="14847" width="11.5703125" style="1" bestFit="1" customWidth="1"/>
    <col min="14848" max="14848" width="18.28515625" style="1" bestFit="1" customWidth="1"/>
    <col min="14849" max="14852" width="14.85546875" style="1" bestFit="1" customWidth="1"/>
    <col min="14853" max="14853" width="15.85546875" style="1" bestFit="1" customWidth="1"/>
    <col min="14854" max="14854" width="16.5703125" style="1" bestFit="1" customWidth="1"/>
    <col min="14855" max="15095" width="11.42578125" style="1"/>
    <col min="15096" max="15096" width="4.7109375" style="1" customWidth="1"/>
    <col min="15097" max="15097" width="42" style="1" customWidth="1"/>
    <col min="15098" max="15098" width="43.140625" style="1" customWidth="1"/>
    <col min="15099" max="15099" width="41" style="1" customWidth="1"/>
    <col min="15100" max="15100" width="25.7109375" style="1" customWidth="1"/>
    <col min="15101" max="15101" width="12.42578125" style="1" customWidth="1"/>
    <col min="15102" max="15102" width="18.28515625" style="1" bestFit="1" customWidth="1"/>
    <col min="15103" max="15103" width="11.5703125" style="1" bestFit="1" customWidth="1"/>
    <col min="15104" max="15104" width="18.28515625" style="1" bestFit="1" customWidth="1"/>
    <col min="15105" max="15108" width="14.85546875" style="1" bestFit="1" customWidth="1"/>
    <col min="15109" max="15109" width="15.85546875" style="1" bestFit="1" customWidth="1"/>
    <col min="15110" max="15110" width="16.5703125" style="1" bestFit="1" customWidth="1"/>
    <col min="15111" max="15351" width="11.42578125" style="1"/>
    <col min="15352" max="15352" width="4.7109375" style="1" customWidth="1"/>
    <col min="15353" max="15353" width="42" style="1" customWidth="1"/>
    <col min="15354" max="15354" width="43.140625" style="1" customWidth="1"/>
    <col min="15355" max="15355" width="41" style="1" customWidth="1"/>
    <col min="15356" max="15356" width="25.7109375" style="1" customWidth="1"/>
    <col min="15357" max="15357" width="12.42578125" style="1" customWidth="1"/>
    <col min="15358" max="15358" width="18.28515625" style="1" bestFit="1" customWidth="1"/>
    <col min="15359" max="15359" width="11.5703125" style="1" bestFit="1" customWidth="1"/>
    <col min="15360" max="15360" width="18.28515625" style="1" bestFit="1" customWidth="1"/>
    <col min="15361" max="15364" width="14.85546875" style="1" bestFit="1" customWidth="1"/>
    <col min="15365" max="15365" width="15.85546875" style="1" bestFit="1" customWidth="1"/>
    <col min="15366" max="15366" width="16.5703125" style="1" bestFit="1" customWidth="1"/>
    <col min="15367" max="15607" width="11.42578125" style="1"/>
    <col min="15608" max="15608" width="4.7109375" style="1" customWidth="1"/>
    <col min="15609" max="15609" width="42" style="1" customWidth="1"/>
    <col min="15610" max="15610" width="43.140625" style="1" customWidth="1"/>
    <col min="15611" max="15611" width="41" style="1" customWidth="1"/>
    <col min="15612" max="15612" width="25.7109375" style="1" customWidth="1"/>
    <col min="15613" max="15613" width="12.42578125" style="1" customWidth="1"/>
    <col min="15614" max="15614" width="18.28515625" style="1" bestFit="1" customWidth="1"/>
    <col min="15615" max="15615" width="11.5703125" style="1" bestFit="1" customWidth="1"/>
    <col min="15616" max="15616" width="18.28515625" style="1" bestFit="1" customWidth="1"/>
    <col min="15617" max="15620" width="14.85546875" style="1" bestFit="1" customWidth="1"/>
    <col min="15621" max="15621" width="15.85546875" style="1" bestFit="1" customWidth="1"/>
    <col min="15622" max="15622" width="16.5703125" style="1" bestFit="1" customWidth="1"/>
    <col min="15623" max="15863" width="11.42578125" style="1"/>
    <col min="15864" max="15864" width="4.7109375" style="1" customWidth="1"/>
    <col min="15865" max="15865" width="42" style="1" customWidth="1"/>
    <col min="15866" max="15866" width="43.140625" style="1" customWidth="1"/>
    <col min="15867" max="15867" width="41" style="1" customWidth="1"/>
    <col min="15868" max="15868" width="25.7109375" style="1" customWidth="1"/>
    <col min="15869" max="15869" width="12.42578125" style="1" customWidth="1"/>
    <col min="15870" max="15870" width="18.28515625" style="1" bestFit="1" customWidth="1"/>
    <col min="15871" max="15871" width="11.5703125" style="1" bestFit="1" customWidth="1"/>
    <col min="15872" max="15872" width="18.28515625" style="1" bestFit="1" customWidth="1"/>
    <col min="15873" max="15876" width="14.85546875" style="1" bestFit="1" customWidth="1"/>
    <col min="15877" max="15877" width="15.85546875" style="1" bestFit="1" customWidth="1"/>
    <col min="15878" max="15878" width="16.5703125" style="1" bestFit="1" customWidth="1"/>
    <col min="15879" max="16119" width="11.42578125" style="1"/>
    <col min="16120" max="16120" width="4.7109375" style="1" customWidth="1"/>
    <col min="16121" max="16121" width="42" style="1" customWidth="1"/>
    <col min="16122" max="16122" width="43.140625" style="1" customWidth="1"/>
    <col min="16123" max="16123" width="41" style="1" customWidth="1"/>
    <col min="16124" max="16124" width="25.7109375" style="1" customWidth="1"/>
    <col min="16125" max="16125" width="12.42578125" style="1" customWidth="1"/>
    <col min="16126" max="16126" width="18.28515625" style="1" bestFit="1" customWidth="1"/>
    <col min="16127" max="16127" width="11.5703125" style="1" bestFit="1" customWidth="1"/>
    <col min="16128" max="16128" width="18.28515625" style="1" bestFit="1" customWidth="1"/>
    <col min="16129" max="16132" width="14.85546875" style="1" bestFit="1" customWidth="1"/>
    <col min="16133" max="16133" width="15.85546875" style="1" bestFit="1" customWidth="1"/>
    <col min="16134" max="16134" width="16.5703125" style="1" bestFit="1" customWidth="1"/>
    <col min="16135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1492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902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1082</v>
      </c>
      <c r="F8" s="1" t="s">
        <v>37</v>
      </c>
      <c r="G8" s="14">
        <v>8750</v>
      </c>
      <c r="H8" s="14">
        <v>0</v>
      </c>
      <c r="I8" s="14">
        <f>+G8+H8</f>
        <v>8750</v>
      </c>
      <c r="J8" s="14">
        <f>+I8*2.87%</f>
        <v>251.125</v>
      </c>
      <c r="K8" s="14">
        <v>0</v>
      </c>
      <c r="L8" s="14">
        <f t="shared" ref="L8:L11" si="0">+I8*3.04%</f>
        <v>266</v>
      </c>
      <c r="M8" s="14">
        <v>0</v>
      </c>
      <c r="N8" s="14">
        <f>+J8+K8+L8+M8</f>
        <v>517.125</v>
      </c>
      <c r="O8" s="14">
        <f>+I8-N8</f>
        <v>8232.875</v>
      </c>
    </row>
    <row r="9" spans="1:15" ht="15" x14ac:dyDescent="0.25">
      <c r="A9" s="1">
        <v>2</v>
      </c>
      <c r="B9" s="6" t="s">
        <v>71</v>
      </c>
      <c r="C9" s="6" t="s">
        <v>1083</v>
      </c>
      <c r="D9" s="6" t="s">
        <v>73</v>
      </c>
      <c r="E9" s="1" t="s">
        <v>1082</v>
      </c>
      <c r="F9" s="1" t="s">
        <v>37</v>
      </c>
      <c r="G9" s="14">
        <v>20000</v>
      </c>
      <c r="H9" s="14">
        <v>0</v>
      </c>
      <c r="I9" s="14">
        <f>+G9+H9</f>
        <v>20000</v>
      </c>
      <c r="J9" s="14">
        <f>+I9*2.87%</f>
        <v>574</v>
      </c>
      <c r="K9" s="14">
        <v>1148.33</v>
      </c>
      <c r="L9" s="14">
        <f t="shared" si="0"/>
        <v>608</v>
      </c>
      <c r="M9" s="14">
        <v>0</v>
      </c>
      <c r="N9" s="14">
        <f t="shared" ref="N9:N30" si="1">+J9+K9+L9+M9</f>
        <v>2330.33</v>
      </c>
      <c r="O9" s="14">
        <f t="shared" ref="O9:O30" si="2">+I9-N9</f>
        <v>17669.669999999998</v>
      </c>
    </row>
    <row r="10" spans="1:15" ht="15" x14ac:dyDescent="0.25">
      <c r="A10" s="1">
        <v>3</v>
      </c>
      <c r="B10" t="s">
        <v>878</v>
      </c>
      <c r="C10" s="6" t="s">
        <v>1083</v>
      </c>
      <c r="D10" s="6" t="s">
        <v>1084</v>
      </c>
      <c r="E10" s="1" t="s">
        <v>1082</v>
      </c>
      <c r="F10" s="1" t="s">
        <v>37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2338.35</v>
      </c>
      <c r="L10" s="14">
        <f t="shared" si="0"/>
        <v>456</v>
      </c>
      <c r="M10" s="14">
        <v>0</v>
      </c>
      <c r="N10" s="14">
        <f t="shared" si="1"/>
        <v>3224.85</v>
      </c>
      <c r="O10" s="14">
        <f t="shared" si="2"/>
        <v>11775.15</v>
      </c>
    </row>
    <row r="11" spans="1:15" ht="15" x14ac:dyDescent="0.25">
      <c r="A11" s="1">
        <v>4</v>
      </c>
      <c r="B11" s="6" t="s">
        <v>186</v>
      </c>
      <c r="C11" s="6" t="s">
        <v>181</v>
      </c>
      <c r="D11" s="1" t="s">
        <v>1085</v>
      </c>
      <c r="E11" s="1" t="s">
        <v>1082</v>
      </c>
      <c r="F11" s="1" t="s">
        <v>37</v>
      </c>
      <c r="G11" s="14">
        <v>70000</v>
      </c>
      <c r="H11" s="14">
        <v>0</v>
      </c>
      <c r="I11" s="14">
        <f>+G11+H11</f>
        <v>70000</v>
      </c>
      <c r="J11" s="14">
        <f t="shared" ref="J11:J29" si="3">+I11*2.87%</f>
        <v>2009</v>
      </c>
      <c r="K11" s="14">
        <v>14955.87</v>
      </c>
      <c r="L11" s="14">
        <f t="shared" si="0"/>
        <v>2128</v>
      </c>
      <c r="M11" s="14">
        <v>0</v>
      </c>
      <c r="N11" s="14">
        <f t="shared" si="1"/>
        <v>19092.870000000003</v>
      </c>
      <c r="O11" s="14">
        <f t="shared" si="2"/>
        <v>50907.13</v>
      </c>
    </row>
    <row r="12" spans="1:15" ht="45" x14ac:dyDescent="0.25">
      <c r="A12" s="1">
        <v>5</v>
      </c>
      <c r="B12" t="s">
        <v>346</v>
      </c>
      <c r="C12" s="6" t="s">
        <v>181</v>
      </c>
      <c r="D12" s="1" t="s">
        <v>1086</v>
      </c>
      <c r="E12" s="1" t="s">
        <v>1082</v>
      </c>
      <c r="F12" s="1" t="s">
        <v>29</v>
      </c>
      <c r="G12" s="14">
        <v>30000</v>
      </c>
      <c r="H12" s="14">
        <v>0</v>
      </c>
      <c r="I12" s="14">
        <v>30000</v>
      </c>
      <c r="J12" s="14">
        <v>861</v>
      </c>
      <c r="K12" s="14">
        <v>5546.87</v>
      </c>
      <c r="L12" s="14">
        <f>+I12*3.04%</f>
        <v>912</v>
      </c>
      <c r="M12" s="14">
        <v>0</v>
      </c>
      <c r="N12" s="14">
        <f t="shared" si="1"/>
        <v>7319.87</v>
      </c>
      <c r="O12" s="14">
        <f t="shared" si="2"/>
        <v>22680.13</v>
      </c>
    </row>
    <row r="13" spans="1:15" ht="15" x14ac:dyDescent="0.25">
      <c r="A13" s="1">
        <v>6</v>
      </c>
      <c r="B13" t="s">
        <v>141</v>
      </c>
      <c r="C13" s="6" t="s">
        <v>181</v>
      </c>
      <c r="D13" t="s">
        <v>907</v>
      </c>
      <c r="E13" s="1" t="s">
        <v>1082</v>
      </c>
      <c r="F13" s="1" t="s">
        <v>37</v>
      </c>
      <c r="G13" s="14">
        <v>15000</v>
      </c>
      <c r="H13" s="14">
        <v>0</v>
      </c>
      <c r="I13" s="14">
        <v>15000</v>
      </c>
      <c r="J13" s="14">
        <v>430.5</v>
      </c>
      <c r="K13" s="14">
        <v>1148.33</v>
      </c>
      <c r="L13" s="14">
        <f t="shared" ref="L13:L31" si="4">+I13*3.04%</f>
        <v>456</v>
      </c>
      <c r="M13" s="14">
        <v>0</v>
      </c>
      <c r="N13" s="14">
        <f t="shared" si="1"/>
        <v>2034.83</v>
      </c>
      <c r="O13" s="14">
        <f t="shared" si="2"/>
        <v>12965.17</v>
      </c>
    </row>
    <row r="14" spans="1:15" ht="15" x14ac:dyDescent="0.25">
      <c r="A14" s="1">
        <v>7</v>
      </c>
      <c r="B14" t="s">
        <v>657</v>
      </c>
      <c r="C14" s="6" t="s">
        <v>181</v>
      </c>
      <c r="D14" t="s">
        <v>1087</v>
      </c>
      <c r="E14" s="1" t="s">
        <v>1082</v>
      </c>
      <c r="F14" s="1" t="s">
        <v>29</v>
      </c>
      <c r="G14" s="14">
        <v>70000</v>
      </c>
      <c r="H14" s="14">
        <v>0</v>
      </c>
      <c r="I14" s="14">
        <v>70000</v>
      </c>
      <c r="J14" s="14">
        <v>2009</v>
      </c>
      <c r="K14" s="14">
        <v>14955.87</v>
      </c>
      <c r="L14" s="14">
        <f t="shared" si="4"/>
        <v>2128</v>
      </c>
      <c r="M14" s="14">
        <v>0</v>
      </c>
      <c r="N14" s="14">
        <f t="shared" si="1"/>
        <v>19092.870000000003</v>
      </c>
      <c r="O14" s="14">
        <f t="shared" si="2"/>
        <v>50907.13</v>
      </c>
    </row>
    <row r="15" spans="1:15" ht="15" x14ac:dyDescent="0.25">
      <c r="A15" s="1">
        <v>8</v>
      </c>
      <c r="B15" s="6" t="s">
        <v>341</v>
      </c>
      <c r="C15" s="6" t="s">
        <v>342</v>
      </c>
      <c r="D15" s="6" t="s">
        <v>1088</v>
      </c>
      <c r="E15" s="1" t="s">
        <v>1082</v>
      </c>
      <c r="F15" s="1" t="s">
        <v>37</v>
      </c>
      <c r="G15" s="14">
        <v>20000</v>
      </c>
      <c r="H15" s="14">
        <v>0</v>
      </c>
      <c r="I15" s="14">
        <f>+G15+H15</f>
        <v>20000</v>
      </c>
      <c r="J15" s="14">
        <f t="shared" si="3"/>
        <v>574</v>
      </c>
      <c r="K15" s="14">
        <v>3342.93</v>
      </c>
      <c r="L15" s="14">
        <f t="shared" si="4"/>
        <v>608</v>
      </c>
      <c r="M15" s="14">
        <v>0</v>
      </c>
      <c r="N15" s="14">
        <f t="shared" si="1"/>
        <v>4524.93</v>
      </c>
      <c r="O15" s="14">
        <f t="shared" si="2"/>
        <v>15475.07</v>
      </c>
    </row>
    <row r="16" spans="1:15" ht="15" x14ac:dyDescent="0.25">
      <c r="A16" s="1">
        <v>9</v>
      </c>
      <c r="B16" s="6" t="s">
        <v>216</v>
      </c>
      <c r="C16" s="6" t="s">
        <v>217</v>
      </c>
      <c r="D16" s="1" t="s">
        <v>1088</v>
      </c>
      <c r="E16" s="1" t="s">
        <v>1082</v>
      </c>
      <c r="F16" s="1" t="s">
        <v>29</v>
      </c>
      <c r="G16" s="14">
        <v>30000</v>
      </c>
      <c r="H16" s="14">
        <v>0</v>
      </c>
      <c r="I16" s="14">
        <v>30000</v>
      </c>
      <c r="J16" s="14">
        <v>861</v>
      </c>
      <c r="K16" s="14">
        <v>5546.87</v>
      </c>
      <c r="L16" s="14">
        <f t="shared" si="4"/>
        <v>912</v>
      </c>
      <c r="M16" s="14">
        <v>0</v>
      </c>
      <c r="N16" s="14">
        <f t="shared" si="1"/>
        <v>7319.87</v>
      </c>
      <c r="O16" s="14">
        <f t="shared" si="2"/>
        <v>22680.13</v>
      </c>
    </row>
    <row r="17" spans="1:15" ht="30" x14ac:dyDescent="0.25">
      <c r="A17" s="1">
        <v>10</v>
      </c>
      <c r="B17" s="6" t="s">
        <v>218</v>
      </c>
      <c r="C17" s="6" t="s">
        <v>219</v>
      </c>
      <c r="D17" s="1" t="s">
        <v>1089</v>
      </c>
      <c r="E17" s="1" t="s">
        <v>1082</v>
      </c>
      <c r="F17" s="1" t="s">
        <v>37</v>
      </c>
      <c r="G17" s="14">
        <v>20000</v>
      </c>
      <c r="H17" s="14">
        <v>0</v>
      </c>
      <c r="I17" s="14">
        <v>20000</v>
      </c>
      <c r="J17" s="14">
        <f t="shared" si="3"/>
        <v>574</v>
      </c>
      <c r="K17" s="14">
        <v>3514.48</v>
      </c>
      <c r="L17" s="14">
        <f t="shared" si="4"/>
        <v>608</v>
      </c>
      <c r="M17" s="14">
        <v>0</v>
      </c>
      <c r="N17" s="14">
        <f t="shared" si="1"/>
        <v>4696.4799999999996</v>
      </c>
      <c r="O17" s="14">
        <f t="shared" si="2"/>
        <v>15303.52</v>
      </c>
    </row>
    <row r="18" spans="1:15" ht="15" x14ac:dyDescent="0.25">
      <c r="A18" s="1">
        <v>11</v>
      </c>
      <c r="B18" t="s">
        <v>397</v>
      </c>
      <c r="C18" s="6" t="s">
        <v>364</v>
      </c>
      <c r="D18" s="1" t="s">
        <v>1090</v>
      </c>
      <c r="E18" s="1" t="s">
        <v>1082</v>
      </c>
      <c r="F18" s="1" t="s">
        <v>29</v>
      </c>
      <c r="G18" s="14">
        <v>60000</v>
      </c>
      <c r="H18" s="14">
        <v>0</v>
      </c>
      <c r="I18" s="14">
        <f t="shared" ref="I18:I27" si="5">+G18+H18</f>
        <v>60000</v>
      </c>
      <c r="J18" s="14">
        <f t="shared" si="3"/>
        <v>1722</v>
      </c>
      <c r="K18" s="14">
        <v>12603.62</v>
      </c>
      <c r="L18" s="14">
        <f t="shared" si="4"/>
        <v>1824</v>
      </c>
      <c r="M18" s="14">
        <v>0</v>
      </c>
      <c r="N18" s="14">
        <f t="shared" si="1"/>
        <v>16149.62</v>
      </c>
      <c r="O18" s="14">
        <f t="shared" si="2"/>
        <v>43850.38</v>
      </c>
    </row>
    <row r="19" spans="1:15" ht="15" x14ac:dyDescent="0.25">
      <c r="A19" s="1">
        <v>12</v>
      </c>
      <c r="B19" s="1" t="s">
        <v>731</v>
      </c>
      <c r="C19" s="6" t="s">
        <v>630</v>
      </c>
      <c r="D19" s="1" t="s">
        <v>1091</v>
      </c>
      <c r="E19" s="1" t="s">
        <v>1082</v>
      </c>
      <c r="F19" s="1" t="s">
        <v>37</v>
      </c>
      <c r="G19" s="14">
        <v>60000</v>
      </c>
      <c r="H19" s="14">
        <v>0</v>
      </c>
      <c r="I19" s="14">
        <f t="shared" si="5"/>
        <v>60000</v>
      </c>
      <c r="J19" s="14">
        <f t="shared" si="3"/>
        <v>1722</v>
      </c>
      <c r="K19" s="14">
        <v>12603.62</v>
      </c>
      <c r="L19" s="14">
        <f t="shared" si="4"/>
        <v>1824</v>
      </c>
      <c r="M19" s="14">
        <v>0</v>
      </c>
      <c r="N19" s="14">
        <f t="shared" si="1"/>
        <v>16149.62</v>
      </c>
      <c r="O19" s="14">
        <f t="shared" si="2"/>
        <v>43850.38</v>
      </c>
    </row>
    <row r="20" spans="1:15" ht="15" x14ac:dyDescent="0.25">
      <c r="A20" s="1">
        <v>13</v>
      </c>
      <c r="B20" s="1" t="s">
        <v>645</v>
      </c>
      <c r="C20" s="6" t="s">
        <v>630</v>
      </c>
      <c r="D20" s="1" t="s">
        <v>1092</v>
      </c>
      <c r="E20" s="1" t="s">
        <v>1082</v>
      </c>
      <c r="F20" s="1" t="s">
        <v>29</v>
      </c>
      <c r="G20" s="14">
        <v>24000</v>
      </c>
      <c r="H20" s="14">
        <v>0</v>
      </c>
      <c r="I20" s="14">
        <v>24000</v>
      </c>
      <c r="J20" s="14">
        <v>688.8</v>
      </c>
      <c r="K20" s="14">
        <v>0</v>
      </c>
      <c r="L20" s="14">
        <f t="shared" si="4"/>
        <v>729.6</v>
      </c>
      <c r="M20" s="14">
        <v>0</v>
      </c>
      <c r="N20" s="14">
        <f t="shared" si="1"/>
        <v>1418.4</v>
      </c>
      <c r="O20" s="14">
        <f t="shared" si="2"/>
        <v>22581.599999999999</v>
      </c>
    </row>
    <row r="21" spans="1:15" ht="15" x14ac:dyDescent="0.25">
      <c r="A21" s="1">
        <v>14</v>
      </c>
      <c r="B21" s="1" t="s">
        <v>472</v>
      </c>
      <c r="C21" s="6" t="s">
        <v>1093</v>
      </c>
      <c r="D21" s="1" t="s">
        <v>1094</v>
      </c>
      <c r="E21" s="1" t="s">
        <v>1082</v>
      </c>
      <c r="F21" s="1" t="s">
        <v>29</v>
      </c>
      <c r="G21" s="14">
        <v>30000</v>
      </c>
      <c r="H21" s="14">
        <v>0</v>
      </c>
      <c r="I21" s="14">
        <f t="shared" si="5"/>
        <v>30000</v>
      </c>
      <c r="J21" s="14">
        <f t="shared" si="3"/>
        <v>861</v>
      </c>
      <c r="K21" s="14">
        <v>7056.75</v>
      </c>
      <c r="L21" s="14">
        <f t="shared" si="4"/>
        <v>912</v>
      </c>
      <c r="M21" s="14">
        <v>0</v>
      </c>
      <c r="N21" s="14">
        <f t="shared" si="1"/>
        <v>8829.75</v>
      </c>
      <c r="O21" s="14">
        <f t="shared" si="2"/>
        <v>21170.25</v>
      </c>
    </row>
    <row r="22" spans="1:15" ht="15" x14ac:dyDescent="0.25">
      <c r="A22" s="1">
        <v>15</v>
      </c>
      <c r="B22" s="1" t="s">
        <v>745</v>
      </c>
      <c r="C22" s="1" t="s">
        <v>709</v>
      </c>
      <c r="D22" s="1" t="s">
        <v>1095</v>
      </c>
      <c r="E22" s="1" t="s">
        <v>1082</v>
      </c>
      <c r="F22" s="1" t="s">
        <v>29</v>
      </c>
      <c r="G22" s="14">
        <v>60000</v>
      </c>
      <c r="H22" s="14">
        <v>0</v>
      </c>
      <c r="I22" s="14">
        <f t="shared" si="5"/>
        <v>60000</v>
      </c>
      <c r="J22" s="14">
        <f t="shared" si="3"/>
        <v>1722</v>
      </c>
      <c r="K22" s="14">
        <v>11917.44</v>
      </c>
      <c r="L22" s="14">
        <f t="shared" si="4"/>
        <v>1824</v>
      </c>
      <c r="M22" s="14">
        <v>0</v>
      </c>
      <c r="N22" s="14">
        <f t="shared" si="1"/>
        <v>15463.44</v>
      </c>
      <c r="O22" s="14">
        <f t="shared" si="2"/>
        <v>44536.56</v>
      </c>
    </row>
    <row r="23" spans="1:15" ht="15" x14ac:dyDescent="0.25">
      <c r="A23" s="1">
        <v>16</v>
      </c>
      <c r="B23" s="1" t="s">
        <v>798</v>
      </c>
      <c r="C23" s="1" t="s">
        <v>764</v>
      </c>
      <c r="D23" s="1" t="s">
        <v>1096</v>
      </c>
      <c r="E23" s="1" t="s">
        <v>1082</v>
      </c>
      <c r="F23" s="1" t="s">
        <v>29</v>
      </c>
      <c r="G23" s="14">
        <v>60000</v>
      </c>
      <c r="H23" s="14">
        <v>0</v>
      </c>
      <c r="I23" s="14">
        <f t="shared" si="5"/>
        <v>60000</v>
      </c>
      <c r="J23" s="14">
        <f t="shared" si="3"/>
        <v>1722</v>
      </c>
      <c r="K23" s="14">
        <v>12603.62</v>
      </c>
      <c r="L23" s="14">
        <f t="shared" si="4"/>
        <v>1824</v>
      </c>
      <c r="M23" s="14">
        <v>0</v>
      </c>
      <c r="N23" s="14">
        <f t="shared" si="1"/>
        <v>16149.62</v>
      </c>
      <c r="O23" s="14">
        <f t="shared" si="2"/>
        <v>43850.38</v>
      </c>
    </row>
    <row r="24" spans="1:15" ht="15" x14ac:dyDescent="0.25">
      <c r="A24" s="1">
        <v>17</v>
      </c>
      <c r="B24" s="6" t="s">
        <v>810</v>
      </c>
      <c r="C24" s="6" t="s">
        <v>764</v>
      </c>
      <c r="D24" s="6" t="s">
        <v>907</v>
      </c>
      <c r="E24" s="1" t="s">
        <v>1082</v>
      </c>
      <c r="F24" s="1" t="s">
        <v>37</v>
      </c>
      <c r="G24" s="14">
        <v>24000</v>
      </c>
      <c r="H24" s="14">
        <v>0</v>
      </c>
      <c r="I24" s="14">
        <f t="shared" si="5"/>
        <v>24000</v>
      </c>
      <c r="J24" s="14">
        <f t="shared" si="3"/>
        <v>688.8</v>
      </c>
      <c r="K24" s="14">
        <v>0</v>
      </c>
      <c r="L24" s="14">
        <f t="shared" si="4"/>
        <v>729.6</v>
      </c>
      <c r="M24" s="14">
        <v>0</v>
      </c>
      <c r="N24" s="14">
        <f t="shared" si="1"/>
        <v>1418.4</v>
      </c>
      <c r="O24" s="14">
        <f t="shared" si="2"/>
        <v>22581.599999999999</v>
      </c>
    </row>
    <row r="25" spans="1:15" ht="15" x14ac:dyDescent="0.25">
      <c r="A25" s="1">
        <v>18</v>
      </c>
      <c r="B25" s="6" t="s">
        <v>423</v>
      </c>
      <c r="C25" s="6" t="s">
        <v>414</v>
      </c>
      <c r="D25" s="6" t="s">
        <v>298</v>
      </c>
      <c r="E25" s="1" t="s">
        <v>1082</v>
      </c>
      <c r="F25" s="1" t="s">
        <v>29</v>
      </c>
      <c r="G25" s="14">
        <v>25000</v>
      </c>
      <c r="H25" s="14">
        <v>0</v>
      </c>
      <c r="I25" s="14">
        <f t="shared" si="5"/>
        <v>25000</v>
      </c>
      <c r="J25" s="14">
        <f t="shared" si="3"/>
        <v>717.5</v>
      </c>
      <c r="K25" s="14">
        <v>4455.38</v>
      </c>
      <c r="L25" s="14">
        <f t="shared" si="4"/>
        <v>760</v>
      </c>
      <c r="M25" s="14">
        <v>0</v>
      </c>
      <c r="N25" s="14">
        <f t="shared" si="1"/>
        <v>5932.88</v>
      </c>
      <c r="O25" s="14">
        <f t="shared" si="2"/>
        <v>19067.12</v>
      </c>
    </row>
    <row r="26" spans="1:15" ht="15" x14ac:dyDescent="0.25">
      <c r="A26" s="1">
        <v>19</v>
      </c>
      <c r="B26" s="6" t="s">
        <v>436</v>
      </c>
      <c r="C26" s="6" t="s">
        <v>414</v>
      </c>
      <c r="D26" s="6" t="s">
        <v>1403</v>
      </c>
      <c r="E26" s="1" t="s">
        <v>1082</v>
      </c>
      <c r="F26" s="1" t="s">
        <v>29</v>
      </c>
      <c r="G26" s="14">
        <v>19000</v>
      </c>
      <c r="H26" s="14">
        <v>0</v>
      </c>
      <c r="I26" s="14">
        <f t="shared" si="5"/>
        <v>19000</v>
      </c>
      <c r="J26" s="14">
        <f t="shared" si="3"/>
        <v>545.29999999999995</v>
      </c>
      <c r="L26" s="14">
        <f t="shared" si="4"/>
        <v>577.6</v>
      </c>
      <c r="M26" s="14">
        <v>0</v>
      </c>
      <c r="N26" s="14">
        <f t="shared" si="1"/>
        <v>1122.9000000000001</v>
      </c>
      <c r="O26" s="14">
        <f t="shared" si="2"/>
        <v>17877.099999999999</v>
      </c>
    </row>
    <row r="27" spans="1:15" ht="15" x14ac:dyDescent="0.25">
      <c r="A27" s="1">
        <v>20</v>
      </c>
      <c r="B27" s="6" t="s">
        <v>875</v>
      </c>
      <c r="C27" s="6" t="s">
        <v>818</v>
      </c>
      <c r="D27" s="6" t="s">
        <v>1097</v>
      </c>
      <c r="E27" s="1" t="s">
        <v>1082</v>
      </c>
      <c r="F27" s="1" t="s">
        <v>29</v>
      </c>
      <c r="G27" s="14">
        <v>20000</v>
      </c>
      <c r="H27" s="14">
        <v>0</v>
      </c>
      <c r="I27" s="14">
        <f t="shared" si="5"/>
        <v>20000</v>
      </c>
      <c r="J27" s="14">
        <f t="shared" si="3"/>
        <v>574</v>
      </c>
      <c r="K27" s="14">
        <v>1148.33</v>
      </c>
      <c r="L27" s="14">
        <f t="shared" si="4"/>
        <v>608</v>
      </c>
      <c r="M27" s="14">
        <v>0</v>
      </c>
      <c r="N27" s="14">
        <f t="shared" si="1"/>
        <v>2330.33</v>
      </c>
      <c r="O27" s="14">
        <f t="shared" si="2"/>
        <v>17669.669999999998</v>
      </c>
    </row>
    <row r="28" spans="1:15" ht="15" x14ac:dyDescent="0.25">
      <c r="A28" s="1">
        <v>21</v>
      </c>
      <c r="B28" t="s">
        <v>857</v>
      </c>
      <c r="C28" s="6" t="s">
        <v>818</v>
      </c>
      <c r="D28" s="6" t="s">
        <v>201</v>
      </c>
      <c r="E28" s="1" t="s">
        <v>1082</v>
      </c>
      <c r="F28" s="1" t="s">
        <v>1098</v>
      </c>
      <c r="G28" s="14">
        <v>10000</v>
      </c>
      <c r="H28" s="14">
        <v>0</v>
      </c>
      <c r="I28" s="14">
        <v>10000</v>
      </c>
      <c r="J28" s="14">
        <v>287</v>
      </c>
      <c r="K28" s="14">
        <v>1632.68</v>
      </c>
      <c r="L28" s="14">
        <f t="shared" si="4"/>
        <v>304</v>
      </c>
      <c r="M28" s="14">
        <v>0</v>
      </c>
      <c r="N28" s="14">
        <f t="shared" si="1"/>
        <v>2223.6800000000003</v>
      </c>
      <c r="O28" s="14">
        <f t="shared" si="2"/>
        <v>7776.32</v>
      </c>
    </row>
    <row r="29" spans="1:15" ht="15" x14ac:dyDescent="0.25">
      <c r="A29" s="1">
        <v>22</v>
      </c>
      <c r="B29" t="s">
        <v>550</v>
      </c>
      <c r="C29" s="6" t="s">
        <v>1031</v>
      </c>
      <c r="D29" s="6" t="s">
        <v>1032</v>
      </c>
      <c r="E29" s="1" t="s">
        <v>1082</v>
      </c>
      <c r="F29" s="1" t="s">
        <v>1098</v>
      </c>
      <c r="G29" s="14">
        <v>24000</v>
      </c>
      <c r="H29" s="14">
        <v>0</v>
      </c>
      <c r="I29" s="14">
        <v>24000</v>
      </c>
      <c r="J29" s="14">
        <f t="shared" si="3"/>
        <v>688.8</v>
      </c>
      <c r="K29" s="14">
        <v>0</v>
      </c>
      <c r="L29" s="14">
        <f t="shared" si="4"/>
        <v>729.6</v>
      </c>
      <c r="M29" s="14">
        <v>0</v>
      </c>
      <c r="N29" s="14">
        <f t="shared" si="1"/>
        <v>1418.4</v>
      </c>
      <c r="O29" s="14">
        <f t="shared" si="2"/>
        <v>22581.599999999999</v>
      </c>
    </row>
    <row r="30" spans="1:15" ht="30" x14ac:dyDescent="0.25">
      <c r="A30" s="1">
        <v>23</v>
      </c>
      <c r="B30" s="6" t="s">
        <v>196</v>
      </c>
      <c r="C30" s="6" t="s">
        <v>277</v>
      </c>
      <c r="D30" s="6" t="s">
        <v>1099</v>
      </c>
      <c r="E30" s="1" t="s">
        <v>1082</v>
      </c>
      <c r="F30" s="1" t="s">
        <v>1098</v>
      </c>
      <c r="G30" s="14">
        <v>50000</v>
      </c>
      <c r="H30" s="14">
        <v>0</v>
      </c>
      <c r="I30" s="14">
        <v>50000</v>
      </c>
      <c r="J30" s="14">
        <v>1435</v>
      </c>
      <c r="K30" s="14">
        <v>10251.370000000001</v>
      </c>
      <c r="L30" s="14">
        <f t="shared" si="4"/>
        <v>1520</v>
      </c>
      <c r="M30" s="14">
        <v>0</v>
      </c>
      <c r="N30" s="14">
        <f t="shared" si="1"/>
        <v>13206.37</v>
      </c>
      <c r="O30" s="14">
        <f t="shared" si="2"/>
        <v>36793.629999999997</v>
      </c>
    </row>
    <row r="31" spans="1:15" ht="22.5" customHeight="1" x14ac:dyDescent="0.25">
      <c r="A31" s="1">
        <v>24</v>
      </c>
      <c r="B31" t="s">
        <v>87</v>
      </c>
      <c r="C31" s="6" t="s">
        <v>105</v>
      </c>
      <c r="D31" t="s">
        <v>41</v>
      </c>
      <c r="E31" s="1" t="s">
        <v>1082</v>
      </c>
      <c r="F31" s="1" t="s">
        <v>1098</v>
      </c>
      <c r="G31" s="14">
        <v>10000</v>
      </c>
      <c r="H31" s="14">
        <v>0</v>
      </c>
      <c r="I31" s="14">
        <v>10000</v>
      </c>
      <c r="J31" s="14">
        <v>287</v>
      </c>
      <c r="K31" s="14">
        <v>442.65</v>
      </c>
      <c r="L31" s="14">
        <f t="shared" si="4"/>
        <v>304</v>
      </c>
      <c r="M31" s="14">
        <v>0</v>
      </c>
      <c r="N31" s="14">
        <v>1033.6500000000001</v>
      </c>
      <c r="O31" s="14">
        <v>8966.35</v>
      </c>
    </row>
    <row r="32" spans="1:15" ht="36" customHeight="1" x14ac:dyDescent="0.25">
      <c r="B32" s="6"/>
      <c r="C32" s="6"/>
      <c r="D32" s="6"/>
    </row>
    <row r="33" spans="1:15" ht="36" customHeight="1" x14ac:dyDescent="0.25">
      <c r="B33" s="6"/>
      <c r="C33" s="6"/>
      <c r="D33" s="6"/>
    </row>
    <row r="34" spans="1:15" ht="22.5" customHeight="1" x14ac:dyDescent="0.25">
      <c r="A34" s="25"/>
      <c r="G34" s="27">
        <f>SUM(G8:G33)</f>
        <v>774750</v>
      </c>
      <c r="H34" s="27">
        <f>SUM(H8:H30)</f>
        <v>0</v>
      </c>
      <c r="I34" s="27">
        <f>SUM(G34:H34)</f>
        <v>774750</v>
      </c>
      <c r="J34" s="27">
        <f>SUM(J8:J33)</f>
        <v>22235.324999999997</v>
      </c>
      <c r="K34" s="27">
        <f>SUM(K8:K33)</f>
        <v>127213.36</v>
      </c>
      <c r="L34" s="27">
        <f>SUM(L8:L33)</f>
        <v>23552.399999999994</v>
      </c>
      <c r="M34" s="27">
        <f>SUM(M8:M30)</f>
        <v>0</v>
      </c>
      <c r="N34" s="27">
        <f>SUM(N8:N33)</f>
        <v>173001.08499999996</v>
      </c>
      <c r="O34" s="27">
        <f>SUM(O8:O31)</f>
        <v>601748.9149999998</v>
      </c>
    </row>
    <row r="35" spans="1:15" ht="22.5" customHeight="1" x14ac:dyDescent="0.25">
      <c r="G35" s="29"/>
      <c r="H35" s="29"/>
      <c r="I35" s="29"/>
      <c r="J35" s="29"/>
      <c r="K35" s="29"/>
      <c r="L35" s="29"/>
      <c r="M35" s="29"/>
      <c r="N35" s="30"/>
      <c r="O35" s="29"/>
    </row>
    <row r="36" spans="1:15" ht="22.5" customHeight="1" x14ac:dyDescent="0.25">
      <c r="G36" s="31"/>
      <c r="H36" s="31"/>
      <c r="I36" s="29"/>
      <c r="J36" s="29"/>
      <c r="K36" s="29"/>
      <c r="L36" s="29"/>
      <c r="M36" s="29"/>
      <c r="N36" s="29"/>
      <c r="O36" s="29"/>
    </row>
    <row r="37" spans="1:15" ht="22.5" customHeight="1" x14ac:dyDescent="0.25">
      <c r="F37" s="16"/>
      <c r="G37" s="16"/>
      <c r="H37" s="16"/>
    </row>
    <row r="38" spans="1:15" ht="22.5" customHeight="1" x14ac:dyDescent="0.25">
      <c r="F38" s="58" t="s">
        <v>900</v>
      </c>
      <c r="G38" s="58"/>
      <c r="H38" s="58"/>
    </row>
    <row r="39" spans="1:15" ht="22.5" customHeight="1" x14ac:dyDescent="0.25">
      <c r="F39" s="59" t="s">
        <v>901</v>
      </c>
      <c r="G39" s="59"/>
      <c r="H39" s="59"/>
    </row>
    <row r="43" spans="1:15" ht="22.5" customHeight="1" x14ac:dyDescent="0.25">
      <c r="G43" s="15"/>
      <c r="H43"/>
      <c r="I43" s="15"/>
      <c r="J43" s="15"/>
      <c r="K43" s="15"/>
      <c r="L43" s="15"/>
      <c r="M43"/>
      <c r="N43" s="15"/>
      <c r="O43" s="15"/>
    </row>
  </sheetData>
  <mergeCells count="6">
    <mergeCell ref="F39:H39"/>
    <mergeCell ref="A2:O2"/>
    <mergeCell ref="A3:O3"/>
    <mergeCell ref="A4:O4"/>
    <mergeCell ref="A5:O5"/>
    <mergeCell ref="F38:H3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2"/>
  <sheetViews>
    <sheetView topLeftCell="D68" zoomScale="110" zoomScaleNormal="110" workbookViewId="0">
      <selection activeCell="G81" sqref="G81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4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4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1493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D6" s="19" t="s">
        <v>4</v>
      </c>
      <c r="E6" s="20" t="s">
        <v>5</v>
      </c>
      <c r="F6" s="20" t="s">
        <v>6</v>
      </c>
      <c r="G6" s="14"/>
      <c r="H6" s="14" t="s">
        <v>9</v>
      </c>
      <c r="I6" s="14"/>
      <c r="K6" s="14"/>
      <c r="L6" s="14"/>
      <c r="M6" s="14"/>
      <c r="N6" s="14"/>
      <c r="O6" s="14"/>
    </row>
    <row r="7" spans="1:15" ht="29.25" customHeight="1" x14ac:dyDescent="0.25">
      <c r="A7" s="4" t="s">
        <v>902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1100</v>
      </c>
      <c r="C8" s="1" t="s">
        <v>1101</v>
      </c>
      <c r="D8" s="1" t="s">
        <v>1092</v>
      </c>
      <c r="E8" s="14" t="s">
        <v>908</v>
      </c>
      <c r="F8" s="14" t="s">
        <v>29</v>
      </c>
      <c r="G8" s="15">
        <v>35000</v>
      </c>
      <c r="H8">
        <v>0</v>
      </c>
      <c r="I8" s="15">
        <f t="shared" ref="I8:I66" si="0">+G8+H8</f>
        <v>35000</v>
      </c>
      <c r="J8">
        <f t="shared" ref="J8:J66" si="1">+I8*2.87%</f>
        <v>1004.5</v>
      </c>
      <c r="K8" s="7">
        <v>0</v>
      </c>
      <c r="L8">
        <f t="shared" ref="L8:L66" si="2">+I8*3.04%</f>
        <v>1064</v>
      </c>
      <c r="M8">
        <f>400+25</f>
        <v>425</v>
      </c>
      <c r="N8" s="7">
        <f t="shared" ref="N8:N45" si="3">+J8+K8+L8+M8</f>
        <v>2493.5</v>
      </c>
      <c r="O8" s="15">
        <f>+I8-N8</f>
        <v>32506.5</v>
      </c>
    </row>
    <row r="9" spans="1:15" ht="30" x14ac:dyDescent="0.25">
      <c r="A9" s="1">
        <v>2</v>
      </c>
      <c r="B9" s="1" t="s">
        <v>1102</v>
      </c>
      <c r="C9" s="1" t="s">
        <v>294</v>
      </c>
      <c r="D9" s="1" t="s">
        <v>187</v>
      </c>
      <c r="E9" s="53" t="s">
        <v>1399</v>
      </c>
      <c r="F9" s="14" t="s">
        <v>29</v>
      </c>
      <c r="G9" s="15">
        <v>50000</v>
      </c>
      <c r="H9">
        <v>0</v>
      </c>
      <c r="I9" s="15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5">
        <f t="shared" ref="O9:O66" si="4">+I9-N9</f>
        <v>43507</v>
      </c>
    </row>
    <row r="10" spans="1:15" ht="30" x14ac:dyDescent="0.25">
      <c r="A10" s="1">
        <v>3</v>
      </c>
      <c r="B10" s="1" t="s">
        <v>1103</v>
      </c>
      <c r="C10" s="1" t="s">
        <v>1101</v>
      </c>
      <c r="D10" s="1" t="s">
        <v>1104</v>
      </c>
      <c r="E10" s="14" t="s">
        <v>908</v>
      </c>
      <c r="F10" s="14" t="s">
        <v>29</v>
      </c>
      <c r="G10" s="15">
        <v>35000</v>
      </c>
      <c r="H10">
        <v>0</v>
      </c>
      <c r="I10" s="15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5">
        <f t="shared" si="4"/>
        <v>32906.5</v>
      </c>
    </row>
    <row r="11" spans="1:15" ht="30" x14ac:dyDescent="0.25">
      <c r="A11" s="1">
        <v>4</v>
      </c>
      <c r="B11" s="1" t="s">
        <v>1105</v>
      </c>
      <c r="C11" s="1" t="s">
        <v>1101</v>
      </c>
      <c r="D11" s="1" t="s">
        <v>1106</v>
      </c>
      <c r="E11" s="53" t="s">
        <v>1399</v>
      </c>
      <c r="F11" s="14" t="s">
        <v>29</v>
      </c>
      <c r="G11" s="15">
        <v>20000</v>
      </c>
      <c r="H11">
        <v>0</v>
      </c>
      <c r="I11" s="15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5">
        <f>+I11-N11</f>
        <v>18793</v>
      </c>
    </row>
    <row r="12" spans="1:15" ht="30" x14ac:dyDescent="0.25">
      <c r="A12" s="1">
        <v>5</v>
      </c>
      <c r="B12" s="1" t="s">
        <v>1107</v>
      </c>
      <c r="C12" s="1" t="s">
        <v>1108</v>
      </c>
      <c r="D12" s="1" t="s">
        <v>1109</v>
      </c>
      <c r="E12" s="14" t="s">
        <v>908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5">
        <f t="shared" si="4"/>
        <v>45166</v>
      </c>
    </row>
    <row r="13" spans="1:15" ht="30" x14ac:dyDescent="0.25">
      <c r="A13" s="1">
        <v>6</v>
      </c>
      <c r="B13" s="1" t="s">
        <v>1110</v>
      </c>
      <c r="C13" s="1" t="s">
        <v>1111</v>
      </c>
      <c r="D13" s="1" t="s">
        <v>201</v>
      </c>
      <c r="E13" s="14" t="s">
        <v>908</v>
      </c>
      <c r="F13" s="14" t="s">
        <v>37</v>
      </c>
      <c r="G13" s="15">
        <v>35000</v>
      </c>
      <c r="H13">
        <v>0</v>
      </c>
      <c r="I13" s="15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5">
        <f t="shared" si="4"/>
        <v>32506.5</v>
      </c>
    </row>
    <row r="14" spans="1:15" ht="30" x14ac:dyDescent="0.25">
      <c r="A14" s="1">
        <v>7</v>
      </c>
      <c r="B14" s="1" t="s">
        <v>1112</v>
      </c>
      <c r="C14" s="1" t="s">
        <v>1113</v>
      </c>
      <c r="D14" s="1" t="s">
        <v>67</v>
      </c>
      <c r="E14" s="14" t="s">
        <v>908</v>
      </c>
      <c r="F14" s="14" t="s">
        <v>37</v>
      </c>
      <c r="G14" s="15">
        <v>25000</v>
      </c>
      <c r="H14">
        <v>0</v>
      </c>
      <c r="I14" s="15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5">
        <f t="shared" si="4"/>
        <v>21782.04</v>
      </c>
    </row>
    <row r="15" spans="1:15" ht="30" x14ac:dyDescent="0.25">
      <c r="A15" s="1">
        <v>8</v>
      </c>
      <c r="B15" s="1" t="s">
        <v>1114</v>
      </c>
      <c r="C15" s="1" t="s">
        <v>414</v>
      </c>
      <c r="D15" s="1" t="s">
        <v>201</v>
      </c>
      <c r="E15" s="14" t="s">
        <v>908</v>
      </c>
      <c r="F15" s="14" t="s">
        <v>29</v>
      </c>
      <c r="G15" s="15">
        <v>35000</v>
      </c>
      <c r="H15">
        <v>0</v>
      </c>
      <c r="I15" s="15">
        <f t="shared" si="0"/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5">
        <f t="shared" si="4"/>
        <v>32906.5</v>
      </c>
    </row>
    <row r="16" spans="1:15" x14ac:dyDescent="0.25">
      <c r="A16" s="1">
        <v>9</v>
      </c>
      <c r="B16" s="1" t="s">
        <v>1115</v>
      </c>
      <c r="C16" s="1" t="s">
        <v>414</v>
      </c>
      <c r="D16" s="1" t="s">
        <v>257</v>
      </c>
      <c r="E16" s="53" t="s">
        <v>1399</v>
      </c>
      <c r="F16" s="14" t="s">
        <v>29</v>
      </c>
      <c r="G16" s="15">
        <v>25000</v>
      </c>
      <c r="H16">
        <v>0</v>
      </c>
      <c r="I16" s="15">
        <f t="shared" si="0"/>
        <v>25000</v>
      </c>
      <c r="J16">
        <f t="shared" si="1"/>
        <v>717.5</v>
      </c>
      <c r="K16" s="7">
        <v>0</v>
      </c>
      <c r="L16">
        <f t="shared" si="2"/>
        <v>760</v>
      </c>
      <c r="M16">
        <f>1715.45+25</f>
        <v>1740.45</v>
      </c>
      <c r="N16" s="7">
        <f t="shared" si="3"/>
        <v>3217.95</v>
      </c>
      <c r="O16" s="15">
        <f t="shared" si="4"/>
        <v>21782.05</v>
      </c>
    </row>
    <row r="17" spans="1:15" x14ac:dyDescent="0.25">
      <c r="A17" s="1">
        <v>10</v>
      </c>
      <c r="B17" s="1" t="s">
        <v>1116</v>
      </c>
      <c r="C17" s="1" t="s">
        <v>414</v>
      </c>
      <c r="D17" s="1" t="s">
        <v>187</v>
      </c>
      <c r="E17" s="53" t="s">
        <v>1399</v>
      </c>
      <c r="F17" s="14" t="s">
        <v>29</v>
      </c>
      <c r="G17" s="15">
        <v>40000</v>
      </c>
      <c r="H17">
        <v>0</v>
      </c>
      <c r="I17" s="15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5">
        <f t="shared" si="4"/>
        <v>37168.35</v>
      </c>
    </row>
    <row r="18" spans="1:15" ht="30" x14ac:dyDescent="0.25">
      <c r="A18" s="1">
        <v>11</v>
      </c>
      <c r="B18" s="1" t="s">
        <v>1117</v>
      </c>
      <c r="C18" s="1" t="s">
        <v>1118</v>
      </c>
      <c r="D18" s="1" t="s">
        <v>98</v>
      </c>
      <c r="E18" s="14" t="s">
        <v>908</v>
      </c>
      <c r="F18" s="14" t="s">
        <v>29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5">
        <f t="shared" si="4"/>
        <v>44766</v>
      </c>
    </row>
    <row r="19" spans="1:15" ht="30" x14ac:dyDescent="0.25">
      <c r="A19" s="1">
        <v>12</v>
      </c>
      <c r="B19" s="1" t="s">
        <v>1119</v>
      </c>
      <c r="C19" s="1" t="s">
        <v>1120</v>
      </c>
      <c r="D19" s="1" t="s">
        <v>98</v>
      </c>
      <c r="E19" s="14" t="s">
        <v>908</v>
      </c>
      <c r="F19" s="14" t="s">
        <v>29</v>
      </c>
      <c r="G19" s="15">
        <v>50000</v>
      </c>
      <c r="H19">
        <v>0</v>
      </c>
      <c r="I19" s="15">
        <f t="shared" si="0"/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5">
        <f t="shared" si="4"/>
        <v>44766</v>
      </c>
    </row>
    <row r="20" spans="1:15" ht="30" x14ac:dyDescent="0.25">
      <c r="A20" s="1">
        <v>13</v>
      </c>
      <c r="B20" s="1" t="s">
        <v>1121</v>
      </c>
      <c r="C20" s="1" t="s">
        <v>1120</v>
      </c>
      <c r="D20" s="1" t="s">
        <v>98</v>
      </c>
      <c r="E20" s="14" t="s">
        <v>908</v>
      </c>
      <c r="F20" s="14" t="s">
        <v>29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5">
        <f t="shared" si="4"/>
        <v>45166</v>
      </c>
    </row>
    <row r="21" spans="1:15" x14ac:dyDescent="0.25">
      <c r="A21" s="1">
        <v>14</v>
      </c>
      <c r="B21" s="1" t="s">
        <v>1122</v>
      </c>
      <c r="C21" s="1" t="s">
        <v>414</v>
      </c>
      <c r="D21" s="1" t="s">
        <v>257</v>
      </c>
      <c r="E21" s="53" t="s">
        <v>1399</v>
      </c>
      <c r="F21" s="14" t="s">
        <v>37</v>
      </c>
      <c r="G21" s="15">
        <v>15000</v>
      </c>
      <c r="H21">
        <v>0</v>
      </c>
      <c r="I21" s="15">
        <f t="shared" si="0"/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5">
        <f t="shared" si="4"/>
        <v>14088.5</v>
      </c>
    </row>
    <row r="22" spans="1:15" ht="30" x14ac:dyDescent="0.25">
      <c r="A22" s="1">
        <v>15</v>
      </c>
      <c r="B22" s="1" t="s">
        <v>1123</v>
      </c>
      <c r="C22" s="1" t="s">
        <v>414</v>
      </c>
      <c r="D22" s="1" t="s">
        <v>1109</v>
      </c>
      <c r="E22" s="14" t="s">
        <v>908</v>
      </c>
      <c r="F22" s="14" t="s">
        <v>1124</v>
      </c>
      <c r="G22" s="15">
        <v>50000</v>
      </c>
      <c r="H22">
        <v>0</v>
      </c>
      <c r="I22" s="15">
        <f t="shared" si="0"/>
        <v>50000</v>
      </c>
      <c r="J22">
        <f>+I22*2.87%</f>
        <v>1435</v>
      </c>
      <c r="K22" s="7">
        <v>1854</v>
      </c>
      <c r="L22">
        <f>+I22*3.04%</f>
        <v>1520</v>
      </c>
      <c r="M22">
        <f>3260+25</f>
        <v>3285</v>
      </c>
      <c r="N22" s="7">
        <f t="shared" si="3"/>
        <v>8094</v>
      </c>
      <c r="O22" s="15">
        <f t="shared" si="4"/>
        <v>41906</v>
      </c>
    </row>
    <row r="23" spans="1:15" ht="30" x14ac:dyDescent="0.25">
      <c r="A23" s="1">
        <v>16</v>
      </c>
      <c r="B23" s="1" t="s">
        <v>1125</v>
      </c>
      <c r="C23" s="1" t="s">
        <v>572</v>
      </c>
      <c r="D23" s="1" t="s">
        <v>1126</v>
      </c>
      <c r="E23" s="14" t="s">
        <v>908</v>
      </c>
      <c r="F23" s="14" t="s">
        <v>29</v>
      </c>
      <c r="G23" s="15">
        <v>20000</v>
      </c>
      <c r="H23">
        <v>0</v>
      </c>
      <c r="I23" s="15">
        <f t="shared" ref="I23" si="5">+G23+H23</f>
        <v>20000</v>
      </c>
      <c r="J23">
        <f>+I23*2.87%</f>
        <v>574</v>
      </c>
      <c r="K23" s="7">
        <v>0</v>
      </c>
      <c r="L23">
        <f>+I23*3.04%</f>
        <v>608</v>
      </c>
      <c r="M23">
        <v>25</v>
      </c>
      <c r="N23" s="7">
        <f>+J23+K23+L23+M23</f>
        <v>1207</v>
      </c>
      <c r="O23" s="15">
        <f>+I23-N23</f>
        <v>18793</v>
      </c>
    </row>
    <row r="24" spans="1:15" ht="30" x14ac:dyDescent="0.25">
      <c r="A24" s="1">
        <v>17</v>
      </c>
      <c r="B24" s="1" t="s">
        <v>1127</v>
      </c>
      <c r="C24" s="1" t="s">
        <v>572</v>
      </c>
      <c r="D24" s="1" t="s">
        <v>1126</v>
      </c>
      <c r="E24" s="14" t="s">
        <v>908</v>
      </c>
      <c r="F24" s="14" t="s">
        <v>29</v>
      </c>
      <c r="G24" s="15">
        <v>15000</v>
      </c>
      <c r="H24">
        <v>0</v>
      </c>
      <c r="I24" s="15">
        <f t="shared" si="0"/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5">
        <f t="shared" si="4"/>
        <v>14088.5</v>
      </c>
    </row>
    <row r="25" spans="1:15" ht="30" x14ac:dyDescent="0.25">
      <c r="A25" s="1">
        <v>18</v>
      </c>
      <c r="B25" s="1" t="s">
        <v>1128</v>
      </c>
      <c r="C25" s="1" t="s">
        <v>572</v>
      </c>
      <c r="D25" s="1" t="s">
        <v>1126</v>
      </c>
      <c r="E25" s="14" t="s">
        <v>908</v>
      </c>
      <c r="F25" s="14" t="s">
        <v>29</v>
      </c>
      <c r="G25" s="15">
        <v>15000</v>
      </c>
      <c r="H25">
        <v>0</v>
      </c>
      <c r="I25" s="15">
        <f t="shared" si="0"/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5">
        <f t="shared" si="4"/>
        <v>14088.5</v>
      </c>
    </row>
    <row r="26" spans="1:15" ht="30" x14ac:dyDescent="0.25">
      <c r="A26" s="1">
        <v>19</v>
      </c>
      <c r="B26" s="1" t="s">
        <v>1129</v>
      </c>
      <c r="C26" s="1" t="s">
        <v>572</v>
      </c>
      <c r="D26" s="1" t="s">
        <v>1130</v>
      </c>
      <c r="E26" s="14" t="s">
        <v>908</v>
      </c>
      <c r="F26" s="14" t="s">
        <v>29</v>
      </c>
      <c r="G26" s="15">
        <v>15000</v>
      </c>
      <c r="H26">
        <v>0</v>
      </c>
      <c r="I26" s="15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5">
        <f t="shared" si="4"/>
        <v>14088.5</v>
      </c>
    </row>
    <row r="27" spans="1:15" ht="30" x14ac:dyDescent="0.25">
      <c r="A27" s="1">
        <v>20</v>
      </c>
      <c r="B27" s="1" t="s">
        <v>1131</v>
      </c>
      <c r="C27" s="1" t="s">
        <v>572</v>
      </c>
      <c r="D27" s="1" t="s">
        <v>1130</v>
      </c>
      <c r="E27" s="14" t="s">
        <v>908</v>
      </c>
      <c r="F27" s="14" t="s">
        <v>29</v>
      </c>
      <c r="G27" s="15">
        <v>15000</v>
      </c>
      <c r="H27">
        <v>0</v>
      </c>
      <c r="I27" s="15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5">
        <f t="shared" si="4"/>
        <v>14088.5</v>
      </c>
    </row>
    <row r="28" spans="1:15" ht="30" x14ac:dyDescent="0.25">
      <c r="A28" s="1">
        <v>21</v>
      </c>
      <c r="B28" s="1" t="s">
        <v>1132</v>
      </c>
      <c r="C28" s="1" t="s">
        <v>572</v>
      </c>
      <c r="D28" s="1" t="s">
        <v>1130</v>
      </c>
      <c r="E28" s="14" t="s">
        <v>908</v>
      </c>
      <c r="F28" s="14" t="s">
        <v>29</v>
      </c>
      <c r="G28" s="15">
        <v>15000</v>
      </c>
      <c r="H28">
        <v>0</v>
      </c>
      <c r="I28" s="15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5">
        <f t="shared" si="4"/>
        <v>14088.5</v>
      </c>
    </row>
    <row r="29" spans="1:15" ht="30" x14ac:dyDescent="0.25">
      <c r="A29" s="1">
        <v>22</v>
      </c>
      <c r="B29" s="1" t="s">
        <v>1133</v>
      </c>
      <c r="C29" s="1" t="s">
        <v>572</v>
      </c>
      <c r="D29" s="1" t="s">
        <v>201</v>
      </c>
      <c r="E29" s="14" t="s">
        <v>908</v>
      </c>
      <c r="F29" s="14" t="s">
        <v>29</v>
      </c>
      <c r="G29" s="15">
        <v>35000</v>
      </c>
      <c r="H29">
        <v>0</v>
      </c>
      <c r="I29" s="15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5">
        <f t="shared" si="4"/>
        <v>32906.5</v>
      </c>
    </row>
    <row r="30" spans="1:15" ht="30" x14ac:dyDescent="0.25">
      <c r="A30" s="1">
        <v>23</v>
      </c>
      <c r="B30" s="1" t="s">
        <v>1134</v>
      </c>
      <c r="C30" s="1" t="s">
        <v>572</v>
      </c>
      <c r="D30" s="1" t="s">
        <v>1130</v>
      </c>
      <c r="E30" s="14" t="s">
        <v>908</v>
      </c>
      <c r="F30" s="14" t="s">
        <v>29</v>
      </c>
      <c r="G30" s="15">
        <v>15000</v>
      </c>
      <c r="H30">
        <v>0</v>
      </c>
      <c r="I30" s="15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5">
        <f t="shared" si="4"/>
        <v>14088.5</v>
      </c>
    </row>
    <row r="31" spans="1:15" ht="30" x14ac:dyDescent="0.25">
      <c r="A31" s="1">
        <v>24</v>
      </c>
      <c r="B31" s="1" t="s">
        <v>1135</v>
      </c>
      <c r="C31" s="1" t="s">
        <v>572</v>
      </c>
      <c r="D31" s="1" t="s">
        <v>201</v>
      </c>
      <c r="E31" s="14" t="s">
        <v>908</v>
      </c>
      <c r="F31" s="14" t="s">
        <v>29</v>
      </c>
      <c r="G31" s="15">
        <v>35000</v>
      </c>
      <c r="H31">
        <v>0</v>
      </c>
      <c r="I31" s="15">
        <f t="shared" si="0"/>
        <v>35000</v>
      </c>
      <c r="J31">
        <f t="shared" si="1"/>
        <v>1004.5</v>
      </c>
      <c r="K31" s="7">
        <v>0</v>
      </c>
      <c r="L31">
        <f t="shared" si="2"/>
        <v>1064</v>
      </c>
      <c r="M31">
        <v>25</v>
      </c>
      <c r="N31" s="7">
        <f t="shared" si="3"/>
        <v>2093.5</v>
      </c>
      <c r="O31" s="15">
        <f t="shared" si="4"/>
        <v>32906.5</v>
      </c>
    </row>
    <row r="32" spans="1:15" ht="30" x14ac:dyDescent="0.25">
      <c r="A32" s="1">
        <v>25</v>
      </c>
      <c r="B32" s="1" t="s">
        <v>1136</v>
      </c>
      <c r="C32" s="1" t="s">
        <v>572</v>
      </c>
      <c r="D32" s="1" t="s">
        <v>1130</v>
      </c>
      <c r="E32" s="14" t="s">
        <v>908</v>
      </c>
      <c r="F32" s="14" t="s">
        <v>29</v>
      </c>
      <c r="G32" s="15">
        <v>11000</v>
      </c>
      <c r="H32">
        <v>0</v>
      </c>
      <c r="I32" s="15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5">
        <f t="shared" si="4"/>
        <v>10324.9</v>
      </c>
    </row>
    <row r="33" spans="1:15" ht="30" x14ac:dyDescent="0.25">
      <c r="A33" s="1">
        <v>26</v>
      </c>
      <c r="B33" s="1" t="s">
        <v>1137</v>
      </c>
      <c r="C33" s="1" t="s">
        <v>572</v>
      </c>
      <c r="D33" s="1" t="s">
        <v>201</v>
      </c>
      <c r="E33" s="14" t="s">
        <v>908</v>
      </c>
      <c r="F33" s="14" t="s">
        <v>29</v>
      </c>
      <c r="G33" s="15">
        <v>35000</v>
      </c>
      <c r="H33">
        <v>0</v>
      </c>
      <c r="I33" s="15">
        <f t="shared" si="0"/>
        <v>35000</v>
      </c>
      <c r="J33">
        <f t="shared" si="1"/>
        <v>1004.5</v>
      </c>
      <c r="K33" s="7">
        <v>0</v>
      </c>
      <c r="L33">
        <f t="shared" si="2"/>
        <v>1064</v>
      </c>
      <c r="M33">
        <f>1715.46+25</f>
        <v>1740.46</v>
      </c>
      <c r="N33" s="7">
        <f t="shared" si="3"/>
        <v>3808.96</v>
      </c>
      <c r="O33" s="15">
        <f t="shared" si="4"/>
        <v>31191.040000000001</v>
      </c>
    </row>
    <row r="34" spans="1:15" ht="30" x14ac:dyDescent="0.25">
      <c r="A34" s="1">
        <v>27</v>
      </c>
      <c r="B34" s="1" t="s">
        <v>1138</v>
      </c>
      <c r="C34" s="1" t="s">
        <v>572</v>
      </c>
      <c r="D34" s="1" t="s">
        <v>201</v>
      </c>
      <c r="E34" s="14" t="s">
        <v>908</v>
      </c>
      <c r="F34" s="14" t="s">
        <v>29</v>
      </c>
      <c r="G34" s="15">
        <v>35000</v>
      </c>
      <c r="H34">
        <v>0</v>
      </c>
      <c r="I34" s="15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25+1250</f>
        <v>1275</v>
      </c>
      <c r="N34" s="7">
        <f t="shared" si="3"/>
        <v>3343.5</v>
      </c>
      <c r="O34" s="15">
        <f t="shared" si="4"/>
        <v>31656.5</v>
      </c>
    </row>
    <row r="35" spans="1:15" ht="30" x14ac:dyDescent="0.25">
      <c r="A35" s="1">
        <v>28</v>
      </c>
      <c r="B35" s="1" t="s">
        <v>1139</v>
      </c>
      <c r="C35" s="1" t="s">
        <v>572</v>
      </c>
      <c r="D35" s="1" t="s">
        <v>1130</v>
      </c>
      <c r="E35" s="14" t="s">
        <v>908</v>
      </c>
      <c r="F35" s="14" t="s">
        <v>29</v>
      </c>
      <c r="G35" s="15">
        <v>15000</v>
      </c>
      <c r="H35">
        <v>0</v>
      </c>
      <c r="I35" s="15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5">
        <f t="shared" si="4"/>
        <v>14088.5</v>
      </c>
    </row>
    <row r="36" spans="1:15" ht="30" x14ac:dyDescent="0.25">
      <c r="A36" s="1">
        <v>29</v>
      </c>
      <c r="B36" s="1" t="s">
        <v>1140</v>
      </c>
      <c r="C36" s="1" t="s">
        <v>572</v>
      </c>
      <c r="D36" s="1" t="s">
        <v>201</v>
      </c>
      <c r="E36" s="14" t="s">
        <v>908</v>
      </c>
      <c r="F36" s="14" t="s">
        <v>29</v>
      </c>
      <c r="G36" s="15">
        <v>35000</v>
      </c>
      <c r="H36">
        <v>0</v>
      </c>
      <c r="I36" s="15">
        <f t="shared" si="0"/>
        <v>35000</v>
      </c>
      <c r="J36">
        <f t="shared" si="1"/>
        <v>1004.5</v>
      </c>
      <c r="K36" s="7">
        <v>0</v>
      </c>
      <c r="L36">
        <f t="shared" si="2"/>
        <v>1064</v>
      </c>
      <c r="M36">
        <v>25</v>
      </c>
      <c r="N36" s="7">
        <f t="shared" si="3"/>
        <v>2093.5</v>
      </c>
      <c r="O36" s="15">
        <f t="shared" si="4"/>
        <v>32906.5</v>
      </c>
    </row>
    <row r="37" spans="1:15" ht="30" x14ac:dyDescent="0.25">
      <c r="A37" s="1">
        <v>30</v>
      </c>
      <c r="B37" s="1" t="s">
        <v>1141</v>
      </c>
      <c r="C37" s="1" t="s">
        <v>572</v>
      </c>
      <c r="D37" s="1" t="s">
        <v>1130</v>
      </c>
      <c r="E37" s="14" t="s">
        <v>908</v>
      </c>
      <c r="F37" s="14" t="s">
        <v>29</v>
      </c>
      <c r="G37" s="15">
        <v>15000</v>
      </c>
      <c r="H37">
        <v>0</v>
      </c>
      <c r="I37" s="15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5">
        <f t="shared" si="4"/>
        <v>14088.5</v>
      </c>
    </row>
    <row r="38" spans="1:15" ht="30" x14ac:dyDescent="0.25">
      <c r="A38" s="1">
        <v>31</v>
      </c>
      <c r="B38" s="1" t="s">
        <v>1142</v>
      </c>
      <c r="C38" s="1" t="s">
        <v>572</v>
      </c>
      <c r="D38" s="1" t="s">
        <v>1130</v>
      </c>
      <c r="E38" s="14" t="s">
        <v>908</v>
      </c>
      <c r="F38" s="14" t="s">
        <v>29</v>
      </c>
      <c r="G38" s="15">
        <v>15000</v>
      </c>
      <c r="H38">
        <v>0</v>
      </c>
      <c r="I38" s="15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5">
        <f t="shared" si="4"/>
        <v>14088.5</v>
      </c>
    </row>
    <row r="39" spans="1:15" ht="30" x14ac:dyDescent="0.25">
      <c r="A39" s="1">
        <v>32</v>
      </c>
      <c r="B39" s="1" t="s">
        <v>1143</v>
      </c>
      <c r="C39" s="1" t="s">
        <v>572</v>
      </c>
      <c r="D39" s="1" t="s">
        <v>201</v>
      </c>
      <c r="E39" s="14" t="s">
        <v>908</v>
      </c>
      <c r="F39" s="14" t="s">
        <v>29</v>
      </c>
      <c r="G39" s="15">
        <v>35000</v>
      </c>
      <c r="H39">
        <v>0</v>
      </c>
      <c r="I39" s="15">
        <f t="shared" si="0"/>
        <v>35000</v>
      </c>
      <c r="J39">
        <f t="shared" si="1"/>
        <v>1004.5</v>
      </c>
      <c r="K39" s="7">
        <v>0</v>
      </c>
      <c r="L39">
        <f t="shared" si="2"/>
        <v>1064</v>
      </c>
      <c r="M39">
        <v>25</v>
      </c>
      <c r="N39" s="7">
        <f t="shared" si="3"/>
        <v>2093.5</v>
      </c>
      <c r="O39" s="15">
        <f t="shared" si="4"/>
        <v>32906.5</v>
      </c>
    </row>
    <row r="40" spans="1:15" ht="30" x14ac:dyDescent="0.25">
      <c r="A40" s="1">
        <v>33</v>
      </c>
      <c r="B40" s="1" t="s">
        <v>1144</v>
      </c>
      <c r="C40" s="1" t="s">
        <v>572</v>
      </c>
      <c r="D40" s="1" t="s">
        <v>201</v>
      </c>
      <c r="E40" s="14" t="s">
        <v>908</v>
      </c>
      <c r="F40" s="14" t="s">
        <v>29</v>
      </c>
      <c r="G40" s="15">
        <v>35000</v>
      </c>
      <c r="H40">
        <v>0</v>
      </c>
      <c r="I40" s="15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5">
        <f t="shared" si="4"/>
        <v>32906.5</v>
      </c>
    </row>
    <row r="41" spans="1:15" x14ac:dyDescent="0.25">
      <c r="A41" s="1">
        <v>34</v>
      </c>
      <c r="B41" s="1" t="s">
        <v>1145</v>
      </c>
      <c r="C41" s="1" t="s">
        <v>572</v>
      </c>
      <c r="D41" s="1" t="s">
        <v>1106</v>
      </c>
      <c r="E41" s="53" t="s">
        <v>1399</v>
      </c>
      <c r="F41" s="14" t="s">
        <v>29</v>
      </c>
      <c r="G41" s="15">
        <v>15000</v>
      </c>
      <c r="H41">
        <v>0</v>
      </c>
      <c r="I41" s="15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5">
        <f t="shared" si="4"/>
        <v>14088.5</v>
      </c>
    </row>
    <row r="42" spans="1:15" x14ac:dyDescent="0.25">
      <c r="A42" s="1">
        <v>35</v>
      </c>
      <c r="B42" s="1" t="s">
        <v>1394</v>
      </c>
      <c r="C42" s="1" t="s">
        <v>572</v>
      </c>
      <c r="D42" s="1" t="s">
        <v>1106</v>
      </c>
      <c r="E42" s="53" t="s">
        <v>1399</v>
      </c>
      <c r="F42" s="14" t="s">
        <v>29</v>
      </c>
      <c r="G42" s="15">
        <v>15000</v>
      </c>
      <c r="H42">
        <v>0</v>
      </c>
      <c r="I42" s="15">
        <f t="shared" si="0"/>
        <v>15000</v>
      </c>
      <c r="J42">
        <f t="shared" ref="J42:J54" si="6">+I42*2.87%</f>
        <v>430.5</v>
      </c>
      <c r="K42" s="7">
        <v>0</v>
      </c>
      <c r="L42">
        <f t="shared" ref="L42:L54" si="7">+I42*3.04%</f>
        <v>456</v>
      </c>
      <c r="M42">
        <v>25</v>
      </c>
      <c r="N42" s="7">
        <f t="shared" si="3"/>
        <v>911.5</v>
      </c>
      <c r="O42" s="15">
        <f t="shared" si="4"/>
        <v>14088.5</v>
      </c>
    </row>
    <row r="43" spans="1:15" ht="30" x14ac:dyDescent="0.25">
      <c r="A43" s="1">
        <v>36</v>
      </c>
      <c r="B43" s="1" t="s">
        <v>1146</v>
      </c>
      <c r="C43" s="1" t="s">
        <v>572</v>
      </c>
      <c r="D43" s="1" t="s">
        <v>1147</v>
      </c>
      <c r="E43" s="53" t="s">
        <v>1399</v>
      </c>
      <c r="F43" s="14" t="s">
        <v>29</v>
      </c>
      <c r="G43" s="15">
        <v>15000</v>
      </c>
      <c r="H43">
        <v>0</v>
      </c>
      <c r="I43" s="15">
        <f t="shared" si="0"/>
        <v>15000</v>
      </c>
      <c r="J43">
        <f t="shared" si="6"/>
        <v>430.5</v>
      </c>
      <c r="K43" s="7">
        <v>0</v>
      </c>
      <c r="L43">
        <f t="shared" si="7"/>
        <v>456</v>
      </c>
      <c r="M43">
        <v>25</v>
      </c>
      <c r="N43" s="7">
        <f t="shared" si="3"/>
        <v>911.5</v>
      </c>
      <c r="O43" s="15">
        <f t="shared" si="4"/>
        <v>14088.5</v>
      </c>
    </row>
    <row r="44" spans="1:15" x14ac:dyDescent="0.25">
      <c r="A44" s="1">
        <v>37</v>
      </c>
      <c r="B44" s="1" t="s">
        <v>1148</v>
      </c>
      <c r="C44" s="1" t="s">
        <v>572</v>
      </c>
      <c r="D44" s="1" t="s">
        <v>1106</v>
      </c>
      <c r="E44" s="53" t="s">
        <v>1399</v>
      </c>
      <c r="F44" s="14" t="s">
        <v>29</v>
      </c>
      <c r="G44" s="15">
        <v>15000</v>
      </c>
      <c r="H44">
        <v>0</v>
      </c>
      <c r="I44" s="15">
        <f t="shared" si="0"/>
        <v>15000</v>
      </c>
      <c r="J44">
        <f t="shared" si="6"/>
        <v>430.5</v>
      </c>
      <c r="K44" s="7">
        <v>0</v>
      </c>
      <c r="L44">
        <f t="shared" si="7"/>
        <v>456</v>
      </c>
      <c r="M44">
        <v>25</v>
      </c>
      <c r="N44" s="7">
        <f>+J44+K44+L44+M44</f>
        <v>911.5</v>
      </c>
      <c r="O44" s="15">
        <f>+I44-N44</f>
        <v>14088.5</v>
      </c>
    </row>
    <row r="45" spans="1:15" x14ac:dyDescent="0.25">
      <c r="A45" s="1">
        <v>38</v>
      </c>
      <c r="B45" s="1" t="s">
        <v>1149</v>
      </c>
      <c r="C45" s="1" t="s">
        <v>572</v>
      </c>
      <c r="D45" s="1" t="s">
        <v>1106</v>
      </c>
      <c r="E45" s="53" t="s">
        <v>1399</v>
      </c>
      <c r="F45" s="14" t="s">
        <v>29</v>
      </c>
      <c r="G45" s="15">
        <v>11000</v>
      </c>
      <c r="H45">
        <v>0</v>
      </c>
      <c r="I45" s="15">
        <f t="shared" si="0"/>
        <v>11000</v>
      </c>
      <c r="J45">
        <f t="shared" si="6"/>
        <v>315.7</v>
      </c>
      <c r="K45" s="7">
        <v>0</v>
      </c>
      <c r="L45">
        <f t="shared" si="7"/>
        <v>334.4</v>
      </c>
      <c r="M45">
        <v>25</v>
      </c>
      <c r="N45" s="7">
        <f t="shared" si="3"/>
        <v>675.09999999999991</v>
      </c>
      <c r="O45" s="15">
        <f t="shared" si="4"/>
        <v>10324.9</v>
      </c>
    </row>
    <row r="46" spans="1:15" ht="30" x14ac:dyDescent="0.25">
      <c r="A46" s="1">
        <v>39</v>
      </c>
      <c r="B46" s="1" t="s">
        <v>1308</v>
      </c>
      <c r="C46" s="1" t="s">
        <v>572</v>
      </c>
      <c r="D46" s="1" t="s">
        <v>1309</v>
      </c>
      <c r="E46" s="53" t="s">
        <v>1399</v>
      </c>
      <c r="F46" s="14" t="s">
        <v>37</v>
      </c>
      <c r="G46" s="15">
        <v>15000</v>
      </c>
      <c r="H46">
        <v>0</v>
      </c>
      <c r="I46" s="15">
        <f t="shared" si="0"/>
        <v>15000</v>
      </c>
      <c r="J46">
        <f t="shared" si="6"/>
        <v>430.5</v>
      </c>
      <c r="K46" s="7">
        <v>0</v>
      </c>
      <c r="L46">
        <f t="shared" si="7"/>
        <v>456</v>
      </c>
      <c r="M46">
        <v>25</v>
      </c>
      <c r="N46" s="7">
        <f>+J46+K46+L46+M46</f>
        <v>911.5</v>
      </c>
      <c r="O46" s="15">
        <f>+I46-N46</f>
        <v>14088.5</v>
      </c>
    </row>
    <row r="47" spans="1:15" ht="30" x14ac:dyDescent="0.25">
      <c r="A47" s="1">
        <v>40</v>
      </c>
      <c r="B47" s="1" t="s">
        <v>1400</v>
      </c>
      <c r="C47" s="1" t="s">
        <v>572</v>
      </c>
      <c r="D47" s="1" t="s">
        <v>1403</v>
      </c>
      <c r="E47" s="53" t="s">
        <v>908</v>
      </c>
      <c r="F47" s="14" t="s">
        <v>37</v>
      </c>
      <c r="G47" s="15">
        <v>30000</v>
      </c>
      <c r="H47">
        <v>0</v>
      </c>
      <c r="I47" s="15">
        <f t="shared" si="0"/>
        <v>30000</v>
      </c>
      <c r="J47">
        <f t="shared" si="6"/>
        <v>861</v>
      </c>
      <c r="K47" s="7">
        <v>0</v>
      </c>
      <c r="L47">
        <f t="shared" si="7"/>
        <v>912</v>
      </c>
      <c r="M47">
        <v>25</v>
      </c>
      <c r="N47" s="7">
        <f t="shared" ref="N47:N50" si="8">+J47+K47+L47+M47</f>
        <v>1798</v>
      </c>
      <c r="O47" s="15">
        <f t="shared" ref="O47:O50" si="9">+I47-N47</f>
        <v>28202</v>
      </c>
    </row>
    <row r="48" spans="1:15" ht="30" x14ac:dyDescent="0.25">
      <c r="A48" s="1">
        <v>41</v>
      </c>
      <c r="B48" s="1" t="s">
        <v>1401</v>
      </c>
      <c r="C48" s="1" t="s">
        <v>572</v>
      </c>
      <c r="D48" s="1" t="s">
        <v>201</v>
      </c>
      <c r="E48" s="53" t="s">
        <v>908</v>
      </c>
      <c r="F48" s="14" t="s">
        <v>29</v>
      </c>
      <c r="G48" s="15">
        <v>35000</v>
      </c>
      <c r="H48">
        <v>0</v>
      </c>
      <c r="I48" s="15">
        <f t="shared" si="0"/>
        <v>35000</v>
      </c>
      <c r="J48">
        <f t="shared" si="6"/>
        <v>1004.5</v>
      </c>
      <c r="K48" s="7">
        <v>0</v>
      </c>
      <c r="L48">
        <f t="shared" si="7"/>
        <v>1064</v>
      </c>
      <c r="M48">
        <v>25</v>
      </c>
      <c r="N48" s="7">
        <f t="shared" si="8"/>
        <v>2093.5</v>
      </c>
      <c r="O48" s="15">
        <f t="shared" si="9"/>
        <v>32906.5</v>
      </c>
    </row>
    <row r="49" spans="1:15" ht="30" x14ac:dyDescent="0.25">
      <c r="A49" s="1">
        <v>42</v>
      </c>
      <c r="B49" s="1" t="s">
        <v>1402</v>
      </c>
      <c r="C49" s="1" t="s">
        <v>572</v>
      </c>
      <c r="D49" s="1" t="s">
        <v>201</v>
      </c>
      <c r="E49" s="53" t="s">
        <v>908</v>
      </c>
      <c r="F49" s="14" t="s">
        <v>29</v>
      </c>
      <c r="G49" s="15">
        <v>35000</v>
      </c>
      <c r="H49">
        <v>0</v>
      </c>
      <c r="I49" s="15">
        <f t="shared" si="0"/>
        <v>35000</v>
      </c>
      <c r="J49">
        <f t="shared" si="6"/>
        <v>1004.5</v>
      </c>
      <c r="K49" s="7">
        <v>0</v>
      </c>
      <c r="L49">
        <f t="shared" si="7"/>
        <v>1064</v>
      </c>
      <c r="M49">
        <v>25</v>
      </c>
      <c r="N49" s="7">
        <f t="shared" si="8"/>
        <v>2093.5</v>
      </c>
      <c r="O49" s="15">
        <f t="shared" si="9"/>
        <v>32906.5</v>
      </c>
    </row>
    <row r="50" spans="1:15" ht="30" x14ac:dyDescent="0.25">
      <c r="A50" s="1">
        <v>43</v>
      </c>
      <c r="B50" s="1" t="s">
        <v>1516</v>
      </c>
      <c r="C50" s="1" t="s">
        <v>572</v>
      </c>
      <c r="D50" s="1" t="s">
        <v>1403</v>
      </c>
      <c r="E50" s="53" t="s">
        <v>908</v>
      </c>
      <c r="F50" s="14" t="s">
        <v>37</v>
      </c>
      <c r="G50" s="15">
        <v>30000</v>
      </c>
      <c r="H50">
        <v>0</v>
      </c>
      <c r="I50" s="15">
        <f t="shared" ref="I50:I51" si="10">+G50+H50</f>
        <v>30000</v>
      </c>
      <c r="J50">
        <f t="shared" si="6"/>
        <v>861</v>
      </c>
      <c r="K50" s="7">
        <v>0</v>
      </c>
      <c r="L50">
        <f t="shared" si="7"/>
        <v>912</v>
      </c>
      <c r="M50">
        <v>25</v>
      </c>
      <c r="N50" s="7">
        <f t="shared" si="8"/>
        <v>1798</v>
      </c>
      <c r="O50" s="15">
        <f t="shared" si="9"/>
        <v>28202</v>
      </c>
    </row>
    <row r="51" spans="1:15" ht="30" x14ac:dyDescent="0.25">
      <c r="A51" s="1">
        <v>44</v>
      </c>
      <c r="B51" s="1" t="s">
        <v>1517</v>
      </c>
      <c r="C51" s="1" t="s">
        <v>572</v>
      </c>
      <c r="D51" s="1" t="s">
        <v>201</v>
      </c>
      <c r="E51" s="53" t="s">
        <v>908</v>
      </c>
      <c r="F51" s="14" t="s">
        <v>29</v>
      </c>
      <c r="G51" s="15">
        <v>35000</v>
      </c>
      <c r="H51">
        <v>0</v>
      </c>
      <c r="I51" s="15">
        <f t="shared" si="10"/>
        <v>35000</v>
      </c>
      <c r="J51">
        <f t="shared" ref="J51" si="11">+I51*2.87%</f>
        <v>1004.5</v>
      </c>
      <c r="K51" s="7">
        <v>0</v>
      </c>
      <c r="L51">
        <f t="shared" ref="L51" si="12">+I51*3.04%</f>
        <v>1064</v>
      </c>
      <c r="M51">
        <v>25</v>
      </c>
      <c r="N51" s="7">
        <f t="shared" ref="N51" si="13">+J51+K51+L51+M51</f>
        <v>2093.5</v>
      </c>
      <c r="O51" s="15">
        <f t="shared" ref="O51" si="14">+I51-N51</f>
        <v>32906.5</v>
      </c>
    </row>
    <row r="52" spans="1:15" ht="30" x14ac:dyDescent="0.25">
      <c r="A52" s="1">
        <v>45</v>
      </c>
      <c r="B52" s="1" t="s">
        <v>1518</v>
      </c>
      <c r="C52" s="1" t="s">
        <v>572</v>
      </c>
      <c r="D52" s="1" t="s">
        <v>201</v>
      </c>
      <c r="E52" s="53" t="s">
        <v>908</v>
      </c>
      <c r="F52" s="14" t="s">
        <v>29</v>
      </c>
      <c r="G52" s="15">
        <v>35000</v>
      </c>
      <c r="H52">
        <v>0</v>
      </c>
      <c r="I52" s="15">
        <f t="shared" ref="I52:I53" si="15">+G52+H52</f>
        <v>35000</v>
      </c>
      <c r="J52">
        <f t="shared" ref="J52:J53" si="16">+I52*2.87%</f>
        <v>1004.5</v>
      </c>
      <c r="K52" s="7">
        <v>0</v>
      </c>
      <c r="L52">
        <f t="shared" ref="L52:L53" si="17">+I52*3.04%</f>
        <v>1064</v>
      </c>
      <c r="M52">
        <v>25</v>
      </c>
      <c r="N52" s="7">
        <f t="shared" ref="N52:N53" si="18">+J52+K52+L52+M52</f>
        <v>2093.5</v>
      </c>
      <c r="O52" s="15">
        <f t="shared" ref="O52:O53" si="19">+I52-N52</f>
        <v>32906.5</v>
      </c>
    </row>
    <row r="53" spans="1:15" ht="30" x14ac:dyDescent="0.25">
      <c r="A53" s="1">
        <v>46</v>
      </c>
      <c r="B53" s="1" t="s">
        <v>1519</v>
      </c>
      <c r="C53" s="1" t="s">
        <v>572</v>
      </c>
      <c r="D53" s="1" t="s">
        <v>1403</v>
      </c>
      <c r="E53" s="53" t="s">
        <v>908</v>
      </c>
      <c r="F53" s="14" t="s">
        <v>29</v>
      </c>
      <c r="G53" s="15">
        <v>30000</v>
      </c>
      <c r="H53">
        <v>0</v>
      </c>
      <c r="I53" s="15">
        <f t="shared" si="15"/>
        <v>30000</v>
      </c>
      <c r="J53">
        <f t="shared" si="16"/>
        <v>861</v>
      </c>
      <c r="K53" s="7">
        <v>0</v>
      </c>
      <c r="L53">
        <f t="shared" si="17"/>
        <v>912</v>
      </c>
      <c r="M53">
        <v>25</v>
      </c>
      <c r="N53" s="7">
        <f t="shared" si="18"/>
        <v>1798</v>
      </c>
      <c r="O53" s="15">
        <f t="shared" si="19"/>
        <v>28202</v>
      </c>
    </row>
    <row r="54" spans="1:15" ht="30" x14ac:dyDescent="0.25">
      <c r="A54" s="1">
        <v>47</v>
      </c>
      <c r="B54" s="1" t="s">
        <v>1150</v>
      </c>
      <c r="C54" s="1" t="s">
        <v>805</v>
      </c>
      <c r="D54" s="1" t="s">
        <v>1126</v>
      </c>
      <c r="E54" s="14" t="s">
        <v>908</v>
      </c>
      <c r="F54" s="14" t="s">
        <v>29</v>
      </c>
      <c r="G54" s="15">
        <v>11000</v>
      </c>
      <c r="H54">
        <v>0</v>
      </c>
      <c r="I54" s="15">
        <f t="shared" si="0"/>
        <v>11000</v>
      </c>
      <c r="J54">
        <f t="shared" si="6"/>
        <v>315.7</v>
      </c>
      <c r="K54" s="7">
        <v>0</v>
      </c>
      <c r="L54">
        <f t="shared" si="7"/>
        <v>334.4</v>
      </c>
      <c r="M54">
        <v>25</v>
      </c>
      <c r="N54" s="7">
        <f>+J54+K54+L54+M54</f>
        <v>675.09999999999991</v>
      </c>
      <c r="O54" s="15">
        <f>+I54-N54</f>
        <v>10324.9</v>
      </c>
    </row>
    <row r="55" spans="1:15" x14ac:dyDescent="0.25">
      <c r="A55" s="1">
        <v>48</v>
      </c>
      <c r="B55" s="1" t="s">
        <v>1151</v>
      </c>
      <c r="C55" s="1" t="s">
        <v>764</v>
      </c>
      <c r="D55" s="1" t="s">
        <v>187</v>
      </c>
      <c r="E55" s="53" t="s">
        <v>1399</v>
      </c>
      <c r="F55" s="14" t="s">
        <v>29</v>
      </c>
      <c r="G55" s="15">
        <v>50000</v>
      </c>
      <c r="H55">
        <v>0</v>
      </c>
      <c r="I55" s="15">
        <f t="shared" si="0"/>
        <v>50000</v>
      </c>
      <c r="J55">
        <f t="shared" si="1"/>
        <v>1435</v>
      </c>
      <c r="K55" s="7">
        <v>1854</v>
      </c>
      <c r="L55">
        <f t="shared" si="2"/>
        <v>1520</v>
      </c>
      <c r="M55">
        <v>25</v>
      </c>
      <c r="N55" s="7">
        <f>+J55+K55+L55+M55</f>
        <v>4834</v>
      </c>
      <c r="O55" s="15">
        <f t="shared" si="4"/>
        <v>45166</v>
      </c>
    </row>
    <row r="56" spans="1:15" ht="30" x14ac:dyDescent="0.25">
      <c r="A56" s="1">
        <v>49</v>
      </c>
      <c r="B56" s="1" t="s">
        <v>1395</v>
      </c>
      <c r="C56" s="6" t="s">
        <v>281</v>
      </c>
      <c r="D56" s="1" t="s">
        <v>67</v>
      </c>
      <c r="E56" s="1" t="s">
        <v>1399</v>
      </c>
      <c r="F56" s="14" t="s">
        <v>37</v>
      </c>
      <c r="G56" s="15">
        <v>25000</v>
      </c>
      <c r="H56">
        <v>0</v>
      </c>
      <c r="I56" s="15">
        <f t="shared" si="0"/>
        <v>25000</v>
      </c>
      <c r="J56">
        <f t="shared" si="1"/>
        <v>717.5</v>
      </c>
      <c r="K56" s="7">
        <v>0</v>
      </c>
      <c r="L56">
        <f t="shared" si="2"/>
        <v>760</v>
      </c>
      <c r="M56">
        <v>25</v>
      </c>
      <c r="N56" s="7">
        <f t="shared" ref="N56:N66" si="20">+J56+K56+L56+M56</f>
        <v>1502.5</v>
      </c>
      <c r="O56" s="15">
        <f t="shared" si="4"/>
        <v>23497.5</v>
      </c>
    </row>
    <row r="57" spans="1:15" ht="30" x14ac:dyDescent="0.25">
      <c r="A57" s="1">
        <v>50</v>
      </c>
      <c r="B57" s="1" t="s">
        <v>1396</v>
      </c>
      <c r="C57" s="6" t="s">
        <v>281</v>
      </c>
      <c r="D57" s="1" t="s">
        <v>67</v>
      </c>
      <c r="E57" s="1" t="s">
        <v>1399</v>
      </c>
      <c r="F57" s="14" t="s">
        <v>37</v>
      </c>
      <c r="G57" s="15">
        <v>25000</v>
      </c>
      <c r="H57">
        <v>0</v>
      </c>
      <c r="I57" s="15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si="20"/>
        <v>1502.5</v>
      </c>
      <c r="O57" s="15">
        <f t="shared" si="4"/>
        <v>23497.5</v>
      </c>
    </row>
    <row r="58" spans="1:15" ht="30" x14ac:dyDescent="0.25">
      <c r="A58" s="1">
        <v>51</v>
      </c>
      <c r="B58" s="1" t="s">
        <v>1397</v>
      </c>
      <c r="C58" s="6" t="s">
        <v>281</v>
      </c>
      <c r="D58" s="1" t="s">
        <v>41</v>
      </c>
      <c r="E58" s="1" t="s">
        <v>1399</v>
      </c>
      <c r="F58" s="14" t="s">
        <v>29</v>
      </c>
      <c r="G58" s="15">
        <v>30000</v>
      </c>
      <c r="H58">
        <v>0</v>
      </c>
      <c r="I58" s="15">
        <f t="shared" si="0"/>
        <v>30000</v>
      </c>
      <c r="J58">
        <f t="shared" si="1"/>
        <v>861</v>
      </c>
      <c r="K58" s="7">
        <v>0</v>
      </c>
      <c r="L58">
        <f t="shared" si="2"/>
        <v>912</v>
      </c>
      <c r="M58">
        <v>25</v>
      </c>
      <c r="N58" s="7">
        <f t="shared" si="20"/>
        <v>1798</v>
      </c>
      <c r="O58" s="15">
        <f t="shared" si="4"/>
        <v>28202</v>
      </c>
    </row>
    <row r="59" spans="1:15" ht="30" x14ac:dyDescent="0.25">
      <c r="A59" s="1">
        <v>52</v>
      </c>
      <c r="B59" s="1" t="s">
        <v>1398</v>
      </c>
      <c r="C59" s="6" t="s">
        <v>281</v>
      </c>
      <c r="D59" s="1" t="s">
        <v>1106</v>
      </c>
      <c r="E59" s="1" t="s">
        <v>1399</v>
      </c>
      <c r="F59" s="14" t="s">
        <v>29</v>
      </c>
      <c r="G59" s="15">
        <v>15000</v>
      </c>
      <c r="H59">
        <v>0</v>
      </c>
      <c r="I59" s="15">
        <f t="shared" si="0"/>
        <v>15000</v>
      </c>
      <c r="J59">
        <f t="shared" si="1"/>
        <v>430.5</v>
      </c>
      <c r="K59" s="7">
        <v>0</v>
      </c>
      <c r="L59">
        <f t="shared" si="2"/>
        <v>456</v>
      </c>
      <c r="M59">
        <v>25</v>
      </c>
      <c r="N59" s="7">
        <f t="shared" si="20"/>
        <v>911.5</v>
      </c>
      <c r="O59" s="15">
        <f t="shared" si="4"/>
        <v>14088.5</v>
      </c>
    </row>
    <row r="60" spans="1:15" ht="30" x14ac:dyDescent="0.25">
      <c r="A60" s="1">
        <v>53</v>
      </c>
      <c r="B60" s="1" t="s">
        <v>1410</v>
      </c>
      <c r="C60" s="6" t="s">
        <v>281</v>
      </c>
      <c r="D60" s="1" t="s">
        <v>1403</v>
      </c>
      <c r="E60" s="14" t="s">
        <v>908</v>
      </c>
      <c r="F60" s="14" t="s">
        <v>37</v>
      </c>
      <c r="G60" s="15">
        <v>30000</v>
      </c>
      <c r="H60">
        <v>0</v>
      </c>
      <c r="I60" s="15">
        <f t="shared" si="0"/>
        <v>30000</v>
      </c>
      <c r="J60">
        <f t="shared" si="1"/>
        <v>861</v>
      </c>
      <c r="K60" s="7">
        <v>0</v>
      </c>
      <c r="L60">
        <f t="shared" si="2"/>
        <v>912</v>
      </c>
      <c r="M60">
        <v>25</v>
      </c>
      <c r="N60" s="7">
        <f t="shared" si="20"/>
        <v>1798</v>
      </c>
      <c r="O60" s="15">
        <f t="shared" si="4"/>
        <v>28202</v>
      </c>
    </row>
    <row r="61" spans="1:15" ht="30" x14ac:dyDescent="0.25">
      <c r="A61" s="1">
        <v>54</v>
      </c>
      <c r="B61" s="1" t="s">
        <v>1404</v>
      </c>
      <c r="C61" s="6" t="s">
        <v>281</v>
      </c>
      <c r="D61" s="1" t="s">
        <v>201</v>
      </c>
      <c r="E61" s="14" t="s">
        <v>908</v>
      </c>
      <c r="F61" s="14" t="s">
        <v>29</v>
      </c>
      <c r="G61" s="15">
        <v>35000</v>
      </c>
      <c r="H61">
        <v>0</v>
      </c>
      <c r="I61" s="15">
        <f t="shared" si="0"/>
        <v>35000</v>
      </c>
      <c r="J61">
        <f t="shared" si="1"/>
        <v>1004.5</v>
      </c>
      <c r="K61" s="7">
        <v>0</v>
      </c>
      <c r="L61">
        <f t="shared" si="2"/>
        <v>1064</v>
      </c>
      <c r="M61">
        <v>25</v>
      </c>
      <c r="N61" s="7">
        <f t="shared" si="20"/>
        <v>2093.5</v>
      </c>
      <c r="O61" s="15">
        <f t="shared" si="4"/>
        <v>32906.5</v>
      </c>
    </row>
    <row r="62" spans="1:15" ht="30" x14ac:dyDescent="0.25">
      <c r="A62" s="1">
        <v>55</v>
      </c>
      <c r="B62" s="1" t="s">
        <v>1405</v>
      </c>
      <c r="C62" s="6" t="s">
        <v>281</v>
      </c>
      <c r="D62" s="1" t="s">
        <v>201</v>
      </c>
      <c r="E62" s="14" t="s">
        <v>908</v>
      </c>
      <c r="F62" s="14" t="s">
        <v>29</v>
      </c>
      <c r="G62" s="15">
        <v>35000</v>
      </c>
      <c r="H62">
        <v>0</v>
      </c>
      <c r="I62" s="15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20"/>
        <v>2093.5</v>
      </c>
      <c r="O62" s="15">
        <f t="shared" si="4"/>
        <v>32906.5</v>
      </c>
    </row>
    <row r="63" spans="1:15" ht="30" x14ac:dyDescent="0.25">
      <c r="A63" s="1">
        <v>56</v>
      </c>
      <c r="B63" s="1" t="s">
        <v>1406</v>
      </c>
      <c r="C63" s="6" t="s">
        <v>281</v>
      </c>
      <c r="D63" s="1" t="s">
        <v>201</v>
      </c>
      <c r="E63" s="14" t="s">
        <v>908</v>
      </c>
      <c r="F63" s="14" t="s">
        <v>37</v>
      </c>
      <c r="G63" s="15">
        <v>35000</v>
      </c>
      <c r="H63">
        <v>0</v>
      </c>
      <c r="I63" s="15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20"/>
        <v>2093.5</v>
      </c>
      <c r="O63" s="15">
        <f t="shared" si="4"/>
        <v>32906.5</v>
      </c>
    </row>
    <row r="64" spans="1:15" ht="30" x14ac:dyDescent="0.25">
      <c r="A64" s="1">
        <v>57</v>
      </c>
      <c r="B64" s="1" t="s">
        <v>1407</v>
      </c>
      <c r="C64" s="6" t="s">
        <v>281</v>
      </c>
      <c r="D64" s="1" t="s">
        <v>201</v>
      </c>
      <c r="E64" s="14" t="s">
        <v>908</v>
      </c>
      <c r="F64" s="14" t="s">
        <v>37</v>
      </c>
      <c r="G64" s="15">
        <v>35000</v>
      </c>
      <c r="H64">
        <v>0</v>
      </c>
      <c r="I64" s="15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20"/>
        <v>2093.5</v>
      </c>
      <c r="O64" s="15">
        <f t="shared" si="4"/>
        <v>32906.5</v>
      </c>
    </row>
    <row r="65" spans="1:18" ht="30" x14ac:dyDescent="0.25">
      <c r="A65" s="1">
        <v>58</v>
      </c>
      <c r="B65" s="1" t="s">
        <v>1408</v>
      </c>
      <c r="C65" s="6" t="s">
        <v>281</v>
      </c>
      <c r="D65" s="1" t="s">
        <v>201</v>
      </c>
      <c r="E65" s="14" t="s">
        <v>908</v>
      </c>
      <c r="F65" s="14" t="s">
        <v>37</v>
      </c>
      <c r="G65" s="15">
        <v>35000</v>
      </c>
      <c r="H65">
        <v>0</v>
      </c>
      <c r="I65" s="15">
        <f t="shared" si="0"/>
        <v>35000</v>
      </c>
      <c r="J65">
        <f t="shared" si="1"/>
        <v>1004.5</v>
      </c>
      <c r="K65" s="7">
        <v>0</v>
      </c>
      <c r="L65">
        <f t="shared" si="2"/>
        <v>1064</v>
      </c>
      <c r="M65">
        <v>25</v>
      </c>
      <c r="N65" s="7">
        <f t="shared" si="20"/>
        <v>2093.5</v>
      </c>
      <c r="O65" s="15">
        <f t="shared" si="4"/>
        <v>32906.5</v>
      </c>
    </row>
    <row r="66" spans="1:18" ht="30" x14ac:dyDescent="0.25">
      <c r="A66" s="1">
        <v>59</v>
      </c>
      <c r="B66" s="1" t="s">
        <v>1409</v>
      </c>
      <c r="C66" s="6" t="s">
        <v>281</v>
      </c>
      <c r="D66" s="1" t="s">
        <v>201</v>
      </c>
      <c r="E66" s="14" t="s">
        <v>908</v>
      </c>
      <c r="F66" s="14" t="s">
        <v>37</v>
      </c>
      <c r="G66" s="15">
        <v>35000</v>
      </c>
      <c r="H66">
        <v>0</v>
      </c>
      <c r="I66" s="15">
        <f t="shared" si="0"/>
        <v>35000</v>
      </c>
      <c r="J66">
        <f t="shared" si="1"/>
        <v>1004.5</v>
      </c>
      <c r="K66" s="7">
        <v>0</v>
      </c>
      <c r="L66">
        <f t="shared" si="2"/>
        <v>1064</v>
      </c>
      <c r="M66">
        <v>25</v>
      </c>
      <c r="N66" s="7">
        <f t="shared" si="20"/>
        <v>2093.5</v>
      </c>
      <c r="O66" s="15">
        <f t="shared" si="4"/>
        <v>32906.5</v>
      </c>
    </row>
    <row r="67" spans="1:18" x14ac:dyDescent="0.25">
      <c r="C67" s="6"/>
      <c r="E67" s="14"/>
      <c r="G67" s="15"/>
      <c r="H67"/>
      <c r="I67" s="15"/>
      <c r="J67"/>
      <c r="K67" s="7"/>
      <c r="L67"/>
      <c r="M67"/>
      <c r="N67" s="7"/>
      <c r="O67" s="15"/>
    </row>
    <row r="68" spans="1:18" x14ac:dyDescent="0.25">
      <c r="C68" s="6"/>
      <c r="E68" s="14"/>
      <c r="G68" s="15"/>
      <c r="H68"/>
      <c r="I68" s="15"/>
      <c r="J68"/>
      <c r="K68" s="7"/>
      <c r="L68"/>
      <c r="M68"/>
      <c r="N68" s="7"/>
      <c r="O68" s="15"/>
    </row>
    <row r="69" spans="1:18" x14ac:dyDescent="0.25">
      <c r="G69" s="14"/>
      <c r="H69" s="14"/>
      <c r="I69" s="14"/>
      <c r="K69" s="14"/>
      <c r="L69" s="14"/>
      <c r="M69" s="14"/>
      <c r="N69" s="14"/>
      <c r="O69" s="14"/>
    </row>
    <row r="70" spans="1:18" x14ac:dyDescent="0.25">
      <c r="G70" s="27">
        <f t="shared" ref="G70:O70" si="21">SUM(G8:G69)</f>
        <v>1688000</v>
      </c>
      <c r="H70" s="27">
        <f t="shared" si="21"/>
        <v>0</v>
      </c>
      <c r="I70" s="27">
        <f t="shared" si="21"/>
        <v>1688000</v>
      </c>
      <c r="J70" s="27">
        <f t="shared" si="21"/>
        <v>48445.599999999999</v>
      </c>
      <c r="K70" s="27">
        <f t="shared" si="21"/>
        <v>13420.65</v>
      </c>
      <c r="L70" s="27">
        <f t="shared" si="21"/>
        <v>51315.200000000004</v>
      </c>
      <c r="M70" s="27">
        <f t="shared" si="21"/>
        <v>14390.369999999999</v>
      </c>
      <c r="N70" s="27">
        <f t="shared" si="21"/>
        <v>127571.82000000002</v>
      </c>
      <c r="O70" s="27">
        <f t="shared" si="21"/>
        <v>1560428.18</v>
      </c>
    </row>
    <row r="71" spans="1:18" x14ac:dyDescent="0.25">
      <c r="G71" s="14"/>
      <c r="H71" s="14"/>
      <c r="I71" s="14"/>
      <c r="K71" s="14"/>
      <c r="L71" s="14"/>
      <c r="M71" s="14"/>
      <c r="N71" s="14"/>
      <c r="O71" s="14"/>
    </row>
    <row r="72" spans="1:18" x14ac:dyDescent="0.25">
      <c r="G72" s="14"/>
      <c r="H72" s="14"/>
      <c r="I72" s="14"/>
      <c r="K72" s="14"/>
      <c r="L72" s="14"/>
      <c r="M72" s="14"/>
      <c r="N72" s="14"/>
      <c r="O72" s="14"/>
    </row>
    <row r="73" spans="1:18" x14ac:dyDescent="0.25">
      <c r="G73" s="14"/>
      <c r="H73" s="14"/>
      <c r="I73" s="14"/>
      <c r="K73" s="14"/>
      <c r="L73" s="14"/>
      <c r="M73" s="14"/>
      <c r="N73" s="14"/>
      <c r="O73" s="14"/>
      <c r="R73" s="14"/>
    </row>
    <row r="74" spans="1:18" x14ac:dyDescent="0.25">
      <c r="G74" s="14"/>
      <c r="H74" s="14"/>
      <c r="I74" s="14"/>
      <c r="K74" s="14"/>
      <c r="L74" s="14"/>
      <c r="M74" s="14"/>
      <c r="N74" s="14"/>
      <c r="O74" s="14"/>
      <c r="R74" s="14"/>
    </row>
    <row r="75" spans="1:18" ht="15" customHeight="1" x14ac:dyDescent="0.25">
      <c r="F75" s="32" t="s">
        <v>900</v>
      </c>
      <c r="G75" s="14"/>
      <c r="H75" s="14"/>
      <c r="I75" s="14"/>
      <c r="K75" s="14"/>
      <c r="L75" s="14"/>
      <c r="M75" s="14"/>
      <c r="R75" s="14"/>
    </row>
    <row r="76" spans="1:18" ht="30" x14ac:dyDescent="0.25">
      <c r="F76" s="33" t="s">
        <v>901</v>
      </c>
      <c r="G76" s="14"/>
      <c r="H76" s="14"/>
      <c r="I76" s="14"/>
      <c r="K76" s="14"/>
      <c r="L76" s="14"/>
      <c r="M76" s="14"/>
      <c r="N76" s="14"/>
      <c r="O76" s="14"/>
      <c r="P76" s="14"/>
      <c r="Q76" s="14"/>
      <c r="R76" s="14"/>
    </row>
    <row r="77" spans="1:18" x14ac:dyDescent="0.25">
      <c r="F77" s="33"/>
      <c r="G77" s="14"/>
      <c r="H77" s="14"/>
      <c r="I77" s="14"/>
      <c r="K77" s="14"/>
      <c r="L77" s="14"/>
      <c r="M77" s="14"/>
      <c r="N77" s="14"/>
      <c r="O77" s="14"/>
      <c r="P77" s="14"/>
      <c r="Q77" s="14"/>
      <c r="R77" s="14"/>
    </row>
    <row r="78" spans="1:18" x14ac:dyDescent="0.25">
      <c r="F78" s="33"/>
      <c r="G78" s="14"/>
      <c r="H78" s="14"/>
      <c r="I78" s="14"/>
      <c r="K78" s="14"/>
      <c r="L78" s="14"/>
      <c r="M78" s="14"/>
      <c r="N78" s="14"/>
      <c r="O78" s="14"/>
      <c r="P78" s="14"/>
      <c r="Q78" s="14"/>
      <c r="R78" s="14"/>
    </row>
    <row r="79" spans="1:18" x14ac:dyDescent="0.25">
      <c r="F79" s="33"/>
      <c r="G79" s="14"/>
      <c r="H79" s="14"/>
      <c r="I79" s="14"/>
      <c r="K79" s="14"/>
      <c r="L79" s="14"/>
      <c r="M79" s="14"/>
      <c r="N79" s="14"/>
      <c r="O79" s="14"/>
      <c r="P79" s="14"/>
      <c r="Q79" s="14"/>
      <c r="R79" s="14"/>
    </row>
    <row r="80" spans="1:18" x14ac:dyDescent="0.25">
      <c r="F80" s="33"/>
      <c r="G80" s="14"/>
      <c r="H80" s="14"/>
      <c r="I80" s="14"/>
      <c r="K80" s="14"/>
      <c r="L80" s="14"/>
      <c r="M80" s="14"/>
      <c r="N80" s="14"/>
      <c r="O80" s="14"/>
      <c r="P80" s="14"/>
      <c r="Q80" s="14"/>
      <c r="R80" s="14"/>
    </row>
    <row r="81" spans="3:19" x14ac:dyDescent="0.25">
      <c r="F81" s="33"/>
      <c r="G81" s="14"/>
      <c r="H81" s="14"/>
      <c r="I81" s="14"/>
      <c r="K81" s="14"/>
      <c r="L81" s="14"/>
      <c r="M81" s="14"/>
      <c r="N81" s="14"/>
      <c r="O81" s="14"/>
      <c r="P81" s="14"/>
      <c r="Q81" s="14"/>
      <c r="R81" s="14"/>
    </row>
    <row r="82" spans="3:19" x14ac:dyDescent="0.25">
      <c r="F82" s="33"/>
      <c r="G82" s="14"/>
      <c r="H82" s="14"/>
      <c r="I82" s="14"/>
      <c r="K82" s="14"/>
      <c r="L82" s="14"/>
      <c r="M82" s="14"/>
      <c r="N82" s="14"/>
      <c r="O82" s="14"/>
      <c r="P82" s="14"/>
      <c r="Q82" s="14"/>
      <c r="R82" s="14"/>
    </row>
    <row r="84" spans="3:19" x14ac:dyDescent="0.25">
      <c r="K84" s="14"/>
      <c r="L84" s="14"/>
      <c r="M84" s="14"/>
      <c r="N84" s="14"/>
      <c r="O84" s="14"/>
      <c r="P84" s="14"/>
      <c r="Q84" s="14"/>
      <c r="R84" s="14"/>
    </row>
    <row r="85" spans="3:19" x14ac:dyDescent="0.25">
      <c r="C85" s="14"/>
      <c r="D85" s="14"/>
      <c r="H85" s="14"/>
      <c r="I85" s="14"/>
      <c r="K85" s="14"/>
      <c r="L85" s="14"/>
      <c r="M85" s="14"/>
      <c r="N85" s="14"/>
      <c r="O85" s="14"/>
      <c r="P85" s="14"/>
      <c r="Q85" s="14"/>
      <c r="R85" s="14"/>
    </row>
    <row r="86" spans="3:19" x14ac:dyDescent="0.25">
      <c r="C86" s="14"/>
      <c r="D86" s="14"/>
      <c r="G86" s="14"/>
      <c r="H86" s="14"/>
      <c r="I86" s="14"/>
      <c r="K86" s="14"/>
      <c r="L86" s="14"/>
      <c r="M86" s="14"/>
      <c r="N86" s="14"/>
      <c r="O86" s="14"/>
      <c r="P86" s="14"/>
      <c r="Q86" s="14"/>
      <c r="R86" s="14"/>
    </row>
    <row r="87" spans="3:19" x14ac:dyDescent="0.25">
      <c r="C87" s="14"/>
      <c r="D87" s="14"/>
      <c r="G87" s="14"/>
      <c r="H87" s="14"/>
      <c r="I87" s="14"/>
      <c r="K87" s="14"/>
      <c r="L87" s="14"/>
      <c r="M87" s="14"/>
      <c r="N87" s="14"/>
      <c r="O87" s="14"/>
      <c r="P87" s="14"/>
      <c r="Q87" s="14"/>
      <c r="R87" s="14"/>
    </row>
    <row r="88" spans="3:19" x14ac:dyDescent="0.25">
      <c r="C88" s="14"/>
      <c r="D88" s="14"/>
      <c r="G88" s="14"/>
      <c r="H88" s="14"/>
      <c r="I88" s="14"/>
      <c r="K88" s="14"/>
      <c r="L88" s="14"/>
      <c r="M88" s="14"/>
      <c r="N88" s="14"/>
      <c r="O88" s="14"/>
      <c r="P88" s="14"/>
      <c r="Q88" s="14"/>
      <c r="R88" s="14"/>
      <c r="S88" s="18"/>
    </row>
    <row r="89" spans="3:19" s="34" customFormat="1" x14ac:dyDescent="0.25">
      <c r="C89" s="35"/>
      <c r="D89" s="35"/>
      <c r="F89" s="35">
        <v>6</v>
      </c>
      <c r="G89" s="35">
        <v>200000</v>
      </c>
      <c r="H89" s="35"/>
      <c r="I89" s="35">
        <v>200000</v>
      </c>
      <c r="J89" s="35">
        <v>5740</v>
      </c>
      <c r="K89" s="35">
        <v>4150.6499999999996</v>
      </c>
      <c r="L89" s="35">
        <v>6080</v>
      </c>
      <c r="M89" s="35">
        <f>3374.45+150</f>
        <v>3524.45</v>
      </c>
      <c r="N89" s="35">
        <f>+J89+K89+L89+M89</f>
        <v>19495.099999999999</v>
      </c>
      <c r="O89" s="35">
        <f>+I89-N89</f>
        <v>180504.9</v>
      </c>
      <c r="P89" s="35"/>
      <c r="Q89" s="35" t="s">
        <v>1152</v>
      </c>
      <c r="R89" s="35"/>
    </row>
    <row r="90" spans="3:19" s="36" customFormat="1" x14ac:dyDescent="0.25">
      <c r="C90" s="37"/>
      <c r="D90" s="37"/>
      <c r="F90" s="37">
        <v>10</v>
      </c>
      <c r="G90" s="37">
        <v>181000</v>
      </c>
      <c r="H90" s="37"/>
      <c r="I90" s="37">
        <v>181000</v>
      </c>
      <c r="J90" s="37">
        <v>5194.7</v>
      </c>
      <c r="K90" s="37">
        <v>0</v>
      </c>
      <c r="L90" s="37">
        <v>5502.4</v>
      </c>
      <c r="M90" s="37">
        <f>0+250</f>
        <v>250</v>
      </c>
      <c r="N90" s="37">
        <f>+J90+K90+L90+M90</f>
        <v>10947.099999999999</v>
      </c>
      <c r="O90" s="37">
        <f>+I90-N90</f>
        <v>170052.9</v>
      </c>
      <c r="P90" s="37"/>
      <c r="Q90" s="37" t="s">
        <v>1153</v>
      </c>
      <c r="R90" s="37"/>
    </row>
    <row r="91" spans="3:19" s="38" customFormat="1" x14ac:dyDescent="0.25">
      <c r="C91" s="39"/>
      <c r="D91" s="39"/>
      <c r="F91" s="38">
        <v>29</v>
      </c>
      <c r="G91" s="39">
        <v>831000</v>
      </c>
      <c r="H91" s="39"/>
      <c r="I91" s="39">
        <v>831000</v>
      </c>
      <c r="J91" s="39">
        <v>23849.7</v>
      </c>
      <c r="K91" s="39">
        <v>0</v>
      </c>
      <c r="L91" s="39">
        <v>25262.400000000001</v>
      </c>
      <c r="M91" s="39">
        <v>3690.46</v>
      </c>
      <c r="N91" s="39">
        <f>+J91+K91+L91+M91</f>
        <v>52802.560000000005</v>
      </c>
      <c r="O91" s="39">
        <f>+I91-N91</f>
        <v>778197.44</v>
      </c>
      <c r="P91" s="39"/>
      <c r="Q91" s="39" t="s">
        <v>1154</v>
      </c>
      <c r="R91" s="39"/>
      <c r="S91" s="39"/>
    </row>
    <row r="92" spans="3:19" s="40" customFormat="1" x14ac:dyDescent="0.25">
      <c r="C92" s="41"/>
      <c r="D92" s="41"/>
      <c r="F92" s="40">
        <v>9</v>
      </c>
      <c r="G92" s="41">
        <v>390000</v>
      </c>
      <c r="H92" s="41"/>
      <c r="I92" s="41">
        <v>390000</v>
      </c>
      <c r="J92" s="41">
        <v>11193</v>
      </c>
      <c r="K92" s="41">
        <v>9270</v>
      </c>
      <c r="L92" s="41">
        <v>11856</v>
      </c>
      <c r="M92" s="41">
        <f>4860+225</f>
        <v>5085</v>
      </c>
      <c r="N92" s="41">
        <f>+J92+K92+L92+M92</f>
        <v>37404</v>
      </c>
      <c r="O92" s="41">
        <f>+I92-N92</f>
        <v>352596</v>
      </c>
      <c r="P92" s="41"/>
      <c r="Q92" s="41" t="s">
        <v>1155</v>
      </c>
      <c r="R92" s="41"/>
      <c r="S92" s="41"/>
    </row>
    <row r="93" spans="3:19" s="42" customFormat="1" x14ac:dyDescent="0.25">
      <c r="C93" s="43"/>
      <c r="D93" s="43"/>
      <c r="F93" s="42">
        <v>5</v>
      </c>
      <c r="G93" s="43">
        <v>86000</v>
      </c>
      <c r="H93" s="43"/>
      <c r="I93" s="43">
        <v>86000</v>
      </c>
      <c r="J93" s="43">
        <v>2468.1999999999998</v>
      </c>
      <c r="K93" s="43">
        <v>0</v>
      </c>
      <c r="L93" s="43">
        <v>2614.4</v>
      </c>
      <c r="M93" s="43">
        <f>1715.46+125</f>
        <v>1840.46</v>
      </c>
      <c r="N93" s="43">
        <f>+J93+K93+L93+M93</f>
        <v>6923.06</v>
      </c>
      <c r="O93" s="43">
        <f>+I93-N93</f>
        <v>79076.94</v>
      </c>
      <c r="P93" s="43"/>
      <c r="Q93" s="43" t="s">
        <v>1156</v>
      </c>
      <c r="R93" s="43"/>
      <c r="S93" s="43"/>
    </row>
    <row r="94" spans="3:19" x14ac:dyDescent="0.25">
      <c r="C94" s="14"/>
      <c r="D94" s="14"/>
      <c r="F94" s="1"/>
      <c r="G94" s="14"/>
      <c r="J94" s="1"/>
      <c r="K94" s="14"/>
      <c r="L94" s="14"/>
      <c r="M94" s="14"/>
      <c r="N94" s="14"/>
      <c r="O94" s="14"/>
      <c r="P94" s="14"/>
      <c r="Q94" s="14"/>
      <c r="R94" s="14"/>
      <c r="S94" s="14"/>
    </row>
    <row r="95" spans="3:19" x14ac:dyDescent="0.25">
      <c r="C95" s="14"/>
      <c r="D95" s="14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4"/>
      <c r="Q95" s="14"/>
      <c r="R95" s="14"/>
      <c r="S95" s="14"/>
    </row>
    <row r="96" spans="3:19" x14ac:dyDescent="0.25">
      <c r="C96" s="14"/>
      <c r="D96" s="14"/>
      <c r="F96" s="44">
        <f>SUM(F89:F95)</f>
        <v>59</v>
      </c>
      <c r="G96" s="44">
        <f>SUM(G89:G95)</f>
        <v>1688000</v>
      </c>
      <c r="H96" s="44">
        <f t="shared" ref="H96:O96" si="22">SUM(H89:H95)</f>
        <v>0</v>
      </c>
      <c r="I96" s="44">
        <f>SUM(I89:I95)</f>
        <v>1688000</v>
      </c>
      <c r="J96" s="44">
        <f>SUM(J89:J95)</f>
        <v>48445.599999999999</v>
      </c>
      <c r="K96" s="44">
        <f>SUM(K89:K95)</f>
        <v>13420.65</v>
      </c>
      <c r="L96" s="44">
        <f t="shared" si="22"/>
        <v>51315.200000000004</v>
      </c>
      <c r="M96" s="44">
        <f>SUM(M89:M95)</f>
        <v>14390.369999999999</v>
      </c>
      <c r="N96" s="44">
        <f t="shared" si="22"/>
        <v>127571.82</v>
      </c>
      <c r="O96" s="44">
        <f t="shared" si="22"/>
        <v>1560428.18</v>
      </c>
      <c r="P96" s="14"/>
      <c r="Q96" s="14"/>
      <c r="R96" s="14"/>
      <c r="S96" s="14"/>
    </row>
    <row r="97" spans="3:19" x14ac:dyDescent="0.25">
      <c r="C97" s="14"/>
      <c r="D97" s="14"/>
      <c r="F97" s="1"/>
      <c r="G97" s="14"/>
      <c r="J97" s="1"/>
      <c r="K97" s="14"/>
      <c r="L97" s="14"/>
      <c r="M97" s="14"/>
      <c r="N97" s="14"/>
      <c r="O97" s="14"/>
      <c r="P97" s="14"/>
      <c r="Q97" s="14"/>
      <c r="R97" s="14"/>
      <c r="S97" s="14"/>
    </row>
    <row r="98" spans="3:19" x14ac:dyDescent="0.25">
      <c r="C98" s="14"/>
      <c r="D98" s="14"/>
      <c r="F98" s="1"/>
      <c r="G98" s="18"/>
      <c r="H98" s="18"/>
      <c r="I98" s="18"/>
      <c r="J98" s="18"/>
      <c r="K98" s="18"/>
      <c r="L98" s="18"/>
      <c r="M98" s="18"/>
      <c r="N98" s="18"/>
      <c r="O98" s="18"/>
      <c r="P98" s="14"/>
      <c r="Q98" s="14"/>
      <c r="R98" s="14"/>
      <c r="S98" s="14"/>
    </row>
    <row r="99" spans="3:19" x14ac:dyDescent="0.25">
      <c r="C99" s="14"/>
      <c r="D99" s="14"/>
      <c r="G99" s="14">
        <f t="shared" ref="G99:O99" si="23">+G70-G96</f>
        <v>0</v>
      </c>
      <c r="H99" s="14">
        <f t="shared" si="23"/>
        <v>0</v>
      </c>
      <c r="I99" s="14">
        <f t="shared" si="23"/>
        <v>0</v>
      </c>
      <c r="J99" s="14">
        <f t="shared" si="23"/>
        <v>0</v>
      </c>
      <c r="K99" s="14">
        <f t="shared" si="23"/>
        <v>0</v>
      </c>
      <c r="L99" s="14">
        <f t="shared" si="23"/>
        <v>0</v>
      </c>
      <c r="M99" s="14">
        <f t="shared" si="23"/>
        <v>0</v>
      </c>
      <c r="N99" s="14">
        <f t="shared" si="23"/>
        <v>0</v>
      </c>
      <c r="O99" s="14">
        <f t="shared" si="23"/>
        <v>0</v>
      </c>
      <c r="P99" s="14"/>
      <c r="Q99" s="14"/>
      <c r="R99" s="14"/>
    </row>
    <row r="100" spans="3:19" x14ac:dyDescent="0.25">
      <c r="C100" s="14"/>
      <c r="D100" s="14"/>
      <c r="G100" s="14"/>
      <c r="H100" s="14"/>
      <c r="I100" s="14"/>
      <c r="K100" s="14"/>
      <c r="L100" s="14"/>
      <c r="M100" s="14"/>
      <c r="N100" s="14"/>
      <c r="O100" s="14"/>
      <c r="P100" s="14"/>
      <c r="Q100" s="14"/>
      <c r="R100" s="14"/>
    </row>
    <row r="101" spans="3:19" x14ac:dyDescent="0.25">
      <c r="C101" s="14"/>
      <c r="D101" s="14"/>
      <c r="F101" s="1"/>
      <c r="G101" s="18"/>
      <c r="H101" s="18"/>
      <c r="I101" s="18"/>
      <c r="J101" s="18"/>
      <c r="K101" s="18"/>
      <c r="L101" s="18"/>
      <c r="M101" s="18"/>
      <c r="N101" s="18"/>
      <c r="O101" s="18"/>
      <c r="P101" s="14"/>
      <c r="Q101" s="14"/>
      <c r="R101" s="14"/>
      <c r="S101" s="14"/>
    </row>
    <row r="102" spans="3:19" x14ac:dyDescent="0.25">
      <c r="C102" s="14"/>
      <c r="D102" s="14"/>
      <c r="G102" s="14"/>
      <c r="H102" s="14"/>
      <c r="I102" s="14"/>
      <c r="K102" s="14"/>
      <c r="L102" s="14"/>
      <c r="M102" s="14"/>
      <c r="N102" s="14"/>
      <c r="O102" s="14"/>
    </row>
    <row r="103" spans="3:19" x14ac:dyDescent="0.25">
      <c r="C103" s="14"/>
      <c r="D103" s="14"/>
      <c r="E103" s="14"/>
      <c r="G103" s="14"/>
      <c r="H103" s="14"/>
      <c r="I103" s="14"/>
      <c r="K103" s="14"/>
      <c r="L103" s="14"/>
      <c r="M103" s="14"/>
      <c r="N103" s="14"/>
    </row>
    <row r="104" spans="3:19" x14ac:dyDescent="0.25">
      <c r="C104" s="14"/>
      <c r="D104" s="14"/>
      <c r="E104" s="14"/>
      <c r="G104" s="14"/>
      <c r="H104" s="14"/>
      <c r="I104" s="14"/>
      <c r="K104" s="14"/>
      <c r="L104" s="14"/>
      <c r="M104" s="14"/>
      <c r="N104" s="14"/>
    </row>
    <row r="105" spans="3:19" x14ac:dyDescent="0.25">
      <c r="C105" s="14"/>
      <c r="D105" s="14"/>
      <c r="E105" s="14"/>
    </row>
    <row r="106" spans="3:19" x14ac:dyDescent="0.25">
      <c r="C106" s="14"/>
      <c r="D106" s="14"/>
      <c r="E106" s="14"/>
    </row>
    <row r="107" spans="3:19" x14ac:dyDescent="0.25">
      <c r="C107" s="14"/>
      <c r="D107" s="14"/>
      <c r="E107" s="14"/>
    </row>
    <row r="108" spans="3:19" x14ac:dyDescent="0.25">
      <c r="C108" s="14"/>
      <c r="D108" s="14"/>
      <c r="E108" s="14"/>
    </row>
    <row r="109" spans="3:19" x14ac:dyDescent="0.25">
      <c r="E109" s="14"/>
    </row>
    <row r="110" spans="3:19" x14ac:dyDescent="0.25">
      <c r="E110" s="14"/>
    </row>
    <row r="111" spans="3:19" x14ac:dyDescent="0.25">
      <c r="E111" s="14"/>
    </row>
    <row r="112" spans="3:19" x14ac:dyDescent="0.25">
      <c r="E112" s="14"/>
    </row>
    <row r="113" spans="5:5" x14ac:dyDescent="0.25">
      <c r="E113" s="14"/>
    </row>
    <row r="114" spans="5:5" x14ac:dyDescent="0.25">
      <c r="E114" s="14"/>
    </row>
    <row r="115" spans="5:5" x14ac:dyDescent="0.25">
      <c r="E115" s="14"/>
    </row>
    <row r="116" spans="5:5" x14ac:dyDescent="0.25">
      <c r="E116" s="14"/>
    </row>
    <row r="117" spans="5:5" x14ac:dyDescent="0.25">
      <c r="E117" s="14"/>
    </row>
    <row r="118" spans="5:5" x14ac:dyDescent="0.25">
      <c r="E118" s="14"/>
    </row>
    <row r="119" spans="5:5" x14ac:dyDescent="0.25">
      <c r="E119" s="14"/>
    </row>
    <row r="120" spans="5:5" x14ac:dyDescent="0.25">
      <c r="E120" s="14"/>
    </row>
    <row r="121" spans="5:5" x14ac:dyDescent="0.25">
      <c r="E121" s="14"/>
    </row>
    <row r="122" spans="5:5" x14ac:dyDescent="0.25">
      <c r="E122" s="14"/>
    </row>
    <row r="123" spans="5:5" x14ac:dyDescent="0.25">
      <c r="E123" s="14"/>
    </row>
    <row r="124" spans="5:5" x14ac:dyDescent="0.25">
      <c r="E124" s="14"/>
    </row>
    <row r="125" spans="5:5" x14ac:dyDescent="0.25">
      <c r="E125" s="14"/>
    </row>
    <row r="126" spans="5:5" x14ac:dyDescent="0.25">
      <c r="E126" s="14"/>
    </row>
    <row r="127" spans="5:5" x14ac:dyDescent="0.25">
      <c r="E127" s="14"/>
    </row>
    <row r="128" spans="5:5" x14ac:dyDescent="0.25">
      <c r="E128" s="14"/>
    </row>
    <row r="129" spans="5:5" x14ac:dyDescent="0.25">
      <c r="E129" s="14"/>
    </row>
    <row r="130" spans="5:5" x14ac:dyDescent="0.25">
      <c r="E130" s="14"/>
    </row>
    <row r="131" spans="5:5" x14ac:dyDescent="0.25">
      <c r="E131" s="14"/>
    </row>
    <row r="132" spans="5:5" x14ac:dyDescent="0.25">
      <c r="E132" s="14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69:B82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5"/>
  <sheetViews>
    <sheetView tabSelected="1" zoomScale="47" zoomScaleNormal="47" workbookViewId="0">
      <selection sqref="A1:O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1494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1163</v>
      </c>
      <c r="C8" s="1" t="s">
        <v>1162</v>
      </c>
      <c r="D8" s="1" t="s">
        <v>201</v>
      </c>
      <c r="E8" s="14" t="s">
        <v>28</v>
      </c>
      <c r="F8" s="14" t="s">
        <v>37</v>
      </c>
      <c r="G8" s="15">
        <v>35000</v>
      </c>
      <c r="H8">
        <v>0</v>
      </c>
      <c r="I8" s="15">
        <f>+G8+H8</f>
        <v>35000</v>
      </c>
      <c r="J8">
        <f>+I8*2.87%</f>
        <v>1004.5</v>
      </c>
      <c r="K8" s="7">
        <v>0</v>
      </c>
      <c r="L8">
        <f>+I8*3.04%</f>
        <v>1064</v>
      </c>
      <c r="M8">
        <v>25</v>
      </c>
      <c r="N8" s="7">
        <f>+J8+K8+L8+M8</f>
        <v>2093.5</v>
      </c>
      <c r="O8" s="15">
        <f>+I8-N8</f>
        <v>32906.5</v>
      </c>
    </row>
    <row r="9" spans="1:16" x14ac:dyDescent="0.25">
      <c r="A9" s="1">
        <v>2</v>
      </c>
      <c r="B9" s="1" t="s">
        <v>1528</v>
      </c>
      <c r="C9" s="1" t="s">
        <v>108</v>
      </c>
      <c r="D9" s="1" t="s">
        <v>41</v>
      </c>
      <c r="E9" s="14" t="s">
        <v>28</v>
      </c>
      <c r="F9" s="14" t="s">
        <v>1124</v>
      </c>
      <c r="G9" s="15">
        <v>30000</v>
      </c>
      <c r="H9">
        <v>0</v>
      </c>
      <c r="I9" s="15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5">
        <f t="shared" ref="O9" si="3">+I9-N9</f>
        <v>28202</v>
      </c>
    </row>
    <row r="10" spans="1:16" x14ac:dyDescent="0.25">
      <c r="A10" s="1">
        <v>3</v>
      </c>
      <c r="B10" s="1" t="s">
        <v>1164</v>
      </c>
      <c r="C10" s="1" t="s">
        <v>572</v>
      </c>
      <c r="D10" s="1" t="s">
        <v>67</v>
      </c>
      <c r="E10" s="14" t="s">
        <v>28</v>
      </c>
      <c r="F10" s="14" t="s">
        <v>37</v>
      </c>
      <c r="G10" s="15">
        <v>28350</v>
      </c>
      <c r="H10">
        <v>0</v>
      </c>
      <c r="I10" s="15">
        <f t="shared" ref="I10:I41" si="4">+G10+H10</f>
        <v>28350</v>
      </c>
      <c r="J10">
        <f t="shared" ref="J10:J74" si="5">+I10*2.87%</f>
        <v>813.64499999999998</v>
      </c>
      <c r="K10" s="7"/>
      <c r="L10">
        <f t="shared" ref="L10:L74" si="6">+I10*3.04%</f>
        <v>861.84</v>
      </c>
      <c r="M10">
        <v>25</v>
      </c>
      <c r="N10" s="7">
        <f t="shared" ref="N10:N74" si="7">+J10+K10+L10+M10</f>
        <v>1700.4850000000001</v>
      </c>
      <c r="O10" s="15">
        <f t="shared" ref="O10:O74" si="8">+I10-N10</f>
        <v>26649.514999999999</v>
      </c>
    </row>
    <row r="11" spans="1:16" ht="30" x14ac:dyDescent="0.25">
      <c r="A11" s="1">
        <v>4</v>
      </c>
      <c r="B11" s="1" t="s">
        <v>1165</v>
      </c>
      <c r="C11" s="1" t="s">
        <v>572</v>
      </c>
      <c r="D11" s="1" t="s">
        <v>103</v>
      </c>
      <c r="E11" s="14" t="s">
        <v>36</v>
      </c>
      <c r="F11" s="14" t="s">
        <v>1124</v>
      </c>
      <c r="G11" s="15">
        <v>20000</v>
      </c>
      <c r="H11">
        <v>0</v>
      </c>
      <c r="I11" s="15">
        <f t="shared" si="4"/>
        <v>20000</v>
      </c>
      <c r="J11">
        <f t="shared" si="5"/>
        <v>574</v>
      </c>
      <c r="K11" s="7">
        <v>0</v>
      </c>
      <c r="L11">
        <f t="shared" si="6"/>
        <v>608</v>
      </c>
      <c r="M11">
        <v>25</v>
      </c>
      <c r="N11" s="7">
        <f t="shared" si="7"/>
        <v>1207</v>
      </c>
      <c r="O11" s="15">
        <f t="shared" si="8"/>
        <v>18793</v>
      </c>
    </row>
    <row r="12" spans="1:16" x14ac:dyDescent="0.25">
      <c r="A12" s="1">
        <v>5</v>
      </c>
      <c r="B12" s="1" t="s">
        <v>1169</v>
      </c>
      <c r="C12" s="1" t="s">
        <v>572</v>
      </c>
      <c r="D12" s="1" t="s">
        <v>178</v>
      </c>
      <c r="E12" s="14" t="s">
        <v>28</v>
      </c>
      <c r="F12" s="14" t="s">
        <v>37</v>
      </c>
      <c r="G12" s="15">
        <v>22050</v>
      </c>
      <c r="H12">
        <v>0</v>
      </c>
      <c r="I12" s="15">
        <f t="shared" si="4"/>
        <v>22050</v>
      </c>
      <c r="J12">
        <f t="shared" si="5"/>
        <v>632.83500000000004</v>
      </c>
      <c r="K12" s="7"/>
      <c r="L12">
        <f t="shared" si="6"/>
        <v>670.32</v>
      </c>
      <c r="M12">
        <v>25</v>
      </c>
      <c r="N12" s="7">
        <f t="shared" si="7"/>
        <v>1328.1550000000002</v>
      </c>
      <c r="O12" s="15">
        <f t="shared" si="8"/>
        <v>20721.845000000001</v>
      </c>
    </row>
    <row r="13" spans="1:16" ht="30" x14ac:dyDescent="0.25">
      <c r="A13" s="1">
        <v>6</v>
      </c>
      <c r="B13" s="1" t="s">
        <v>1172</v>
      </c>
      <c r="C13" s="1" t="s">
        <v>572</v>
      </c>
      <c r="D13" s="1" t="s">
        <v>1173</v>
      </c>
      <c r="E13" s="14" t="s">
        <v>36</v>
      </c>
      <c r="F13" s="14" t="s">
        <v>1124</v>
      </c>
      <c r="G13" s="15">
        <v>11000</v>
      </c>
      <c r="H13">
        <v>0</v>
      </c>
      <c r="I13" s="15">
        <f t="shared" si="4"/>
        <v>11000</v>
      </c>
      <c r="J13">
        <f t="shared" si="5"/>
        <v>315.7</v>
      </c>
      <c r="K13" s="7"/>
      <c r="L13">
        <f t="shared" si="6"/>
        <v>334.4</v>
      </c>
      <c r="M13">
        <v>25</v>
      </c>
      <c r="N13" s="7">
        <f t="shared" si="7"/>
        <v>675.09999999999991</v>
      </c>
      <c r="O13" s="15">
        <f t="shared" si="8"/>
        <v>10324.9</v>
      </c>
    </row>
    <row r="14" spans="1:16" ht="30" x14ac:dyDescent="0.25">
      <c r="A14" s="1">
        <v>7</v>
      </c>
      <c r="B14" s="1" t="s">
        <v>1174</v>
      </c>
      <c r="C14" s="1" t="s">
        <v>572</v>
      </c>
      <c r="D14" s="1" t="s">
        <v>1175</v>
      </c>
      <c r="E14" s="14" t="s">
        <v>36</v>
      </c>
      <c r="F14" s="14" t="s">
        <v>1124</v>
      </c>
      <c r="G14" s="15">
        <v>10000</v>
      </c>
      <c r="H14">
        <v>0</v>
      </c>
      <c r="I14" s="15">
        <f t="shared" si="4"/>
        <v>10000</v>
      </c>
      <c r="J14">
        <f t="shared" si="5"/>
        <v>287</v>
      </c>
      <c r="K14" s="7"/>
      <c r="L14">
        <f t="shared" si="6"/>
        <v>304</v>
      </c>
      <c r="M14">
        <v>25</v>
      </c>
      <c r="N14" s="7">
        <f t="shared" si="7"/>
        <v>616</v>
      </c>
      <c r="O14" s="15">
        <f t="shared" si="8"/>
        <v>9384</v>
      </c>
    </row>
    <row r="15" spans="1:16" ht="30" x14ac:dyDescent="0.25">
      <c r="A15" s="1">
        <v>8</v>
      </c>
      <c r="B15" s="1" t="s">
        <v>1176</v>
      </c>
      <c r="C15" s="1" t="s">
        <v>1177</v>
      </c>
      <c r="D15" s="1" t="s">
        <v>1173</v>
      </c>
      <c r="E15" s="14" t="s">
        <v>36</v>
      </c>
      <c r="F15" s="14" t="s">
        <v>1124</v>
      </c>
      <c r="G15" s="15">
        <v>11000</v>
      </c>
      <c r="H15">
        <v>0</v>
      </c>
      <c r="I15" s="15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5">
        <f>+I15-N15</f>
        <v>10324.9</v>
      </c>
    </row>
    <row r="16" spans="1:16" ht="30" x14ac:dyDescent="0.25">
      <c r="A16" s="1">
        <v>9</v>
      </c>
      <c r="B16" s="1" t="s">
        <v>1178</v>
      </c>
      <c r="C16" s="1" t="s">
        <v>1177</v>
      </c>
      <c r="D16" s="1" t="s">
        <v>1106</v>
      </c>
      <c r="E16" s="14" t="s">
        <v>36</v>
      </c>
      <c r="F16" s="14" t="s">
        <v>37</v>
      </c>
      <c r="G16" s="15">
        <v>20000</v>
      </c>
      <c r="H16"/>
      <c r="I16" s="15">
        <v>20000</v>
      </c>
      <c r="J16">
        <f>+I16*2.87%</f>
        <v>574</v>
      </c>
      <c r="K16" s="7"/>
      <c r="L16">
        <f t="shared" si="6"/>
        <v>608</v>
      </c>
      <c r="M16">
        <v>25</v>
      </c>
      <c r="N16" s="7">
        <f t="shared" si="7"/>
        <v>1207</v>
      </c>
      <c r="O16" s="15">
        <f t="shared" si="8"/>
        <v>18793</v>
      </c>
    </row>
    <row r="17" spans="1:15" ht="30" x14ac:dyDescent="0.25">
      <c r="A17" s="1">
        <v>10</v>
      </c>
      <c r="B17" s="1" t="s">
        <v>1179</v>
      </c>
      <c r="C17" s="1" t="s">
        <v>1177</v>
      </c>
      <c r="D17" s="1" t="s">
        <v>41</v>
      </c>
      <c r="E17" s="14" t="s">
        <v>36</v>
      </c>
      <c r="F17" s="14" t="s">
        <v>37</v>
      </c>
      <c r="G17" s="15">
        <v>25000</v>
      </c>
      <c r="H17">
        <v>0</v>
      </c>
      <c r="I17" s="15">
        <v>25000</v>
      </c>
      <c r="J17">
        <f>+I17*2.87%</f>
        <v>717.5</v>
      </c>
      <c r="K17" s="7"/>
      <c r="L17">
        <f t="shared" si="6"/>
        <v>760</v>
      </c>
      <c r="M17">
        <v>25</v>
      </c>
      <c r="N17" s="7">
        <f t="shared" si="7"/>
        <v>1502.5</v>
      </c>
      <c r="O17" s="15">
        <f>+I17-N17</f>
        <v>23497.5</v>
      </c>
    </row>
    <row r="18" spans="1:15" x14ac:dyDescent="0.25">
      <c r="A18" s="1">
        <v>11</v>
      </c>
      <c r="B18" s="1" t="s">
        <v>1180</v>
      </c>
      <c r="C18" s="1" t="s">
        <v>1177</v>
      </c>
      <c r="D18" s="1" t="s">
        <v>1181</v>
      </c>
      <c r="E18" s="14" t="s">
        <v>28</v>
      </c>
      <c r="F18" s="14" t="s">
        <v>1124</v>
      </c>
      <c r="G18" s="15">
        <v>10000</v>
      </c>
      <c r="H18">
        <v>0</v>
      </c>
      <c r="I18" s="15">
        <f>+G18+H18</f>
        <v>10000</v>
      </c>
      <c r="J18">
        <f>+I18*2.87%</f>
        <v>287</v>
      </c>
      <c r="K18" s="7"/>
      <c r="L18">
        <f t="shared" si="6"/>
        <v>304</v>
      </c>
      <c r="M18">
        <v>25</v>
      </c>
      <c r="N18" s="7">
        <f t="shared" si="7"/>
        <v>616</v>
      </c>
      <c r="O18" s="15">
        <f>+I18-N18</f>
        <v>9384</v>
      </c>
    </row>
    <row r="19" spans="1:15" ht="30" x14ac:dyDescent="0.25">
      <c r="A19" s="1">
        <v>12</v>
      </c>
      <c r="B19" s="1" t="s">
        <v>1521</v>
      </c>
      <c r="C19" s="1" t="s">
        <v>1177</v>
      </c>
      <c r="D19" s="1" t="s">
        <v>47</v>
      </c>
      <c r="E19" s="14" t="s">
        <v>36</v>
      </c>
      <c r="F19" s="14" t="s">
        <v>1124</v>
      </c>
      <c r="G19" s="15">
        <v>15000</v>
      </c>
      <c r="H19">
        <v>0</v>
      </c>
      <c r="I19" s="15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5">
        <f>+I19-N19</f>
        <v>14088.5</v>
      </c>
    </row>
    <row r="20" spans="1:15" ht="30" x14ac:dyDescent="0.25">
      <c r="A20" s="1">
        <v>13</v>
      </c>
      <c r="B20" s="1" t="s">
        <v>1522</v>
      </c>
      <c r="C20" s="1" t="s">
        <v>1177</v>
      </c>
      <c r="D20" s="1" t="s">
        <v>41</v>
      </c>
      <c r="E20" s="14" t="s">
        <v>36</v>
      </c>
      <c r="F20" s="14" t="s">
        <v>1124</v>
      </c>
      <c r="G20" s="15">
        <v>25000</v>
      </c>
      <c r="H20">
        <v>0</v>
      </c>
      <c r="I20" s="15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5">
        <f>+I20-N20</f>
        <v>23497.5</v>
      </c>
    </row>
    <row r="21" spans="1:15" ht="30" x14ac:dyDescent="0.25">
      <c r="A21" s="1">
        <v>14</v>
      </c>
      <c r="B21" s="1" t="s">
        <v>1184</v>
      </c>
      <c r="C21" s="1" t="s">
        <v>522</v>
      </c>
      <c r="D21" s="1" t="s">
        <v>103</v>
      </c>
      <c r="E21" s="53" t="s">
        <v>36</v>
      </c>
      <c r="F21" s="14" t="s">
        <v>1124</v>
      </c>
      <c r="G21" s="15">
        <v>11000</v>
      </c>
      <c r="H21">
        <v>0</v>
      </c>
      <c r="I21" s="15">
        <f t="shared" si="4"/>
        <v>11000</v>
      </c>
      <c r="J21">
        <f t="shared" si="5"/>
        <v>315.7</v>
      </c>
      <c r="K21" s="7"/>
      <c r="L21">
        <f t="shared" si="6"/>
        <v>334.4</v>
      </c>
      <c r="M21">
        <f>1670+25</f>
        <v>1695</v>
      </c>
      <c r="N21" s="7">
        <f t="shared" si="7"/>
        <v>2345.1</v>
      </c>
      <c r="O21" s="15">
        <f t="shared" si="8"/>
        <v>8654.9</v>
      </c>
    </row>
    <row r="22" spans="1:15" ht="30" x14ac:dyDescent="0.25">
      <c r="A22" s="1">
        <v>15</v>
      </c>
      <c r="B22" s="1" t="s">
        <v>1187</v>
      </c>
      <c r="C22" s="1" t="s">
        <v>522</v>
      </c>
      <c r="D22" s="1" t="s">
        <v>1188</v>
      </c>
      <c r="E22" s="14" t="s">
        <v>36</v>
      </c>
      <c r="F22" s="14" t="s">
        <v>1124</v>
      </c>
      <c r="G22" s="15">
        <v>11000</v>
      </c>
      <c r="H22">
        <v>0</v>
      </c>
      <c r="I22" s="15">
        <f t="shared" si="4"/>
        <v>11000</v>
      </c>
      <c r="J22">
        <f t="shared" si="5"/>
        <v>315.7</v>
      </c>
      <c r="K22" s="7"/>
      <c r="L22">
        <f t="shared" si="6"/>
        <v>334.4</v>
      </c>
      <c r="M22">
        <v>25</v>
      </c>
      <c r="N22" s="7">
        <f t="shared" si="7"/>
        <v>675.09999999999991</v>
      </c>
      <c r="O22" s="15">
        <f t="shared" si="8"/>
        <v>10324.9</v>
      </c>
    </row>
    <row r="23" spans="1:15" ht="30" x14ac:dyDescent="0.25">
      <c r="A23" s="1">
        <v>16</v>
      </c>
      <c r="B23" s="1" t="s">
        <v>1189</v>
      </c>
      <c r="C23" s="1" t="s">
        <v>522</v>
      </c>
      <c r="D23" s="1" t="s">
        <v>257</v>
      </c>
      <c r="E23" s="14" t="s">
        <v>36</v>
      </c>
      <c r="F23" s="14" t="s">
        <v>1124</v>
      </c>
      <c r="G23" s="15">
        <v>15000</v>
      </c>
      <c r="H23">
        <v>0</v>
      </c>
      <c r="I23" s="15">
        <f t="shared" si="4"/>
        <v>15000</v>
      </c>
      <c r="J23">
        <f t="shared" si="5"/>
        <v>430.5</v>
      </c>
      <c r="K23" s="7"/>
      <c r="L23">
        <f t="shared" si="6"/>
        <v>456</v>
      </c>
      <c r="M23">
        <v>25</v>
      </c>
      <c r="N23" s="7">
        <f t="shared" si="7"/>
        <v>911.5</v>
      </c>
      <c r="O23" s="15">
        <f t="shared" si="8"/>
        <v>14088.5</v>
      </c>
    </row>
    <row r="24" spans="1:15" ht="30" x14ac:dyDescent="0.25">
      <c r="A24" s="1">
        <v>17</v>
      </c>
      <c r="B24" s="1" t="s">
        <v>1310</v>
      </c>
      <c r="C24" s="1" t="s">
        <v>522</v>
      </c>
      <c r="D24" s="1" t="s">
        <v>103</v>
      </c>
      <c r="E24" s="14" t="s">
        <v>36</v>
      </c>
      <c r="F24" s="14" t="s">
        <v>1124</v>
      </c>
      <c r="G24" s="15">
        <v>11000</v>
      </c>
      <c r="H24">
        <v>0</v>
      </c>
      <c r="I24" s="15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5">
        <f>+I24-N24</f>
        <v>10324.9</v>
      </c>
    </row>
    <row r="25" spans="1:15" x14ac:dyDescent="0.25">
      <c r="A25" s="1">
        <v>18</v>
      </c>
      <c r="B25" s="1" t="s">
        <v>1190</v>
      </c>
      <c r="C25" s="1" t="s">
        <v>473</v>
      </c>
      <c r="D25" s="1" t="s">
        <v>41</v>
      </c>
      <c r="E25" s="14" t="s">
        <v>28</v>
      </c>
      <c r="F25" s="14" t="s">
        <v>1124</v>
      </c>
      <c r="G25" s="15">
        <v>30000</v>
      </c>
      <c r="H25">
        <v>0</v>
      </c>
      <c r="I25" s="15">
        <f t="shared" si="4"/>
        <v>30000</v>
      </c>
      <c r="J25">
        <f t="shared" si="5"/>
        <v>861</v>
      </c>
      <c r="K25" s="7"/>
      <c r="L25">
        <f t="shared" si="6"/>
        <v>912</v>
      </c>
      <c r="M25">
        <v>25</v>
      </c>
      <c r="N25" s="7">
        <f t="shared" si="7"/>
        <v>1798</v>
      </c>
      <c r="O25" s="15">
        <f t="shared" si="8"/>
        <v>28202</v>
      </c>
    </row>
    <row r="26" spans="1:15" ht="30" x14ac:dyDescent="0.25">
      <c r="A26" s="1">
        <v>19</v>
      </c>
      <c r="B26" s="1" t="s">
        <v>1192</v>
      </c>
      <c r="C26" s="1" t="s">
        <v>473</v>
      </c>
      <c r="D26" s="1" t="s">
        <v>1173</v>
      </c>
      <c r="E26" s="14" t="s">
        <v>36</v>
      </c>
      <c r="F26" s="14" t="s">
        <v>1124</v>
      </c>
      <c r="G26" s="15">
        <v>15000</v>
      </c>
      <c r="H26">
        <v>0</v>
      </c>
      <c r="I26" s="15">
        <f t="shared" si="4"/>
        <v>15000</v>
      </c>
      <c r="J26">
        <f t="shared" si="5"/>
        <v>430.5</v>
      </c>
      <c r="K26" s="7"/>
      <c r="L26">
        <f t="shared" si="6"/>
        <v>456</v>
      </c>
      <c r="M26">
        <v>25</v>
      </c>
      <c r="N26" s="7">
        <f t="shared" si="7"/>
        <v>911.5</v>
      </c>
      <c r="O26" s="15">
        <f t="shared" si="8"/>
        <v>14088.5</v>
      </c>
    </row>
    <row r="27" spans="1:15" ht="30" x14ac:dyDescent="0.25">
      <c r="A27" s="1">
        <v>20</v>
      </c>
      <c r="B27" s="1" t="s">
        <v>1193</v>
      </c>
      <c r="C27" s="1" t="s">
        <v>473</v>
      </c>
      <c r="D27" s="1" t="s">
        <v>1173</v>
      </c>
      <c r="E27" s="14" t="s">
        <v>36</v>
      </c>
      <c r="F27" s="14" t="s">
        <v>1124</v>
      </c>
      <c r="G27" s="15">
        <v>15000</v>
      </c>
      <c r="H27">
        <v>0</v>
      </c>
      <c r="I27" s="15">
        <f t="shared" si="4"/>
        <v>15000</v>
      </c>
      <c r="J27">
        <f t="shared" si="5"/>
        <v>430.5</v>
      </c>
      <c r="K27" s="7"/>
      <c r="L27">
        <f t="shared" si="6"/>
        <v>456</v>
      </c>
      <c r="M27">
        <v>25</v>
      </c>
      <c r="N27" s="7">
        <f t="shared" si="7"/>
        <v>911.5</v>
      </c>
      <c r="O27" s="15">
        <f t="shared" si="8"/>
        <v>14088.5</v>
      </c>
    </row>
    <row r="28" spans="1:15" ht="30" x14ac:dyDescent="0.25">
      <c r="A28" s="1">
        <v>21</v>
      </c>
      <c r="B28" s="1" t="s">
        <v>1194</v>
      </c>
      <c r="C28" s="1" t="s">
        <v>473</v>
      </c>
      <c r="D28" s="1" t="s">
        <v>1173</v>
      </c>
      <c r="E28" s="14" t="s">
        <v>36</v>
      </c>
      <c r="F28" s="14" t="s">
        <v>1124</v>
      </c>
      <c r="G28" s="15">
        <v>15000</v>
      </c>
      <c r="H28">
        <v>0</v>
      </c>
      <c r="I28" s="15">
        <f t="shared" si="4"/>
        <v>15000</v>
      </c>
      <c r="J28">
        <f t="shared" si="5"/>
        <v>430.5</v>
      </c>
      <c r="K28" s="7"/>
      <c r="L28">
        <f t="shared" si="6"/>
        <v>456</v>
      </c>
      <c r="M28">
        <v>25</v>
      </c>
      <c r="N28" s="7">
        <f t="shared" si="7"/>
        <v>911.5</v>
      </c>
      <c r="O28" s="15">
        <f t="shared" si="8"/>
        <v>14088.5</v>
      </c>
    </row>
    <row r="29" spans="1:15" ht="30" x14ac:dyDescent="0.25">
      <c r="A29" s="1">
        <v>22</v>
      </c>
      <c r="B29" s="1" t="s">
        <v>1195</v>
      </c>
      <c r="C29" s="1" t="s">
        <v>473</v>
      </c>
      <c r="D29" s="1" t="s">
        <v>1175</v>
      </c>
      <c r="E29" s="14" t="s">
        <v>36</v>
      </c>
      <c r="F29" s="14" t="s">
        <v>1124</v>
      </c>
      <c r="G29" s="15">
        <v>15000</v>
      </c>
      <c r="H29">
        <v>0</v>
      </c>
      <c r="I29" s="15">
        <f t="shared" si="4"/>
        <v>15000</v>
      </c>
      <c r="J29">
        <f t="shared" si="5"/>
        <v>430.5</v>
      </c>
      <c r="K29" s="7"/>
      <c r="L29">
        <f t="shared" si="6"/>
        <v>456</v>
      </c>
      <c r="M29">
        <v>25</v>
      </c>
      <c r="N29" s="7">
        <f t="shared" si="7"/>
        <v>911.5</v>
      </c>
      <c r="O29" s="15">
        <f t="shared" si="8"/>
        <v>14088.5</v>
      </c>
    </row>
    <row r="30" spans="1:15" ht="30" x14ac:dyDescent="0.25">
      <c r="A30" s="1">
        <v>23</v>
      </c>
      <c r="B30" s="1" t="s">
        <v>1471</v>
      </c>
      <c r="C30" s="1" t="s">
        <v>473</v>
      </c>
      <c r="D30" s="1" t="s">
        <v>1197</v>
      </c>
      <c r="E30" s="14" t="s">
        <v>36</v>
      </c>
      <c r="F30" s="14" t="s">
        <v>1124</v>
      </c>
      <c r="G30" s="15">
        <v>11000</v>
      </c>
      <c r="H30">
        <v>0</v>
      </c>
      <c r="I30" s="15">
        <f>+G30+H30</f>
        <v>11000</v>
      </c>
      <c r="J30">
        <f t="shared" si="5"/>
        <v>315.7</v>
      </c>
      <c r="K30" s="7"/>
      <c r="L30">
        <f t="shared" si="6"/>
        <v>334.4</v>
      </c>
      <c r="M30">
        <v>25</v>
      </c>
      <c r="N30" s="7">
        <f t="shared" si="7"/>
        <v>675.09999999999991</v>
      </c>
      <c r="O30" s="15">
        <f t="shared" si="8"/>
        <v>10324.9</v>
      </c>
    </row>
    <row r="31" spans="1:15" ht="30" x14ac:dyDescent="0.25">
      <c r="A31" s="1">
        <v>24</v>
      </c>
      <c r="B31" s="1" t="s">
        <v>1198</v>
      </c>
      <c r="C31" s="1" t="s">
        <v>630</v>
      </c>
      <c r="D31" s="1" t="s">
        <v>1173</v>
      </c>
      <c r="E31" s="14" t="s">
        <v>36</v>
      </c>
      <c r="F31" s="14" t="s">
        <v>37</v>
      </c>
      <c r="G31" s="15">
        <v>15000</v>
      </c>
      <c r="H31">
        <v>0</v>
      </c>
      <c r="I31" s="15">
        <f t="shared" si="4"/>
        <v>15000</v>
      </c>
      <c r="J31">
        <f t="shared" si="5"/>
        <v>430.5</v>
      </c>
      <c r="K31" s="7"/>
      <c r="L31">
        <f t="shared" si="6"/>
        <v>456</v>
      </c>
      <c r="M31">
        <v>25</v>
      </c>
      <c r="N31" s="7">
        <f t="shared" si="7"/>
        <v>911.5</v>
      </c>
      <c r="O31" s="15">
        <f t="shared" si="8"/>
        <v>14088.5</v>
      </c>
    </row>
    <row r="32" spans="1:15" ht="30" x14ac:dyDescent="0.25">
      <c r="A32" s="1">
        <v>25</v>
      </c>
      <c r="B32" s="1" t="s">
        <v>1199</v>
      </c>
      <c r="C32" s="1" t="s">
        <v>630</v>
      </c>
      <c r="D32" s="1" t="s">
        <v>1173</v>
      </c>
      <c r="E32" s="14" t="s">
        <v>36</v>
      </c>
      <c r="F32" s="14" t="s">
        <v>1124</v>
      </c>
      <c r="G32" s="15">
        <v>15000</v>
      </c>
      <c r="H32">
        <v>0</v>
      </c>
      <c r="I32" s="15">
        <f t="shared" si="4"/>
        <v>15000</v>
      </c>
      <c r="J32">
        <f t="shared" si="5"/>
        <v>430.5</v>
      </c>
      <c r="K32" s="7"/>
      <c r="L32">
        <f t="shared" si="6"/>
        <v>456</v>
      </c>
      <c r="M32">
        <f>1715.46+25</f>
        <v>1740.46</v>
      </c>
      <c r="N32" s="7">
        <f t="shared" si="7"/>
        <v>2626.96</v>
      </c>
      <c r="O32" s="15">
        <f t="shared" si="8"/>
        <v>12373.04</v>
      </c>
    </row>
    <row r="33" spans="1:15" ht="30" x14ac:dyDescent="0.25">
      <c r="A33" s="1">
        <v>26</v>
      </c>
      <c r="B33" s="1" t="s">
        <v>1200</v>
      </c>
      <c r="C33" s="1" t="s">
        <v>630</v>
      </c>
      <c r="D33" s="1" t="s">
        <v>1173</v>
      </c>
      <c r="E33" s="14" t="s">
        <v>36</v>
      </c>
      <c r="F33" s="14" t="s">
        <v>1124</v>
      </c>
      <c r="G33" s="15">
        <v>10000</v>
      </c>
      <c r="H33">
        <v>0</v>
      </c>
      <c r="I33" s="15">
        <f t="shared" si="4"/>
        <v>10000</v>
      </c>
      <c r="J33">
        <f t="shared" si="5"/>
        <v>287</v>
      </c>
      <c r="K33" s="7"/>
      <c r="L33">
        <f t="shared" si="6"/>
        <v>304</v>
      </c>
      <c r="M33">
        <v>25</v>
      </c>
      <c r="N33" s="7">
        <f t="shared" si="7"/>
        <v>616</v>
      </c>
      <c r="O33" s="15">
        <f t="shared" si="8"/>
        <v>9384</v>
      </c>
    </row>
    <row r="34" spans="1:15" ht="30" x14ac:dyDescent="0.25">
      <c r="A34" s="1">
        <v>27</v>
      </c>
      <c r="B34" s="1" t="s">
        <v>1201</v>
      </c>
      <c r="C34" s="1" t="s">
        <v>630</v>
      </c>
      <c r="D34" s="1" t="s">
        <v>1175</v>
      </c>
      <c r="E34" s="14" t="s">
        <v>36</v>
      </c>
      <c r="F34" s="14" t="s">
        <v>1124</v>
      </c>
      <c r="G34" s="15">
        <v>15000</v>
      </c>
      <c r="H34">
        <v>0</v>
      </c>
      <c r="I34" s="15">
        <f t="shared" si="4"/>
        <v>15000</v>
      </c>
      <c r="J34">
        <f t="shared" si="5"/>
        <v>430.5</v>
      </c>
      <c r="K34" s="7"/>
      <c r="L34">
        <f t="shared" si="6"/>
        <v>456</v>
      </c>
      <c r="M34">
        <v>25</v>
      </c>
      <c r="N34" s="7">
        <f t="shared" si="7"/>
        <v>911.5</v>
      </c>
      <c r="O34" s="15">
        <f t="shared" si="8"/>
        <v>14088.5</v>
      </c>
    </row>
    <row r="35" spans="1:15" ht="30" x14ac:dyDescent="0.25">
      <c r="A35" s="1">
        <v>28</v>
      </c>
      <c r="B35" s="1" t="s">
        <v>1202</v>
      </c>
      <c r="C35" s="1" t="s">
        <v>630</v>
      </c>
      <c r="D35" s="1" t="s">
        <v>1203</v>
      </c>
      <c r="E35" s="14" t="s">
        <v>36</v>
      </c>
      <c r="F35" s="14" t="s">
        <v>1124</v>
      </c>
      <c r="G35" s="15">
        <v>15000</v>
      </c>
      <c r="H35">
        <v>0</v>
      </c>
      <c r="I35" s="15">
        <f t="shared" si="4"/>
        <v>15000</v>
      </c>
      <c r="J35">
        <f t="shared" si="5"/>
        <v>430.5</v>
      </c>
      <c r="K35" s="7"/>
      <c r="L35">
        <f t="shared" si="6"/>
        <v>456</v>
      </c>
      <c r="M35">
        <v>25</v>
      </c>
      <c r="N35" s="7">
        <f t="shared" si="7"/>
        <v>911.5</v>
      </c>
      <c r="O35" s="15">
        <f t="shared" si="8"/>
        <v>14088.5</v>
      </c>
    </row>
    <row r="36" spans="1:15" ht="30" x14ac:dyDescent="0.25">
      <c r="A36" s="1">
        <v>29</v>
      </c>
      <c r="B36" s="1" t="s">
        <v>1204</v>
      </c>
      <c r="C36" s="1" t="s">
        <v>630</v>
      </c>
      <c r="D36" s="1" t="s">
        <v>47</v>
      </c>
      <c r="E36" s="14" t="s">
        <v>36</v>
      </c>
      <c r="F36" s="14" t="s">
        <v>1124</v>
      </c>
      <c r="G36" s="15">
        <v>15000</v>
      </c>
      <c r="H36">
        <v>0</v>
      </c>
      <c r="I36" s="15">
        <f t="shared" si="4"/>
        <v>15000</v>
      </c>
      <c r="J36">
        <f t="shared" si="5"/>
        <v>430.5</v>
      </c>
      <c r="K36" s="7"/>
      <c r="L36">
        <f t="shared" si="6"/>
        <v>456</v>
      </c>
      <c r="M36">
        <v>25</v>
      </c>
      <c r="N36" s="7">
        <f t="shared" si="7"/>
        <v>911.5</v>
      </c>
      <c r="O36" s="15">
        <f t="shared" si="8"/>
        <v>14088.5</v>
      </c>
    </row>
    <row r="37" spans="1:15" ht="30" x14ac:dyDescent="0.25">
      <c r="A37" s="1">
        <v>30</v>
      </c>
      <c r="B37" s="1" t="s">
        <v>1207</v>
      </c>
      <c r="C37" s="1" t="s">
        <v>630</v>
      </c>
      <c r="D37" s="1" t="s">
        <v>103</v>
      </c>
      <c r="E37" s="14" t="s">
        <v>36</v>
      </c>
      <c r="F37" s="14" t="s">
        <v>1124</v>
      </c>
      <c r="G37" s="15">
        <v>15000</v>
      </c>
      <c r="H37">
        <v>0</v>
      </c>
      <c r="I37" s="15">
        <f t="shared" si="4"/>
        <v>15000</v>
      </c>
      <c r="J37">
        <f t="shared" si="5"/>
        <v>430.5</v>
      </c>
      <c r="K37" s="7"/>
      <c r="L37">
        <f t="shared" si="6"/>
        <v>456</v>
      </c>
      <c r="M37">
        <v>25</v>
      </c>
      <c r="N37" s="7">
        <f t="shared" si="7"/>
        <v>911.5</v>
      </c>
      <c r="O37" s="15">
        <f t="shared" si="8"/>
        <v>14088.5</v>
      </c>
    </row>
    <row r="38" spans="1:15" ht="30" x14ac:dyDescent="0.25">
      <c r="A38" s="1">
        <v>31</v>
      </c>
      <c r="B38" s="1" t="s">
        <v>1208</v>
      </c>
      <c r="C38" s="1" t="s">
        <v>703</v>
      </c>
      <c r="D38" s="1" t="s">
        <v>103</v>
      </c>
      <c r="E38" s="14" t="s">
        <v>36</v>
      </c>
      <c r="F38" s="14" t="s">
        <v>1124</v>
      </c>
      <c r="G38" s="15">
        <v>21000</v>
      </c>
      <c r="H38">
        <v>0</v>
      </c>
      <c r="I38" s="15">
        <f t="shared" si="4"/>
        <v>21000</v>
      </c>
      <c r="J38">
        <f t="shared" si="5"/>
        <v>602.70000000000005</v>
      </c>
      <c r="K38" s="7"/>
      <c r="L38">
        <f t="shared" si="6"/>
        <v>638.4</v>
      </c>
      <c r="M38">
        <v>25</v>
      </c>
      <c r="N38" s="7">
        <f t="shared" si="7"/>
        <v>1266.0999999999999</v>
      </c>
      <c r="O38" s="15">
        <f t="shared" si="8"/>
        <v>19733.900000000001</v>
      </c>
    </row>
    <row r="39" spans="1:15" x14ac:dyDescent="0.25">
      <c r="A39" s="1">
        <v>32</v>
      </c>
      <c r="B39" s="1" t="s">
        <v>1210</v>
      </c>
      <c r="C39" s="1" t="s">
        <v>630</v>
      </c>
      <c r="D39" s="1" t="s">
        <v>257</v>
      </c>
      <c r="E39" s="14" t="s">
        <v>28</v>
      </c>
      <c r="F39" s="14" t="s">
        <v>1124</v>
      </c>
      <c r="G39" s="15">
        <v>11000</v>
      </c>
      <c r="H39">
        <v>0</v>
      </c>
      <c r="I39" s="15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5">
        <f>+I39-N39</f>
        <v>10324.9</v>
      </c>
    </row>
    <row r="40" spans="1:15" x14ac:dyDescent="0.25">
      <c r="A40" s="1">
        <v>33</v>
      </c>
      <c r="B40" s="1" t="s">
        <v>1211</v>
      </c>
      <c r="C40" s="1" t="s">
        <v>1212</v>
      </c>
      <c r="D40" s="1" t="s">
        <v>67</v>
      </c>
      <c r="E40" s="14" t="s">
        <v>28</v>
      </c>
      <c r="F40" s="14" t="s">
        <v>37</v>
      </c>
      <c r="G40" s="15">
        <v>22050</v>
      </c>
      <c r="H40">
        <v>0</v>
      </c>
      <c r="I40" s="15">
        <f t="shared" si="4"/>
        <v>22050</v>
      </c>
      <c r="J40">
        <f t="shared" si="5"/>
        <v>632.83500000000004</v>
      </c>
      <c r="K40" s="7"/>
      <c r="L40">
        <f t="shared" si="6"/>
        <v>670.32</v>
      </c>
      <c r="M40">
        <v>25</v>
      </c>
      <c r="N40" s="7">
        <f t="shared" si="7"/>
        <v>1328.1550000000002</v>
      </c>
      <c r="O40" s="15">
        <v>20721.84</v>
      </c>
    </row>
    <row r="41" spans="1:15" ht="30" x14ac:dyDescent="0.25">
      <c r="A41" s="1">
        <v>34</v>
      </c>
      <c r="B41" s="1" t="s">
        <v>1216</v>
      </c>
      <c r="C41" s="1" t="s">
        <v>414</v>
      </c>
      <c r="D41" s="1" t="s">
        <v>1106</v>
      </c>
      <c r="E41" s="14" t="s">
        <v>36</v>
      </c>
      <c r="F41" s="14" t="s">
        <v>1124</v>
      </c>
      <c r="G41" s="15">
        <v>15000</v>
      </c>
      <c r="H41">
        <v>0</v>
      </c>
      <c r="I41" s="15">
        <f t="shared" si="4"/>
        <v>15000</v>
      </c>
      <c r="J41">
        <f t="shared" si="5"/>
        <v>430.5</v>
      </c>
      <c r="K41" s="7"/>
      <c r="L41">
        <f t="shared" si="6"/>
        <v>456</v>
      </c>
      <c r="M41">
        <v>25</v>
      </c>
      <c r="N41" s="7">
        <f t="shared" si="7"/>
        <v>911.5</v>
      </c>
      <c r="O41" s="15">
        <f t="shared" si="8"/>
        <v>14088.5</v>
      </c>
    </row>
    <row r="42" spans="1:15" x14ac:dyDescent="0.25">
      <c r="A42" s="1">
        <v>35</v>
      </c>
      <c r="B42" s="1" t="s">
        <v>1217</v>
      </c>
      <c r="C42" s="1" t="s">
        <v>414</v>
      </c>
      <c r="D42" s="1" t="s">
        <v>41</v>
      </c>
      <c r="E42" s="14" t="s">
        <v>28</v>
      </c>
      <c r="F42" s="14" t="s">
        <v>1124</v>
      </c>
      <c r="G42" s="15">
        <v>25000</v>
      </c>
      <c r="H42"/>
      <c r="I42" s="15">
        <v>25000</v>
      </c>
      <c r="J42">
        <f t="shared" si="5"/>
        <v>717.5</v>
      </c>
      <c r="K42" s="7"/>
      <c r="L42">
        <f t="shared" si="6"/>
        <v>760</v>
      </c>
      <c r="M42">
        <v>25</v>
      </c>
      <c r="N42" s="7">
        <f t="shared" si="7"/>
        <v>1502.5</v>
      </c>
      <c r="O42" s="15">
        <f t="shared" si="8"/>
        <v>23497.5</v>
      </c>
    </row>
    <row r="43" spans="1:15" ht="30" x14ac:dyDescent="0.25">
      <c r="A43" s="1">
        <v>36</v>
      </c>
      <c r="B43" s="1" t="s">
        <v>1524</v>
      </c>
      <c r="C43" s="1" t="s">
        <v>1525</v>
      </c>
      <c r="D43" s="1" t="s">
        <v>47</v>
      </c>
      <c r="E43" s="14" t="s">
        <v>36</v>
      </c>
      <c r="F43" s="14" t="s">
        <v>1124</v>
      </c>
      <c r="G43" s="15">
        <v>15000</v>
      </c>
      <c r="H43">
        <v>0</v>
      </c>
      <c r="I43" s="15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5">
        <f t="shared" ref="O43" si="17">+I43-N43</f>
        <v>14088.5</v>
      </c>
    </row>
    <row r="44" spans="1:15" ht="30" x14ac:dyDescent="0.25">
      <c r="A44" s="1">
        <v>37</v>
      </c>
      <c r="B44" s="1" t="s">
        <v>1220</v>
      </c>
      <c r="C44" s="1" t="s">
        <v>764</v>
      </c>
      <c r="D44" s="1" t="s">
        <v>1203</v>
      </c>
      <c r="E44" s="14" t="s">
        <v>36</v>
      </c>
      <c r="F44" s="14" t="s">
        <v>1124</v>
      </c>
      <c r="G44" s="15">
        <v>10000</v>
      </c>
      <c r="H44">
        <v>0</v>
      </c>
      <c r="I44" s="15">
        <f t="shared" ref="I44:I58" si="18">+G44+H44</f>
        <v>10000</v>
      </c>
      <c r="J44">
        <f t="shared" si="5"/>
        <v>287</v>
      </c>
      <c r="K44" s="7"/>
      <c r="L44">
        <f t="shared" si="6"/>
        <v>304</v>
      </c>
      <c r="M44">
        <v>25</v>
      </c>
      <c r="N44" s="7">
        <f t="shared" si="7"/>
        <v>616</v>
      </c>
      <c r="O44" s="15">
        <f t="shared" si="8"/>
        <v>9384</v>
      </c>
    </row>
    <row r="45" spans="1:15" ht="30" x14ac:dyDescent="0.25">
      <c r="A45" s="1">
        <v>38</v>
      </c>
      <c r="B45" s="1" t="s">
        <v>1221</v>
      </c>
      <c r="C45" s="1" t="s">
        <v>764</v>
      </c>
      <c r="D45" s="1" t="s">
        <v>1175</v>
      </c>
      <c r="E45" s="14" t="s">
        <v>36</v>
      </c>
      <c r="F45" s="14" t="s">
        <v>1124</v>
      </c>
      <c r="G45" s="15">
        <v>10000</v>
      </c>
      <c r="H45"/>
      <c r="I45" s="15">
        <f t="shared" si="18"/>
        <v>10000</v>
      </c>
      <c r="J45">
        <f t="shared" si="5"/>
        <v>287</v>
      </c>
      <c r="K45" s="7"/>
      <c r="L45">
        <f t="shared" si="6"/>
        <v>304</v>
      </c>
      <c r="M45">
        <v>25</v>
      </c>
      <c r="N45" s="7">
        <f t="shared" si="7"/>
        <v>616</v>
      </c>
      <c r="O45" s="15">
        <f t="shared" si="8"/>
        <v>9384</v>
      </c>
    </row>
    <row r="46" spans="1:15" ht="30" x14ac:dyDescent="0.25">
      <c r="A46" s="1">
        <v>39</v>
      </c>
      <c r="B46" s="1" t="s">
        <v>1222</v>
      </c>
      <c r="C46" s="1" t="s">
        <v>764</v>
      </c>
      <c r="D46" s="1" t="s">
        <v>1203</v>
      </c>
      <c r="E46" s="14" t="s">
        <v>36</v>
      </c>
      <c r="F46" s="14" t="s">
        <v>1124</v>
      </c>
      <c r="G46" s="15">
        <v>10000</v>
      </c>
      <c r="H46">
        <v>0</v>
      </c>
      <c r="I46" s="15">
        <f t="shared" si="18"/>
        <v>10000</v>
      </c>
      <c r="J46">
        <f t="shared" si="5"/>
        <v>287</v>
      </c>
      <c r="K46" s="7"/>
      <c r="L46">
        <f t="shared" si="6"/>
        <v>304</v>
      </c>
      <c r="M46">
        <v>25</v>
      </c>
      <c r="N46" s="7">
        <f t="shared" si="7"/>
        <v>616</v>
      </c>
      <c r="O46" s="15">
        <f t="shared" si="8"/>
        <v>9384</v>
      </c>
    </row>
    <row r="47" spans="1:15" ht="30" x14ac:dyDescent="0.25">
      <c r="A47" s="1">
        <v>40</v>
      </c>
      <c r="B47" s="1" t="s">
        <v>1223</v>
      </c>
      <c r="C47" s="1" t="s">
        <v>764</v>
      </c>
      <c r="D47" s="1" t="s">
        <v>1173</v>
      </c>
      <c r="E47" s="14" t="s">
        <v>36</v>
      </c>
      <c r="F47" s="14" t="s">
        <v>1124</v>
      </c>
      <c r="G47" s="15">
        <v>10000</v>
      </c>
      <c r="H47">
        <v>0</v>
      </c>
      <c r="I47" s="15">
        <f t="shared" si="18"/>
        <v>10000</v>
      </c>
      <c r="J47">
        <f t="shared" si="5"/>
        <v>287</v>
      </c>
      <c r="K47" s="7"/>
      <c r="L47">
        <f t="shared" si="6"/>
        <v>304</v>
      </c>
      <c r="M47">
        <v>25</v>
      </c>
      <c r="N47" s="7">
        <f t="shared" si="7"/>
        <v>616</v>
      </c>
      <c r="O47" s="15">
        <f t="shared" si="8"/>
        <v>9384</v>
      </c>
    </row>
    <row r="48" spans="1:15" ht="30" x14ac:dyDescent="0.25">
      <c r="A48" s="1">
        <v>41</v>
      </c>
      <c r="B48" s="1" t="s">
        <v>1296</v>
      </c>
      <c r="C48" s="1" t="s">
        <v>764</v>
      </c>
      <c r="D48" s="1" t="s">
        <v>1173</v>
      </c>
      <c r="E48" s="14" t="s">
        <v>36</v>
      </c>
      <c r="F48" s="14" t="s">
        <v>1124</v>
      </c>
      <c r="G48" s="15">
        <v>10000</v>
      </c>
      <c r="H48">
        <v>0</v>
      </c>
      <c r="I48" s="15">
        <f t="shared" si="18"/>
        <v>10000</v>
      </c>
      <c r="J48">
        <f t="shared" si="5"/>
        <v>287</v>
      </c>
      <c r="K48" s="7"/>
      <c r="L48">
        <f t="shared" si="6"/>
        <v>304</v>
      </c>
      <c r="M48">
        <v>25</v>
      </c>
      <c r="N48" s="7">
        <f t="shared" si="7"/>
        <v>616</v>
      </c>
      <c r="O48" s="15">
        <f t="shared" si="8"/>
        <v>9384</v>
      </c>
    </row>
    <row r="49" spans="1:15" ht="30" x14ac:dyDescent="0.25">
      <c r="A49" s="1">
        <v>42</v>
      </c>
      <c r="B49" s="1" t="s">
        <v>1224</v>
      </c>
      <c r="C49" s="1" t="s">
        <v>1225</v>
      </c>
      <c r="D49" s="1" t="s">
        <v>1173</v>
      </c>
      <c r="E49" s="14" t="s">
        <v>36</v>
      </c>
      <c r="F49" s="14" t="s">
        <v>1124</v>
      </c>
      <c r="G49" s="15">
        <v>15000</v>
      </c>
      <c r="H49">
        <v>0</v>
      </c>
      <c r="I49" s="15">
        <f t="shared" si="18"/>
        <v>15000</v>
      </c>
      <c r="J49">
        <f t="shared" si="5"/>
        <v>430.5</v>
      </c>
      <c r="K49" s="7"/>
      <c r="L49">
        <f t="shared" si="6"/>
        <v>456</v>
      </c>
      <c r="M49">
        <v>25</v>
      </c>
      <c r="N49" s="7">
        <f t="shared" si="7"/>
        <v>911.5</v>
      </c>
      <c r="O49" s="15">
        <f t="shared" si="8"/>
        <v>14088.5</v>
      </c>
    </row>
    <row r="50" spans="1:15" ht="30" x14ac:dyDescent="0.25">
      <c r="A50" s="1">
        <v>43</v>
      </c>
      <c r="B50" s="1" t="s">
        <v>1226</v>
      </c>
      <c r="C50" s="1" t="s">
        <v>364</v>
      </c>
      <c r="D50" s="1" t="s">
        <v>103</v>
      </c>
      <c r="E50" s="14" t="s">
        <v>36</v>
      </c>
      <c r="F50" s="14" t="s">
        <v>1124</v>
      </c>
      <c r="G50" s="15">
        <v>15000</v>
      </c>
      <c r="H50">
        <v>0</v>
      </c>
      <c r="I50" s="15">
        <f t="shared" si="18"/>
        <v>15000</v>
      </c>
      <c r="J50">
        <f t="shared" si="5"/>
        <v>430.5</v>
      </c>
      <c r="K50" s="7"/>
      <c r="L50">
        <f t="shared" si="6"/>
        <v>456</v>
      </c>
      <c r="M50">
        <v>25</v>
      </c>
      <c r="N50" s="7">
        <f t="shared" si="7"/>
        <v>911.5</v>
      </c>
      <c r="O50" s="15">
        <f t="shared" si="8"/>
        <v>14088.5</v>
      </c>
    </row>
    <row r="51" spans="1:15" ht="30" x14ac:dyDescent="0.25">
      <c r="A51" s="1">
        <v>44</v>
      </c>
      <c r="B51" s="1" t="s">
        <v>1227</v>
      </c>
      <c r="C51" s="1" t="s">
        <v>364</v>
      </c>
      <c r="D51" s="1" t="s">
        <v>103</v>
      </c>
      <c r="E51" s="14" t="s">
        <v>36</v>
      </c>
      <c r="F51" s="14" t="s">
        <v>1124</v>
      </c>
      <c r="G51" s="15">
        <v>11000</v>
      </c>
      <c r="H51">
        <v>0</v>
      </c>
      <c r="I51" s="15">
        <f t="shared" si="18"/>
        <v>11000</v>
      </c>
      <c r="J51">
        <f t="shared" si="5"/>
        <v>315.7</v>
      </c>
      <c r="K51" s="7"/>
      <c r="L51">
        <f t="shared" si="6"/>
        <v>334.4</v>
      </c>
      <c r="M51">
        <v>25</v>
      </c>
      <c r="N51" s="7">
        <f t="shared" si="7"/>
        <v>675.09999999999991</v>
      </c>
      <c r="O51" s="15">
        <f t="shared" si="8"/>
        <v>10324.9</v>
      </c>
    </row>
    <row r="52" spans="1:15" ht="30" x14ac:dyDescent="0.25">
      <c r="A52" s="1">
        <v>45</v>
      </c>
      <c r="B52" s="1" t="s">
        <v>1228</v>
      </c>
      <c r="C52" s="1" t="s">
        <v>364</v>
      </c>
      <c r="D52" s="1" t="s">
        <v>103</v>
      </c>
      <c r="E52" s="14" t="s">
        <v>36</v>
      </c>
      <c r="F52" s="14" t="s">
        <v>1124</v>
      </c>
      <c r="G52" s="15">
        <v>11000</v>
      </c>
      <c r="H52">
        <v>0</v>
      </c>
      <c r="I52" s="15">
        <f t="shared" si="18"/>
        <v>11000</v>
      </c>
      <c r="J52">
        <f t="shared" si="5"/>
        <v>315.7</v>
      </c>
      <c r="K52" s="7"/>
      <c r="L52">
        <f t="shared" si="6"/>
        <v>334.4</v>
      </c>
      <c r="M52">
        <v>25</v>
      </c>
      <c r="N52" s="7">
        <f t="shared" si="7"/>
        <v>675.09999999999991</v>
      </c>
      <c r="O52" s="15">
        <f t="shared" si="8"/>
        <v>10324.9</v>
      </c>
    </row>
    <row r="53" spans="1:15" x14ac:dyDescent="0.25">
      <c r="A53" s="1">
        <v>46</v>
      </c>
      <c r="B53" s="1" t="s">
        <v>1229</v>
      </c>
      <c r="C53" s="1" t="s">
        <v>364</v>
      </c>
      <c r="D53" s="1" t="s">
        <v>41</v>
      </c>
      <c r="E53" s="14" t="s">
        <v>28</v>
      </c>
      <c r="F53" s="14" t="s">
        <v>1124</v>
      </c>
      <c r="G53" s="15">
        <v>20000</v>
      </c>
      <c r="H53">
        <v>0</v>
      </c>
      <c r="I53" s="15">
        <f t="shared" si="18"/>
        <v>20000</v>
      </c>
      <c r="J53">
        <f t="shared" si="5"/>
        <v>574</v>
      </c>
      <c r="K53" s="7"/>
      <c r="L53">
        <f t="shared" si="6"/>
        <v>608</v>
      </c>
      <c r="M53">
        <v>25</v>
      </c>
      <c r="N53" s="7">
        <f t="shared" si="7"/>
        <v>1207</v>
      </c>
      <c r="O53" s="15">
        <f t="shared" si="8"/>
        <v>18793</v>
      </c>
    </row>
    <row r="54" spans="1:15" ht="30" x14ac:dyDescent="0.25">
      <c r="A54" s="1">
        <v>47</v>
      </c>
      <c r="B54" s="1" t="s">
        <v>1236</v>
      </c>
      <c r="C54" s="1" t="s">
        <v>1230</v>
      </c>
      <c r="D54" s="1" t="s">
        <v>1237</v>
      </c>
      <c r="E54" s="14" t="s">
        <v>36</v>
      </c>
      <c r="F54" s="14" t="s">
        <v>1124</v>
      </c>
      <c r="G54" s="15">
        <v>15000</v>
      </c>
      <c r="H54">
        <v>0</v>
      </c>
      <c r="I54" s="15">
        <f t="shared" si="18"/>
        <v>15000</v>
      </c>
      <c r="J54">
        <f t="shared" si="5"/>
        <v>430.5</v>
      </c>
      <c r="K54" s="7"/>
      <c r="L54">
        <f t="shared" si="6"/>
        <v>456</v>
      </c>
      <c r="M54">
        <v>25</v>
      </c>
      <c r="N54" s="7">
        <f t="shared" si="7"/>
        <v>911.5</v>
      </c>
      <c r="O54" s="15">
        <f t="shared" si="8"/>
        <v>14088.5</v>
      </c>
    </row>
    <row r="55" spans="1:15" ht="30" x14ac:dyDescent="0.25">
      <c r="A55" s="1">
        <v>48</v>
      </c>
      <c r="B55" s="1" t="s">
        <v>1240</v>
      </c>
      <c r="C55" s="1" t="s">
        <v>222</v>
      </c>
      <c r="D55" s="1" t="s">
        <v>41</v>
      </c>
      <c r="E55" s="14" t="s">
        <v>28</v>
      </c>
      <c r="F55" s="14" t="s">
        <v>1124</v>
      </c>
      <c r="G55" s="15">
        <v>25000</v>
      </c>
      <c r="H55">
        <v>0</v>
      </c>
      <c r="I55" s="15">
        <f t="shared" si="18"/>
        <v>25000</v>
      </c>
      <c r="J55">
        <f t="shared" si="5"/>
        <v>717.5</v>
      </c>
      <c r="K55" s="7"/>
      <c r="L55">
        <f t="shared" si="6"/>
        <v>760</v>
      </c>
      <c r="M55">
        <v>25</v>
      </c>
      <c r="N55" s="7">
        <f t="shared" si="7"/>
        <v>1502.5</v>
      </c>
      <c r="O55" s="15">
        <f t="shared" si="8"/>
        <v>23497.5</v>
      </c>
    </row>
    <row r="56" spans="1:15" ht="30" x14ac:dyDescent="0.25">
      <c r="A56" s="1">
        <v>49</v>
      </c>
      <c r="B56" s="1" t="s">
        <v>1242</v>
      </c>
      <c r="C56" s="1" t="s">
        <v>222</v>
      </c>
      <c r="D56" s="1" t="s">
        <v>119</v>
      </c>
      <c r="E56" s="14" t="s">
        <v>36</v>
      </c>
      <c r="F56" s="14" t="s">
        <v>37</v>
      </c>
      <c r="G56" s="15">
        <v>11000</v>
      </c>
      <c r="H56">
        <v>0</v>
      </c>
      <c r="I56" s="15">
        <f t="shared" si="18"/>
        <v>11000</v>
      </c>
      <c r="J56">
        <f t="shared" si="5"/>
        <v>315.7</v>
      </c>
      <c r="K56" s="7"/>
      <c r="L56">
        <f t="shared" si="6"/>
        <v>334.4</v>
      </c>
      <c r="M56">
        <v>25</v>
      </c>
      <c r="N56" s="7">
        <f t="shared" si="7"/>
        <v>675.09999999999991</v>
      </c>
      <c r="O56" s="15">
        <f t="shared" si="8"/>
        <v>10324.9</v>
      </c>
    </row>
    <row r="57" spans="1:15" ht="30" x14ac:dyDescent="0.25">
      <c r="A57" s="1">
        <v>50</v>
      </c>
      <c r="B57" s="1" t="s">
        <v>1243</v>
      </c>
      <c r="C57" s="1" t="s">
        <v>222</v>
      </c>
      <c r="D57" s="1" t="s">
        <v>67</v>
      </c>
      <c r="E57" s="14" t="s">
        <v>36</v>
      </c>
      <c r="F57" s="14" t="s">
        <v>37</v>
      </c>
      <c r="G57" s="15">
        <v>13000</v>
      </c>
      <c r="H57">
        <v>0</v>
      </c>
      <c r="I57" s="15">
        <f t="shared" si="18"/>
        <v>13000</v>
      </c>
      <c r="J57">
        <f t="shared" si="5"/>
        <v>373.1</v>
      </c>
      <c r="K57" s="7"/>
      <c r="L57">
        <f t="shared" si="6"/>
        <v>395.2</v>
      </c>
      <c r="M57">
        <v>25</v>
      </c>
      <c r="N57" s="7">
        <f t="shared" si="7"/>
        <v>793.3</v>
      </c>
      <c r="O57" s="15">
        <f t="shared" si="8"/>
        <v>12206.7</v>
      </c>
    </row>
    <row r="58" spans="1:15" ht="30" x14ac:dyDescent="0.25">
      <c r="A58" s="1">
        <v>51</v>
      </c>
      <c r="B58" s="1" t="s">
        <v>1247</v>
      </c>
      <c r="C58" s="1" t="s">
        <v>1245</v>
      </c>
      <c r="D58" s="1" t="s">
        <v>86</v>
      </c>
      <c r="E58" s="14" t="s">
        <v>36</v>
      </c>
      <c r="F58" s="14" t="s">
        <v>37</v>
      </c>
      <c r="G58" s="15">
        <v>13200</v>
      </c>
      <c r="H58">
        <v>0</v>
      </c>
      <c r="I58" s="15">
        <f t="shared" si="18"/>
        <v>13200</v>
      </c>
      <c r="J58">
        <f t="shared" si="5"/>
        <v>378.84</v>
      </c>
      <c r="K58" s="7">
        <v>0</v>
      </c>
      <c r="L58">
        <f t="shared" si="6"/>
        <v>401.28</v>
      </c>
      <c r="M58">
        <f>25</f>
        <v>25</v>
      </c>
      <c r="N58" s="7">
        <f t="shared" si="7"/>
        <v>805.11999999999989</v>
      </c>
      <c r="O58" s="15">
        <f>+I58-N58</f>
        <v>12394.880000000001</v>
      </c>
    </row>
    <row r="59" spans="1:15" ht="30" x14ac:dyDescent="0.25">
      <c r="A59" s="1">
        <v>52</v>
      </c>
      <c r="B59" s="1" t="s">
        <v>1248</v>
      </c>
      <c r="C59" s="1" t="s">
        <v>1245</v>
      </c>
      <c r="D59" s="1" t="s">
        <v>257</v>
      </c>
      <c r="E59" s="14" t="s">
        <v>36</v>
      </c>
      <c r="F59" s="14" t="s">
        <v>1124</v>
      </c>
      <c r="G59" s="15">
        <v>15000</v>
      </c>
      <c r="H59">
        <v>0</v>
      </c>
      <c r="I59" s="15">
        <f>+G59+H59</f>
        <v>15000</v>
      </c>
      <c r="J59">
        <f t="shared" si="5"/>
        <v>430.5</v>
      </c>
      <c r="K59" s="7"/>
      <c r="L59">
        <f t="shared" si="6"/>
        <v>456</v>
      </c>
      <c r="M59">
        <v>25</v>
      </c>
      <c r="N59" s="7">
        <f t="shared" si="7"/>
        <v>911.5</v>
      </c>
      <c r="O59" s="15">
        <f t="shared" si="8"/>
        <v>14088.5</v>
      </c>
    </row>
    <row r="60" spans="1:15" x14ac:dyDescent="0.25">
      <c r="A60" s="1">
        <v>53</v>
      </c>
      <c r="B60" s="1" t="s">
        <v>1526</v>
      </c>
      <c r="C60" s="1" t="s">
        <v>1245</v>
      </c>
      <c r="D60" s="1" t="s">
        <v>41</v>
      </c>
      <c r="E60" s="14" t="s">
        <v>28</v>
      </c>
      <c r="F60" s="14" t="s">
        <v>1124</v>
      </c>
      <c r="G60" s="15">
        <v>35000</v>
      </c>
      <c r="H60">
        <v>0</v>
      </c>
      <c r="I60" s="15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5">
        <f t="shared" ref="O60" si="23">+I60-N60</f>
        <v>32906.5</v>
      </c>
    </row>
    <row r="61" spans="1:15" x14ac:dyDescent="0.25">
      <c r="A61" s="1">
        <v>54</v>
      </c>
      <c r="B61" s="1" t="s">
        <v>1527</v>
      </c>
      <c r="C61" s="1" t="s">
        <v>1245</v>
      </c>
      <c r="D61" s="1" t="s">
        <v>41</v>
      </c>
      <c r="E61" s="14" t="s">
        <v>28</v>
      </c>
      <c r="F61" s="14" t="s">
        <v>1124</v>
      </c>
      <c r="G61" s="15">
        <v>35000</v>
      </c>
      <c r="H61">
        <v>0</v>
      </c>
      <c r="I61" s="15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5">
        <f t="shared" ref="O61" si="28">+I61-N61</f>
        <v>32906.5</v>
      </c>
    </row>
    <row r="62" spans="1:15" ht="30" x14ac:dyDescent="0.25">
      <c r="A62" s="1">
        <v>55</v>
      </c>
      <c r="B62" s="1" t="s">
        <v>1251</v>
      </c>
      <c r="C62" s="1" t="s">
        <v>1250</v>
      </c>
      <c r="D62" s="1" t="s">
        <v>257</v>
      </c>
      <c r="E62" s="14" t="s">
        <v>36</v>
      </c>
      <c r="F62" s="14" t="s">
        <v>1124</v>
      </c>
      <c r="G62" s="15">
        <v>11000</v>
      </c>
      <c r="H62">
        <v>0</v>
      </c>
      <c r="I62" s="15">
        <f t="shared" ref="I62:I72" si="29">+G62+H62</f>
        <v>11000</v>
      </c>
      <c r="J62">
        <f t="shared" si="5"/>
        <v>315.7</v>
      </c>
      <c r="K62" s="7"/>
      <c r="L62">
        <f t="shared" si="6"/>
        <v>334.4</v>
      </c>
      <c r="M62">
        <v>25</v>
      </c>
      <c r="N62" s="7">
        <f t="shared" si="7"/>
        <v>675.09999999999991</v>
      </c>
      <c r="O62" s="15">
        <f t="shared" si="8"/>
        <v>10324.9</v>
      </c>
    </row>
    <row r="63" spans="1:15" ht="30" x14ac:dyDescent="0.25">
      <c r="A63" s="1">
        <v>56</v>
      </c>
      <c r="B63" s="1" t="s">
        <v>1252</v>
      </c>
      <c r="C63" s="1" t="s">
        <v>1253</v>
      </c>
      <c r="D63" s="1" t="s">
        <v>257</v>
      </c>
      <c r="E63" s="14" t="s">
        <v>36</v>
      </c>
      <c r="F63" s="14" t="s">
        <v>1124</v>
      </c>
      <c r="G63" s="15">
        <v>11000</v>
      </c>
      <c r="H63">
        <v>0</v>
      </c>
      <c r="I63" s="15">
        <f t="shared" si="29"/>
        <v>11000</v>
      </c>
      <c r="J63">
        <f t="shared" si="5"/>
        <v>315.7</v>
      </c>
      <c r="K63" s="7"/>
      <c r="L63">
        <f t="shared" si="6"/>
        <v>334.4</v>
      </c>
      <c r="M63">
        <v>25</v>
      </c>
      <c r="N63" s="7">
        <f t="shared" si="7"/>
        <v>675.09999999999991</v>
      </c>
      <c r="O63" s="15">
        <f t="shared" si="8"/>
        <v>10324.9</v>
      </c>
    </row>
    <row r="64" spans="1:15" ht="30" x14ac:dyDescent="0.25">
      <c r="A64" s="1">
        <v>57</v>
      </c>
      <c r="B64" s="1" t="s">
        <v>1254</v>
      </c>
      <c r="C64" s="1" t="s">
        <v>1253</v>
      </c>
      <c r="D64" s="1" t="s">
        <v>257</v>
      </c>
      <c r="E64" s="14" t="s">
        <v>28</v>
      </c>
      <c r="F64" s="14" t="s">
        <v>1124</v>
      </c>
      <c r="G64" s="15">
        <v>14300</v>
      </c>
      <c r="H64">
        <v>0</v>
      </c>
      <c r="I64" s="15">
        <f t="shared" si="29"/>
        <v>14300</v>
      </c>
      <c r="J64">
        <f t="shared" si="5"/>
        <v>410.41</v>
      </c>
      <c r="K64" s="7"/>
      <c r="L64">
        <f t="shared" si="6"/>
        <v>434.72</v>
      </c>
      <c r="M64">
        <v>25</v>
      </c>
      <c r="N64" s="7">
        <f t="shared" si="7"/>
        <v>870.13000000000011</v>
      </c>
      <c r="O64" s="15">
        <f t="shared" si="8"/>
        <v>13429.869999999999</v>
      </c>
    </row>
    <row r="65" spans="1:15" ht="30" x14ac:dyDescent="0.25">
      <c r="A65" s="1">
        <v>58</v>
      </c>
      <c r="B65" s="1" t="s">
        <v>1255</v>
      </c>
      <c r="C65" s="1" t="s">
        <v>1253</v>
      </c>
      <c r="D65" s="1" t="s">
        <v>257</v>
      </c>
      <c r="E65" s="14" t="s">
        <v>36</v>
      </c>
      <c r="F65" s="14" t="s">
        <v>1124</v>
      </c>
      <c r="G65" s="15">
        <v>10000</v>
      </c>
      <c r="H65">
        <v>0</v>
      </c>
      <c r="I65" s="15">
        <f t="shared" si="29"/>
        <v>10000</v>
      </c>
      <c r="J65">
        <f t="shared" si="5"/>
        <v>287</v>
      </c>
      <c r="K65" s="7"/>
      <c r="L65">
        <f t="shared" si="6"/>
        <v>304</v>
      </c>
      <c r="M65">
        <v>25</v>
      </c>
      <c r="N65" s="7">
        <f t="shared" si="7"/>
        <v>616</v>
      </c>
      <c r="O65" s="15">
        <f t="shared" si="8"/>
        <v>9384</v>
      </c>
    </row>
    <row r="66" spans="1:15" ht="30" x14ac:dyDescent="0.25">
      <c r="A66" s="1">
        <v>59</v>
      </c>
      <c r="B66" s="1" t="s">
        <v>1256</v>
      </c>
      <c r="C66" s="1" t="s">
        <v>1253</v>
      </c>
      <c r="D66" s="1" t="s">
        <v>257</v>
      </c>
      <c r="E66" s="14" t="s">
        <v>28</v>
      </c>
      <c r="F66" s="14" t="s">
        <v>1124</v>
      </c>
      <c r="G66" s="15">
        <v>14300</v>
      </c>
      <c r="H66">
        <v>0</v>
      </c>
      <c r="I66" s="15">
        <f t="shared" si="29"/>
        <v>14300</v>
      </c>
      <c r="J66">
        <f t="shared" si="5"/>
        <v>410.41</v>
      </c>
      <c r="K66" s="7"/>
      <c r="L66">
        <f t="shared" si="6"/>
        <v>434.72</v>
      </c>
      <c r="M66">
        <v>25</v>
      </c>
      <c r="N66" s="7">
        <f t="shared" si="7"/>
        <v>870.13000000000011</v>
      </c>
      <c r="O66" s="15">
        <f t="shared" si="8"/>
        <v>13429.869999999999</v>
      </c>
    </row>
    <row r="67" spans="1:15" ht="30" x14ac:dyDescent="0.25">
      <c r="A67" s="1">
        <v>60</v>
      </c>
      <c r="B67" s="1" t="s">
        <v>1306</v>
      </c>
      <c r="C67" s="1" t="s">
        <v>1253</v>
      </c>
      <c r="D67" s="1" t="s">
        <v>41</v>
      </c>
      <c r="E67" s="14" t="s">
        <v>28</v>
      </c>
      <c r="F67" s="14" t="s">
        <v>37</v>
      </c>
      <c r="G67" s="15">
        <v>35000</v>
      </c>
      <c r="H67">
        <v>0</v>
      </c>
      <c r="I67" s="15">
        <f t="shared" si="29"/>
        <v>35000</v>
      </c>
      <c r="J67">
        <f t="shared" si="5"/>
        <v>1004.5</v>
      </c>
      <c r="K67" s="7"/>
      <c r="L67">
        <f t="shared" si="6"/>
        <v>1064</v>
      </c>
      <c r="M67">
        <v>25</v>
      </c>
      <c r="N67" s="7">
        <f t="shared" si="7"/>
        <v>2093.5</v>
      </c>
      <c r="O67" s="15">
        <f t="shared" si="8"/>
        <v>32906.5</v>
      </c>
    </row>
    <row r="68" spans="1:15" ht="30" x14ac:dyDescent="0.25">
      <c r="A68" s="1">
        <v>61</v>
      </c>
      <c r="B68" s="1" t="s">
        <v>1259</v>
      </c>
      <c r="C68" s="1" t="s">
        <v>1108</v>
      </c>
      <c r="D68" s="1" t="s">
        <v>1237</v>
      </c>
      <c r="E68" s="14" t="s">
        <v>36</v>
      </c>
      <c r="F68" s="14" t="s">
        <v>1124</v>
      </c>
      <c r="G68" s="15">
        <v>20000</v>
      </c>
      <c r="H68">
        <v>0</v>
      </c>
      <c r="I68" s="15">
        <f t="shared" si="29"/>
        <v>20000</v>
      </c>
      <c r="J68">
        <f t="shared" si="5"/>
        <v>574</v>
      </c>
      <c r="K68" s="7"/>
      <c r="L68">
        <f t="shared" si="6"/>
        <v>608</v>
      </c>
      <c r="M68">
        <v>25</v>
      </c>
      <c r="N68" s="7">
        <f t="shared" si="7"/>
        <v>1207</v>
      </c>
      <c r="O68" s="15">
        <f t="shared" si="8"/>
        <v>18793</v>
      </c>
    </row>
    <row r="69" spans="1:15" ht="30" x14ac:dyDescent="0.25">
      <c r="A69" s="1">
        <v>62</v>
      </c>
      <c r="B69" s="1" t="s">
        <v>1261</v>
      </c>
      <c r="C69" s="1" t="s">
        <v>1262</v>
      </c>
      <c r="D69" s="1" t="s">
        <v>257</v>
      </c>
      <c r="E69" s="14" t="s">
        <v>36</v>
      </c>
      <c r="F69" s="14" t="s">
        <v>1124</v>
      </c>
      <c r="G69" s="15">
        <v>25000</v>
      </c>
      <c r="H69">
        <v>0</v>
      </c>
      <c r="I69" s="15">
        <f t="shared" si="29"/>
        <v>25000</v>
      </c>
      <c r="J69">
        <f t="shared" si="5"/>
        <v>717.5</v>
      </c>
      <c r="K69" s="7"/>
      <c r="L69">
        <f t="shared" si="6"/>
        <v>760</v>
      </c>
      <c r="M69">
        <v>25</v>
      </c>
      <c r="N69" s="7">
        <f t="shared" si="7"/>
        <v>1502.5</v>
      </c>
      <c r="O69" s="15">
        <f t="shared" si="8"/>
        <v>23497.5</v>
      </c>
    </row>
    <row r="70" spans="1:15" ht="30" x14ac:dyDescent="0.25">
      <c r="A70" s="1">
        <v>63</v>
      </c>
      <c r="B70" s="1" t="s">
        <v>1263</v>
      </c>
      <c r="C70" s="1" t="s">
        <v>1108</v>
      </c>
      <c r="D70" s="1" t="s">
        <v>257</v>
      </c>
      <c r="E70" s="14" t="s">
        <v>36</v>
      </c>
      <c r="F70" s="14" t="s">
        <v>1124</v>
      </c>
      <c r="G70" s="15">
        <v>11000</v>
      </c>
      <c r="H70">
        <v>0</v>
      </c>
      <c r="I70" s="15">
        <f t="shared" si="29"/>
        <v>11000</v>
      </c>
      <c r="J70">
        <f t="shared" si="5"/>
        <v>315.7</v>
      </c>
      <c r="K70" s="7"/>
      <c r="L70">
        <f t="shared" si="6"/>
        <v>334.4</v>
      </c>
      <c r="M70">
        <f>25+1715.46</f>
        <v>1740.46</v>
      </c>
      <c r="N70" s="7">
        <f t="shared" si="7"/>
        <v>2390.56</v>
      </c>
      <c r="O70" s="15">
        <f t="shared" si="8"/>
        <v>8609.44</v>
      </c>
    </row>
    <row r="71" spans="1:15" ht="30" x14ac:dyDescent="0.25">
      <c r="A71" s="1">
        <v>64</v>
      </c>
      <c r="B71" s="1" t="s">
        <v>1277</v>
      </c>
      <c r="C71" s="1" t="s">
        <v>1108</v>
      </c>
      <c r="D71" s="1" t="s">
        <v>1237</v>
      </c>
      <c r="E71" s="14" t="s">
        <v>36</v>
      </c>
      <c r="F71" s="14" t="s">
        <v>1124</v>
      </c>
      <c r="G71" s="15">
        <v>15000</v>
      </c>
      <c r="H71">
        <v>0</v>
      </c>
      <c r="I71" s="15">
        <f t="shared" si="29"/>
        <v>15000</v>
      </c>
      <c r="J71">
        <f t="shared" si="5"/>
        <v>430.5</v>
      </c>
      <c r="K71" s="7"/>
      <c r="L71">
        <f t="shared" si="6"/>
        <v>456</v>
      </c>
      <c r="M71">
        <v>25</v>
      </c>
      <c r="N71" s="7">
        <f t="shared" si="7"/>
        <v>911.5</v>
      </c>
      <c r="O71" s="15">
        <f t="shared" si="8"/>
        <v>14088.5</v>
      </c>
    </row>
    <row r="72" spans="1:15" ht="30" x14ac:dyDescent="0.25">
      <c r="A72" s="1">
        <v>65</v>
      </c>
      <c r="B72" s="1" t="s">
        <v>1278</v>
      </c>
      <c r="C72" s="1" t="s">
        <v>1279</v>
      </c>
      <c r="D72" s="1" t="s">
        <v>1280</v>
      </c>
      <c r="E72" s="14" t="s">
        <v>36</v>
      </c>
      <c r="F72" s="14" t="s">
        <v>1124</v>
      </c>
      <c r="G72" s="15">
        <v>11000</v>
      </c>
      <c r="H72">
        <v>0</v>
      </c>
      <c r="I72" s="15">
        <f t="shared" si="29"/>
        <v>11000</v>
      </c>
      <c r="J72">
        <f t="shared" si="5"/>
        <v>315.7</v>
      </c>
      <c r="K72" s="7"/>
      <c r="L72">
        <f t="shared" si="6"/>
        <v>334.4</v>
      </c>
      <c r="M72">
        <v>25</v>
      </c>
      <c r="N72" s="7">
        <f t="shared" si="7"/>
        <v>675.09999999999991</v>
      </c>
      <c r="O72" s="15">
        <f t="shared" si="8"/>
        <v>10324.9</v>
      </c>
    </row>
    <row r="73" spans="1:15" ht="30" x14ac:dyDescent="0.25">
      <c r="A73" s="1">
        <v>66</v>
      </c>
      <c r="B73" s="1" t="s">
        <v>1281</v>
      </c>
      <c r="C73" s="1" t="s">
        <v>1279</v>
      </c>
      <c r="D73" s="1" t="s">
        <v>257</v>
      </c>
      <c r="E73" s="14" t="s">
        <v>36</v>
      </c>
      <c r="F73" s="14" t="s">
        <v>1124</v>
      </c>
      <c r="G73" s="15">
        <v>11000</v>
      </c>
      <c r="H73">
        <v>0</v>
      </c>
      <c r="I73" s="15">
        <f t="shared" ref="I73:I78" si="30">+G73+H73</f>
        <v>11000</v>
      </c>
      <c r="J73">
        <f t="shared" si="5"/>
        <v>315.7</v>
      </c>
      <c r="K73" s="7"/>
      <c r="L73">
        <f t="shared" si="6"/>
        <v>334.4</v>
      </c>
      <c r="M73">
        <v>25</v>
      </c>
      <c r="N73" s="7">
        <f t="shared" si="7"/>
        <v>675.09999999999991</v>
      </c>
      <c r="O73" s="15">
        <f t="shared" si="8"/>
        <v>10324.9</v>
      </c>
    </row>
    <row r="74" spans="1:15" ht="30" x14ac:dyDescent="0.25">
      <c r="A74" s="1">
        <v>67</v>
      </c>
      <c r="B74" s="1" t="s">
        <v>1282</v>
      </c>
      <c r="C74" s="1" t="s">
        <v>1279</v>
      </c>
      <c r="D74" s="1" t="s">
        <v>257</v>
      </c>
      <c r="E74" s="14" t="s">
        <v>36</v>
      </c>
      <c r="F74" s="14" t="s">
        <v>1124</v>
      </c>
      <c r="G74" s="15">
        <v>11000</v>
      </c>
      <c r="H74">
        <v>0</v>
      </c>
      <c r="I74" s="15">
        <f t="shared" si="30"/>
        <v>11000</v>
      </c>
      <c r="J74">
        <f t="shared" si="5"/>
        <v>315.7</v>
      </c>
      <c r="K74" s="7"/>
      <c r="L74">
        <f t="shared" si="6"/>
        <v>334.4</v>
      </c>
      <c r="M74">
        <v>25</v>
      </c>
      <c r="N74" s="7">
        <f t="shared" si="7"/>
        <v>675.09999999999991</v>
      </c>
      <c r="O74" s="15">
        <f t="shared" si="8"/>
        <v>10324.9</v>
      </c>
    </row>
    <row r="75" spans="1:15" ht="30" x14ac:dyDescent="0.25">
      <c r="A75" s="1">
        <v>68</v>
      </c>
      <c r="B75" s="1" t="s">
        <v>1289</v>
      </c>
      <c r="C75" s="1" t="s">
        <v>336</v>
      </c>
      <c r="D75" s="1" t="s">
        <v>1173</v>
      </c>
      <c r="E75" s="14" t="s">
        <v>36</v>
      </c>
      <c r="F75" s="14" t="s">
        <v>1124</v>
      </c>
      <c r="G75" s="15">
        <v>15000</v>
      </c>
      <c r="H75">
        <v>0</v>
      </c>
      <c r="I75" s="15">
        <f t="shared" si="30"/>
        <v>15000</v>
      </c>
      <c r="J75">
        <f t="shared" ref="J75:J76" si="31">+I75*2.87%</f>
        <v>430.5</v>
      </c>
      <c r="K75" s="7"/>
      <c r="L75">
        <f t="shared" ref="L75:L77" si="32">+I75*3.04%</f>
        <v>456</v>
      </c>
      <c r="M75">
        <v>1740.46</v>
      </c>
      <c r="N75" s="7">
        <f t="shared" ref="N75:N77" si="33">+J75+K75+L75+M75</f>
        <v>2626.96</v>
      </c>
      <c r="O75" s="15">
        <f t="shared" ref="O75:O77" si="34">+I75-N75</f>
        <v>12373.04</v>
      </c>
    </row>
    <row r="76" spans="1:15" ht="30" x14ac:dyDescent="0.25">
      <c r="A76" s="1">
        <v>69</v>
      </c>
      <c r="B76" s="1" t="s">
        <v>1290</v>
      </c>
      <c r="C76" s="1" t="s">
        <v>818</v>
      </c>
      <c r="D76" s="1" t="s">
        <v>41</v>
      </c>
      <c r="E76" s="14" t="s">
        <v>36</v>
      </c>
      <c r="F76" s="14" t="s">
        <v>37</v>
      </c>
      <c r="G76" s="15">
        <v>30000</v>
      </c>
      <c r="H76">
        <v>0</v>
      </c>
      <c r="I76" s="15">
        <f t="shared" si="30"/>
        <v>30000</v>
      </c>
      <c r="J76">
        <f t="shared" si="31"/>
        <v>861</v>
      </c>
      <c r="K76" s="7"/>
      <c r="L76">
        <f t="shared" si="32"/>
        <v>912</v>
      </c>
      <c r="M76">
        <v>25</v>
      </c>
      <c r="N76" s="7">
        <f t="shared" si="33"/>
        <v>1798</v>
      </c>
      <c r="O76" s="15">
        <f t="shared" si="34"/>
        <v>28202</v>
      </c>
    </row>
    <row r="77" spans="1:15" ht="30" x14ac:dyDescent="0.25">
      <c r="A77" s="1">
        <v>70</v>
      </c>
      <c r="B77" s="1" t="s">
        <v>1291</v>
      </c>
      <c r="C77" s="1" t="s">
        <v>1071</v>
      </c>
      <c r="D77" s="1" t="s">
        <v>67</v>
      </c>
      <c r="E77" s="14" t="s">
        <v>36</v>
      </c>
      <c r="F77" s="14" t="s">
        <v>37</v>
      </c>
      <c r="G77" s="15">
        <v>25000</v>
      </c>
      <c r="H77">
        <v>0</v>
      </c>
      <c r="I77" s="15">
        <f t="shared" si="30"/>
        <v>25000</v>
      </c>
      <c r="J77">
        <f>+I77*2.87%</f>
        <v>717.5</v>
      </c>
      <c r="K77" s="7"/>
      <c r="L77">
        <f t="shared" si="32"/>
        <v>760</v>
      </c>
      <c r="M77">
        <v>25</v>
      </c>
      <c r="N77" s="7">
        <f t="shared" si="33"/>
        <v>1502.5</v>
      </c>
      <c r="O77" s="15">
        <f t="shared" si="34"/>
        <v>23497.5</v>
      </c>
    </row>
    <row r="78" spans="1:15" ht="30" x14ac:dyDescent="0.25">
      <c r="A78" s="1">
        <v>71</v>
      </c>
      <c r="B78" s="1" t="s">
        <v>1523</v>
      </c>
      <c r="C78" s="1" t="s">
        <v>277</v>
      </c>
      <c r="D78" s="1" t="s">
        <v>47</v>
      </c>
      <c r="E78" s="14" t="s">
        <v>36</v>
      </c>
      <c r="F78" s="14" t="s">
        <v>1124</v>
      </c>
      <c r="G78" s="15">
        <v>15000</v>
      </c>
      <c r="H78">
        <v>0</v>
      </c>
      <c r="I78" s="15">
        <f t="shared" si="30"/>
        <v>15000</v>
      </c>
      <c r="J78">
        <f t="shared" ref="J78" si="35">+I78*2.87%</f>
        <v>430.5</v>
      </c>
      <c r="K78" s="7"/>
      <c r="L78">
        <f t="shared" ref="L78" si="36">+I78*3.04%</f>
        <v>456</v>
      </c>
      <c r="M78">
        <v>25</v>
      </c>
      <c r="N78" s="7">
        <f t="shared" ref="N78" si="37">+J78+K78+L78+M78</f>
        <v>911.5</v>
      </c>
      <c r="O78" s="15">
        <f t="shared" ref="O78" si="38">+I78-N78</f>
        <v>14088.5</v>
      </c>
    </row>
    <row r="79" spans="1:15" x14ac:dyDescent="0.25">
      <c r="E79" s="14"/>
      <c r="F79" s="14"/>
      <c r="G79" s="15"/>
      <c r="H79"/>
      <c r="I79" s="15"/>
      <c r="J79"/>
      <c r="K79" s="7"/>
      <c r="L79"/>
      <c r="M79"/>
      <c r="N79" s="7"/>
      <c r="O79" s="15"/>
    </row>
    <row r="81" spans="1:15" ht="15.75" thickBot="1" x14ac:dyDescent="0.3">
      <c r="A81" s="2"/>
      <c r="B81" s="2"/>
      <c r="C81" s="2"/>
      <c r="D81" s="2"/>
      <c r="E81" s="2"/>
      <c r="F81" s="2"/>
      <c r="G81" s="13">
        <f>SUM(G8:G80)</f>
        <v>1189250</v>
      </c>
      <c r="H81" s="13">
        <f>SUM(H10:H77)</f>
        <v>0</v>
      </c>
      <c r="I81" s="13">
        <f>SUM(G81:H81)</f>
        <v>1189250</v>
      </c>
      <c r="J81" s="13">
        <f>SUM(J8:J80)</f>
        <v>34131.475000000006</v>
      </c>
      <c r="K81" s="13">
        <f>SUM(K10:K77)</f>
        <v>0</v>
      </c>
      <c r="L81" s="13">
        <f>SUM(L8:L79)</f>
        <v>36153.200000000012</v>
      </c>
      <c r="M81" s="13">
        <f>SUM(M8:M79)</f>
        <v>8591.380000000001</v>
      </c>
      <c r="N81" s="13">
        <f>SUM(N8:N79)</f>
        <v>78876.055000000008</v>
      </c>
      <c r="O81" s="13">
        <f>SUM(O8:O79)</f>
        <v>1110373.9400000002</v>
      </c>
    </row>
    <row r="82" spans="1:15" ht="15.75" thickTop="1" x14ac:dyDescent="0.25"/>
    <row r="85" spans="1:15" x14ac:dyDescent="0.25">
      <c r="F85" s="16"/>
      <c r="G85" s="16"/>
      <c r="H85" s="16"/>
    </row>
    <row r="86" spans="1:15" x14ac:dyDescent="0.25">
      <c r="F86" s="58" t="s">
        <v>900</v>
      </c>
      <c r="G86" s="58"/>
      <c r="H86" s="58"/>
    </row>
    <row r="87" spans="1:15" x14ac:dyDescent="0.25">
      <c r="F87" s="59" t="s">
        <v>901</v>
      </c>
      <c r="G87" s="59"/>
      <c r="H87" s="59"/>
    </row>
    <row r="88" spans="1:15" x14ac:dyDescent="0.25">
      <c r="G88" s="1"/>
      <c r="H88" s="1"/>
    </row>
    <row r="745" spans="11:11" x14ac:dyDescent="0.25">
      <c r="K745" s="14" t="s">
        <v>0</v>
      </c>
    </row>
  </sheetData>
  <mergeCells count="8">
    <mergeCell ref="F86:H86"/>
    <mergeCell ref="F87:H87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5" scale="51" fitToHeight="0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6"/>
  <sheetViews>
    <sheetView topLeftCell="E61" zoomScale="130" zoomScaleNormal="130" workbookViewId="0">
      <selection activeCell="B18" sqref="B18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1495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1157</v>
      </c>
      <c r="C8" s="1" t="s">
        <v>81</v>
      </c>
      <c r="D8" s="1" t="s">
        <v>100</v>
      </c>
      <c r="E8" s="14" t="s">
        <v>28</v>
      </c>
      <c r="F8" s="14" t="s">
        <v>37</v>
      </c>
      <c r="G8" s="15">
        <v>35000</v>
      </c>
      <c r="H8">
        <v>0</v>
      </c>
      <c r="I8" s="15">
        <f t="shared" ref="I8:I25" si="0">+G8+H8</f>
        <v>35000</v>
      </c>
      <c r="J8">
        <f t="shared" ref="J8:J26" si="1">+I8*2.87%</f>
        <v>1004.5</v>
      </c>
      <c r="K8" s="7"/>
      <c r="L8">
        <f t="shared" ref="L8:L25" si="2">+I8*3.04%</f>
        <v>1064</v>
      </c>
      <c r="M8">
        <v>25</v>
      </c>
      <c r="N8" s="7">
        <f t="shared" ref="N8:N26" si="3">+J8+K8+L8+M8</f>
        <v>2093.5</v>
      </c>
      <c r="O8" s="15">
        <f t="shared" ref="O8:O25" si="4">+I8-N8</f>
        <v>32906.5</v>
      </c>
    </row>
    <row r="9" spans="1:16" x14ac:dyDescent="0.25">
      <c r="A9" s="1">
        <v>2</v>
      </c>
      <c r="B9" s="1" t="s">
        <v>1158</v>
      </c>
      <c r="C9" s="1" t="s">
        <v>171</v>
      </c>
      <c r="D9" s="1" t="s">
        <v>1159</v>
      </c>
      <c r="E9" s="14" t="s">
        <v>28</v>
      </c>
      <c r="F9" s="14" t="s">
        <v>37</v>
      </c>
      <c r="G9" s="15">
        <v>41000</v>
      </c>
      <c r="H9">
        <v>0</v>
      </c>
      <c r="I9" s="15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5">
        <f t="shared" si="4"/>
        <v>37968.11</v>
      </c>
    </row>
    <row r="10" spans="1:16" x14ac:dyDescent="0.25">
      <c r="A10" s="1">
        <v>3</v>
      </c>
      <c r="B10" s="1" t="s">
        <v>1160</v>
      </c>
      <c r="C10" s="1" t="s">
        <v>946</v>
      </c>
      <c r="D10" s="1" t="s">
        <v>31</v>
      </c>
      <c r="E10" s="14" t="s">
        <v>28</v>
      </c>
      <c r="F10" s="14" t="s">
        <v>1124</v>
      </c>
      <c r="G10" s="15">
        <v>90000</v>
      </c>
      <c r="H10">
        <v>0</v>
      </c>
      <c r="I10" s="15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5">
        <f t="shared" si="4"/>
        <v>74902.81</v>
      </c>
    </row>
    <row r="11" spans="1:16" ht="30" x14ac:dyDescent="0.25">
      <c r="A11" s="1">
        <v>4</v>
      </c>
      <c r="B11" s="1" t="s">
        <v>1161</v>
      </c>
      <c r="C11" s="1" t="s">
        <v>1162</v>
      </c>
      <c r="D11" s="1" t="s">
        <v>201</v>
      </c>
      <c r="E11" s="14" t="s">
        <v>28</v>
      </c>
      <c r="F11" s="14" t="s">
        <v>37</v>
      </c>
      <c r="G11" s="15">
        <v>35000</v>
      </c>
      <c r="H11">
        <v>0</v>
      </c>
      <c r="I11" s="15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5">
        <f t="shared" si="4"/>
        <v>32906.5</v>
      </c>
    </row>
    <row r="12" spans="1:16" x14ac:dyDescent="0.25">
      <c r="A12" s="1">
        <v>5</v>
      </c>
      <c r="B12" s="1" t="s">
        <v>1166</v>
      </c>
      <c r="C12" s="1" t="s">
        <v>572</v>
      </c>
      <c r="D12" s="1" t="s">
        <v>1167</v>
      </c>
      <c r="E12" s="14" t="s">
        <v>28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f>25+3830.92</f>
        <v>3855.92</v>
      </c>
      <c r="N12" s="7">
        <f t="shared" si="3"/>
        <v>8664.92</v>
      </c>
      <c r="O12" s="15">
        <f t="shared" si="4"/>
        <v>41335.08</v>
      </c>
    </row>
    <row r="13" spans="1:16" x14ac:dyDescent="0.25">
      <c r="A13" s="1">
        <v>6</v>
      </c>
      <c r="B13" s="1" t="s">
        <v>1168</v>
      </c>
      <c r="C13" s="1" t="s">
        <v>572</v>
      </c>
      <c r="D13" s="1" t="s">
        <v>1109</v>
      </c>
      <c r="E13" s="14" t="s">
        <v>28</v>
      </c>
      <c r="F13" s="14" t="s">
        <v>1124</v>
      </c>
      <c r="G13" s="15">
        <v>50000</v>
      </c>
      <c r="H13">
        <v>0</v>
      </c>
      <c r="I13" s="15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1715.46+25</f>
        <v>1740.46</v>
      </c>
      <c r="N13" s="7">
        <f t="shared" si="3"/>
        <v>6549.46</v>
      </c>
      <c r="O13" s="15">
        <f t="shared" si="4"/>
        <v>43450.54</v>
      </c>
    </row>
    <row r="14" spans="1:16" x14ac:dyDescent="0.25">
      <c r="A14" s="1">
        <v>7</v>
      </c>
      <c r="B14" s="1" t="s">
        <v>1170</v>
      </c>
      <c r="C14" s="1" t="s">
        <v>572</v>
      </c>
      <c r="D14" s="1" t="s">
        <v>1171</v>
      </c>
      <c r="E14" s="14" t="s">
        <v>28</v>
      </c>
      <c r="F14" s="14" t="s">
        <v>37</v>
      </c>
      <c r="G14" s="15">
        <v>50000</v>
      </c>
      <c r="H14">
        <v>0</v>
      </c>
      <c r="I14" s="15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25+3830.92</f>
        <v>3855.92</v>
      </c>
      <c r="N14" s="7">
        <f t="shared" si="3"/>
        <v>8664.92</v>
      </c>
      <c r="O14" s="15">
        <f t="shared" si="4"/>
        <v>41335.08</v>
      </c>
    </row>
    <row r="15" spans="1:16" x14ac:dyDescent="0.25">
      <c r="A15" s="1">
        <v>8</v>
      </c>
      <c r="B15" s="1" t="s">
        <v>1299</v>
      </c>
      <c r="C15" s="1" t="s">
        <v>572</v>
      </c>
      <c r="D15" s="1" t="s">
        <v>1109</v>
      </c>
      <c r="E15" s="14" t="s">
        <v>28</v>
      </c>
      <c r="F15" s="14" t="s">
        <v>1124</v>
      </c>
      <c r="G15" s="15">
        <v>50000</v>
      </c>
      <c r="H15">
        <v>0</v>
      </c>
      <c r="I15" s="15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v>425</v>
      </c>
      <c r="N15" s="7">
        <f t="shared" si="3"/>
        <v>5234</v>
      </c>
      <c r="O15" s="15">
        <f t="shared" si="4"/>
        <v>44766</v>
      </c>
    </row>
    <row r="16" spans="1:16" x14ac:dyDescent="0.25">
      <c r="A16" s="1">
        <v>9</v>
      </c>
      <c r="B16" s="1" t="s">
        <v>1300</v>
      </c>
      <c r="C16" s="1" t="s">
        <v>572</v>
      </c>
      <c r="D16" s="1" t="s">
        <v>1032</v>
      </c>
      <c r="E16" s="14" t="s">
        <v>28</v>
      </c>
      <c r="F16" s="14" t="s">
        <v>37</v>
      </c>
      <c r="G16" s="15">
        <v>50000</v>
      </c>
      <c r="H16">
        <v>0</v>
      </c>
      <c r="I16" s="15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f>1715.46+25</f>
        <v>1740.46</v>
      </c>
      <c r="N16" s="7">
        <f t="shared" si="3"/>
        <v>6549.46</v>
      </c>
      <c r="O16" s="15">
        <f t="shared" si="4"/>
        <v>43450.54</v>
      </c>
    </row>
    <row r="17" spans="1:15" x14ac:dyDescent="0.25">
      <c r="A17" s="1">
        <v>10</v>
      </c>
      <c r="B17" s="1" t="s">
        <v>1182</v>
      </c>
      <c r="C17" s="1" t="s">
        <v>522</v>
      </c>
      <c r="D17" s="1" t="s">
        <v>1183</v>
      </c>
      <c r="E17" s="14" t="s">
        <v>28</v>
      </c>
      <c r="F17" s="14" t="s">
        <v>1124</v>
      </c>
      <c r="G17" s="15">
        <v>50000</v>
      </c>
      <c r="H17">
        <v>0</v>
      </c>
      <c r="I17" s="15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25+3830.92</f>
        <v>3855.92</v>
      </c>
      <c r="N17" s="7">
        <f t="shared" si="3"/>
        <v>8664.92</v>
      </c>
      <c r="O17" s="15">
        <f t="shared" si="4"/>
        <v>41335.08</v>
      </c>
    </row>
    <row r="18" spans="1:15" ht="30" x14ac:dyDescent="0.25">
      <c r="A18" s="1">
        <v>11</v>
      </c>
      <c r="B18" s="1" t="s">
        <v>1185</v>
      </c>
      <c r="C18" s="1" t="s">
        <v>1186</v>
      </c>
      <c r="D18" s="1" t="s">
        <v>1171</v>
      </c>
      <c r="E18" s="14" t="s">
        <v>28</v>
      </c>
      <c r="F18" s="14" t="s">
        <v>1124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25+400</f>
        <v>425</v>
      </c>
      <c r="N18" s="7">
        <f t="shared" si="3"/>
        <v>5234</v>
      </c>
      <c r="O18" s="15">
        <f t="shared" si="4"/>
        <v>44766</v>
      </c>
    </row>
    <row r="19" spans="1:15" x14ac:dyDescent="0.25">
      <c r="A19" s="1">
        <v>12</v>
      </c>
      <c r="B19" s="1" t="s">
        <v>1191</v>
      </c>
      <c r="C19" s="1" t="s">
        <v>473</v>
      </c>
      <c r="D19" s="1" t="s">
        <v>1109</v>
      </c>
      <c r="E19" s="14" t="s">
        <v>28</v>
      </c>
      <c r="F19" s="14" t="s">
        <v>1124</v>
      </c>
      <c r="G19" s="15">
        <v>50000</v>
      </c>
      <c r="H19">
        <v>0</v>
      </c>
      <c r="I19" s="15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v>25</v>
      </c>
      <c r="N19" s="7">
        <f t="shared" si="3"/>
        <v>4834</v>
      </c>
      <c r="O19" s="15">
        <f t="shared" si="4"/>
        <v>45166</v>
      </c>
    </row>
    <row r="20" spans="1:15" x14ac:dyDescent="0.25">
      <c r="A20" s="1">
        <v>13</v>
      </c>
      <c r="B20" s="1" t="s">
        <v>1196</v>
      </c>
      <c r="C20" s="1" t="s">
        <v>473</v>
      </c>
      <c r="D20" s="1" t="s">
        <v>1109</v>
      </c>
      <c r="E20" s="14" t="s">
        <v>28</v>
      </c>
      <c r="F20" s="14" t="s">
        <v>1124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f>6933+25</f>
        <v>6958</v>
      </c>
      <c r="N20" s="7">
        <f t="shared" si="3"/>
        <v>11767</v>
      </c>
      <c r="O20" s="15">
        <f t="shared" si="4"/>
        <v>38233</v>
      </c>
    </row>
    <row r="21" spans="1:15" x14ac:dyDescent="0.25">
      <c r="A21" s="1">
        <v>14</v>
      </c>
      <c r="B21" s="1" t="s">
        <v>1205</v>
      </c>
      <c r="C21" s="1" t="s">
        <v>630</v>
      </c>
      <c r="D21" s="1" t="s">
        <v>1109</v>
      </c>
      <c r="E21" s="14" t="s">
        <v>28</v>
      </c>
      <c r="F21" s="14" t="s">
        <v>37</v>
      </c>
      <c r="G21" s="15">
        <v>50000</v>
      </c>
      <c r="H21">
        <v>0</v>
      </c>
      <c r="I21" s="15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25+400</f>
        <v>425</v>
      </c>
      <c r="N21" s="7">
        <f t="shared" si="3"/>
        <v>5234</v>
      </c>
      <c r="O21" s="15">
        <f t="shared" si="4"/>
        <v>44766</v>
      </c>
    </row>
    <row r="22" spans="1:15" x14ac:dyDescent="0.25">
      <c r="A22" s="1">
        <v>15</v>
      </c>
      <c r="B22" s="1" t="s">
        <v>1206</v>
      </c>
      <c r="C22" s="1" t="s">
        <v>630</v>
      </c>
      <c r="D22" s="1" t="s">
        <v>201</v>
      </c>
      <c r="E22" s="14" t="s">
        <v>28</v>
      </c>
      <c r="F22" s="14" t="s">
        <v>1124</v>
      </c>
      <c r="G22" s="15">
        <v>50000</v>
      </c>
      <c r="H22">
        <v>0</v>
      </c>
      <c r="I22" s="15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5">
        <f t="shared" si="4"/>
        <v>44766</v>
      </c>
    </row>
    <row r="23" spans="1:15" x14ac:dyDescent="0.25">
      <c r="A23" s="1">
        <v>16</v>
      </c>
      <c r="B23" s="1" t="s">
        <v>1209</v>
      </c>
      <c r="C23" s="1" t="s">
        <v>630</v>
      </c>
      <c r="D23" s="1" t="s">
        <v>1171</v>
      </c>
      <c r="E23" s="14" t="s">
        <v>28</v>
      </c>
      <c r="F23" s="14" t="s">
        <v>1124</v>
      </c>
      <c r="G23" s="15">
        <v>50000</v>
      </c>
      <c r="H23"/>
      <c r="I23" s="15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v>425</v>
      </c>
      <c r="N23" s="7">
        <f t="shared" si="3"/>
        <v>5234</v>
      </c>
      <c r="O23" s="15">
        <f t="shared" si="4"/>
        <v>44766</v>
      </c>
    </row>
    <row r="24" spans="1:15" x14ac:dyDescent="0.25">
      <c r="A24" s="1">
        <v>17</v>
      </c>
      <c r="B24" s="1" t="s">
        <v>1213</v>
      </c>
      <c r="C24" s="1" t="s">
        <v>414</v>
      </c>
      <c r="D24" s="1" t="s">
        <v>187</v>
      </c>
      <c r="E24" s="14" t="s">
        <v>28</v>
      </c>
      <c r="F24" s="14" t="s">
        <v>37</v>
      </c>
      <c r="G24" s="15">
        <v>50000</v>
      </c>
      <c r="H24">
        <v>0</v>
      </c>
      <c r="I24" s="15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f>25+400</f>
        <v>425</v>
      </c>
      <c r="N24" s="7">
        <f t="shared" si="3"/>
        <v>5234</v>
      </c>
      <c r="O24" s="15">
        <f t="shared" si="4"/>
        <v>44766</v>
      </c>
    </row>
    <row r="25" spans="1:15" x14ac:dyDescent="0.25">
      <c r="A25" s="1">
        <v>18</v>
      </c>
      <c r="B25" s="1" t="s">
        <v>1214</v>
      </c>
      <c r="C25" s="1" t="s">
        <v>414</v>
      </c>
      <c r="D25" s="1" t="s">
        <v>1215</v>
      </c>
      <c r="E25" s="14" t="s">
        <v>28</v>
      </c>
      <c r="F25" s="14" t="s">
        <v>1124</v>
      </c>
      <c r="G25" s="15">
        <v>50000</v>
      </c>
      <c r="H25">
        <v>0</v>
      </c>
      <c r="I25" s="15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5">
        <f t="shared" si="4"/>
        <v>44766</v>
      </c>
    </row>
    <row r="26" spans="1:15" x14ac:dyDescent="0.25">
      <c r="A26" s="1">
        <v>19</v>
      </c>
      <c r="B26" s="1" t="s">
        <v>1301</v>
      </c>
      <c r="C26" s="1" t="s">
        <v>414</v>
      </c>
      <c r="D26" s="1" t="s">
        <v>1032</v>
      </c>
      <c r="E26" s="14" t="s">
        <v>28</v>
      </c>
      <c r="F26" s="14" t="s">
        <v>37</v>
      </c>
      <c r="G26" s="15">
        <v>35000</v>
      </c>
      <c r="H26">
        <v>0</v>
      </c>
      <c r="I26" s="15">
        <v>35000</v>
      </c>
      <c r="J26">
        <f t="shared" si="1"/>
        <v>1004.5</v>
      </c>
      <c r="K26" s="7"/>
      <c r="L26">
        <v>1064</v>
      </c>
      <c r="M26">
        <v>25</v>
      </c>
      <c r="N26" s="7">
        <f t="shared" si="3"/>
        <v>2093.5</v>
      </c>
      <c r="O26" s="15">
        <v>32906.5</v>
      </c>
    </row>
    <row r="27" spans="1:15" x14ac:dyDescent="0.25">
      <c r="A27" s="1">
        <v>20</v>
      </c>
      <c r="B27" s="1" t="s">
        <v>1393</v>
      </c>
      <c r="C27" s="1" t="s">
        <v>414</v>
      </c>
      <c r="D27" s="1" t="s">
        <v>201</v>
      </c>
      <c r="E27" s="14" t="s">
        <v>28</v>
      </c>
      <c r="F27" s="14" t="s">
        <v>1124</v>
      </c>
      <c r="G27" s="15">
        <v>35000</v>
      </c>
      <c r="H27">
        <v>0</v>
      </c>
      <c r="I27" s="15">
        <v>35000</v>
      </c>
      <c r="J27">
        <f t="shared" ref="J27" si="5">+I27*2.87%</f>
        <v>1004.5</v>
      </c>
      <c r="K27" s="7"/>
      <c r="L27">
        <v>1064</v>
      </c>
      <c r="M27">
        <v>25</v>
      </c>
      <c r="N27" s="7">
        <f t="shared" ref="N27" si="6">+J27+K27+L27+M27</f>
        <v>2093.5</v>
      </c>
      <c r="O27" s="15">
        <v>32906.5</v>
      </c>
    </row>
    <row r="28" spans="1:15" ht="30" x14ac:dyDescent="0.25">
      <c r="A28" s="1">
        <v>21</v>
      </c>
      <c r="B28" s="1" t="s">
        <v>1218</v>
      </c>
      <c r="C28" s="1" t="s">
        <v>1219</v>
      </c>
      <c r="D28" s="1" t="s">
        <v>1171</v>
      </c>
      <c r="E28" s="14" t="s">
        <v>28</v>
      </c>
      <c r="F28" s="14" t="s">
        <v>1124</v>
      </c>
      <c r="G28" s="15">
        <v>50000</v>
      </c>
      <c r="H28">
        <v>0</v>
      </c>
      <c r="I28" s="15">
        <f t="shared" ref="I28:I36" si="7">+G28+H28</f>
        <v>50000</v>
      </c>
      <c r="J28">
        <f>+I28*2.87%</f>
        <v>1435</v>
      </c>
      <c r="K28" s="7">
        <v>1854</v>
      </c>
      <c r="L28">
        <f>+I28*3.04%</f>
        <v>1520</v>
      </c>
      <c r="M28">
        <f>25+400</f>
        <v>425</v>
      </c>
      <c r="N28" s="7">
        <f>+J28+K28+L28+M28</f>
        <v>5234</v>
      </c>
      <c r="O28" s="15">
        <f>+I28-N28</f>
        <v>44766</v>
      </c>
    </row>
    <row r="29" spans="1:15" x14ac:dyDescent="0.25">
      <c r="A29" s="1">
        <v>22</v>
      </c>
      <c r="B29" s="1" t="s">
        <v>1231</v>
      </c>
      <c r="C29" s="1" t="s">
        <v>1230</v>
      </c>
      <c r="D29" s="1" t="s">
        <v>187</v>
      </c>
      <c r="E29" s="14" t="s">
        <v>28</v>
      </c>
      <c r="F29" s="14" t="s">
        <v>1124</v>
      </c>
      <c r="G29" s="15">
        <v>50000</v>
      </c>
      <c r="H29">
        <v>0</v>
      </c>
      <c r="I29" s="15">
        <f t="shared" si="7"/>
        <v>50000</v>
      </c>
      <c r="J29">
        <f t="shared" ref="J29:J61" si="8">+I29*2.87%</f>
        <v>1435</v>
      </c>
      <c r="K29" s="7">
        <v>1854</v>
      </c>
      <c r="L29">
        <f t="shared" ref="L29:L60" si="9">+I29*3.04%</f>
        <v>1520</v>
      </c>
      <c r="M29">
        <v>25</v>
      </c>
      <c r="N29" s="7">
        <f t="shared" ref="N29:N61" si="10">+J29+K29+L29+M29</f>
        <v>4834</v>
      </c>
      <c r="O29" s="15">
        <f t="shared" ref="O29:O60" si="11">+I29-N29</f>
        <v>45166</v>
      </c>
    </row>
    <row r="30" spans="1:15" x14ac:dyDescent="0.25">
      <c r="A30" s="1">
        <v>23</v>
      </c>
      <c r="B30" s="1" t="s">
        <v>1232</v>
      </c>
      <c r="C30" s="1" t="s">
        <v>1230</v>
      </c>
      <c r="D30" s="1" t="s">
        <v>1171</v>
      </c>
      <c r="E30" s="14" t="s">
        <v>28</v>
      </c>
      <c r="F30" s="14" t="s">
        <v>1124</v>
      </c>
      <c r="G30" s="15">
        <v>45000</v>
      </c>
      <c r="H30">
        <v>0</v>
      </c>
      <c r="I30" s="15">
        <f t="shared" si="7"/>
        <v>45000</v>
      </c>
      <c r="J30">
        <f t="shared" si="8"/>
        <v>1291.5</v>
      </c>
      <c r="K30" s="7">
        <v>1148.33</v>
      </c>
      <c r="L30">
        <f t="shared" si="9"/>
        <v>1368</v>
      </c>
      <c r="M30">
        <f>25+400</f>
        <v>425</v>
      </c>
      <c r="N30" s="7">
        <f t="shared" si="10"/>
        <v>4232.83</v>
      </c>
      <c r="O30" s="15">
        <f t="shared" si="11"/>
        <v>40767.17</v>
      </c>
    </row>
    <row r="31" spans="1:15" x14ac:dyDescent="0.25">
      <c r="A31" s="1">
        <v>24</v>
      </c>
      <c r="B31" s="1" t="s">
        <v>1233</v>
      </c>
      <c r="C31" s="1" t="s">
        <v>1230</v>
      </c>
      <c r="D31" s="1" t="s">
        <v>1234</v>
      </c>
      <c r="E31" s="14" t="s">
        <v>28</v>
      </c>
      <c r="F31" s="14" t="s">
        <v>37</v>
      </c>
      <c r="G31" s="15">
        <v>50000</v>
      </c>
      <c r="H31">
        <v>0</v>
      </c>
      <c r="I31" s="15">
        <f t="shared" si="7"/>
        <v>50000</v>
      </c>
      <c r="J31">
        <f t="shared" si="8"/>
        <v>1435</v>
      </c>
      <c r="K31" s="7">
        <v>1854</v>
      </c>
      <c r="L31">
        <f t="shared" si="9"/>
        <v>1520</v>
      </c>
      <c r="M31">
        <f>25+3430.92</f>
        <v>3455.92</v>
      </c>
      <c r="N31" s="7">
        <f t="shared" si="10"/>
        <v>8264.92</v>
      </c>
      <c r="O31" s="15">
        <f t="shared" si="11"/>
        <v>41735.08</v>
      </c>
    </row>
    <row r="32" spans="1:15" x14ac:dyDescent="0.25">
      <c r="A32" s="1">
        <v>25</v>
      </c>
      <c r="B32" s="1" t="s">
        <v>1235</v>
      </c>
      <c r="C32" s="1" t="s">
        <v>1230</v>
      </c>
      <c r="D32" s="1" t="s">
        <v>187</v>
      </c>
      <c r="E32" s="14" t="s">
        <v>28</v>
      </c>
      <c r="F32" s="14" t="s">
        <v>37</v>
      </c>
      <c r="G32" s="15">
        <v>50000</v>
      </c>
      <c r="H32">
        <v>0</v>
      </c>
      <c r="I32" s="15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v>25</v>
      </c>
      <c r="N32" s="7">
        <f t="shared" si="10"/>
        <v>4834</v>
      </c>
      <c r="O32" s="15">
        <f t="shared" si="11"/>
        <v>45166</v>
      </c>
    </row>
    <row r="33" spans="1:15" ht="30" x14ac:dyDescent="0.25">
      <c r="A33" s="1">
        <v>26</v>
      </c>
      <c r="B33" s="1" t="s">
        <v>1238</v>
      </c>
      <c r="C33" s="1" t="s">
        <v>1230</v>
      </c>
      <c r="D33" s="1" t="s">
        <v>1239</v>
      </c>
      <c r="E33" s="14" t="s">
        <v>28</v>
      </c>
      <c r="F33" s="14" t="s">
        <v>37</v>
      </c>
      <c r="G33" s="15">
        <v>60000</v>
      </c>
      <c r="H33">
        <v>0</v>
      </c>
      <c r="I33" s="15">
        <f t="shared" si="7"/>
        <v>60000</v>
      </c>
      <c r="J33">
        <f t="shared" si="8"/>
        <v>1722</v>
      </c>
      <c r="K33" s="7">
        <v>3486.65</v>
      </c>
      <c r="L33">
        <f t="shared" si="9"/>
        <v>1824</v>
      </c>
      <c r="M33">
        <f>9484.56+25</f>
        <v>9509.56</v>
      </c>
      <c r="N33" s="7">
        <f t="shared" si="10"/>
        <v>16542.21</v>
      </c>
      <c r="O33" s="15">
        <f t="shared" si="11"/>
        <v>43457.79</v>
      </c>
    </row>
    <row r="34" spans="1:15" ht="30" x14ac:dyDescent="0.25">
      <c r="A34" s="1">
        <v>27</v>
      </c>
      <c r="B34" s="1" t="s">
        <v>1241</v>
      </c>
      <c r="C34" s="1" t="s">
        <v>222</v>
      </c>
      <c r="D34" s="1" t="s">
        <v>1109</v>
      </c>
      <c r="E34" s="14" t="s">
        <v>28</v>
      </c>
      <c r="F34" s="14" t="s">
        <v>1124</v>
      </c>
      <c r="G34" s="15">
        <v>50000</v>
      </c>
      <c r="H34">
        <v>0</v>
      </c>
      <c r="I34" s="15">
        <f t="shared" si="7"/>
        <v>50000</v>
      </c>
      <c r="J34">
        <f t="shared" si="8"/>
        <v>1435</v>
      </c>
      <c r="K34" s="7">
        <v>1854</v>
      </c>
      <c r="L34">
        <f t="shared" si="9"/>
        <v>1520</v>
      </c>
      <c r="M34">
        <v>25</v>
      </c>
      <c r="N34" s="7">
        <f t="shared" si="10"/>
        <v>4834</v>
      </c>
      <c r="O34" s="15">
        <f t="shared" si="11"/>
        <v>45166</v>
      </c>
    </row>
    <row r="35" spans="1:15" x14ac:dyDescent="0.25">
      <c r="A35" s="1">
        <v>28</v>
      </c>
      <c r="B35" s="1" t="s">
        <v>1244</v>
      </c>
      <c r="C35" s="1" t="s">
        <v>1245</v>
      </c>
      <c r="D35" s="1" t="s">
        <v>1215</v>
      </c>
      <c r="E35" s="14" t="s">
        <v>28</v>
      </c>
      <c r="F35" s="14" t="s">
        <v>1124</v>
      </c>
      <c r="G35" s="15">
        <v>50000</v>
      </c>
      <c r="H35">
        <v>0</v>
      </c>
      <c r="I35" s="15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f>25+3830.92</f>
        <v>3855.92</v>
      </c>
      <c r="N35" s="7">
        <f t="shared" si="10"/>
        <v>8664.92</v>
      </c>
      <c r="O35" s="15">
        <f t="shared" si="11"/>
        <v>41335.08</v>
      </c>
    </row>
    <row r="36" spans="1:15" x14ac:dyDescent="0.25">
      <c r="A36" s="1">
        <v>29</v>
      </c>
      <c r="B36" s="1" t="s">
        <v>1246</v>
      </c>
      <c r="C36" s="1" t="s">
        <v>1245</v>
      </c>
      <c r="D36" s="1" t="s">
        <v>1215</v>
      </c>
      <c r="E36" s="14" t="s">
        <v>28</v>
      </c>
      <c r="F36" s="14" t="s">
        <v>37</v>
      </c>
      <c r="G36" s="15">
        <v>50000</v>
      </c>
      <c r="H36">
        <v>0</v>
      </c>
      <c r="I36" s="15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25+14479.75</f>
        <v>14504.75</v>
      </c>
      <c r="N36" s="7">
        <f t="shared" si="10"/>
        <v>19313.75</v>
      </c>
      <c r="O36" s="15">
        <f t="shared" si="11"/>
        <v>30686.25</v>
      </c>
    </row>
    <row r="37" spans="1:15" x14ac:dyDescent="0.25">
      <c r="A37" s="1">
        <v>30</v>
      </c>
      <c r="B37" s="1" t="s">
        <v>1249</v>
      </c>
      <c r="C37" s="1" t="s">
        <v>1250</v>
      </c>
      <c r="D37" s="1" t="s">
        <v>187</v>
      </c>
      <c r="E37" s="14" t="s">
        <v>28</v>
      </c>
      <c r="F37" s="14" t="s">
        <v>1124</v>
      </c>
      <c r="G37" s="15">
        <v>40000</v>
      </c>
      <c r="H37">
        <v>0</v>
      </c>
      <c r="I37" s="15">
        <f>+G37+H37</f>
        <v>40000</v>
      </c>
      <c r="J37">
        <f t="shared" si="8"/>
        <v>1148</v>
      </c>
      <c r="K37" s="7">
        <v>442.65</v>
      </c>
      <c r="L37">
        <f t="shared" si="9"/>
        <v>1216</v>
      </c>
      <c r="M37">
        <f>25+400</f>
        <v>425</v>
      </c>
      <c r="N37" s="7">
        <f t="shared" si="10"/>
        <v>3231.65</v>
      </c>
      <c r="O37" s="15">
        <f t="shared" si="11"/>
        <v>36768.35</v>
      </c>
    </row>
    <row r="38" spans="1:15" ht="30" x14ac:dyDescent="0.25">
      <c r="A38" s="1">
        <v>31</v>
      </c>
      <c r="B38" s="1" t="s">
        <v>1257</v>
      </c>
      <c r="C38" s="1" t="s">
        <v>1001</v>
      </c>
      <c r="D38" s="1" t="s">
        <v>1258</v>
      </c>
      <c r="E38" s="14" t="s">
        <v>28</v>
      </c>
      <c r="F38" s="14" t="s">
        <v>1124</v>
      </c>
      <c r="G38" s="15">
        <v>50000</v>
      </c>
      <c r="H38">
        <v>0</v>
      </c>
      <c r="I38" s="15">
        <f t="shared" ref="I38:I60" si="12">+G38+H38</f>
        <v>50000</v>
      </c>
      <c r="J38">
        <f t="shared" si="8"/>
        <v>1435</v>
      </c>
      <c r="K38" s="7">
        <v>1854</v>
      </c>
      <c r="L38">
        <f t="shared" si="9"/>
        <v>1520</v>
      </c>
      <c r="M38">
        <v>25</v>
      </c>
      <c r="N38" s="7">
        <f t="shared" si="10"/>
        <v>4834</v>
      </c>
      <c r="O38" s="15">
        <f t="shared" si="11"/>
        <v>45166</v>
      </c>
    </row>
    <row r="39" spans="1:15" x14ac:dyDescent="0.25">
      <c r="A39" s="1">
        <v>32</v>
      </c>
      <c r="B39" s="1" t="s">
        <v>1260</v>
      </c>
      <c r="C39" s="1" t="s">
        <v>1108</v>
      </c>
      <c r="D39" s="1" t="s">
        <v>1171</v>
      </c>
      <c r="E39" s="14" t="s">
        <v>28</v>
      </c>
      <c r="F39" s="14" t="s">
        <v>37</v>
      </c>
      <c r="G39" s="15">
        <v>35000</v>
      </c>
      <c r="H39">
        <v>0</v>
      </c>
      <c r="I39" s="15">
        <f t="shared" si="12"/>
        <v>35000</v>
      </c>
      <c r="J39">
        <f t="shared" si="8"/>
        <v>1004.5</v>
      </c>
      <c r="K39" s="7"/>
      <c r="L39">
        <f t="shared" si="9"/>
        <v>1064</v>
      </c>
      <c r="M39">
        <v>25</v>
      </c>
      <c r="N39" s="7">
        <f t="shared" si="10"/>
        <v>2093.5</v>
      </c>
      <c r="O39" s="15">
        <f>+I39-N39</f>
        <v>32906.5</v>
      </c>
    </row>
    <row r="40" spans="1:15" x14ac:dyDescent="0.25">
      <c r="A40" s="1">
        <v>33</v>
      </c>
      <c r="B40" s="1" t="s">
        <v>1264</v>
      </c>
      <c r="C40" s="1" t="s">
        <v>1108</v>
      </c>
      <c r="D40" s="1" t="s">
        <v>1171</v>
      </c>
      <c r="E40" s="14" t="s">
        <v>28</v>
      </c>
      <c r="F40" s="14" t="s">
        <v>1124</v>
      </c>
      <c r="G40" s="15">
        <v>40000</v>
      </c>
      <c r="H40">
        <v>0</v>
      </c>
      <c r="I40" s="15">
        <f t="shared" si="12"/>
        <v>40000</v>
      </c>
      <c r="J40">
        <f t="shared" si="8"/>
        <v>1148</v>
      </c>
      <c r="K40" s="7">
        <v>442.65</v>
      </c>
      <c r="L40">
        <f t="shared" si="9"/>
        <v>1216</v>
      </c>
      <c r="M40">
        <v>25</v>
      </c>
      <c r="N40" s="7">
        <f t="shared" si="10"/>
        <v>2831.65</v>
      </c>
      <c r="O40" s="15">
        <f t="shared" si="11"/>
        <v>37168.35</v>
      </c>
    </row>
    <row r="41" spans="1:15" x14ac:dyDescent="0.25">
      <c r="A41" s="1">
        <v>34</v>
      </c>
      <c r="B41" s="1" t="s">
        <v>1265</v>
      </c>
      <c r="C41" s="1" t="s">
        <v>1108</v>
      </c>
      <c r="D41" s="1" t="s">
        <v>1171</v>
      </c>
      <c r="E41" s="14" t="s">
        <v>28</v>
      </c>
      <c r="F41" s="14" t="s">
        <v>1124</v>
      </c>
      <c r="G41" s="15">
        <v>50000</v>
      </c>
      <c r="H41">
        <v>0</v>
      </c>
      <c r="I41" s="15">
        <f t="shared" si="12"/>
        <v>50000</v>
      </c>
      <c r="J41">
        <f t="shared" si="8"/>
        <v>1435</v>
      </c>
      <c r="K41" s="7">
        <v>1854</v>
      </c>
      <c r="L41">
        <f t="shared" si="9"/>
        <v>1520</v>
      </c>
      <c r="M41">
        <v>25</v>
      </c>
      <c r="N41" s="7">
        <f t="shared" si="10"/>
        <v>4834</v>
      </c>
      <c r="O41" s="15">
        <f t="shared" si="11"/>
        <v>45166</v>
      </c>
    </row>
    <row r="42" spans="1:15" x14ac:dyDescent="0.25">
      <c r="A42" s="1">
        <v>35</v>
      </c>
      <c r="B42" s="1" t="s">
        <v>1266</v>
      </c>
      <c r="C42" s="1" t="s">
        <v>1108</v>
      </c>
      <c r="D42" s="1" t="s">
        <v>1109</v>
      </c>
      <c r="E42" s="14" t="s">
        <v>28</v>
      </c>
      <c r="F42" s="14" t="s">
        <v>1124</v>
      </c>
      <c r="G42" s="15">
        <v>50000</v>
      </c>
      <c r="H42">
        <v>0</v>
      </c>
      <c r="I42" s="15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f>25+400</f>
        <v>425</v>
      </c>
      <c r="N42" s="7">
        <f t="shared" si="10"/>
        <v>5234</v>
      </c>
      <c r="O42" s="15">
        <f t="shared" si="11"/>
        <v>44766</v>
      </c>
    </row>
    <row r="43" spans="1:15" x14ac:dyDescent="0.25">
      <c r="A43" s="1">
        <v>36</v>
      </c>
      <c r="B43" s="1" t="s">
        <v>1267</v>
      </c>
      <c r="C43" s="1" t="s">
        <v>1108</v>
      </c>
      <c r="D43" s="1" t="s">
        <v>1109</v>
      </c>
      <c r="E43" s="14" t="s">
        <v>28</v>
      </c>
      <c r="F43" s="14" t="s">
        <v>1124</v>
      </c>
      <c r="G43" s="15">
        <v>50000</v>
      </c>
      <c r="H43">
        <v>0</v>
      </c>
      <c r="I43" s="15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v>25</v>
      </c>
      <c r="N43" s="7">
        <f t="shared" si="10"/>
        <v>4834</v>
      </c>
      <c r="O43" s="15">
        <f t="shared" si="11"/>
        <v>45166</v>
      </c>
    </row>
    <row r="44" spans="1:15" x14ac:dyDescent="0.25">
      <c r="A44" s="1">
        <v>37</v>
      </c>
      <c r="B44" s="1" t="s">
        <v>1268</v>
      </c>
      <c r="C44" s="1" t="s">
        <v>1108</v>
      </c>
      <c r="D44" s="1" t="s">
        <v>201</v>
      </c>
      <c r="E44" s="14" t="s">
        <v>28</v>
      </c>
      <c r="F44" s="14" t="s">
        <v>1124</v>
      </c>
      <c r="G44" s="15">
        <v>40000</v>
      </c>
      <c r="H44">
        <v>0</v>
      </c>
      <c r="I44" s="15">
        <f t="shared" si="12"/>
        <v>40000</v>
      </c>
      <c r="J44">
        <f t="shared" si="8"/>
        <v>1148</v>
      </c>
      <c r="K44" s="7">
        <v>442.65</v>
      </c>
      <c r="L44">
        <f t="shared" si="9"/>
        <v>1216</v>
      </c>
      <c r="M44">
        <f>25+400</f>
        <v>425</v>
      </c>
      <c r="N44" s="7">
        <f t="shared" si="10"/>
        <v>3231.65</v>
      </c>
      <c r="O44" s="15">
        <f t="shared" si="11"/>
        <v>36768.35</v>
      </c>
    </row>
    <row r="45" spans="1:15" x14ac:dyDescent="0.25">
      <c r="A45" s="1">
        <v>38</v>
      </c>
      <c r="B45" s="1" t="s">
        <v>1269</v>
      </c>
      <c r="C45" s="1" t="s">
        <v>1108</v>
      </c>
      <c r="D45" s="1" t="s">
        <v>1109</v>
      </c>
      <c r="E45" s="14" t="s">
        <v>28</v>
      </c>
      <c r="F45" s="14" t="s">
        <v>1124</v>
      </c>
      <c r="G45" s="15">
        <v>50000</v>
      </c>
      <c r="H45">
        <v>0</v>
      </c>
      <c r="I45" s="15">
        <f t="shared" si="12"/>
        <v>50000</v>
      </c>
      <c r="J45">
        <f t="shared" si="8"/>
        <v>1435</v>
      </c>
      <c r="K45" s="7">
        <v>1854</v>
      </c>
      <c r="L45">
        <f t="shared" si="9"/>
        <v>1520</v>
      </c>
      <c r="M45">
        <f>25+400</f>
        <v>425</v>
      </c>
      <c r="N45" s="7">
        <f t="shared" si="10"/>
        <v>5234</v>
      </c>
      <c r="O45" s="15">
        <f t="shared" si="11"/>
        <v>44766</v>
      </c>
    </row>
    <row r="46" spans="1:15" x14ac:dyDescent="0.25">
      <c r="A46" s="1">
        <v>39</v>
      </c>
      <c r="B46" s="1" t="s">
        <v>1270</v>
      </c>
      <c r="C46" s="1" t="s">
        <v>1108</v>
      </c>
      <c r="D46" s="1" t="s">
        <v>1109</v>
      </c>
      <c r="E46" s="14" t="s">
        <v>28</v>
      </c>
      <c r="F46" s="14" t="s">
        <v>1124</v>
      </c>
      <c r="G46" s="15">
        <v>50000</v>
      </c>
      <c r="H46">
        <v>0</v>
      </c>
      <c r="I46" s="15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5">
        <f t="shared" si="11"/>
        <v>44766</v>
      </c>
    </row>
    <row r="47" spans="1:15" x14ac:dyDescent="0.25">
      <c r="A47" s="1">
        <v>40</v>
      </c>
      <c r="B47" s="1" t="s">
        <v>1271</v>
      </c>
      <c r="C47" s="1" t="s">
        <v>1108</v>
      </c>
      <c r="D47" s="1" t="s">
        <v>1171</v>
      </c>
      <c r="E47" s="14" t="s">
        <v>28</v>
      </c>
      <c r="F47" s="14" t="s">
        <v>1124</v>
      </c>
      <c r="G47" s="15">
        <v>50000</v>
      </c>
      <c r="H47">
        <v>0</v>
      </c>
      <c r="I47" s="15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v>25</v>
      </c>
      <c r="N47" s="7">
        <f t="shared" si="10"/>
        <v>4834</v>
      </c>
      <c r="O47" s="15">
        <f t="shared" si="11"/>
        <v>45166</v>
      </c>
    </row>
    <row r="48" spans="1:15" x14ac:dyDescent="0.25">
      <c r="A48" s="1">
        <v>41</v>
      </c>
      <c r="B48" s="1" t="s">
        <v>1272</v>
      </c>
      <c r="C48" s="1" t="s">
        <v>1108</v>
      </c>
      <c r="D48" s="1" t="s">
        <v>1109</v>
      </c>
      <c r="E48" s="14" t="s">
        <v>28</v>
      </c>
      <c r="F48" s="14" t="s">
        <v>1124</v>
      </c>
      <c r="G48" s="15">
        <v>50000</v>
      </c>
      <c r="H48">
        <v>0</v>
      </c>
      <c r="I48" s="15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f>25+2115.46</f>
        <v>2140.46</v>
      </c>
      <c r="N48" s="7">
        <f t="shared" si="10"/>
        <v>6949.46</v>
      </c>
      <c r="O48" s="15">
        <f t="shared" si="11"/>
        <v>43050.54</v>
      </c>
    </row>
    <row r="49" spans="1:15" x14ac:dyDescent="0.25">
      <c r="A49" s="1">
        <v>42</v>
      </c>
      <c r="B49" s="1" t="s">
        <v>1273</v>
      </c>
      <c r="C49" s="1" t="s">
        <v>1108</v>
      </c>
      <c r="D49" s="1" t="s">
        <v>1109</v>
      </c>
      <c r="E49" s="14" t="s">
        <v>28</v>
      </c>
      <c r="F49" s="14" t="s">
        <v>1124</v>
      </c>
      <c r="G49" s="15">
        <v>50000</v>
      </c>
      <c r="H49">
        <v>0</v>
      </c>
      <c r="I49" s="15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25+400</f>
        <v>425</v>
      </c>
      <c r="N49" s="7">
        <f t="shared" si="10"/>
        <v>5234</v>
      </c>
      <c r="O49" s="15">
        <f t="shared" si="11"/>
        <v>44766</v>
      </c>
    </row>
    <row r="50" spans="1:15" x14ac:dyDescent="0.25">
      <c r="A50" s="1">
        <v>43</v>
      </c>
      <c r="B50" s="1" t="s">
        <v>1274</v>
      </c>
      <c r="C50" s="1" t="s">
        <v>1108</v>
      </c>
      <c r="D50" s="1" t="s">
        <v>1109</v>
      </c>
      <c r="E50" s="14" t="s">
        <v>28</v>
      </c>
      <c r="F50" s="14" t="s">
        <v>1124</v>
      </c>
      <c r="G50" s="15">
        <v>50000</v>
      </c>
      <c r="H50">
        <v>0</v>
      </c>
      <c r="I50" s="15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19495.56+25</f>
        <v>19520.560000000001</v>
      </c>
      <c r="N50" s="7">
        <f t="shared" si="10"/>
        <v>24329.56</v>
      </c>
      <c r="O50" s="15">
        <f t="shared" si="11"/>
        <v>25670.44</v>
      </c>
    </row>
    <row r="51" spans="1:15" x14ac:dyDescent="0.25">
      <c r="A51" s="1">
        <v>44</v>
      </c>
      <c r="B51" s="1" t="s">
        <v>1275</v>
      </c>
      <c r="C51" s="1" t="s">
        <v>1108</v>
      </c>
      <c r="D51" s="1" t="s">
        <v>1171</v>
      </c>
      <c r="E51" s="14" t="s">
        <v>28</v>
      </c>
      <c r="F51" s="14" t="s">
        <v>1124</v>
      </c>
      <c r="G51" s="15">
        <v>50000</v>
      </c>
      <c r="H51">
        <v>0</v>
      </c>
      <c r="I51" s="15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v>25</v>
      </c>
      <c r="N51" s="7">
        <f t="shared" si="10"/>
        <v>4834</v>
      </c>
      <c r="O51" s="15">
        <f t="shared" si="11"/>
        <v>45166</v>
      </c>
    </row>
    <row r="52" spans="1:15" x14ac:dyDescent="0.25">
      <c r="A52" s="1">
        <v>45</v>
      </c>
      <c r="B52" s="1" t="s">
        <v>1276</v>
      </c>
      <c r="C52" s="1" t="s">
        <v>1108</v>
      </c>
      <c r="D52" s="1" t="s">
        <v>1171</v>
      </c>
      <c r="E52" s="14" t="s">
        <v>28</v>
      </c>
      <c r="F52" s="14" t="s">
        <v>1124</v>
      </c>
      <c r="G52" s="15">
        <v>50000</v>
      </c>
      <c r="H52">
        <v>0</v>
      </c>
      <c r="I52" s="15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f>1715.46+25</f>
        <v>1740.46</v>
      </c>
      <c r="N52" s="7">
        <f t="shared" si="10"/>
        <v>6549.46</v>
      </c>
      <c r="O52" s="15">
        <f t="shared" si="11"/>
        <v>43450.54</v>
      </c>
    </row>
    <row r="53" spans="1:15" x14ac:dyDescent="0.25">
      <c r="A53" s="1">
        <v>46</v>
      </c>
      <c r="B53" s="1" t="s">
        <v>1307</v>
      </c>
      <c r="C53" s="1" t="s">
        <v>1108</v>
      </c>
      <c r="D53" s="1" t="s">
        <v>1171</v>
      </c>
      <c r="E53" s="14" t="s">
        <v>28</v>
      </c>
      <c r="F53" s="14" t="s">
        <v>1124</v>
      </c>
      <c r="G53" s="15">
        <v>50000</v>
      </c>
      <c r="H53">
        <v>0</v>
      </c>
      <c r="I53" s="15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v>25</v>
      </c>
      <c r="N53" s="7">
        <f t="shared" si="10"/>
        <v>4834</v>
      </c>
      <c r="O53" s="15">
        <f t="shared" si="11"/>
        <v>45166</v>
      </c>
    </row>
    <row r="54" spans="1:15" x14ac:dyDescent="0.25">
      <c r="A54" s="1">
        <v>47</v>
      </c>
      <c r="B54" s="1" t="s">
        <v>1283</v>
      </c>
      <c r="C54" s="1" t="s">
        <v>1284</v>
      </c>
      <c r="D54" s="1" t="s">
        <v>1237</v>
      </c>
      <c r="E54" s="14" t="s">
        <v>28</v>
      </c>
      <c r="F54" s="14" t="s">
        <v>1124</v>
      </c>
      <c r="G54" s="15">
        <v>50000</v>
      </c>
      <c r="H54">
        <v>0</v>
      </c>
      <c r="I54" s="15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f>25+400</f>
        <v>425</v>
      </c>
      <c r="N54" s="7">
        <f t="shared" si="10"/>
        <v>5234</v>
      </c>
      <c r="O54" s="15">
        <f t="shared" si="11"/>
        <v>44766</v>
      </c>
    </row>
    <row r="55" spans="1:15" x14ac:dyDescent="0.25">
      <c r="A55" s="1">
        <v>48</v>
      </c>
      <c r="B55" s="1" t="s">
        <v>1285</v>
      </c>
      <c r="C55" s="1" t="s">
        <v>1286</v>
      </c>
      <c r="D55" s="1" t="s">
        <v>187</v>
      </c>
      <c r="E55" s="14" t="s">
        <v>28</v>
      </c>
      <c r="F55" s="14" t="s">
        <v>37</v>
      </c>
      <c r="G55" s="15">
        <v>50000</v>
      </c>
      <c r="H55">
        <v>0</v>
      </c>
      <c r="I55" s="15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v>25</v>
      </c>
      <c r="N55" s="7">
        <f t="shared" si="10"/>
        <v>4834</v>
      </c>
      <c r="O55" s="15">
        <f t="shared" si="11"/>
        <v>45166</v>
      </c>
    </row>
    <row r="56" spans="1:15" x14ac:dyDescent="0.25">
      <c r="A56" s="1">
        <v>49</v>
      </c>
      <c r="B56" s="1" t="s">
        <v>1287</v>
      </c>
      <c r="C56" s="1" t="s">
        <v>1286</v>
      </c>
      <c r="D56" s="1" t="s">
        <v>187</v>
      </c>
      <c r="E56" s="14" t="s">
        <v>28</v>
      </c>
      <c r="F56" s="14" t="s">
        <v>37</v>
      </c>
      <c r="G56" s="15">
        <v>50000</v>
      </c>
      <c r="H56">
        <v>0</v>
      </c>
      <c r="I56" s="15">
        <f t="shared" si="12"/>
        <v>50000</v>
      </c>
      <c r="J56">
        <f t="shared" si="8"/>
        <v>1435</v>
      </c>
      <c r="K56" s="7">
        <v>1854</v>
      </c>
      <c r="L56">
        <f t="shared" si="9"/>
        <v>1520</v>
      </c>
      <c r="M56">
        <v>25</v>
      </c>
      <c r="N56" s="7">
        <f t="shared" si="10"/>
        <v>4834</v>
      </c>
      <c r="O56" s="15">
        <f t="shared" si="11"/>
        <v>45166</v>
      </c>
    </row>
    <row r="57" spans="1:15" x14ac:dyDescent="0.25">
      <c r="A57" s="1">
        <v>50</v>
      </c>
      <c r="B57" s="1" t="s">
        <v>1288</v>
      </c>
      <c r="C57" s="1" t="s">
        <v>1286</v>
      </c>
      <c r="D57" s="1" t="s">
        <v>187</v>
      </c>
      <c r="E57" s="14" t="s">
        <v>28</v>
      </c>
      <c r="F57" s="14" t="s">
        <v>1124</v>
      </c>
      <c r="G57" s="15">
        <v>50000</v>
      </c>
      <c r="H57">
        <v>0</v>
      </c>
      <c r="I57" s="15">
        <f t="shared" si="12"/>
        <v>50000</v>
      </c>
      <c r="J57">
        <f t="shared" si="8"/>
        <v>1435</v>
      </c>
      <c r="K57" s="7">
        <v>1854</v>
      </c>
      <c r="L57">
        <f t="shared" si="9"/>
        <v>1520</v>
      </c>
      <c r="M57">
        <v>25</v>
      </c>
      <c r="N57" s="7">
        <f t="shared" si="10"/>
        <v>4834</v>
      </c>
      <c r="O57" s="15">
        <f t="shared" si="11"/>
        <v>45166</v>
      </c>
    </row>
    <row r="58" spans="1:15" x14ac:dyDescent="0.25">
      <c r="A58" s="1">
        <v>51</v>
      </c>
      <c r="B58" s="1" t="s">
        <v>1302</v>
      </c>
      <c r="C58" s="1" t="s">
        <v>1230</v>
      </c>
      <c r="D58" s="1" t="s">
        <v>1171</v>
      </c>
      <c r="E58" s="14" t="s">
        <v>28</v>
      </c>
      <c r="F58" s="14" t="s">
        <v>1124</v>
      </c>
      <c r="G58" s="15">
        <v>50000</v>
      </c>
      <c r="H58">
        <v>0</v>
      </c>
      <c r="I58" s="15">
        <f t="shared" si="12"/>
        <v>50000</v>
      </c>
      <c r="J58">
        <f t="shared" si="8"/>
        <v>1435</v>
      </c>
      <c r="K58" s="7">
        <v>1854</v>
      </c>
      <c r="L58">
        <f t="shared" si="9"/>
        <v>1520</v>
      </c>
      <c r="M58">
        <v>25</v>
      </c>
      <c r="N58" s="7">
        <f t="shared" si="10"/>
        <v>4834</v>
      </c>
      <c r="O58" s="15">
        <f t="shared" si="11"/>
        <v>45166</v>
      </c>
    </row>
    <row r="59" spans="1:15" x14ac:dyDescent="0.25">
      <c r="A59" s="1">
        <v>52</v>
      </c>
      <c r="B59" s="1" t="s">
        <v>1303</v>
      </c>
      <c r="C59" s="1" t="s">
        <v>1230</v>
      </c>
      <c r="D59" s="1" t="s">
        <v>187</v>
      </c>
      <c r="E59" s="14" t="s">
        <v>28</v>
      </c>
      <c r="F59" s="14" t="s">
        <v>37</v>
      </c>
      <c r="G59" s="15">
        <v>50000</v>
      </c>
      <c r="H59">
        <v>0</v>
      </c>
      <c r="I59" s="15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5">
        <f t="shared" si="11"/>
        <v>45166</v>
      </c>
    </row>
    <row r="60" spans="1:15" x14ac:dyDescent="0.25">
      <c r="A60" s="1">
        <v>53</v>
      </c>
      <c r="B60" s="1" t="s">
        <v>1304</v>
      </c>
      <c r="C60" s="1" t="s">
        <v>1230</v>
      </c>
      <c r="D60" s="1" t="s">
        <v>1171</v>
      </c>
      <c r="E60" s="14" t="s">
        <v>28</v>
      </c>
      <c r="F60" s="14" t="s">
        <v>1124</v>
      </c>
      <c r="G60" s="15">
        <v>50000</v>
      </c>
      <c r="H60">
        <v>0</v>
      </c>
      <c r="I60" s="15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5">
        <f t="shared" si="11"/>
        <v>45166</v>
      </c>
    </row>
    <row r="61" spans="1:15" x14ac:dyDescent="0.25">
      <c r="A61" s="1">
        <v>54</v>
      </c>
      <c r="B61" s="1" t="s">
        <v>1305</v>
      </c>
      <c r="C61" s="1" t="s">
        <v>1230</v>
      </c>
      <c r="D61" s="1" t="s">
        <v>1215</v>
      </c>
      <c r="E61" s="14" t="s">
        <v>28</v>
      </c>
      <c r="F61" s="14" t="s">
        <v>1124</v>
      </c>
      <c r="G61" s="15">
        <v>50000</v>
      </c>
      <c r="H61">
        <v>0</v>
      </c>
      <c r="I61" s="15">
        <v>50000</v>
      </c>
      <c r="J61">
        <f t="shared" si="8"/>
        <v>1435</v>
      </c>
      <c r="K61" s="7">
        <v>1854</v>
      </c>
      <c r="L61">
        <v>1520</v>
      </c>
      <c r="M61">
        <f>3175+25</f>
        <v>3200</v>
      </c>
      <c r="N61" s="7">
        <f t="shared" si="10"/>
        <v>8009</v>
      </c>
      <c r="O61" s="15"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3">
        <f>SUM(G8:G61)</f>
        <v>2631000</v>
      </c>
      <c r="H64" s="13">
        <f>SUM(H8:H57)</f>
        <v>0</v>
      </c>
      <c r="I64" s="13">
        <f>SUM(I8:I61)</f>
        <v>2631000</v>
      </c>
      <c r="J64" s="13">
        <f>SUM(J8:J61)</f>
        <v>75509.7</v>
      </c>
      <c r="K64" s="13">
        <f>SUM(K8:K61)</f>
        <v>94167.91</v>
      </c>
      <c r="L64" s="13">
        <f>SUM(L8:L61)</f>
        <v>79982.399999999994</v>
      </c>
      <c r="M64" s="13">
        <f>SUM(M8:M63)</f>
        <v>87334.31</v>
      </c>
      <c r="N64" s="13">
        <f>SUM(N8:N61)</f>
        <v>336994.32</v>
      </c>
      <c r="O64" s="13">
        <f>SUM(O8:O61)</f>
        <v>2294005.6800000006</v>
      </c>
    </row>
    <row r="65" spans="6:8" ht="15.75" thickTop="1" x14ac:dyDescent="0.25"/>
    <row r="68" spans="6:8" x14ac:dyDescent="0.25">
      <c r="F68" s="16"/>
      <c r="G68" s="16"/>
      <c r="H68" s="16"/>
    </row>
    <row r="69" spans="6:8" ht="15" customHeight="1" x14ac:dyDescent="0.25">
      <c r="F69" s="64" t="s">
        <v>900</v>
      </c>
      <c r="G69" s="64"/>
      <c r="H69" s="64"/>
    </row>
    <row r="70" spans="6:8" ht="15" customHeight="1" x14ac:dyDescent="0.25">
      <c r="F70" s="59" t="s">
        <v>901</v>
      </c>
      <c r="G70" s="59"/>
      <c r="H70" s="59"/>
    </row>
    <row r="71" spans="6:8" x14ac:dyDescent="0.25">
      <c r="G71" s="1"/>
      <c r="H71" s="1"/>
    </row>
    <row r="756" spans="11:11" x14ac:dyDescent="0.25">
      <c r="K756" s="14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Elizabeth Melo</cp:lastModifiedBy>
  <cp:lastPrinted>2025-05-09T15:01:35Z</cp:lastPrinted>
  <dcterms:created xsi:type="dcterms:W3CDTF">2024-09-06T19:02:28Z</dcterms:created>
  <dcterms:modified xsi:type="dcterms:W3CDTF">2025-05-09T15:02:02Z</dcterms:modified>
</cp:coreProperties>
</file>