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stryRodriguez\Desktop\"/>
    </mc:Choice>
  </mc:AlternateContent>
  <xr:revisionPtr revIDLastSave="0" documentId="8_{4702D8B0-5277-4F0B-9D2D-FF0EB6B27CE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rograma 13" sheetId="1" r:id="rId1"/>
    <sheet name="Programa 18" sheetId="2" r:id="rId2"/>
    <sheet name="Programa 19" sheetId="3" r:id="rId3"/>
  </sheets>
  <calcPr calcId="191028" iterate="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3" l="1"/>
  <c r="I31" i="3"/>
  <c r="J33" i="2"/>
  <c r="I33" i="2"/>
</calcChain>
</file>

<file path=xl/sharedStrings.xml><?xml version="1.0" encoding="utf-8"?>
<sst xmlns="http://schemas.openxmlformats.org/spreadsheetml/2006/main" count="236" uniqueCount="100">
  <si>
    <t>Informe de Evaluación trimestral de las Metas Físicas-Financieras</t>
  </si>
  <si>
    <t>Código</t>
  </si>
  <si>
    <t>Documento Relacionado</t>
  </si>
  <si>
    <t>Fecha Versión</t>
  </si>
  <si>
    <t>Versión</t>
  </si>
  <si>
    <t>DEC-FOR013</t>
  </si>
  <si>
    <t>Lineamientos para la Ejecución Presupuestaria 2023 del Gobierno General Nacional</t>
  </si>
  <si>
    <t>I -Información Instituciónal</t>
  </si>
  <si>
    <t>I.I - Completar los datos requeridos sobre la institución</t>
  </si>
  <si>
    <t>Capítulo</t>
  </si>
  <si>
    <t>0210</t>
  </si>
  <si>
    <t>Subcapítulo</t>
  </si>
  <si>
    <t>01</t>
  </si>
  <si>
    <t>Unidad Ejecutora</t>
  </si>
  <si>
    <t>020</t>
  </si>
  <si>
    <t>Misión</t>
  </si>
  <si>
    <t>Promover el desarrollo de la pecuaria nacional impulsando la productividad y la competitividad de los productores pecuarios, resguardando la sanidad animal para lograr la seguridad alimentaria del pueblo dominicano dentro de un marco de acción ambientalmente sostenible</t>
  </si>
  <si>
    <t>Visión</t>
  </si>
  <si>
    <t>Ser una institución dominicana reconocida por su contribución al desarrollo del sector pecuario nacional, con un personal altamente calificado y comprometido con valores éticos; que propicien el mejoramiento continuo de la productividad, calidad, inocuidad de los alimentos mediante el uso de las tecnologías.</t>
  </si>
  <si>
    <t>II. Contribución a la Estrategia Nacional de Desarrollo</t>
  </si>
  <si>
    <t>Eje estratégico:</t>
  </si>
  <si>
    <t xml:space="preserve"> Una economía territorial y sectorialmente integrada, innovadora, diversificada, plural, orientada a la calidad y ambientalmente sostenible, que genera crecimiento alto y sostenido con equidad y empleo digno, y que aprovecha y potencia las oportunidades del mercado local y se inserta de forma competitiva en la economía global.</t>
  </si>
  <si>
    <t>Objetivo general:</t>
  </si>
  <si>
    <t>Estructura productiva sectorial y territorialmente articulada, integrada competitivamente a la  economía global y que aprovecha las oportunidades del mercado local</t>
  </si>
  <si>
    <t>Objetivo(s) específico(s):</t>
  </si>
  <si>
    <t>Elevar la productividad, competitividad y sostenibilidad ambiental y financiera de las cadenas agroproductivas, a fin de contribuir a la seguridad alimentaria, aprovechar el potencial exportador y generar empleo e ingresos para la población rural</t>
  </si>
  <si>
    <t>III. Información del Programa</t>
  </si>
  <si>
    <t>Nombre:</t>
  </si>
  <si>
    <t xml:space="preserve">Sanidad animal, asistencia técnica y fomento pecuariotivo </t>
  </si>
  <si>
    <t>Descripción:</t>
  </si>
  <si>
    <t>Aumentar la productividad y competitividad de los productores pecuarios dominicanos mediante la capacitación, mejoramiento genético y resguardo de  la sanidad animal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</si>
  <si>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</si>
  <si>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Productores Pecuarios a nivel nacional</t>
  </si>
  <si>
    <t>Resultado Asociado:</t>
  </si>
  <si>
    <t>Aumentar la productividad, calidad e inocuidad de la producción pecuaria nacional, resguardando la sanidad animal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</si>
  <si>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</si>
  <si>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</si>
  <si>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</si>
  <si>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</si>
  <si>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</si>
  <si>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</si>
  <si>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</si>
  <si>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</t>
  </si>
  <si>
    <t>Programación Anual</t>
  </si>
  <si>
    <t>Ejecución Anual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</si>
  <si>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</si>
  <si>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</si>
  <si>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</si>
  <si>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</si>
  <si>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</si>
  <si>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</si>
  <si>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</si>
  <si>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</si>
  <si>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</si>
  <si>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</si>
  <si>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</si>
  <si>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6315 - Especies prevenidas y controladas contra enfermedades    </t>
  </si>
  <si>
    <t>Especies vacunadas y pruebas aplicadas</t>
  </si>
  <si>
    <t xml:space="preserve">6316 - Biológicos producidos para la especies </t>
  </si>
  <si>
    <t>Biológicos producidos</t>
  </si>
  <si>
    <t>6317 - Especies genéticamente mejoradas para la reproducción</t>
  </si>
  <si>
    <t>Especies pecuarias mejoradas</t>
  </si>
  <si>
    <t>6318 - Productores de ganado reciben capacitación para la producción pecuaria</t>
  </si>
  <si>
    <t>Productores capacitados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</si>
  <si>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</si>
  <si>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</si>
  <si>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</si>
  <si>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</si>
  <si>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</si>
  <si>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</si>
  <si>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>N/A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</si>
  <si>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</si>
  <si>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</si>
  <si>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Elaborado por:</t>
  </si>
  <si>
    <t>Austry Rodriguez</t>
  </si>
  <si>
    <t>Enc. Planificación y Desarrollo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</si>
  <si>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</si>
  <si>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Prevención  y Control de las Enfermedades Bovinas Brucelosis y Tuberculosis en la Region Noroeste</t>
  </si>
  <si>
    <t>Disminucion de la Prevalencia de la Brucelosis y Tuberculosis  en la la Region Noroeste</t>
  </si>
  <si>
    <t>Productores Pecuarios en las Provincias Santiago Rodriguez, Valverde, Montecristi y Dajabón</t>
  </si>
  <si>
    <t>Ejecucion Anual</t>
  </si>
  <si>
    <t>6628 - Ganado bovino con prueba diagnóstica para brucelosis aplicada en la región agropecuaria Noroeste</t>
  </si>
  <si>
    <t xml:space="preserve">Ganado Bovino con prueba diagnostica de brucelosis aplicada </t>
  </si>
  <si>
    <t>6630 - Ganado bovino con prueba diagnóstica para tuberculosis aplicada en la región agropecuaria</t>
  </si>
  <si>
    <t xml:space="preserve">Ganado Bovino con prueba diagnostica de Tuberculosis aplicada </t>
  </si>
  <si>
    <t>6631 - Hembras bovinas vacunadas contra brucelosis en la región agropecuaria Noroeste</t>
  </si>
  <si>
    <t>Hembras bovinas de menos de 24 meses vacunadas</t>
  </si>
  <si>
    <t>7512 - Productores reciben asistencia y capacitación para la identificación del Ganado bovino región agropecuaria Noroeste</t>
  </si>
  <si>
    <t xml:space="preserve">Deben programarse operativos para completar los sanaemientos de la region </t>
  </si>
  <si>
    <t>Austry Rodríguez</t>
  </si>
  <si>
    <t>Informe de Evaluación Trimestral de las Metas Físicas-Financieras</t>
  </si>
  <si>
    <t>Fomento y desarrollo de la productividad de los sistemas de producción de leche bovina en la region Este</t>
  </si>
  <si>
    <t>Este programa consiste en el servicio tecnico de expertos en ganaderia, brindando a los productores de ganado bovino de leche de la región Este del país, para aumentar la productividad de sus sistemas de producción y mejora genética del ganado</t>
  </si>
  <si>
    <t>Productores Pecuarios de leche Bovina de la región Este</t>
  </si>
  <si>
    <t>Aumentar la productividad en litros de leche por vaca en las fincas benefiaciadas de la region Este</t>
  </si>
  <si>
    <t xml:space="preserve">6620 - Productores de leche bovina reciben asistencia técnica en la región Este </t>
  </si>
  <si>
    <t>Productores Asistidos</t>
  </si>
  <si>
    <t xml:space="preserve"> 6621 - Productores de leche bovina reciben apoyo en inseminación artificial en la región Este</t>
  </si>
  <si>
    <t>Inseminaciones realizadas</t>
  </si>
  <si>
    <t>V.I.I- Información de Logros y Desviaciones por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</si>
</sst>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0" fontId="16" fillId="0" borderId="28" xfId="0" applyFont="1" applyBorder="1" applyAlignment="1" applyProtection="1">
      <alignment vertical="top" wrapText="1"/>
      <protection locked="0"/>
    </xf>
    <xf numFmtId="165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16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33" xfId="0" applyFont="1" applyBorder="1" applyAlignment="1" applyProtection="1">
      <alignment vertical="top" wrapText="1"/>
      <protection locked="0"/>
    </xf>
    <xf numFmtId="0" fontId="16" fillId="0" borderId="34" xfId="0" applyFont="1" applyBorder="1" applyAlignment="1" applyProtection="1">
      <alignment vertical="top" wrapText="1"/>
      <protection locked="0"/>
    </xf>
    <xf numFmtId="165" fontId="16" fillId="0" borderId="34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4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4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65" fontId="23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23" fillId="0" borderId="28" xfId="0" applyNumberFormat="1" applyFont="1" applyBorder="1" applyAlignment="1" applyProtection="1">
      <alignment horizontal="center" vertical="center" wrapText="1"/>
      <protection locked="0"/>
    </xf>
    <xf numFmtId="10" fontId="23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23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9" fontId="0" fillId="0" borderId="0" xfId="2" applyFont="1"/>
    <xf numFmtId="166" fontId="16" fillId="9" borderId="28" xfId="0" applyNumberFormat="1" applyFont="1" applyFill="1" applyBorder="1" applyAlignment="1" applyProtection="1">
      <alignment horizontal="center" vertical="center" wrapText="1" readingOrder="1"/>
      <protection locked="0"/>
    </xf>
    <xf numFmtId="166" fontId="23" fillId="9" borderId="28" xfId="0" applyNumberFormat="1" applyFont="1" applyFill="1" applyBorder="1" applyAlignment="1" applyProtection="1">
      <alignment horizontal="center" vertical="center" wrapText="1" readingOrder="1"/>
      <protection locked="0"/>
    </xf>
    <xf numFmtId="0" fontId="21" fillId="0" borderId="36" xfId="0" applyFont="1" applyBorder="1" applyAlignment="1" applyProtection="1">
      <alignment horizontal="left" vertical="center" wrapText="1"/>
      <protection locked="0"/>
    </xf>
    <xf numFmtId="0" fontId="16" fillId="0" borderId="28" xfId="0" applyFont="1" applyBorder="1" applyAlignment="1" applyProtection="1">
      <alignment horizontal="left" vertical="center" wrapText="1"/>
      <protection locked="0"/>
    </xf>
    <xf numFmtId="0" fontId="23" fillId="0" borderId="28" xfId="0" applyFont="1" applyBorder="1" applyAlignment="1" applyProtection="1">
      <alignment horizontal="left" vertical="center" wrapText="1"/>
      <protection locked="0"/>
    </xf>
    <xf numFmtId="0" fontId="0" fillId="0" borderId="22" xfId="0" applyBorder="1" applyAlignment="1">
      <alignment wrapText="1"/>
    </xf>
    <xf numFmtId="0" fontId="16" fillId="0" borderId="24" xfId="0" applyFont="1" applyBorder="1" applyAlignment="1" applyProtection="1">
      <alignment horizontal="left" vertical="center" wrapText="1"/>
      <protection locked="0"/>
    </xf>
    <xf numFmtId="0" fontId="23" fillId="0" borderId="24" xfId="0" applyFont="1" applyBorder="1" applyAlignment="1" applyProtection="1">
      <alignment horizontal="left" vertical="center" wrapText="1"/>
      <protection locked="0"/>
    </xf>
    <xf numFmtId="0" fontId="15" fillId="8" borderId="39" xfId="0" applyFont="1" applyFill="1" applyBorder="1" applyAlignment="1">
      <alignment horizontal="center" vertical="center" wrapText="1" readingOrder="1"/>
    </xf>
    <xf numFmtId="0" fontId="16" fillId="0" borderId="39" xfId="0" applyFont="1" applyBorder="1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21" fillId="0" borderId="36" xfId="0" applyFont="1" applyBorder="1" applyAlignment="1" applyProtection="1">
      <alignment horizontal="left" vertical="center" wrapText="1"/>
      <protection locked="0"/>
    </xf>
    <xf numFmtId="0" fontId="21" fillId="0" borderId="37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9" borderId="0" xfId="0" applyFont="1" applyFill="1" applyAlignment="1" applyProtection="1">
      <alignment horizontal="left" vertical="center" wrapText="1"/>
      <protection locked="0"/>
    </xf>
    <xf numFmtId="0" fontId="21" fillId="9" borderId="18" xfId="0" applyFont="1" applyFill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9" fontId="11" fillId="7" borderId="28" xfId="2" applyFont="1" applyFill="1" applyBorder="1" applyAlignment="1" applyProtection="1">
      <alignment horizontal="center" vertical="center" wrapText="1" readingOrder="1"/>
    </xf>
    <xf numFmtId="9" fontId="11" fillId="7" borderId="29" xfId="2" applyFont="1" applyFill="1" applyBorder="1" applyAlignment="1" applyProtection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8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8" xfId="0" applyFont="1" applyFill="1" applyBorder="1" applyAlignment="1">
      <alignment horizontal="center" vertical="center" wrapText="1" readingOrder="1"/>
    </xf>
    <xf numFmtId="0" fontId="10" fillId="6" borderId="22" xfId="0" applyFont="1" applyFill="1" applyBorder="1" applyAlignment="1">
      <alignment horizontal="left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FA857E5F-2815-4076-9CA0-577AD8F76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7FCA8B7F-D887-45AB-9F55-34915EF90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2" totalsRowShown="0" headerRowDxfId="44" dataDxfId="42" headerRowBorderDxfId="43" tableBorderDxfId="41" totalsRowBorderDxfId="40">
  <tableColumns count="10">
    <tableColumn id="1" xr3:uid="{00000000-0010-0000-0000-000001000000}" name="Producto" dataDxfId="39"/>
    <tableColumn id="2" xr3:uid="{00000000-0010-0000-0000-000002000000}" name="Indicador" dataDxfId="38"/>
    <tableColumn id="3" xr3:uid="{00000000-0010-0000-0000-000003000000}" name="Física_x000a_(A)" dataDxfId="37"/>
    <tableColumn id="4" xr3:uid="{00000000-0010-0000-0000-000004000000}" name="Financiera_x000a_(B)" dataDxfId="36"/>
    <tableColumn id="9" xr3:uid="{00000000-0010-0000-0000-000009000000}" name="Física_x000a_(C)" dataDxfId="35"/>
    <tableColumn id="10" xr3:uid="{00000000-0010-0000-0000-00000A000000}" name="Financiera_x000a_(D)" dataDxfId="34"/>
    <tableColumn id="5" xr3:uid="{00000000-0010-0000-0000-000005000000}" name="Física _x000a_(E)" dataDxfId="33"/>
    <tableColumn id="6" xr3:uid="{00000000-0010-0000-0000-000006000000}" name="Financiera _x000a_ (F)" dataDxfId="32"/>
    <tableColumn id="7" xr3:uid="{00000000-0010-0000-0000-000007000000}" name="Física _x000a_(%)_x000a_ G=E/C" dataDxfId="31"/>
    <tableColumn id="8" xr3:uid="{00000000-0010-0000-0000-000008000000}" name="Financiero _x000a_(%) _x000a_H=F/D" dataDxfId="30"/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A6E1635-58E5-4E53-82F6-83939DE71CF1}" name="Tabla13" displayName="Tabla13" ref="A28:J33" totalsRowShown="0" headerRowDxfId="29" dataDxfId="27" headerRowBorderDxfId="28" tableBorderDxfId="26" totalsRowBorderDxfId="25">
  <tableColumns count="10">
    <tableColumn id="1" xr3:uid="{211E5E66-1372-4D81-8807-8B576145909B}" name="Producto" dataDxfId="24"/>
    <tableColumn id="2" xr3:uid="{166DA89D-0CE1-495F-BA09-7869A9E62C9F}" name="Indicador" dataDxfId="23"/>
    <tableColumn id="3" xr3:uid="{D640BD76-B6ED-4B75-B71B-3DE6318977FE}" name="Física_x000a_(A)" dataDxfId="22"/>
    <tableColumn id="4" xr3:uid="{BF5ED8DB-C344-4D89-92D5-6210E01934B2}" name="Financiera_x000a_(B)" dataDxfId="21"/>
    <tableColumn id="9" xr3:uid="{28E22081-CF6B-4915-A60B-95B08A9B2089}" name="Física_x000a_(C)" dataDxfId="20"/>
    <tableColumn id="10" xr3:uid="{76544E75-DA72-4D54-92D6-722FAB3424D5}" name="Financiera_x000a_(D)" dataDxfId="19"/>
    <tableColumn id="5" xr3:uid="{4892BFBB-DE73-48E9-9D46-8C62B8C4CFA1}" name="Física _x000a_(E)" dataDxfId="18"/>
    <tableColumn id="6" xr3:uid="{B934E17E-22BB-4E67-A808-18B70F1459B0}" name="Financiera _x000a_ (F)" dataDxfId="17"/>
    <tableColumn id="7" xr3:uid="{5BE395D9-96BD-40D4-8F1D-B5B2DD47245F}" name="Física _x000a_(%)_x000a_ G=E/C" dataDxfId="16">
      <calculatedColumnFormula>IF(G29&gt;0,G29/Tabla13[[#This Row],[Física
(C)]],0)</calculatedColumnFormula>
    </tableColumn>
    <tableColumn id="8" xr3:uid="{FBD86A59-5384-4B84-B2C7-BDFA7DD410D6}" name="Financiero _x000a_(%) _x000a_H=F/D" dataDxfId="15">
      <calculatedColumnFormula>IF(H29&gt;0,H29/Tabla13[[#This Row],[Financiera
(D)]],0)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8B3DEFB-A253-4F34-98B8-D2F09DD9B214}" name="Tabla134" displayName="Tabla134" ref="A28:J31" totalsRowShown="0" headerRowDxfId="14" dataDxfId="12" headerRowBorderDxfId="13" tableBorderDxfId="11" totalsRowBorderDxfId="10">
  <tableColumns count="10">
    <tableColumn id="1" xr3:uid="{B859C731-C8C7-40A5-9DC7-63BBA8113AF2}" name="Producto" dataDxfId="9"/>
    <tableColumn id="2" xr3:uid="{3E24C2E8-A429-4B47-B9DB-B9AB40EA0031}" name="Indicador" dataDxfId="8"/>
    <tableColumn id="3" xr3:uid="{3F95544A-A9DD-4169-BBC6-A4A8EAEDD3F7}" name="Física_x000a_(A)" dataDxfId="7"/>
    <tableColumn id="4" xr3:uid="{DFDEC69E-84B2-48F1-AE1C-87573C7587E4}" name="Financiera_x000a_(B)" dataDxfId="6"/>
    <tableColumn id="9" xr3:uid="{489B62E0-A078-4F80-8B31-02567E688D76}" name="Física_x000a_(C)" dataDxfId="5"/>
    <tableColumn id="10" xr3:uid="{E19D3F32-0847-42C8-9618-19B4CD88BE5D}" name="Financiera_x000a_(D)" dataDxfId="4"/>
    <tableColumn id="5" xr3:uid="{C49C2D17-DEF0-4534-8FD2-372F8717380F}" name="Física _x000a_(E)" dataDxfId="3"/>
    <tableColumn id="6" xr3:uid="{A4585B2C-3967-4173-8A7E-18FD6E2AD014}" name="Financiera _x000a_ (F)" dataDxfId="2"/>
    <tableColumn id="7" xr3:uid="{514939E8-77C7-41E0-A75A-EEE91EB1698F}" name="Física _x000a_(%)_x000a_ G=E/C" dataDxfId="1">
      <calculatedColumnFormula>IF(G29&gt;0,G29/Tabla134[[#This Row],[Física
(C)]],0)</calculatedColumnFormula>
    </tableColumn>
    <tableColumn id="8" xr3:uid="{CE45764C-8C23-47FF-A29E-6CF4E04B2C09}" name="Financiero _x000a_(%) _x000a_H=F/D" dataDxfId="0">
      <calculatedColumnFormula>IF(H29&gt;0,H29/Tabla134[[#This Row],[Financiera
(D)]],0)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6"/>
  <sheetViews>
    <sheetView topLeftCell="A18" workbookViewId="0">
      <selection activeCell="M43" sqref="M43"/>
    </sheetView>
  </sheetViews>
  <sheetFormatPr baseColWidth="10" defaultColWidth="11.42578125" defaultRowHeight="15" x14ac:dyDescent="0.25"/>
  <cols>
    <col min="1" max="1" width="23" style="6" customWidth="1"/>
    <col min="2" max="2" width="12.7109375" style="6" customWidth="1"/>
    <col min="3" max="3" width="10.85546875" style="6" customWidth="1"/>
    <col min="4" max="6" width="12.7109375" style="6" customWidth="1"/>
    <col min="7" max="7" width="9.140625" style="6" customWidth="1"/>
    <col min="8" max="8" width="12.7109375" style="6" customWidth="1"/>
    <col min="9" max="9" width="10.7109375" style="6" customWidth="1"/>
    <col min="10" max="10" width="11.5703125" style="6" customWidth="1"/>
    <col min="11" max="11" width="11.42578125" style="6"/>
  </cols>
  <sheetData>
    <row r="1" spans="1:11" ht="21.75" thickBot="1" x14ac:dyDescent="0.3">
      <c r="A1" s="24"/>
      <c r="B1" s="88" t="s">
        <v>0</v>
      </c>
      <c r="C1" s="89"/>
      <c r="D1" s="89"/>
      <c r="E1" s="89"/>
      <c r="F1" s="89"/>
      <c r="G1" s="89"/>
      <c r="H1" s="89"/>
      <c r="I1" s="89"/>
      <c r="J1" s="90"/>
      <c r="K1" s="1"/>
    </row>
    <row r="2" spans="1:11" ht="24.75" thickBot="1" x14ac:dyDescent="0.3">
      <c r="A2" s="25"/>
      <c r="B2" s="91" t="s">
        <v>1</v>
      </c>
      <c r="C2" s="92"/>
      <c r="D2" s="91" t="s">
        <v>2</v>
      </c>
      <c r="E2" s="92"/>
      <c r="F2" s="92"/>
      <c r="G2" s="92"/>
      <c r="H2" s="93"/>
      <c r="I2" s="2" t="s">
        <v>3</v>
      </c>
      <c r="J2" s="3" t="s">
        <v>4</v>
      </c>
      <c r="K2" s="1"/>
    </row>
    <row r="3" spans="1:11" ht="21.75" thickBot="1" x14ac:dyDescent="0.3">
      <c r="A3" s="26"/>
      <c r="B3" s="94" t="s">
        <v>5</v>
      </c>
      <c r="C3" s="95"/>
      <c r="D3" s="94" t="s">
        <v>6</v>
      </c>
      <c r="E3" s="95"/>
      <c r="F3" s="95"/>
      <c r="G3" s="95"/>
      <c r="H3" s="96"/>
      <c r="I3" s="30"/>
      <c r="J3" s="31"/>
      <c r="K3" s="1"/>
    </row>
    <row r="4" spans="1:11" x14ac:dyDescent="0.25">
      <c r="A4" s="97"/>
      <c r="B4" s="98"/>
      <c r="C4" s="98"/>
      <c r="D4" s="99"/>
      <c r="E4" s="99"/>
      <c r="F4" s="99"/>
      <c r="G4" s="99"/>
      <c r="H4" s="99"/>
      <c r="I4" s="98"/>
      <c r="J4" s="100"/>
      <c r="K4" s="1"/>
    </row>
    <row r="5" spans="1:11" ht="3" customHeight="1" x14ac:dyDescent="0.25">
      <c r="A5" s="85"/>
      <c r="B5" s="86"/>
      <c r="C5" s="86"/>
      <c r="D5" s="86"/>
      <c r="E5" s="86"/>
      <c r="F5" s="86"/>
      <c r="G5" s="86"/>
      <c r="H5" s="86"/>
      <c r="I5" s="86"/>
      <c r="J5" s="87"/>
      <c r="K5" s="1"/>
    </row>
    <row r="6" spans="1:11" ht="15.75" x14ac:dyDescent="0.25">
      <c r="A6" s="48" t="s">
        <v>7</v>
      </c>
      <c r="B6" s="49"/>
      <c r="C6" s="49"/>
      <c r="D6" s="49"/>
      <c r="E6" s="49"/>
      <c r="F6" s="49"/>
      <c r="G6" s="49"/>
      <c r="H6" s="49"/>
      <c r="I6" s="49"/>
      <c r="J6" s="50"/>
      <c r="K6" s="1"/>
    </row>
    <row r="7" spans="1:11" ht="15.75" x14ac:dyDescent="0.25">
      <c r="A7" s="63" t="s">
        <v>8</v>
      </c>
      <c r="B7" s="64"/>
      <c r="C7" s="64"/>
      <c r="D7" s="64"/>
      <c r="E7" s="64"/>
      <c r="F7" s="64"/>
      <c r="G7" s="64"/>
      <c r="H7" s="64"/>
      <c r="I7" s="64"/>
      <c r="J7" s="65"/>
      <c r="K7" s="1"/>
    </row>
    <row r="8" spans="1:11" x14ac:dyDescent="0.25">
      <c r="A8" s="4" t="s">
        <v>9</v>
      </c>
      <c r="B8" s="58" t="s">
        <v>10</v>
      </c>
      <c r="C8" s="59"/>
      <c r="D8" s="59"/>
      <c r="E8" s="59"/>
      <c r="F8" s="59"/>
      <c r="G8" s="59"/>
      <c r="H8" s="59"/>
      <c r="I8" s="59"/>
      <c r="J8" s="60"/>
      <c r="K8" s="1"/>
    </row>
    <row r="9" spans="1:11" ht="15" customHeight="1" x14ac:dyDescent="0.25">
      <c r="A9" s="27" t="s">
        <v>11</v>
      </c>
      <c r="B9" s="58" t="s">
        <v>12</v>
      </c>
      <c r="C9" s="59"/>
      <c r="D9" s="59"/>
      <c r="E9" s="59"/>
      <c r="F9" s="59"/>
      <c r="G9" s="59"/>
      <c r="H9" s="59"/>
      <c r="I9" s="59"/>
      <c r="J9" s="60"/>
      <c r="K9" s="1"/>
    </row>
    <row r="10" spans="1:11" x14ac:dyDescent="0.25">
      <c r="A10" s="27" t="s">
        <v>13</v>
      </c>
      <c r="B10" s="58" t="s">
        <v>14</v>
      </c>
      <c r="C10" s="59"/>
      <c r="D10" s="59"/>
      <c r="E10" s="59"/>
      <c r="F10" s="59"/>
      <c r="G10" s="59"/>
      <c r="H10" s="59"/>
      <c r="I10" s="59"/>
      <c r="J10" s="60"/>
      <c r="K10" s="1"/>
    </row>
    <row r="11" spans="1:11" ht="68.25" customHeight="1" x14ac:dyDescent="0.25">
      <c r="A11" s="4" t="s">
        <v>15</v>
      </c>
      <c r="B11" s="66" t="s">
        <v>16</v>
      </c>
      <c r="C11" s="66"/>
      <c r="D11" s="66"/>
      <c r="E11" s="66"/>
      <c r="F11" s="66"/>
      <c r="G11" s="66"/>
      <c r="H11" s="66"/>
      <c r="I11" s="66"/>
      <c r="J11" s="67"/>
    </row>
    <row r="12" spans="1:11" ht="78.75" customHeight="1" x14ac:dyDescent="0.25">
      <c r="A12" s="4" t="s">
        <v>17</v>
      </c>
      <c r="B12" s="66" t="s">
        <v>18</v>
      </c>
      <c r="C12" s="66"/>
      <c r="D12" s="66"/>
      <c r="E12" s="66"/>
      <c r="F12" s="66"/>
      <c r="G12" s="66"/>
      <c r="H12" s="66"/>
      <c r="I12" s="66"/>
      <c r="J12" s="67"/>
    </row>
    <row r="13" spans="1:11" ht="15.75" x14ac:dyDescent="0.25">
      <c r="A13" s="48" t="s">
        <v>19</v>
      </c>
      <c r="B13" s="49"/>
      <c r="C13" s="49"/>
      <c r="D13" s="49"/>
      <c r="E13" s="49"/>
      <c r="F13" s="49"/>
      <c r="G13" s="49"/>
      <c r="H13" s="49"/>
      <c r="I13" s="49"/>
      <c r="J13" s="50"/>
    </row>
    <row r="14" spans="1:11" ht="49.5" customHeight="1" x14ac:dyDescent="0.25">
      <c r="A14" s="4" t="s">
        <v>20</v>
      </c>
      <c r="B14" s="28">
        <v>3</v>
      </c>
      <c r="C14" s="84" t="s">
        <v>21</v>
      </c>
      <c r="D14" s="84"/>
      <c r="E14" s="84"/>
      <c r="F14" s="84"/>
      <c r="G14" s="84"/>
      <c r="H14" s="84"/>
      <c r="I14" s="84"/>
      <c r="J14" s="84"/>
    </row>
    <row r="15" spans="1:11" ht="36.75" customHeight="1" x14ac:dyDescent="0.25">
      <c r="A15" s="4" t="s">
        <v>22</v>
      </c>
      <c r="B15" s="7">
        <v>5</v>
      </c>
      <c r="C15" s="84" t="s">
        <v>23</v>
      </c>
      <c r="D15" s="84"/>
      <c r="E15" s="84"/>
      <c r="F15" s="84"/>
      <c r="G15" s="84"/>
      <c r="H15" s="84"/>
      <c r="I15" s="84"/>
      <c r="J15" s="84"/>
    </row>
    <row r="16" spans="1:11" ht="51.75" customHeight="1" x14ac:dyDescent="0.25">
      <c r="A16" s="4" t="s">
        <v>24</v>
      </c>
      <c r="B16" s="8">
        <v>3</v>
      </c>
      <c r="C16" s="84" t="s">
        <v>25</v>
      </c>
      <c r="D16" s="84"/>
      <c r="E16" s="84"/>
      <c r="F16" s="84"/>
      <c r="G16" s="84"/>
      <c r="H16" s="84"/>
      <c r="I16" s="84"/>
      <c r="J16" s="84"/>
    </row>
    <row r="17" spans="1:13" ht="15.75" x14ac:dyDescent="0.25">
      <c r="A17" s="48" t="s">
        <v>26</v>
      </c>
      <c r="B17" s="49"/>
      <c r="C17" s="49"/>
      <c r="D17" s="49"/>
      <c r="E17" s="49"/>
      <c r="F17" s="49"/>
      <c r="G17" s="49"/>
      <c r="H17" s="49"/>
      <c r="I17" s="49"/>
      <c r="J17" s="50"/>
    </row>
    <row r="18" spans="1:13" ht="29.25" customHeight="1" x14ac:dyDescent="0.25">
      <c r="A18" s="4" t="s">
        <v>27</v>
      </c>
      <c r="B18" s="66" t="s">
        <v>28</v>
      </c>
      <c r="C18" s="66"/>
      <c r="D18" s="66"/>
      <c r="E18" s="66"/>
      <c r="F18" s="66"/>
      <c r="G18" s="66"/>
      <c r="H18" s="66"/>
      <c r="I18" s="66"/>
      <c r="J18" s="67"/>
    </row>
    <row r="19" spans="1:13" ht="33" customHeight="1" x14ac:dyDescent="0.25">
      <c r="A19" s="9" t="s">
        <v>29</v>
      </c>
      <c r="B19" s="66" t="s">
        <v>30</v>
      </c>
      <c r="C19" s="66"/>
      <c r="D19" s="66"/>
      <c r="E19" s="66"/>
      <c r="F19" s="66"/>
      <c r="G19" s="66"/>
      <c r="H19" s="66"/>
      <c r="I19" s="66"/>
      <c r="J19" s="67"/>
    </row>
    <row r="20" spans="1:13" ht="34.5" customHeight="1" x14ac:dyDescent="0.25">
      <c r="A20" s="9" t="s">
        <v>31</v>
      </c>
      <c r="B20" s="61" t="s">
        <v>32</v>
      </c>
      <c r="C20" s="61"/>
      <c r="D20" s="61"/>
      <c r="E20" s="61"/>
      <c r="F20" s="61"/>
      <c r="G20" s="61"/>
      <c r="H20" s="61"/>
      <c r="I20" s="61"/>
      <c r="J20" s="62"/>
    </row>
    <row r="21" spans="1:13" ht="35.25" customHeight="1" x14ac:dyDescent="0.25">
      <c r="A21" s="9" t="s">
        <v>33</v>
      </c>
      <c r="B21" s="61" t="s">
        <v>34</v>
      </c>
      <c r="C21" s="61"/>
      <c r="D21" s="61"/>
      <c r="E21" s="61"/>
      <c r="F21" s="61"/>
      <c r="G21" s="61"/>
      <c r="H21" s="61"/>
      <c r="I21" s="61"/>
      <c r="J21" s="62"/>
      <c r="K21" s="1"/>
    </row>
    <row r="22" spans="1:13" ht="15.75" x14ac:dyDescent="0.25">
      <c r="A22" s="48" t="s">
        <v>35</v>
      </c>
      <c r="B22" s="49"/>
      <c r="C22" s="49"/>
      <c r="D22" s="49"/>
      <c r="E22" s="49"/>
      <c r="F22" s="49"/>
      <c r="G22" s="49"/>
      <c r="H22" s="49"/>
      <c r="I22" s="49"/>
      <c r="J22" s="50"/>
    </row>
    <row r="23" spans="1:13" ht="15.75" x14ac:dyDescent="0.25">
      <c r="A23" s="63" t="s">
        <v>36</v>
      </c>
      <c r="B23" s="64"/>
      <c r="C23" s="64"/>
      <c r="D23" s="64"/>
      <c r="E23" s="64"/>
      <c r="F23" s="64"/>
      <c r="G23" s="64"/>
      <c r="H23" s="64"/>
      <c r="I23" s="64"/>
      <c r="J23" s="65"/>
      <c r="K23" s="1"/>
    </row>
    <row r="24" spans="1:13" ht="15" customHeight="1" x14ac:dyDescent="0.25">
      <c r="A24" s="79" t="s">
        <v>37</v>
      </c>
      <c r="B24" s="80"/>
      <c r="C24" s="81" t="s">
        <v>38</v>
      </c>
      <c r="D24" s="83"/>
      <c r="E24" s="83"/>
      <c r="F24" s="83" t="s">
        <v>39</v>
      </c>
      <c r="G24" s="83"/>
      <c r="H24" s="80"/>
      <c r="I24" s="81" t="s">
        <v>40</v>
      </c>
      <c r="J24" s="82"/>
    </row>
    <row r="25" spans="1:13" ht="42.75" customHeight="1" x14ac:dyDescent="0.25">
      <c r="A25" s="68">
        <v>590573786</v>
      </c>
      <c r="B25" s="69"/>
      <c r="C25" s="75">
        <v>590573786</v>
      </c>
      <c r="D25" s="76"/>
      <c r="E25" s="77"/>
      <c r="F25" s="78">
        <v>0</v>
      </c>
      <c r="G25" s="76"/>
      <c r="H25" s="77"/>
      <c r="I25" s="70">
        <v>0</v>
      </c>
      <c r="J25" s="71"/>
    </row>
    <row r="26" spans="1:13" ht="15.75" x14ac:dyDescent="0.25">
      <c r="A26" s="63" t="s">
        <v>41</v>
      </c>
      <c r="B26" s="64"/>
      <c r="C26" s="64"/>
      <c r="D26" s="64"/>
      <c r="E26" s="64"/>
      <c r="F26" s="64"/>
      <c r="G26" s="64"/>
      <c r="H26" s="64"/>
      <c r="I26" s="64"/>
      <c r="J26" s="65"/>
      <c r="K26" s="1"/>
    </row>
    <row r="27" spans="1:13" x14ac:dyDescent="0.25">
      <c r="A27" s="5"/>
      <c r="B27"/>
      <c r="C27" s="72" t="s">
        <v>42</v>
      </c>
      <c r="D27" s="73"/>
      <c r="E27" s="72" t="s">
        <v>43</v>
      </c>
      <c r="F27" s="73"/>
      <c r="G27" s="72" t="s">
        <v>44</v>
      </c>
      <c r="H27" s="72"/>
      <c r="I27" s="72" t="s">
        <v>45</v>
      </c>
      <c r="J27" s="74"/>
    </row>
    <row r="28" spans="1:13" ht="38.25" x14ac:dyDescent="0.25">
      <c r="A28" s="10" t="s">
        <v>46</v>
      </c>
      <c r="B28" s="11" t="s">
        <v>47</v>
      </c>
      <c r="C28" s="11" t="s">
        <v>48</v>
      </c>
      <c r="D28" s="11" t="s">
        <v>49</v>
      </c>
      <c r="E28" s="11" t="s">
        <v>50</v>
      </c>
      <c r="F28" s="11" t="s">
        <v>51</v>
      </c>
      <c r="G28" s="11" t="s">
        <v>52</v>
      </c>
      <c r="H28" s="11" t="s">
        <v>53</v>
      </c>
      <c r="I28" s="11" t="s">
        <v>54</v>
      </c>
      <c r="J28" s="12" t="s">
        <v>55</v>
      </c>
    </row>
    <row r="29" spans="1:13" ht="48" x14ac:dyDescent="0.25">
      <c r="A29" s="13" t="s">
        <v>56</v>
      </c>
      <c r="B29" s="40" t="s">
        <v>57</v>
      </c>
      <c r="C29" s="14">
        <v>1084472</v>
      </c>
      <c r="D29" s="37">
        <v>180312186</v>
      </c>
      <c r="E29" s="14">
        <v>1084472</v>
      </c>
      <c r="F29" s="37">
        <v>180312186</v>
      </c>
      <c r="G29" s="15"/>
      <c r="H29" s="37"/>
      <c r="I29" s="16"/>
      <c r="J29" s="17"/>
      <c r="L29" s="36"/>
    </row>
    <row r="30" spans="1:13" ht="36" x14ac:dyDescent="0.25">
      <c r="A30" s="13" t="s">
        <v>58</v>
      </c>
      <c r="B30" s="41" t="s">
        <v>59</v>
      </c>
      <c r="C30" s="32">
        <v>973600</v>
      </c>
      <c r="D30" s="38">
        <v>56464675</v>
      </c>
      <c r="E30" s="32">
        <v>973600</v>
      </c>
      <c r="F30" s="38">
        <v>56464675</v>
      </c>
      <c r="G30" s="33"/>
      <c r="H30" s="38"/>
      <c r="I30" s="34"/>
      <c r="J30" s="35"/>
    </row>
    <row r="31" spans="1:13" ht="36" x14ac:dyDescent="0.25">
      <c r="A31" s="13" t="s">
        <v>60</v>
      </c>
      <c r="B31" s="41" t="s">
        <v>61</v>
      </c>
      <c r="C31" s="32">
        <v>4000</v>
      </c>
      <c r="D31" s="38">
        <v>4218076</v>
      </c>
      <c r="E31" s="32">
        <v>4000</v>
      </c>
      <c r="F31" s="38">
        <v>4218076</v>
      </c>
      <c r="G31" s="33"/>
      <c r="H31" s="38"/>
      <c r="I31" s="34"/>
      <c r="J31" s="35"/>
    </row>
    <row r="32" spans="1:13" ht="48" x14ac:dyDescent="0.25">
      <c r="A32" s="13" t="s">
        <v>62</v>
      </c>
      <c r="B32" s="41" t="s">
        <v>63</v>
      </c>
      <c r="C32" s="32">
        <v>9082</v>
      </c>
      <c r="D32" s="38">
        <v>51635782</v>
      </c>
      <c r="E32" s="32">
        <v>9000</v>
      </c>
      <c r="F32" s="38">
        <v>51635782</v>
      </c>
      <c r="G32" s="33"/>
      <c r="H32" s="38"/>
      <c r="I32" s="34"/>
      <c r="J32" s="35"/>
      <c r="M32" s="36"/>
    </row>
    <row r="33" spans="1:11" ht="15.75" x14ac:dyDescent="0.25">
      <c r="A33" s="48" t="s">
        <v>64</v>
      </c>
      <c r="B33" s="49"/>
      <c r="C33" s="49"/>
      <c r="D33" s="49"/>
      <c r="E33" s="49"/>
      <c r="F33" s="49"/>
      <c r="G33" s="49"/>
      <c r="H33" s="49"/>
      <c r="I33" s="49"/>
      <c r="J33" s="50"/>
    </row>
    <row r="34" spans="1:11" ht="15.75" x14ac:dyDescent="0.25">
      <c r="A34" s="63" t="s">
        <v>65</v>
      </c>
      <c r="B34" s="64"/>
      <c r="C34" s="64"/>
      <c r="D34" s="64"/>
      <c r="E34" s="64"/>
      <c r="F34" s="64"/>
      <c r="G34" s="64"/>
      <c r="H34" s="64"/>
      <c r="I34" s="64"/>
      <c r="J34" s="65"/>
      <c r="K34" s="1"/>
    </row>
    <row r="35" spans="1:11" x14ac:dyDescent="0.25">
      <c r="A35" s="23" t="s">
        <v>66</v>
      </c>
      <c r="B35" s="66" t="s">
        <v>70</v>
      </c>
      <c r="C35" s="66"/>
      <c r="D35" s="66"/>
      <c r="E35" s="66"/>
      <c r="F35" s="66"/>
      <c r="G35" s="66"/>
      <c r="H35" s="66"/>
      <c r="I35" s="66"/>
      <c r="J35" s="67"/>
    </row>
    <row r="36" spans="1:11" ht="30" x14ac:dyDescent="0.25">
      <c r="A36" s="23" t="s">
        <v>67</v>
      </c>
      <c r="B36" s="66" t="s">
        <v>70</v>
      </c>
      <c r="C36" s="66"/>
      <c r="D36" s="66"/>
      <c r="E36" s="66"/>
      <c r="F36" s="66"/>
      <c r="G36" s="66"/>
      <c r="H36" s="66"/>
      <c r="I36" s="66"/>
      <c r="J36" s="67"/>
    </row>
    <row r="37" spans="1:11" ht="85.5" customHeight="1" x14ac:dyDescent="0.25">
      <c r="A37" s="23" t="s">
        <v>68</v>
      </c>
      <c r="B37" s="66" t="s">
        <v>70</v>
      </c>
      <c r="C37" s="66"/>
      <c r="D37" s="66"/>
      <c r="E37" s="66"/>
      <c r="F37" s="66"/>
      <c r="G37" s="66"/>
      <c r="H37" s="66"/>
      <c r="I37" s="66"/>
      <c r="J37" s="67"/>
    </row>
    <row r="38" spans="1:11" ht="74.25" customHeight="1" x14ac:dyDescent="0.25">
      <c r="A38" s="23" t="s">
        <v>69</v>
      </c>
      <c r="B38" s="66" t="s">
        <v>70</v>
      </c>
      <c r="C38" s="66"/>
      <c r="D38" s="66"/>
      <c r="E38" s="66"/>
      <c r="F38" s="66"/>
      <c r="G38" s="66"/>
      <c r="H38" s="66"/>
      <c r="I38" s="66"/>
      <c r="J38" s="67"/>
    </row>
    <row r="39" spans="1:11" ht="15.75" x14ac:dyDescent="0.25">
      <c r="A39" s="48" t="s">
        <v>71</v>
      </c>
      <c r="B39" s="49"/>
      <c r="C39" s="49"/>
      <c r="D39" s="49"/>
      <c r="E39" s="49"/>
      <c r="F39" s="49"/>
      <c r="G39" s="49"/>
      <c r="H39" s="49"/>
      <c r="I39" s="49"/>
      <c r="J39" s="50"/>
    </row>
    <row r="40" spans="1:11" ht="15.75" x14ac:dyDescent="0.25">
      <c r="A40" s="51" t="s">
        <v>72</v>
      </c>
      <c r="B40" s="52"/>
      <c r="C40" s="52"/>
      <c r="D40" s="52"/>
      <c r="E40" s="52"/>
      <c r="F40" s="52"/>
      <c r="G40" s="52"/>
      <c r="H40" s="52"/>
      <c r="I40" s="52"/>
      <c r="J40" s="53"/>
      <c r="K40" s="1"/>
    </row>
    <row r="41" spans="1:11" ht="27.75" customHeight="1" x14ac:dyDescent="0.25">
      <c r="A41" s="54"/>
      <c r="B41" s="55"/>
      <c r="C41" s="55"/>
      <c r="D41" s="55"/>
      <c r="E41" s="55"/>
      <c r="F41" s="55"/>
      <c r="G41" s="55"/>
      <c r="H41" s="55"/>
      <c r="I41" s="55"/>
      <c r="J41" s="56"/>
    </row>
    <row r="42" spans="1:11" ht="27.75" customHeight="1" x14ac:dyDescent="0.25">
      <c r="A42" s="29" t="s">
        <v>73</v>
      </c>
      <c r="B42" s="29"/>
      <c r="C42" s="29"/>
      <c r="D42" s="29"/>
      <c r="E42" s="29"/>
      <c r="F42" s="29"/>
      <c r="G42" s="29"/>
      <c r="H42" s="29"/>
      <c r="I42" s="29"/>
      <c r="J42" s="29"/>
    </row>
    <row r="43" spans="1:11" ht="27.75" customHeight="1" x14ac:dyDescent="0.25">
      <c r="A43" s="39"/>
      <c r="B43" s="29"/>
      <c r="C43" s="29"/>
      <c r="D43" s="29"/>
      <c r="E43" s="29"/>
      <c r="F43" s="29"/>
      <c r="G43" s="29"/>
      <c r="H43" s="29"/>
      <c r="I43" s="29"/>
      <c r="J43" s="29"/>
    </row>
    <row r="44" spans="1:11" ht="27.75" customHeight="1" x14ac:dyDescent="0.25">
      <c r="A44" s="29" t="s">
        <v>74</v>
      </c>
      <c r="B44" s="29"/>
      <c r="C44" s="29"/>
      <c r="D44" s="29"/>
      <c r="E44" s="29"/>
      <c r="F44" s="29"/>
      <c r="G44" s="29"/>
      <c r="H44" s="29"/>
      <c r="I44" s="29"/>
      <c r="J44" s="29"/>
    </row>
    <row r="45" spans="1:11" ht="27.75" customHeight="1" x14ac:dyDescent="0.25">
      <c r="A45" s="29" t="s">
        <v>75</v>
      </c>
      <c r="B45" s="29"/>
      <c r="C45" s="29"/>
      <c r="D45" s="29"/>
      <c r="E45" s="29"/>
      <c r="F45" s="29"/>
      <c r="G45" s="29"/>
      <c r="H45" s="29"/>
      <c r="I45" s="29"/>
      <c r="J45" s="29"/>
    </row>
    <row r="46" spans="1:11" ht="30.75" customHeight="1" x14ac:dyDescent="0.25">
      <c r="A46" s="57" t="s">
        <v>76</v>
      </c>
      <c r="B46" s="57"/>
      <c r="C46" s="57"/>
      <c r="D46" s="57"/>
      <c r="E46" s="57"/>
      <c r="F46" s="57"/>
      <c r="G46" s="57"/>
      <c r="H46" s="57"/>
      <c r="I46" s="57"/>
      <c r="J46" s="57"/>
    </row>
  </sheetData>
  <mergeCells count="48"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39:J39"/>
    <mergeCell ref="A40:J40"/>
    <mergeCell ref="A41:J41"/>
    <mergeCell ref="A46:J46"/>
    <mergeCell ref="B9:J9"/>
    <mergeCell ref="B10:J10"/>
    <mergeCell ref="B21:J21"/>
    <mergeCell ref="A33:J33"/>
    <mergeCell ref="A34:J34"/>
    <mergeCell ref="B35:J35"/>
    <mergeCell ref="B36:J36"/>
    <mergeCell ref="B37:J37"/>
    <mergeCell ref="B38:J38"/>
    <mergeCell ref="A25:B25"/>
    <mergeCell ref="I25:J25"/>
    <mergeCell ref="A26:J26"/>
  </mergeCells>
  <phoneticPr fontId="22" type="noConversion"/>
  <dataValidations xWindow="396" yWindow="660" count="13">
    <dataValidation allowBlank="1" showInputMessage="1" showErrorMessage="1" prompt="Monto ejecutado en el trimestre" sqref="H28:H32" xr:uid="{00000000-0002-0000-0000-000000000000}"/>
    <dataValidation allowBlank="1" showInputMessage="1" showErrorMessage="1" prompt="Meta alcanzada en el trimestre" sqref="G28:G32" xr:uid="{00000000-0002-0000-0000-000001000000}"/>
    <dataValidation allowBlank="1" showInputMessage="1" showErrorMessage="1" prompt="Monto presupuestado para el producto" sqref="D28:D32 F28:F32" xr:uid="{00000000-0002-0000-0000-000002000000}"/>
    <dataValidation allowBlank="1" showInputMessage="1" showErrorMessage="1" prompt="Meta anual del indicador" sqref="C28:C32 E28:E32" xr:uid="{00000000-0002-0000-0000-000003000000}"/>
    <dataValidation allowBlank="1" showInputMessage="1" showErrorMessage="1" prompt="Nombre del indicador" sqref="B28:B32" xr:uid="{00000000-0002-0000-0000-000004000000}"/>
    <dataValidation allowBlank="1" showInputMessage="1" showErrorMessage="1" prompt="Nombre de cada producto" sqref="A28:A32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41:J45" xr:uid="{00000000-0002-0000-0000-000008000000}"/>
    <dataValidation allowBlank="1" showInputMessage="1" showErrorMessage="1" prompt="De existir desvío, explicar razones." sqref="B35:J38" xr:uid="{00000000-0002-0000-0000-000009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23622047244094491" right="0.23622047244094491" top="0.74803149606299213" bottom="0.74803149606299213" header="0.31496062992125984" footer="0.31496062992125984"/>
  <pageSetup scale="79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618B3-5F01-4CDC-AD87-9409A66A7ADC}">
  <dimension ref="A1:M47"/>
  <sheetViews>
    <sheetView topLeftCell="A13" workbookViewId="0">
      <selection activeCell="F25" sqref="F25:J25"/>
    </sheetView>
  </sheetViews>
  <sheetFormatPr baseColWidth="10" defaultColWidth="11.42578125" defaultRowHeight="15" x14ac:dyDescent="0.25"/>
  <cols>
    <col min="1" max="1" width="23" style="6" customWidth="1"/>
    <col min="2" max="2" width="12.7109375" style="6" customWidth="1"/>
    <col min="3" max="3" width="10.85546875" style="6" customWidth="1"/>
    <col min="4" max="6" width="12.7109375" style="6" customWidth="1"/>
    <col min="7" max="7" width="8.42578125" style="6" customWidth="1"/>
    <col min="8" max="8" width="12.7109375" style="6" customWidth="1"/>
    <col min="9" max="9" width="10.7109375" style="6" customWidth="1"/>
    <col min="10" max="10" width="11.5703125" style="6" customWidth="1"/>
    <col min="11" max="11" width="11.42578125" style="6"/>
  </cols>
  <sheetData>
    <row r="1" spans="1:11" ht="21.75" thickBot="1" x14ac:dyDescent="0.3">
      <c r="A1" s="24"/>
      <c r="B1" s="88" t="s">
        <v>0</v>
      </c>
      <c r="C1" s="89"/>
      <c r="D1" s="89"/>
      <c r="E1" s="89"/>
      <c r="F1" s="89"/>
      <c r="G1" s="89"/>
      <c r="H1" s="89"/>
      <c r="I1" s="89"/>
      <c r="J1" s="90"/>
      <c r="K1" s="1"/>
    </row>
    <row r="2" spans="1:11" ht="24.75" thickBot="1" x14ac:dyDescent="0.3">
      <c r="A2" s="25"/>
      <c r="B2" s="91" t="s">
        <v>1</v>
      </c>
      <c r="C2" s="92"/>
      <c r="D2" s="91" t="s">
        <v>2</v>
      </c>
      <c r="E2" s="92"/>
      <c r="F2" s="92"/>
      <c r="G2" s="92"/>
      <c r="H2" s="93"/>
      <c r="I2" s="2" t="s">
        <v>3</v>
      </c>
      <c r="J2" s="3" t="s">
        <v>4</v>
      </c>
      <c r="K2" s="1"/>
    </row>
    <row r="3" spans="1:11" ht="21.75" thickBot="1" x14ac:dyDescent="0.3">
      <c r="A3" s="26"/>
      <c r="B3" s="94" t="s">
        <v>5</v>
      </c>
      <c r="C3" s="95"/>
      <c r="D3" s="94" t="s">
        <v>6</v>
      </c>
      <c r="E3" s="95"/>
      <c r="F3" s="95"/>
      <c r="G3" s="95"/>
      <c r="H3" s="96"/>
      <c r="I3" s="30"/>
      <c r="J3" s="31"/>
      <c r="K3" s="1"/>
    </row>
    <row r="4" spans="1:11" x14ac:dyDescent="0.25">
      <c r="A4" s="97"/>
      <c r="B4" s="98"/>
      <c r="C4" s="98"/>
      <c r="D4" s="99"/>
      <c r="E4" s="99"/>
      <c r="F4" s="99"/>
      <c r="G4" s="99"/>
      <c r="H4" s="99"/>
      <c r="I4" s="98"/>
      <c r="J4" s="100"/>
      <c r="K4" s="1"/>
    </row>
    <row r="5" spans="1:11" ht="3" customHeight="1" x14ac:dyDescent="0.25">
      <c r="A5" s="85"/>
      <c r="B5" s="86"/>
      <c r="C5" s="86"/>
      <c r="D5" s="86"/>
      <c r="E5" s="86"/>
      <c r="F5" s="86"/>
      <c r="G5" s="86"/>
      <c r="H5" s="86"/>
      <c r="I5" s="86"/>
      <c r="J5" s="87"/>
      <c r="K5" s="1"/>
    </row>
    <row r="6" spans="1:11" ht="15.75" x14ac:dyDescent="0.25">
      <c r="A6" s="48" t="s">
        <v>7</v>
      </c>
      <c r="B6" s="49"/>
      <c r="C6" s="49"/>
      <c r="D6" s="49"/>
      <c r="E6" s="49"/>
      <c r="F6" s="49"/>
      <c r="G6" s="49"/>
      <c r="H6" s="49"/>
      <c r="I6" s="49"/>
      <c r="J6" s="50"/>
      <c r="K6" s="1"/>
    </row>
    <row r="7" spans="1:11" ht="15.75" x14ac:dyDescent="0.25">
      <c r="A7" s="63" t="s">
        <v>8</v>
      </c>
      <c r="B7" s="64"/>
      <c r="C7" s="64"/>
      <c r="D7" s="64"/>
      <c r="E7" s="64"/>
      <c r="F7" s="64"/>
      <c r="G7" s="64"/>
      <c r="H7" s="64"/>
      <c r="I7" s="64"/>
      <c r="J7" s="65"/>
      <c r="K7" s="1"/>
    </row>
    <row r="8" spans="1:11" x14ac:dyDescent="0.25">
      <c r="A8" s="4" t="s">
        <v>9</v>
      </c>
      <c r="B8" s="58" t="s">
        <v>10</v>
      </c>
      <c r="C8" s="59"/>
      <c r="D8" s="59"/>
      <c r="E8" s="59"/>
      <c r="F8" s="59"/>
      <c r="G8" s="59"/>
      <c r="H8" s="59"/>
      <c r="I8" s="59"/>
      <c r="J8" s="60"/>
      <c r="K8" s="1"/>
    </row>
    <row r="9" spans="1:11" ht="15" customHeight="1" x14ac:dyDescent="0.25">
      <c r="A9" s="27" t="s">
        <v>11</v>
      </c>
      <c r="B9" s="58" t="s">
        <v>12</v>
      </c>
      <c r="C9" s="59"/>
      <c r="D9" s="59"/>
      <c r="E9" s="59"/>
      <c r="F9" s="59"/>
      <c r="G9" s="59"/>
      <c r="H9" s="59"/>
      <c r="I9" s="59"/>
      <c r="J9" s="60"/>
      <c r="K9" s="1"/>
    </row>
    <row r="10" spans="1:11" x14ac:dyDescent="0.25">
      <c r="A10" s="27" t="s">
        <v>13</v>
      </c>
      <c r="B10" s="58" t="s">
        <v>14</v>
      </c>
      <c r="C10" s="59"/>
      <c r="D10" s="59"/>
      <c r="E10" s="59"/>
      <c r="F10" s="59"/>
      <c r="G10" s="59"/>
      <c r="H10" s="59"/>
      <c r="I10" s="59"/>
      <c r="J10" s="60"/>
      <c r="K10" s="1"/>
    </row>
    <row r="11" spans="1:11" ht="68.25" customHeight="1" x14ac:dyDescent="0.25">
      <c r="A11" s="4" t="s">
        <v>15</v>
      </c>
      <c r="B11" s="66" t="s">
        <v>16</v>
      </c>
      <c r="C11" s="66"/>
      <c r="D11" s="66"/>
      <c r="E11" s="66"/>
      <c r="F11" s="66"/>
      <c r="G11" s="66"/>
      <c r="H11" s="66"/>
      <c r="I11" s="66"/>
      <c r="J11" s="67"/>
    </row>
    <row r="12" spans="1:11" ht="78.75" customHeight="1" x14ac:dyDescent="0.25">
      <c r="A12" s="4" t="s">
        <v>17</v>
      </c>
      <c r="B12" s="66" t="s">
        <v>18</v>
      </c>
      <c r="C12" s="66"/>
      <c r="D12" s="66"/>
      <c r="E12" s="66"/>
      <c r="F12" s="66"/>
      <c r="G12" s="66"/>
      <c r="H12" s="66"/>
      <c r="I12" s="66"/>
      <c r="J12" s="67"/>
    </row>
    <row r="13" spans="1:11" ht="15.75" x14ac:dyDescent="0.25">
      <c r="A13" s="48" t="s">
        <v>19</v>
      </c>
      <c r="B13" s="49"/>
      <c r="C13" s="49"/>
      <c r="D13" s="49"/>
      <c r="E13" s="49"/>
      <c r="F13" s="49"/>
      <c r="G13" s="49"/>
      <c r="H13" s="49"/>
      <c r="I13" s="49"/>
      <c r="J13" s="50"/>
    </row>
    <row r="14" spans="1:11" ht="49.5" customHeight="1" x14ac:dyDescent="0.25">
      <c r="A14" s="4" t="s">
        <v>20</v>
      </c>
      <c r="B14" s="28">
        <v>3</v>
      </c>
      <c r="C14" s="84" t="s">
        <v>21</v>
      </c>
      <c r="D14" s="84"/>
      <c r="E14" s="84"/>
      <c r="F14" s="84"/>
      <c r="G14" s="84"/>
      <c r="H14" s="84"/>
      <c r="I14" s="84"/>
      <c r="J14" s="84"/>
    </row>
    <row r="15" spans="1:11" ht="26.25" customHeight="1" x14ac:dyDescent="0.25">
      <c r="A15" s="4" t="s">
        <v>22</v>
      </c>
      <c r="B15" s="7">
        <v>5</v>
      </c>
      <c r="C15" s="84" t="s">
        <v>23</v>
      </c>
      <c r="D15" s="84"/>
      <c r="E15" s="84"/>
      <c r="F15" s="84"/>
      <c r="G15" s="84"/>
      <c r="H15" s="84"/>
      <c r="I15" s="84"/>
      <c r="J15" s="84"/>
    </row>
    <row r="16" spans="1:11" ht="51" customHeight="1" x14ac:dyDescent="0.25">
      <c r="A16" s="4" t="s">
        <v>24</v>
      </c>
      <c r="B16" s="8">
        <v>3</v>
      </c>
      <c r="C16" s="84" t="s">
        <v>25</v>
      </c>
      <c r="D16" s="84"/>
      <c r="E16" s="84"/>
      <c r="F16" s="84"/>
      <c r="G16" s="84"/>
      <c r="H16" s="84"/>
      <c r="I16" s="84"/>
      <c r="J16" s="84"/>
    </row>
    <row r="17" spans="1:13" ht="15.75" x14ac:dyDescent="0.25">
      <c r="A17" s="48" t="s">
        <v>26</v>
      </c>
      <c r="B17" s="49"/>
      <c r="C17" s="49"/>
      <c r="D17" s="49"/>
      <c r="E17" s="49"/>
      <c r="F17" s="49"/>
      <c r="G17" s="49"/>
      <c r="H17" s="49"/>
      <c r="I17" s="49"/>
      <c r="J17" s="50"/>
    </row>
    <row r="18" spans="1:13" ht="29.25" customHeight="1" x14ac:dyDescent="0.25">
      <c r="A18" s="4" t="s">
        <v>27</v>
      </c>
      <c r="B18" s="66" t="s">
        <v>77</v>
      </c>
      <c r="C18" s="66"/>
      <c r="D18" s="66"/>
      <c r="E18" s="66"/>
      <c r="F18" s="66"/>
      <c r="G18" s="66"/>
      <c r="H18" s="66"/>
      <c r="I18" s="66"/>
      <c r="J18" s="67"/>
    </row>
    <row r="19" spans="1:13" ht="33" customHeight="1" x14ac:dyDescent="0.25">
      <c r="A19" s="9" t="s">
        <v>29</v>
      </c>
      <c r="B19" s="66" t="s">
        <v>78</v>
      </c>
      <c r="C19" s="66"/>
      <c r="D19" s="66"/>
      <c r="E19" s="66"/>
      <c r="F19" s="66"/>
      <c r="G19" s="66"/>
      <c r="H19" s="66"/>
      <c r="I19" s="66"/>
      <c r="J19" s="67"/>
    </row>
    <row r="20" spans="1:13" ht="34.5" customHeight="1" x14ac:dyDescent="0.25">
      <c r="A20" s="9" t="s">
        <v>31</v>
      </c>
      <c r="B20" s="61" t="s">
        <v>79</v>
      </c>
      <c r="C20" s="61"/>
      <c r="D20" s="61"/>
      <c r="E20" s="61"/>
      <c r="F20" s="61"/>
      <c r="G20" s="61"/>
      <c r="H20" s="61"/>
      <c r="I20" s="61"/>
      <c r="J20" s="62"/>
    </row>
    <row r="21" spans="1:13" ht="35.25" customHeight="1" x14ac:dyDescent="0.25">
      <c r="A21" s="9" t="s">
        <v>33</v>
      </c>
      <c r="B21" s="61" t="s">
        <v>34</v>
      </c>
      <c r="C21" s="61"/>
      <c r="D21" s="61"/>
      <c r="E21" s="61"/>
      <c r="F21" s="61"/>
      <c r="G21" s="61"/>
      <c r="H21" s="61"/>
      <c r="I21" s="61"/>
      <c r="J21" s="62"/>
      <c r="K21" s="1"/>
    </row>
    <row r="22" spans="1:13" ht="15.75" x14ac:dyDescent="0.25">
      <c r="A22" s="48" t="s">
        <v>35</v>
      </c>
      <c r="B22" s="49"/>
      <c r="C22" s="49"/>
      <c r="D22" s="49"/>
      <c r="E22" s="49"/>
      <c r="F22" s="49"/>
      <c r="G22" s="49"/>
      <c r="H22" s="49"/>
      <c r="I22" s="49"/>
      <c r="J22" s="50"/>
    </row>
    <row r="23" spans="1:13" ht="15.75" x14ac:dyDescent="0.25">
      <c r="A23" s="63" t="s">
        <v>36</v>
      </c>
      <c r="B23" s="64"/>
      <c r="C23" s="64"/>
      <c r="D23" s="64"/>
      <c r="E23" s="64"/>
      <c r="F23" s="64"/>
      <c r="G23" s="64"/>
      <c r="H23" s="64"/>
      <c r="I23" s="64"/>
      <c r="J23" s="65"/>
      <c r="K23" s="1"/>
    </row>
    <row r="24" spans="1:13" ht="15" customHeight="1" x14ac:dyDescent="0.25">
      <c r="A24" s="79" t="s">
        <v>37</v>
      </c>
      <c r="B24" s="80"/>
      <c r="C24" s="81" t="s">
        <v>38</v>
      </c>
      <c r="D24" s="83"/>
      <c r="E24" s="83"/>
      <c r="F24" s="83" t="s">
        <v>39</v>
      </c>
      <c r="G24" s="83"/>
      <c r="H24" s="80"/>
      <c r="I24" s="81" t="s">
        <v>40</v>
      </c>
      <c r="J24" s="82"/>
    </row>
    <row r="25" spans="1:13" ht="36.75" customHeight="1" x14ac:dyDescent="0.25">
      <c r="A25" s="68">
        <v>54500000</v>
      </c>
      <c r="B25" s="69"/>
      <c r="C25" s="75">
        <v>54500000</v>
      </c>
      <c r="D25" s="76"/>
      <c r="E25" s="77"/>
      <c r="F25" s="75">
        <v>0</v>
      </c>
      <c r="G25" s="76"/>
      <c r="H25" s="77"/>
      <c r="I25" s="70">
        <v>0</v>
      </c>
      <c r="J25" s="71"/>
    </row>
    <row r="26" spans="1:13" ht="15.75" x14ac:dyDescent="0.25">
      <c r="A26" s="63" t="s">
        <v>41</v>
      </c>
      <c r="B26" s="64"/>
      <c r="C26" s="64"/>
      <c r="D26" s="64"/>
      <c r="E26" s="64"/>
      <c r="F26" s="64"/>
      <c r="G26" s="64"/>
      <c r="H26" s="64"/>
      <c r="I26" s="64"/>
      <c r="J26" s="65"/>
      <c r="K26" s="1"/>
    </row>
    <row r="27" spans="1:13" x14ac:dyDescent="0.25">
      <c r="A27" s="5"/>
      <c r="B27"/>
      <c r="C27" s="72" t="s">
        <v>42</v>
      </c>
      <c r="D27" s="73"/>
      <c r="E27" s="72" t="s">
        <v>43</v>
      </c>
      <c r="F27" s="73"/>
      <c r="G27" s="72" t="s">
        <v>80</v>
      </c>
      <c r="H27" s="72"/>
      <c r="I27" s="72" t="s">
        <v>45</v>
      </c>
      <c r="J27" s="74"/>
    </row>
    <row r="28" spans="1:13" ht="38.25" x14ac:dyDescent="0.25">
      <c r="A28" s="45" t="s">
        <v>46</v>
      </c>
      <c r="B28" s="11" t="s">
        <v>47</v>
      </c>
      <c r="C28" s="11" t="s">
        <v>48</v>
      </c>
      <c r="D28" s="11" t="s">
        <v>49</v>
      </c>
      <c r="E28" s="11" t="s">
        <v>50</v>
      </c>
      <c r="F28" s="11" t="s">
        <v>51</v>
      </c>
      <c r="G28" s="11" t="s">
        <v>52</v>
      </c>
      <c r="H28" s="11" t="s">
        <v>53</v>
      </c>
      <c r="I28" s="11" t="s">
        <v>54</v>
      </c>
      <c r="J28" s="12" t="s">
        <v>55</v>
      </c>
    </row>
    <row r="29" spans="1:13" ht="75" x14ac:dyDescent="0.25">
      <c r="A29" s="47" t="s">
        <v>81</v>
      </c>
      <c r="B29" s="43" t="s">
        <v>82</v>
      </c>
      <c r="C29" s="14">
        <v>70400</v>
      </c>
      <c r="D29" s="37">
        <v>6500</v>
      </c>
      <c r="E29" s="14">
        <v>70400</v>
      </c>
      <c r="F29" s="37">
        <v>6500</v>
      </c>
      <c r="G29" s="15"/>
      <c r="H29" s="37"/>
      <c r="I29" s="16"/>
      <c r="J29" s="17"/>
      <c r="L29" s="36"/>
    </row>
    <row r="30" spans="1:13" ht="75" customHeight="1" x14ac:dyDescent="0.25">
      <c r="A30" s="47" t="s">
        <v>83</v>
      </c>
      <c r="B30" s="43" t="s">
        <v>84</v>
      </c>
      <c r="C30" s="32">
        <v>121000</v>
      </c>
      <c r="D30" s="38">
        <v>10383780</v>
      </c>
      <c r="E30" s="32">
        <v>121000</v>
      </c>
      <c r="F30" s="38">
        <v>10383780</v>
      </c>
      <c r="G30" s="33"/>
      <c r="H30" s="38"/>
      <c r="I30" s="34"/>
      <c r="J30" s="35"/>
    </row>
    <row r="31" spans="1:13" ht="60" x14ac:dyDescent="0.25">
      <c r="A31" s="47" t="s">
        <v>85</v>
      </c>
      <c r="B31" s="44" t="s">
        <v>86</v>
      </c>
      <c r="C31" s="32">
        <v>27500</v>
      </c>
      <c r="D31" s="38">
        <v>3500000</v>
      </c>
      <c r="E31" s="32">
        <v>27500</v>
      </c>
      <c r="F31" s="38">
        <v>3500000</v>
      </c>
      <c r="G31" s="33"/>
      <c r="H31" s="38"/>
      <c r="I31" s="34"/>
      <c r="J31" s="35"/>
    </row>
    <row r="32" spans="1:13" ht="90" x14ac:dyDescent="0.25">
      <c r="A32" s="47" t="s">
        <v>87</v>
      </c>
      <c r="B32" s="44" t="s">
        <v>63</v>
      </c>
      <c r="C32" s="32">
        <v>2000</v>
      </c>
      <c r="D32" s="38">
        <v>580000</v>
      </c>
      <c r="E32" s="32">
        <v>2000</v>
      </c>
      <c r="F32" s="38">
        <v>580000</v>
      </c>
      <c r="G32" s="33"/>
      <c r="H32" s="38"/>
      <c r="I32" s="34"/>
      <c r="J32" s="35"/>
      <c r="M32" s="36"/>
    </row>
    <row r="33" spans="1:11" x14ac:dyDescent="0.25">
      <c r="A33" s="46"/>
      <c r="B33" s="19"/>
      <c r="C33" s="20"/>
      <c r="D33" s="21"/>
      <c r="E33" s="21"/>
      <c r="F33" s="21"/>
      <c r="G33" s="22"/>
      <c r="H33" s="21"/>
      <c r="I33" s="16">
        <f>IF(G33&gt;0,G33/Tabla13[[#This Row],[Física
(C)]],0)</f>
        <v>0</v>
      </c>
      <c r="J33" s="17">
        <f>IF(H33&gt;0,H33/Tabla13[[#This Row],[Financiera
(D)]],0)</f>
        <v>0</v>
      </c>
    </row>
    <row r="34" spans="1:11" ht="15.75" x14ac:dyDescent="0.25">
      <c r="A34" s="48" t="s">
        <v>64</v>
      </c>
      <c r="B34" s="49"/>
      <c r="C34" s="49"/>
      <c r="D34" s="49"/>
      <c r="E34" s="49"/>
      <c r="F34" s="49"/>
      <c r="G34" s="49"/>
      <c r="H34" s="49"/>
      <c r="I34" s="49"/>
      <c r="J34" s="50"/>
    </row>
    <row r="35" spans="1:11" ht="15.75" x14ac:dyDescent="0.25">
      <c r="A35" s="63" t="s">
        <v>65</v>
      </c>
      <c r="B35" s="64"/>
      <c r="C35" s="64"/>
      <c r="D35" s="64"/>
      <c r="E35" s="64"/>
      <c r="F35" s="64"/>
      <c r="G35" s="64"/>
      <c r="H35" s="64"/>
      <c r="I35" s="64"/>
      <c r="J35" s="65"/>
      <c r="K35" s="1"/>
    </row>
    <row r="36" spans="1:11" x14ac:dyDescent="0.25">
      <c r="A36" s="23" t="s">
        <v>66</v>
      </c>
      <c r="B36" s="66" t="s">
        <v>70</v>
      </c>
      <c r="C36" s="66"/>
      <c r="D36" s="66"/>
      <c r="E36" s="66"/>
      <c r="F36" s="66"/>
      <c r="G36" s="66"/>
      <c r="H36" s="66"/>
      <c r="I36" s="66"/>
      <c r="J36" s="67"/>
    </row>
    <row r="37" spans="1:11" ht="30" x14ac:dyDescent="0.25">
      <c r="A37" s="23" t="s">
        <v>67</v>
      </c>
      <c r="B37" s="66" t="s">
        <v>70</v>
      </c>
      <c r="C37" s="66"/>
      <c r="D37" s="66"/>
      <c r="E37" s="66"/>
      <c r="F37" s="66"/>
      <c r="G37" s="66"/>
      <c r="H37" s="66"/>
      <c r="I37" s="66"/>
      <c r="J37" s="67"/>
    </row>
    <row r="38" spans="1:11" ht="85.5" customHeight="1" x14ac:dyDescent="0.25">
      <c r="A38" s="23" t="s">
        <v>68</v>
      </c>
      <c r="B38" s="66" t="s">
        <v>70</v>
      </c>
      <c r="C38" s="66"/>
      <c r="D38" s="66"/>
      <c r="E38" s="66"/>
      <c r="F38" s="66"/>
      <c r="G38" s="66"/>
      <c r="H38" s="66"/>
      <c r="I38" s="66"/>
      <c r="J38" s="67"/>
    </row>
    <row r="39" spans="1:11" ht="30" x14ac:dyDescent="0.25">
      <c r="A39" s="23" t="s">
        <v>69</v>
      </c>
      <c r="B39" s="66" t="s">
        <v>70</v>
      </c>
      <c r="C39" s="66"/>
      <c r="D39" s="66"/>
      <c r="E39" s="66"/>
      <c r="F39" s="66"/>
      <c r="G39" s="66"/>
      <c r="H39" s="66"/>
      <c r="I39" s="66"/>
      <c r="J39" s="67"/>
    </row>
    <row r="40" spans="1:11" ht="15.75" x14ac:dyDescent="0.25">
      <c r="A40" s="48" t="s">
        <v>71</v>
      </c>
      <c r="B40" s="49"/>
      <c r="C40" s="49"/>
      <c r="D40" s="49"/>
      <c r="E40" s="49"/>
      <c r="F40" s="49"/>
      <c r="G40" s="49"/>
      <c r="H40" s="49"/>
      <c r="I40" s="49"/>
      <c r="J40" s="50"/>
    </row>
    <row r="41" spans="1:11" ht="15.75" x14ac:dyDescent="0.25">
      <c r="A41" s="51" t="s">
        <v>72</v>
      </c>
      <c r="B41" s="52"/>
      <c r="C41" s="52"/>
      <c r="D41" s="52"/>
      <c r="E41" s="52"/>
      <c r="F41" s="52"/>
      <c r="G41" s="52"/>
      <c r="H41" s="52"/>
      <c r="I41" s="52"/>
      <c r="J41" s="53"/>
      <c r="K41" s="1"/>
    </row>
    <row r="42" spans="1:11" ht="27.75" customHeight="1" x14ac:dyDescent="0.25">
      <c r="A42" s="54" t="s">
        <v>88</v>
      </c>
      <c r="B42" s="55"/>
      <c r="C42" s="55"/>
      <c r="D42" s="55"/>
      <c r="E42" s="55"/>
      <c r="F42" s="55"/>
      <c r="G42" s="55"/>
      <c r="H42" s="55"/>
      <c r="I42" s="55"/>
      <c r="J42" s="56"/>
    </row>
    <row r="43" spans="1:11" ht="27.75" customHeight="1" x14ac:dyDescent="0.25">
      <c r="A43" s="29" t="s">
        <v>73</v>
      </c>
      <c r="B43" s="29"/>
      <c r="C43" s="29"/>
      <c r="D43" s="29"/>
      <c r="E43" s="29"/>
      <c r="F43" s="29"/>
      <c r="G43" s="29"/>
      <c r="H43" s="29"/>
      <c r="I43" s="29"/>
      <c r="J43" s="29"/>
    </row>
    <row r="44" spans="1:11" ht="27.75" customHeight="1" x14ac:dyDescent="0.25">
      <c r="A44" s="39"/>
      <c r="B44" s="29"/>
      <c r="C44" s="29"/>
      <c r="D44" s="29"/>
      <c r="E44" s="29"/>
      <c r="F44" s="29"/>
      <c r="G44" s="29"/>
      <c r="H44" s="29"/>
      <c r="I44" s="29"/>
      <c r="J44" s="29"/>
    </row>
    <row r="45" spans="1:11" ht="27.75" customHeight="1" x14ac:dyDescent="0.25">
      <c r="A45" s="29" t="s">
        <v>89</v>
      </c>
      <c r="B45" s="29"/>
      <c r="C45" s="29"/>
      <c r="D45" s="29"/>
      <c r="E45" s="29"/>
      <c r="F45" s="29"/>
      <c r="G45" s="29"/>
      <c r="H45" s="29"/>
      <c r="I45" s="29"/>
      <c r="J45" s="29"/>
    </row>
    <row r="46" spans="1:11" ht="27.75" customHeight="1" x14ac:dyDescent="0.25">
      <c r="A46" s="29" t="s">
        <v>75</v>
      </c>
      <c r="B46" s="29"/>
      <c r="C46" s="29"/>
      <c r="D46" s="29"/>
      <c r="E46" s="29"/>
      <c r="F46" s="29"/>
      <c r="G46" s="29"/>
      <c r="H46" s="29"/>
      <c r="I46" s="29"/>
      <c r="J46" s="29"/>
    </row>
    <row r="47" spans="1:11" ht="30.75" customHeight="1" x14ac:dyDescent="0.25">
      <c r="A47" s="57" t="s">
        <v>76</v>
      </c>
      <c r="B47" s="57"/>
      <c r="C47" s="57"/>
      <c r="D47" s="57"/>
      <c r="E47" s="57"/>
      <c r="F47" s="57"/>
      <c r="G47" s="57"/>
      <c r="H47" s="57"/>
      <c r="I47" s="57"/>
      <c r="J47" s="57"/>
    </row>
  </sheetData>
  <mergeCells count="48">
    <mergeCell ref="A41:J41"/>
    <mergeCell ref="A42:J42"/>
    <mergeCell ref="A47:J47"/>
    <mergeCell ref="A35:J35"/>
    <mergeCell ref="B36:J36"/>
    <mergeCell ref="B37:J37"/>
    <mergeCell ref="B38:J38"/>
    <mergeCell ref="B39:J39"/>
    <mergeCell ref="A40:J40"/>
    <mergeCell ref="A34:J34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xWindow="227" yWindow="481" count="13">
    <dataValidation allowBlank="1" sqref="A8" xr:uid="{7C01537E-5BC8-43DE-8016-176322A93007}"/>
    <dataValidation allowBlank="1" showInputMessage="1" prompt="Nombre del capítulo" sqref="B8:J10" xr:uid="{0EA989FD-9658-48B3-87BF-BF36ECEF0243}"/>
    <dataValidation allowBlank="1" showInputMessage="1" showErrorMessage="1" prompt="¿A quién va dirigido el programa?, ¿qué característica tiene esta población que requiere ser beneficiada?" sqref="B20:J20" xr:uid="{A35BB64D-5063-4497-84F0-97FDFCA4B1CB}"/>
    <dataValidation allowBlank="1" showInputMessage="1" showErrorMessage="1" prompt="De existir desvío, explicar razones." sqref="B36:J39" xr:uid="{F95C0758-5143-4206-91AE-E241FF96D58C}"/>
    <dataValidation allowBlank="1" showInputMessage="1" showErrorMessage="1" prompt="Oportunidades de mejora identificadas" sqref="A42:J46" xr:uid="{703CEA8F-F737-4EA5-88FD-A898788C972A}"/>
    <dataValidation allowBlank="1" showInputMessage="1" showErrorMessage="1" prompt="Presupuesto del programa" sqref="A25:C25 F25" xr:uid="{6C0FD15E-4978-45D4-A2F6-2CD98DC63676}"/>
    <dataValidation allowBlank="1" showInputMessage="1" showErrorMessage="1" prompt="¿En qué consiste el programa?" sqref="B19:J19" xr:uid="{92371AAF-EA8F-4546-B004-7DEC7F603ECD}"/>
    <dataValidation allowBlank="1" showInputMessage="1" showErrorMessage="1" prompt="Nombre de cada producto" sqref="A28:A33" xr:uid="{BEC5A55C-BD35-45C3-8A4B-0DD463D07B49}"/>
    <dataValidation allowBlank="1" showInputMessage="1" showErrorMessage="1" prompt="Nombre del indicador" sqref="B28:B33" xr:uid="{4ADA3E99-6E27-4274-AAC6-A9D9D60F55DB}"/>
    <dataValidation allowBlank="1" showInputMessage="1" showErrorMessage="1" prompt="Meta anual del indicador" sqref="C28:C33 E28:E32" xr:uid="{436A7E63-6F42-4CF2-8C48-9EE7D0A4D26D}"/>
    <dataValidation allowBlank="1" showInputMessage="1" showErrorMessage="1" prompt="Monto presupuestado para el producto" sqref="D28:D33 H31 E33:F33 F28:F32" xr:uid="{DF2CD51F-29E3-40C9-8654-3FE3CA256B95}"/>
    <dataValidation allowBlank="1" showInputMessage="1" showErrorMessage="1" prompt="Meta alcanzada en el trimestre" sqref="G28:G33" xr:uid="{8630D2C7-450C-44F9-B52F-B64C75840FBC}"/>
    <dataValidation allowBlank="1" showInputMessage="1" showErrorMessage="1" prompt="Monto ejecutado en el trimestre" sqref="H28:H30 H32:H33" xr:uid="{FFA07861-2AEC-4847-BF8C-D7B67F66C76D}"/>
  </dataValidations>
  <pageMargins left="0.23622047244094491" right="0.23622047244094491" top="0.74803149606299213" bottom="0.74803149606299213" header="0.31496062992125984" footer="0.31496062992125984"/>
  <pageSetup scale="8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6C7C6-AA45-473E-9E4F-D2E3338365A3}">
  <dimension ref="A1:L45"/>
  <sheetViews>
    <sheetView tabSelected="1" workbookViewId="0">
      <selection activeCell="D42" sqref="D42"/>
    </sheetView>
  </sheetViews>
  <sheetFormatPr baseColWidth="10" defaultColWidth="11.42578125" defaultRowHeight="15" x14ac:dyDescent="0.25"/>
  <cols>
    <col min="1" max="1" width="23" style="6" customWidth="1"/>
    <col min="2" max="2" width="14.42578125" style="6" customWidth="1"/>
    <col min="3" max="3" width="10.85546875" style="6" customWidth="1"/>
    <col min="4" max="6" width="12.7109375" style="6" customWidth="1"/>
    <col min="7" max="7" width="8.42578125" style="6" customWidth="1"/>
    <col min="8" max="8" width="12.7109375" style="6" customWidth="1"/>
    <col min="9" max="9" width="8.85546875" style="6" customWidth="1"/>
    <col min="10" max="10" width="11.5703125" style="6" customWidth="1"/>
    <col min="11" max="11" width="11.42578125" style="6"/>
  </cols>
  <sheetData>
    <row r="1" spans="1:11" ht="21.75" thickBot="1" x14ac:dyDescent="0.3">
      <c r="A1" s="24"/>
      <c r="B1" s="88" t="s">
        <v>90</v>
      </c>
      <c r="C1" s="89"/>
      <c r="D1" s="89"/>
      <c r="E1" s="89"/>
      <c r="F1" s="89"/>
      <c r="G1" s="89"/>
      <c r="H1" s="89"/>
      <c r="I1" s="89"/>
      <c r="J1" s="90"/>
      <c r="K1" s="1"/>
    </row>
    <row r="2" spans="1:11" ht="24.75" thickBot="1" x14ac:dyDescent="0.3">
      <c r="A2" s="25"/>
      <c r="B2" s="91" t="s">
        <v>1</v>
      </c>
      <c r="C2" s="92"/>
      <c r="D2" s="91" t="s">
        <v>2</v>
      </c>
      <c r="E2" s="92"/>
      <c r="F2" s="92"/>
      <c r="G2" s="92"/>
      <c r="H2" s="93"/>
      <c r="I2" s="2" t="s">
        <v>3</v>
      </c>
      <c r="J2" s="3" t="s">
        <v>4</v>
      </c>
      <c r="K2" s="1"/>
    </row>
    <row r="3" spans="1:11" ht="21.75" thickBot="1" x14ac:dyDescent="0.3">
      <c r="A3" s="26"/>
      <c r="B3" s="94" t="s">
        <v>5</v>
      </c>
      <c r="C3" s="95"/>
      <c r="D3" s="94" t="s">
        <v>6</v>
      </c>
      <c r="E3" s="95"/>
      <c r="F3" s="95"/>
      <c r="G3" s="95"/>
      <c r="H3" s="96"/>
      <c r="I3" s="30"/>
      <c r="J3" s="31"/>
      <c r="K3" s="1"/>
    </row>
    <row r="4" spans="1:11" x14ac:dyDescent="0.25">
      <c r="A4" s="97"/>
      <c r="B4" s="98"/>
      <c r="C4" s="98"/>
      <c r="D4" s="99"/>
      <c r="E4" s="99"/>
      <c r="F4" s="99"/>
      <c r="G4" s="99"/>
      <c r="H4" s="99"/>
      <c r="I4" s="98"/>
      <c r="J4" s="100"/>
      <c r="K4" s="1"/>
    </row>
    <row r="5" spans="1:11" ht="3" customHeight="1" x14ac:dyDescent="0.25">
      <c r="A5" s="85"/>
      <c r="B5" s="86"/>
      <c r="C5" s="86"/>
      <c r="D5" s="86"/>
      <c r="E5" s="86"/>
      <c r="F5" s="86"/>
      <c r="G5" s="86"/>
      <c r="H5" s="86"/>
      <c r="I5" s="86"/>
      <c r="J5" s="87"/>
      <c r="K5" s="1"/>
    </row>
    <row r="6" spans="1:11" ht="15.75" x14ac:dyDescent="0.25">
      <c r="A6" s="48" t="s">
        <v>7</v>
      </c>
      <c r="B6" s="49"/>
      <c r="C6" s="49"/>
      <c r="D6" s="49"/>
      <c r="E6" s="49"/>
      <c r="F6" s="49"/>
      <c r="G6" s="49"/>
      <c r="H6" s="49"/>
      <c r="I6" s="49"/>
      <c r="J6" s="50"/>
      <c r="K6" s="1"/>
    </row>
    <row r="7" spans="1:11" ht="15.75" x14ac:dyDescent="0.25">
      <c r="A7" s="63" t="s">
        <v>8</v>
      </c>
      <c r="B7" s="64"/>
      <c r="C7" s="64"/>
      <c r="D7" s="64"/>
      <c r="E7" s="64"/>
      <c r="F7" s="64"/>
      <c r="G7" s="64"/>
      <c r="H7" s="64"/>
      <c r="I7" s="64"/>
      <c r="J7" s="65"/>
      <c r="K7" s="1"/>
    </row>
    <row r="8" spans="1:11" x14ac:dyDescent="0.25">
      <c r="A8" s="4" t="s">
        <v>9</v>
      </c>
      <c r="B8" s="58" t="s">
        <v>10</v>
      </c>
      <c r="C8" s="59"/>
      <c r="D8" s="59"/>
      <c r="E8" s="59"/>
      <c r="F8" s="59"/>
      <c r="G8" s="59"/>
      <c r="H8" s="59"/>
      <c r="I8" s="59"/>
      <c r="J8" s="60"/>
      <c r="K8" s="1"/>
    </row>
    <row r="9" spans="1:11" ht="15" customHeight="1" x14ac:dyDescent="0.25">
      <c r="A9" s="27" t="s">
        <v>11</v>
      </c>
      <c r="B9" s="58" t="s">
        <v>12</v>
      </c>
      <c r="C9" s="59"/>
      <c r="D9" s="59"/>
      <c r="E9" s="59"/>
      <c r="F9" s="59"/>
      <c r="G9" s="59"/>
      <c r="H9" s="59"/>
      <c r="I9" s="59"/>
      <c r="J9" s="60"/>
      <c r="K9" s="1"/>
    </row>
    <row r="10" spans="1:11" x14ac:dyDescent="0.25">
      <c r="A10" s="27" t="s">
        <v>13</v>
      </c>
      <c r="B10" s="58" t="s">
        <v>14</v>
      </c>
      <c r="C10" s="59"/>
      <c r="D10" s="59"/>
      <c r="E10" s="59"/>
      <c r="F10" s="59"/>
      <c r="G10" s="59"/>
      <c r="H10" s="59"/>
      <c r="I10" s="59"/>
      <c r="J10" s="60"/>
      <c r="K10" s="1"/>
    </row>
    <row r="11" spans="1:11" ht="68.25" customHeight="1" x14ac:dyDescent="0.25">
      <c r="A11" s="4" t="s">
        <v>15</v>
      </c>
      <c r="B11" s="66" t="s">
        <v>16</v>
      </c>
      <c r="C11" s="66"/>
      <c r="D11" s="66"/>
      <c r="E11" s="66"/>
      <c r="F11" s="66"/>
      <c r="G11" s="66"/>
      <c r="H11" s="66"/>
      <c r="I11" s="66"/>
      <c r="J11" s="67"/>
    </row>
    <row r="12" spans="1:11" ht="78.75" customHeight="1" x14ac:dyDescent="0.25">
      <c r="A12" s="4" t="s">
        <v>17</v>
      </c>
      <c r="B12" s="66" t="s">
        <v>18</v>
      </c>
      <c r="C12" s="66"/>
      <c r="D12" s="66"/>
      <c r="E12" s="66"/>
      <c r="F12" s="66"/>
      <c r="G12" s="66"/>
      <c r="H12" s="66"/>
      <c r="I12" s="66"/>
      <c r="J12" s="67"/>
    </row>
    <row r="13" spans="1:11" ht="15.75" x14ac:dyDescent="0.25">
      <c r="A13" s="48" t="s">
        <v>19</v>
      </c>
      <c r="B13" s="49"/>
      <c r="C13" s="49"/>
      <c r="D13" s="49"/>
      <c r="E13" s="49"/>
      <c r="F13" s="49"/>
      <c r="G13" s="49"/>
      <c r="H13" s="49"/>
      <c r="I13" s="49"/>
      <c r="J13" s="50"/>
    </row>
    <row r="14" spans="1:11" ht="49.5" customHeight="1" x14ac:dyDescent="0.25">
      <c r="A14" s="4" t="s">
        <v>20</v>
      </c>
      <c r="B14" s="28">
        <v>3</v>
      </c>
      <c r="C14" s="84" t="s">
        <v>21</v>
      </c>
      <c r="D14" s="84"/>
      <c r="E14" s="84"/>
      <c r="F14" s="84"/>
      <c r="G14" s="84"/>
      <c r="H14" s="84"/>
      <c r="I14" s="84"/>
      <c r="J14" s="84"/>
    </row>
    <row r="15" spans="1:11" ht="26.25" customHeight="1" x14ac:dyDescent="0.25">
      <c r="A15" s="4" t="s">
        <v>22</v>
      </c>
      <c r="B15" s="7">
        <v>5</v>
      </c>
      <c r="C15" s="84" t="s">
        <v>23</v>
      </c>
      <c r="D15" s="84"/>
      <c r="E15" s="84"/>
      <c r="F15" s="84"/>
      <c r="G15" s="84"/>
      <c r="H15" s="84"/>
      <c r="I15" s="84"/>
      <c r="J15" s="84"/>
    </row>
    <row r="16" spans="1:11" ht="57.75" customHeight="1" x14ac:dyDescent="0.25">
      <c r="A16" s="4" t="s">
        <v>24</v>
      </c>
      <c r="B16" s="8">
        <v>3</v>
      </c>
      <c r="C16" s="84" t="s">
        <v>25</v>
      </c>
      <c r="D16" s="84"/>
      <c r="E16" s="84"/>
      <c r="F16" s="84"/>
      <c r="G16" s="84"/>
      <c r="H16" s="84"/>
      <c r="I16" s="84"/>
      <c r="J16" s="84"/>
    </row>
    <row r="17" spans="1:12" ht="15.75" x14ac:dyDescent="0.25">
      <c r="A17" s="48" t="s">
        <v>26</v>
      </c>
      <c r="B17" s="49"/>
      <c r="C17" s="49"/>
      <c r="D17" s="49"/>
      <c r="E17" s="49"/>
      <c r="F17" s="49"/>
      <c r="G17" s="49"/>
      <c r="H17" s="49"/>
      <c r="I17" s="49"/>
      <c r="J17" s="50"/>
    </row>
    <row r="18" spans="1:12" ht="29.25" customHeight="1" x14ac:dyDescent="0.25">
      <c r="A18" s="4" t="s">
        <v>27</v>
      </c>
      <c r="B18" s="66" t="s">
        <v>91</v>
      </c>
      <c r="C18" s="66"/>
      <c r="D18" s="66"/>
      <c r="E18" s="66"/>
      <c r="F18" s="66"/>
      <c r="G18" s="66"/>
      <c r="H18" s="66"/>
      <c r="I18" s="66"/>
      <c r="J18" s="67"/>
    </row>
    <row r="19" spans="1:12" ht="44.25" customHeight="1" x14ac:dyDescent="0.25">
      <c r="A19" s="9" t="s">
        <v>29</v>
      </c>
      <c r="B19" s="66" t="s">
        <v>92</v>
      </c>
      <c r="C19" s="66"/>
      <c r="D19" s="66"/>
      <c r="E19" s="66"/>
      <c r="F19" s="66"/>
      <c r="G19" s="66"/>
      <c r="H19" s="66"/>
      <c r="I19" s="66"/>
      <c r="J19" s="67"/>
    </row>
    <row r="20" spans="1:12" ht="34.5" customHeight="1" x14ac:dyDescent="0.25">
      <c r="A20" s="9" t="s">
        <v>31</v>
      </c>
      <c r="B20" s="66" t="s">
        <v>93</v>
      </c>
      <c r="C20" s="66"/>
      <c r="D20" s="66"/>
      <c r="E20" s="66"/>
      <c r="F20" s="66"/>
      <c r="G20" s="66"/>
      <c r="H20" s="66"/>
      <c r="I20" s="66"/>
      <c r="J20" s="67"/>
    </row>
    <row r="21" spans="1:12" ht="35.25" customHeight="1" x14ac:dyDescent="0.25">
      <c r="A21" s="9" t="s">
        <v>33</v>
      </c>
      <c r="B21" s="66" t="s">
        <v>94</v>
      </c>
      <c r="C21" s="66"/>
      <c r="D21" s="66"/>
      <c r="E21" s="66"/>
      <c r="F21" s="66"/>
      <c r="G21" s="66"/>
      <c r="H21" s="66"/>
      <c r="I21" s="66"/>
      <c r="J21" s="67"/>
      <c r="K21" s="1"/>
    </row>
    <row r="22" spans="1:12" ht="15.75" x14ac:dyDescent="0.25">
      <c r="A22" s="48" t="s">
        <v>35</v>
      </c>
      <c r="B22" s="49"/>
      <c r="C22" s="49"/>
      <c r="D22" s="49"/>
      <c r="E22" s="49"/>
      <c r="F22" s="49"/>
      <c r="G22" s="49"/>
      <c r="H22" s="49"/>
      <c r="I22" s="49"/>
      <c r="J22" s="50"/>
    </row>
    <row r="23" spans="1:12" ht="15.75" x14ac:dyDescent="0.25">
      <c r="A23" s="63" t="s">
        <v>36</v>
      </c>
      <c r="B23" s="64"/>
      <c r="C23" s="64"/>
      <c r="D23" s="64"/>
      <c r="E23" s="64"/>
      <c r="F23" s="64"/>
      <c r="G23" s="64"/>
      <c r="H23" s="64"/>
      <c r="I23" s="64"/>
      <c r="J23" s="65"/>
      <c r="K23" s="1"/>
    </row>
    <row r="24" spans="1:12" ht="15" customHeight="1" x14ac:dyDescent="0.25">
      <c r="A24" s="79" t="s">
        <v>37</v>
      </c>
      <c r="B24" s="80"/>
      <c r="C24" s="81" t="s">
        <v>38</v>
      </c>
      <c r="D24" s="83"/>
      <c r="E24" s="83"/>
      <c r="F24" s="83" t="s">
        <v>39</v>
      </c>
      <c r="G24" s="83"/>
      <c r="H24" s="80"/>
      <c r="I24" s="81" t="s">
        <v>40</v>
      </c>
      <c r="J24" s="82"/>
    </row>
    <row r="25" spans="1:12" ht="42.75" customHeight="1" x14ac:dyDescent="0.25">
      <c r="A25" s="68">
        <v>22200000</v>
      </c>
      <c r="B25" s="69"/>
      <c r="C25" s="75">
        <v>24618098</v>
      </c>
      <c r="D25" s="76"/>
      <c r="E25" s="77"/>
      <c r="F25" s="75">
        <v>0</v>
      </c>
      <c r="G25" s="76"/>
      <c r="H25" s="77"/>
      <c r="I25" s="70">
        <v>0</v>
      </c>
      <c r="J25" s="71"/>
    </row>
    <row r="26" spans="1:12" ht="15.75" x14ac:dyDescent="0.25">
      <c r="A26" s="63" t="s">
        <v>41</v>
      </c>
      <c r="B26" s="64"/>
      <c r="C26" s="64"/>
      <c r="D26" s="64"/>
      <c r="E26" s="64"/>
      <c r="F26" s="64"/>
      <c r="G26" s="64"/>
      <c r="H26" s="64"/>
      <c r="I26" s="64"/>
      <c r="J26" s="65"/>
      <c r="K26" s="1"/>
    </row>
    <row r="27" spans="1:12" x14ac:dyDescent="0.25">
      <c r="A27" s="5"/>
      <c r="B27"/>
      <c r="C27" s="72" t="s">
        <v>42</v>
      </c>
      <c r="D27" s="73"/>
      <c r="E27" s="72" t="s">
        <v>43</v>
      </c>
      <c r="F27" s="73"/>
      <c r="G27" s="72" t="s">
        <v>44</v>
      </c>
      <c r="H27" s="72"/>
      <c r="I27" s="72" t="s">
        <v>45</v>
      </c>
      <c r="J27" s="74"/>
    </row>
    <row r="28" spans="1:12" ht="38.25" x14ac:dyDescent="0.25">
      <c r="A28" s="10" t="s">
        <v>46</v>
      </c>
      <c r="B28" s="11" t="s">
        <v>47</v>
      </c>
      <c r="C28" s="11" t="s">
        <v>48</v>
      </c>
      <c r="D28" s="11" t="s">
        <v>49</v>
      </c>
      <c r="E28" s="11" t="s">
        <v>50</v>
      </c>
      <c r="F28" s="11" t="s">
        <v>51</v>
      </c>
      <c r="G28" s="11" t="s">
        <v>52</v>
      </c>
      <c r="H28" s="11" t="s">
        <v>53</v>
      </c>
      <c r="I28" s="11" t="s">
        <v>54</v>
      </c>
      <c r="J28" s="12" t="s">
        <v>55</v>
      </c>
    </row>
    <row r="29" spans="1:12" ht="60" x14ac:dyDescent="0.25">
      <c r="A29" s="42" t="s">
        <v>95</v>
      </c>
      <c r="B29" s="40" t="s">
        <v>96</v>
      </c>
      <c r="C29" s="14">
        <v>450</v>
      </c>
      <c r="D29" s="37">
        <v>11135298</v>
      </c>
      <c r="E29" s="14">
        <v>450</v>
      </c>
      <c r="F29" s="37">
        <v>11135298</v>
      </c>
      <c r="G29" s="15"/>
      <c r="H29" s="37"/>
      <c r="I29" s="16"/>
      <c r="J29" s="17"/>
      <c r="L29" s="36"/>
    </row>
    <row r="30" spans="1:12" ht="75" x14ac:dyDescent="0.25">
      <c r="A30" s="42" t="s">
        <v>97</v>
      </c>
      <c r="B30" s="40" t="s">
        <v>98</v>
      </c>
      <c r="C30" s="32">
        <v>2000</v>
      </c>
      <c r="D30" s="38">
        <v>6643000</v>
      </c>
      <c r="E30" s="32">
        <v>2000</v>
      </c>
      <c r="F30" s="38">
        <v>6643000</v>
      </c>
      <c r="G30" s="33"/>
      <c r="H30" s="38"/>
      <c r="I30" s="34"/>
      <c r="J30" s="35"/>
    </row>
    <row r="31" spans="1:12" x14ac:dyDescent="0.25">
      <c r="A31" s="18"/>
      <c r="B31" s="19"/>
      <c r="C31" s="20"/>
      <c r="D31" s="21"/>
      <c r="E31" s="21"/>
      <c r="F31" s="21"/>
      <c r="G31" s="22"/>
      <c r="H31" s="21"/>
      <c r="I31" s="16">
        <f>IF(G31&gt;0,G31/Tabla134[[#This Row],[Física
(C)]],0)</f>
        <v>0</v>
      </c>
      <c r="J31" s="17">
        <f>IF(H31&gt;0,H31/Tabla134[[#This Row],[Financiera
(D)]],0)</f>
        <v>0</v>
      </c>
    </row>
    <row r="32" spans="1:12" ht="15.75" x14ac:dyDescent="0.25">
      <c r="A32" s="48" t="s">
        <v>64</v>
      </c>
      <c r="B32" s="49"/>
      <c r="C32" s="49"/>
      <c r="D32" s="49"/>
      <c r="E32" s="49"/>
      <c r="F32" s="49"/>
      <c r="G32" s="49"/>
      <c r="H32" s="49"/>
      <c r="I32" s="49"/>
      <c r="J32" s="50"/>
    </row>
    <row r="33" spans="1:11" ht="15.75" x14ac:dyDescent="0.25">
      <c r="A33" s="63" t="s">
        <v>99</v>
      </c>
      <c r="B33" s="64"/>
      <c r="C33" s="64"/>
      <c r="D33" s="64"/>
      <c r="E33" s="64"/>
      <c r="F33" s="64"/>
      <c r="G33" s="64"/>
      <c r="H33" s="64"/>
      <c r="I33" s="64"/>
      <c r="J33" s="65"/>
      <c r="K33" s="1"/>
    </row>
    <row r="34" spans="1:11" x14ac:dyDescent="0.25">
      <c r="A34" s="23" t="s">
        <v>66</v>
      </c>
      <c r="B34" s="66"/>
      <c r="C34" s="66"/>
      <c r="D34" s="66"/>
      <c r="E34" s="66"/>
      <c r="F34" s="66"/>
      <c r="G34" s="66"/>
      <c r="H34" s="66"/>
      <c r="I34" s="66"/>
      <c r="J34" s="67"/>
    </row>
    <row r="35" spans="1:11" ht="30" x14ac:dyDescent="0.25">
      <c r="A35" s="23" t="s">
        <v>67</v>
      </c>
      <c r="B35" s="66" t="s">
        <v>70</v>
      </c>
      <c r="C35" s="66"/>
      <c r="D35" s="66"/>
      <c r="E35" s="66"/>
      <c r="F35" s="66"/>
      <c r="G35" s="66"/>
      <c r="H35" s="66"/>
      <c r="I35" s="66"/>
      <c r="J35" s="67"/>
    </row>
    <row r="36" spans="1:11" ht="85.5" customHeight="1" x14ac:dyDescent="0.25">
      <c r="A36" s="23" t="s">
        <v>68</v>
      </c>
      <c r="B36" s="66" t="s">
        <v>70</v>
      </c>
      <c r="C36" s="66"/>
      <c r="D36" s="66"/>
      <c r="E36" s="66"/>
      <c r="F36" s="66"/>
      <c r="G36" s="66"/>
      <c r="H36" s="66"/>
      <c r="I36" s="66"/>
      <c r="J36" s="67"/>
    </row>
    <row r="37" spans="1:11" ht="110.25" customHeight="1" x14ac:dyDescent="0.25">
      <c r="A37" s="23" t="s">
        <v>69</v>
      </c>
      <c r="B37" s="66" t="s">
        <v>70</v>
      </c>
      <c r="C37" s="66"/>
      <c r="D37" s="66"/>
      <c r="E37" s="66"/>
      <c r="F37" s="66"/>
      <c r="G37" s="66"/>
      <c r="H37" s="66"/>
      <c r="I37" s="66"/>
      <c r="J37" s="67"/>
    </row>
    <row r="38" spans="1:11" ht="15.75" x14ac:dyDescent="0.25">
      <c r="A38" s="48" t="s">
        <v>71</v>
      </c>
      <c r="B38" s="49"/>
      <c r="C38" s="49"/>
      <c r="D38" s="49"/>
      <c r="E38" s="49"/>
      <c r="F38" s="49"/>
      <c r="G38" s="49"/>
      <c r="H38" s="49"/>
      <c r="I38" s="49"/>
      <c r="J38" s="50"/>
    </row>
    <row r="39" spans="1:11" ht="15.75" x14ac:dyDescent="0.25">
      <c r="A39" s="51" t="s">
        <v>72</v>
      </c>
      <c r="B39" s="52"/>
      <c r="C39" s="52"/>
      <c r="D39" s="52"/>
      <c r="E39" s="52"/>
      <c r="F39" s="52"/>
      <c r="G39" s="52"/>
      <c r="H39" s="52"/>
      <c r="I39" s="52"/>
      <c r="J39" s="53"/>
      <c r="K39" s="1"/>
    </row>
    <row r="40" spans="1:11" ht="27.75" customHeight="1" x14ac:dyDescent="0.25">
      <c r="A40" s="54"/>
      <c r="B40" s="55"/>
      <c r="C40" s="55"/>
      <c r="D40" s="55"/>
      <c r="E40" s="55"/>
      <c r="F40" s="55"/>
      <c r="G40" s="55"/>
      <c r="H40" s="55"/>
      <c r="I40" s="55"/>
      <c r="J40" s="56"/>
    </row>
    <row r="41" spans="1:11" ht="27.75" customHeight="1" x14ac:dyDescent="0.25">
      <c r="A41" s="29" t="s">
        <v>73</v>
      </c>
      <c r="B41" s="29"/>
      <c r="C41" s="29"/>
      <c r="D41" s="29"/>
      <c r="E41" s="29"/>
      <c r="F41" s="29"/>
      <c r="G41" s="29"/>
      <c r="H41" s="29"/>
      <c r="I41" s="29"/>
      <c r="J41" s="29"/>
    </row>
    <row r="42" spans="1:11" ht="27.75" customHeight="1" x14ac:dyDescent="0.25">
      <c r="A42" s="39"/>
      <c r="B42" s="29"/>
      <c r="C42" s="29"/>
      <c r="D42" s="29"/>
      <c r="E42" s="29"/>
      <c r="F42" s="29"/>
      <c r="G42" s="29"/>
      <c r="H42" s="29"/>
      <c r="I42" s="29"/>
      <c r="J42" s="29"/>
    </row>
    <row r="43" spans="1:11" ht="27.75" customHeight="1" x14ac:dyDescent="0.25">
      <c r="A43" s="29" t="s">
        <v>74</v>
      </c>
      <c r="B43" s="29"/>
      <c r="C43" s="29"/>
      <c r="D43" s="29"/>
      <c r="E43" s="29"/>
      <c r="F43" s="29"/>
      <c r="G43" s="29"/>
      <c r="H43" s="29"/>
      <c r="I43" s="29"/>
      <c r="J43" s="29"/>
    </row>
    <row r="44" spans="1:11" ht="27.75" customHeight="1" x14ac:dyDescent="0.25">
      <c r="A44" s="29" t="s">
        <v>75</v>
      </c>
      <c r="B44" s="29"/>
      <c r="C44" s="29"/>
      <c r="D44" s="29"/>
      <c r="E44" s="29"/>
      <c r="F44" s="29"/>
      <c r="G44" s="29"/>
      <c r="H44" s="29"/>
      <c r="I44" s="29"/>
      <c r="J44" s="29"/>
    </row>
    <row r="45" spans="1:11" ht="30.75" customHeight="1" x14ac:dyDescent="0.25">
      <c r="A45" s="57" t="s">
        <v>76</v>
      </c>
      <c r="B45" s="57"/>
      <c r="C45" s="57"/>
      <c r="D45" s="57"/>
      <c r="E45" s="57"/>
      <c r="F45" s="57"/>
      <c r="G45" s="57"/>
      <c r="H45" s="57"/>
      <c r="I45" s="57"/>
      <c r="J45" s="57"/>
    </row>
  </sheetData>
  <mergeCells count="48">
    <mergeCell ref="A39:J39"/>
    <mergeCell ref="A40:J40"/>
    <mergeCell ref="A45:J45"/>
    <mergeCell ref="A33:J33"/>
    <mergeCell ref="B34:J34"/>
    <mergeCell ref="B35:J35"/>
    <mergeCell ref="B36:J36"/>
    <mergeCell ref="B37:J37"/>
    <mergeCell ref="A38:J38"/>
    <mergeCell ref="A32:J32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4">
    <dataValidation allowBlank="1" showInputMessage="1" showErrorMessage="1" prompt="Monto presupuestado para el producto" sqref="D28:D31 E31 F28:F31" xr:uid="{5023BFE1-CE1D-4101-82FB-4D7034BDC0EF}"/>
    <dataValidation allowBlank="1" showInputMessage="1" showErrorMessage="1" prompt="Meta anual del indicador" sqref="C28:C31 E28:E30" xr:uid="{7698E9AC-9440-4EA5-89EC-02365F42BAC6}"/>
    <dataValidation allowBlank="1" showInputMessage="1" showErrorMessage="1" prompt="¿En qué consiste el programa?" sqref="B19:J19" xr:uid="{D33BDD61-F849-4AE4-BB48-1FDC58F6361B}"/>
    <dataValidation allowBlank="1" showInputMessage="1" showErrorMessage="1" prompt="Presupuesto del programa" sqref="A25:C25 F25" xr:uid="{F6398210-4475-4F0F-85FA-471ECF80000F}"/>
    <dataValidation allowBlank="1" showInputMessage="1" showErrorMessage="1" prompt="Oportunidades de mejora identificadas" sqref="A40:J44" xr:uid="{4CC4A794-4295-46C0-9C91-56A848EEC160}"/>
    <dataValidation allowBlank="1" showInputMessage="1" showErrorMessage="1" prompt="De existir desvío, explicar razones." sqref="B35:J37" xr:uid="{ED6336BC-3482-45E3-B48F-E24DFABD6D09}"/>
    <dataValidation allowBlank="1" showInputMessage="1" showErrorMessage="1" prompt="Nombre del producto" sqref="B34:J34" xr:uid="{7817DBDB-8515-4A72-A1E6-054B8C1ECD32}"/>
    <dataValidation allowBlank="1" showInputMessage="1" showErrorMessage="1" prompt="¿A quién va dirigido el programa?, ¿qué característica tiene esta población que requiere ser beneficiada?" sqref="B20:J20" xr:uid="{E18276CC-61B0-45F8-9663-9ED1B140328A}"/>
    <dataValidation allowBlank="1" showInputMessage="1" prompt="Nombre del capítulo" sqref="B8:J10" xr:uid="{0E546A07-302D-44CA-8F5C-E9141678F213}"/>
    <dataValidation allowBlank="1" sqref="A8" xr:uid="{BDF23653-1975-4114-B7F8-068F22489ED7}"/>
    <dataValidation allowBlank="1" showInputMessage="1" showErrorMessage="1" prompt="Monto ejecutado en el trimestre" sqref="H28:H31" xr:uid="{CA94F20F-2EDF-4A5E-A8C3-A65B194714C0}"/>
    <dataValidation allowBlank="1" showInputMessage="1" showErrorMessage="1" prompt="Meta alcanzada en el trimestre" sqref="G28:G31" xr:uid="{3958A520-848B-4A66-8598-089A0835CB5C}"/>
    <dataValidation allowBlank="1" showInputMessage="1" showErrorMessage="1" prompt="Nombre del indicador" sqref="B28:B31" xr:uid="{A2076DE9-D682-438F-977D-405EDC69C931}"/>
    <dataValidation allowBlank="1" showInputMessage="1" showErrorMessage="1" prompt="Nombre de cada producto" sqref="A28:A31" xr:uid="{C99CD333-F186-4D0A-8094-A414662D0ED0}"/>
  </dataValidations>
  <pageMargins left="0.23622047244094491" right="0.23622047244094491" top="0.74803149606299213" bottom="0.74803149606299213" header="0.31496062992125984" footer="0.31496062992125984"/>
  <pageSetup scale="8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Programa 13</vt:lpstr>
      <vt:lpstr>Programa 18</vt:lpstr>
      <vt:lpstr>Programa 19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Espaillat A.</dc:creator>
  <cp:keywords/>
  <dc:description/>
  <cp:lastModifiedBy>Austry Rodriguez</cp:lastModifiedBy>
  <cp:revision/>
  <dcterms:created xsi:type="dcterms:W3CDTF">2021-03-22T15:50:10Z</dcterms:created>
  <dcterms:modified xsi:type="dcterms:W3CDTF">2024-02-19T19:13:25Z</dcterms:modified>
  <cp:category/>
  <cp:contentStatus/>
</cp:coreProperties>
</file>