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06 junio\"/>
    </mc:Choice>
  </mc:AlternateContent>
  <xr:revisionPtr revIDLastSave="0" documentId="13_ncr:1_{EBA7D269-AC6D-4F80-94BD-631C81506300}" xr6:coauthVersionLast="47" xr6:coauthVersionMax="47" xr10:uidLastSave="{00000000-0000-0000-0000-000000000000}"/>
  <bookViews>
    <workbookView xWindow="-23970" yWindow="2745" windowWidth="38400" windowHeight="17025" xr2:uid="{00000000-000D-0000-FFFF-FFFF00000000}"/>
  </bookViews>
  <sheets>
    <sheet name="Programa 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3" i="1" l="1"/>
  <c r="J33" i="1"/>
  <c r="J29" i="1"/>
  <c r="J30" i="1"/>
  <c r="J31" i="1"/>
  <c r="J32" i="1"/>
  <c r="I29" i="1"/>
  <c r="I30" i="1"/>
  <c r="I31" i="1"/>
  <c r="I32" i="1"/>
</calcChain>
</file>

<file path=xl/sharedStrings.xml><?xml version="1.0" encoding="utf-8"?>
<sst xmlns="http://schemas.openxmlformats.org/spreadsheetml/2006/main" count="81" uniqueCount="78">
  <si>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</si>
  <si>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</si>
  <si>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</si>
  <si>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</si>
  <si>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</si>
  <si>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</si>
  <si>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</si>
  <si>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</si>
  <si>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</si>
  <si>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</si>
  <si>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</si>
  <si>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</si>
  <si>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</si>
  <si>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</si>
  <si>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</si>
  <si>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</si>
  <si>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</si>
  <si>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</si>
  <si>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</si>
  <si>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</si>
  <si>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</si>
  <si>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</si>
  <si>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</si>
  <si>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</si>
  <si>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</si>
  <si>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</si>
  <si>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</si>
  <si>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</si>
  <si>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</si>
  <si>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</si>
  <si>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</si>
  <si>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</si>
  <si>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</si>
  <si>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</si>
  <si>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</si>
  <si>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</si>
  <si>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</si>
  <si>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</si>
  <si>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</si>
  <si>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</si>
  <si>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</si>
  <si>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</si>
  <si>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</si>
  <si>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</si>
  <si>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</si>
  <si>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</si>
  <si>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</si>
  <si>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</si>
  <si>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</si>
  <si>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Informe de Evaluación semestral de las Metas Físicas-Financieras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</si>
  <si>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</si>
  <si>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Aumentar la productividad y competitividad de los productores pecuarios dominicanos mediante la capacitación, mejoramiento genético y resguardo de  la sanidad animal</t>
  </si>
  <si>
    <t>Productores Pecuarios a nivel nacional</t>
  </si>
  <si>
    <t>Aumentar la productividad, calidad e inocuidad de la producción pecuaria nacional, resguardando la sanidad animal</t>
  </si>
  <si>
    <t>Promover el desarrollo de la pecuaria nacional impulsando la productividad y la competitividad de los productores pecuarios, resguardando la sanidad animal para lograr la seguridad alimentaria del pueblo dominicano dentro de un marco de acción ambientalmente sostenible</t>
  </si>
  <si>
    <t>Ser una institución dominicana reconocida por su contribución al desarrollo del sector pecuario nacional, con un personal altamente calificado y comprometido con valores éticos; que propicien el mejoramiento continuo de la productividad, calidad, inocuidad de los alimentos mediante el uso de las tecnologías.</t>
  </si>
  <si>
    <t>Elaborado por:</t>
  </si>
  <si>
    <t>Enc. Planificación y Desarrollo</t>
  </si>
  <si>
    <t>Lic. Austry Rodríguez</t>
  </si>
  <si>
    <t>0210 Ministerio de Agricultura</t>
  </si>
  <si>
    <t>01 Ministerio de Agricultura</t>
  </si>
  <si>
    <t>020 Direction General de Ganaderia</t>
  </si>
  <si>
    <t>3.5.3</t>
  </si>
  <si>
    <t>Estructura productiva Competitiva</t>
  </si>
  <si>
    <t>Desarrollo Productivo</t>
  </si>
  <si>
    <t>Prevencion y control de enfermedades Bovinas</t>
  </si>
  <si>
    <t xml:space="preserve"> Número de ganado con prueba de brucelosis</t>
  </si>
  <si>
    <t xml:space="preserve">Producto 02 (6628)-Ganado Bovino con prueba diagnostica para brucelosis 
aplicada en la region agropecuaria Noroeste   </t>
  </si>
  <si>
    <t>Programación Anual</t>
  </si>
  <si>
    <t>Ejecución Anual</t>
  </si>
  <si>
    <t>Número de ganado con prueba de tuberculosis</t>
  </si>
  <si>
    <t xml:space="preserve">Producto 03 (6630)-Ganado Bovino con prueba diagnostica para tuberculosis 
aplicada en la region Noroeste </t>
  </si>
  <si>
    <t>21,297,707.00 ,</t>
  </si>
  <si>
    <t>Número de hembras Bovinas 
vacunadas contra brucelosis</t>
  </si>
  <si>
    <t xml:space="preserve">Producto 04 (6631) Hembras   bovinas vacunadas contra la brucelosis en la region
agropecuaria Noroeste </t>
  </si>
  <si>
    <t>Número de productores asistidos para identificación de ganado bovino</t>
  </si>
  <si>
    <t>Producto 06 (7512)-Productores reciben 
asistencia y capacitacion para la  identificacion del ganado bovino y  enfermedades en la region agropecuaria Noroeste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</si>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</sst>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8" xfId="0" applyFont="1" applyBorder="1" applyAlignment="1" applyProtection="1">
      <alignment vertical="top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3" xfId="0" applyFont="1" applyBorder="1" applyAlignment="1" applyProtection="1">
      <alignment vertical="top" wrapText="1"/>
      <protection locked="0"/>
    </xf>
    <xf numFmtId="0" fontId="16" fillId="0" borderId="34" xfId="0" applyFont="1" applyBorder="1" applyAlignment="1" applyProtection="1">
      <alignment vertical="top" wrapText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5" fontId="23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23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23" fillId="0" borderId="28" xfId="0" applyNumberFormat="1" applyFont="1" applyFill="1" applyBorder="1" applyAlignment="1" applyProtection="1">
      <alignment horizontal="center" vertical="center" wrapText="1"/>
      <protection locked="0"/>
    </xf>
    <xf numFmtId="10" fontId="23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23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9" fontId="0" fillId="0" borderId="0" xfId="2" applyFont="1"/>
    <xf numFmtId="166" fontId="16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23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16" fillId="0" borderId="28" xfId="0" applyFont="1" applyBorder="1" applyAlignment="1" applyProtection="1">
      <alignment horizontal="left" vertical="center" wrapText="1"/>
      <protection locked="0"/>
    </xf>
    <xf numFmtId="0" fontId="23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Protection="1"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10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8" xfId="0" applyFont="1" applyFill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8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9" fontId="11" fillId="7" borderId="28" xfId="2" applyFont="1" applyFill="1" applyBorder="1" applyAlignment="1" applyProtection="1">
      <alignment horizontal="center" vertical="center" wrapText="1" readingOrder="1"/>
    </xf>
    <xf numFmtId="9" fontId="11" fillId="7" borderId="29" xfId="2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3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IF(G29&gt;0,G29/Tabla1[[#This Row],[Física
(C)]],0)</calculatedColumnFormula>
    </tableColumn>
    <tableColumn id="8" xr3:uid="{00000000-0010-0000-0000-000008000000}" name="Financiero _x000a_(%) _x000a_H=F/D" dataDxfId="0">
      <calculatedColumnFormula>IF(H29&gt;0,H29/Tabla1[[#This Row],[Financiera
(D)]],0)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topLeftCell="A22" workbookViewId="0">
      <selection activeCell="A42" sqref="A42:J42"/>
    </sheetView>
  </sheetViews>
  <sheetFormatPr baseColWidth="10" defaultRowHeight="15" x14ac:dyDescent="0.25"/>
  <cols>
    <col min="1" max="1" width="23" style="6" customWidth="1"/>
    <col min="2" max="2" width="12.7109375" style="6" customWidth="1"/>
    <col min="3" max="3" width="10.85546875" style="6" customWidth="1"/>
    <col min="4" max="6" width="12.7109375" style="6" customWidth="1"/>
    <col min="7" max="7" width="8.42578125" style="6" customWidth="1"/>
    <col min="8" max="8" width="12.7109375" style="6" customWidth="1"/>
    <col min="9" max="9" width="10.7109375" style="6" customWidth="1"/>
    <col min="10" max="10" width="13.42578125" style="6" customWidth="1"/>
    <col min="11" max="11" width="11.42578125" style="6"/>
  </cols>
  <sheetData>
    <row r="1" spans="1:11" ht="21.75" thickBot="1" x14ac:dyDescent="0.3">
      <c r="A1" s="25"/>
      <c r="B1" s="56" t="s">
        <v>49</v>
      </c>
      <c r="C1" s="57"/>
      <c r="D1" s="57"/>
      <c r="E1" s="57"/>
      <c r="F1" s="57"/>
      <c r="G1" s="57"/>
      <c r="H1" s="57"/>
      <c r="I1" s="57"/>
      <c r="J1" s="58"/>
      <c r="K1" s="1"/>
    </row>
    <row r="2" spans="1:11" ht="24.75" thickBot="1" x14ac:dyDescent="0.3">
      <c r="A2" s="26"/>
      <c r="B2" s="59" t="s">
        <v>0</v>
      </c>
      <c r="C2" s="60"/>
      <c r="D2" s="59" t="s">
        <v>1</v>
      </c>
      <c r="E2" s="61"/>
      <c r="F2" s="61"/>
      <c r="G2" s="60"/>
      <c r="H2" s="62"/>
      <c r="I2" s="2" t="s">
        <v>2</v>
      </c>
      <c r="J2" s="3" t="s">
        <v>3</v>
      </c>
      <c r="K2" s="1"/>
    </row>
    <row r="3" spans="1:11" ht="21.75" thickBot="1" x14ac:dyDescent="0.3">
      <c r="A3" s="27"/>
      <c r="B3" s="63" t="s">
        <v>4</v>
      </c>
      <c r="C3" s="64"/>
      <c r="D3" s="63"/>
      <c r="E3" s="64"/>
      <c r="F3" s="64"/>
      <c r="G3" s="64"/>
      <c r="H3" s="65"/>
      <c r="I3" s="31"/>
      <c r="J3" s="32"/>
      <c r="K3" s="1"/>
    </row>
    <row r="4" spans="1:11" x14ac:dyDescent="0.25">
      <c r="A4" s="66"/>
      <c r="B4" s="67"/>
      <c r="C4" s="67"/>
      <c r="D4" s="68"/>
      <c r="E4" s="68"/>
      <c r="F4" s="68"/>
      <c r="G4" s="68"/>
      <c r="H4" s="68"/>
      <c r="I4" s="67"/>
      <c r="J4" s="69"/>
      <c r="K4" s="1"/>
    </row>
    <row r="5" spans="1:11" ht="3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9"/>
      <c r="K5" s="1"/>
    </row>
    <row r="6" spans="1:11" ht="15.75" x14ac:dyDescent="0.25">
      <c r="A6" s="50" t="s">
        <v>5</v>
      </c>
      <c r="B6" s="51"/>
      <c r="C6" s="51"/>
      <c r="D6" s="51"/>
      <c r="E6" s="51"/>
      <c r="F6" s="51"/>
      <c r="G6" s="51"/>
      <c r="H6" s="51"/>
      <c r="I6" s="51"/>
      <c r="J6" s="52"/>
      <c r="K6" s="1"/>
    </row>
    <row r="7" spans="1:11" ht="15.75" x14ac:dyDescent="0.25">
      <c r="A7" s="53" t="s">
        <v>6</v>
      </c>
      <c r="B7" s="54"/>
      <c r="C7" s="54"/>
      <c r="D7" s="54"/>
      <c r="E7" s="54"/>
      <c r="F7" s="54"/>
      <c r="G7" s="54"/>
      <c r="H7" s="54"/>
      <c r="I7" s="54"/>
      <c r="J7" s="55"/>
      <c r="K7" s="1"/>
    </row>
    <row r="8" spans="1:11" x14ac:dyDescent="0.25">
      <c r="A8" s="4" t="s">
        <v>7</v>
      </c>
      <c r="B8" s="70" t="s">
        <v>59</v>
      </c>
      <c r="C8" s="71"/>
      <c r="D8" s="71"/>
      <c r="E8" s="71"/>
      <c r="F8" s="71"/>
      <c r="G8" s="71"/>
      <c r="H8" s="71"/>
      <c r="I8" s="71"/>
      <c r="J8" s="72"/>
      <c r="K8" s="1"/>
    </row>
    <row r="9" spans="1:11" ht="15" customHeight="1" x14ac:dyDescent="0.25">
      <c r="A9" s="28" t="s">
        <v>36</v>
      </c>
      <c r="B9" s="70" t="s">
        <v>60</v>
      </c>
      <c r="C9" s="71"/>
      <c r="D9" s="71"/>
      <c r="E9" s="71"/>
      <c r="F9" s="71"/>
      <c r="G9" s="71"/>
      <c r="H9" s="71"/>
      <c r="I9" s="71"/>
      <c r="J9" s="72"/>
      <c r="K9" s="1"/>
    </row>
    <row r="10" spans="1:11" x14ac:dyDescent="0.25">
      <c r="A10" s="28" t="s">
        <v>37</v>
      </c>
      <c r="B10" s="70" t="s">
        <v>61</v>
      </c>
      <c r="C10" s="71"/>
      <c r="D10" s="71"/>
      <c r="E10" s="71"/>
      <c r="F10" s="71"/>
      <c r="G10" s="71"/>
      <c r="H10" s="71"/>
      <c r="I10" s="71"/>
      <c r="J10" s="72"/>
      <c r="K10" s="1"/>
    </row>
    <row r="11" spans="1:11" ht="68.25" customHeight="1" x14ac:dyDescent="0.25">
      <c r="A11" s="4" t="s">
        <v>8</v>
      </c>
      <c r="B11" s="73" t="s">
        <v>54</v>
      </c>
      <c r="C11" s="73"/>
      <c r="D11" s="73"/>
      <c r="E11" s="73"/>
      <c r="F11" s="73"/>
      <c r="G11" s="73"/>
      <c r="H11" s="73"/>
      <c r="I11" s="73"/>
      <c r="J11" s="74"/>
    </row>
    <row r="12" spans="1:11" ht="78.75" customHeight="1" x14ac:dyDescent="0.25">
      <c r="A12" s="4" t="s">
        <v>9</v>
      </c>
      <c r="B12" s="73" t="s">
        <v>55</v>
      </c>
      <c r="C12" s="73"/>
      <c r="D12" s="73"/>
      <c r="E12" s="73"/>
      <c r="F12" s="73"/>
      <c r="G12" s="73"/>
      <c r="H12" s="73"/>
      <c r="I12" s="73"/>
      <c r="J12" s="74"/>
    </row>
    <row r="13" spans="1:11" ht="15.75" x14ac:dyDescent="0.25">
      <c r="A13" s="50" t="s">
        <v>10</v>
      </c>
      <c r="B13" s="51"/>
      <c r="C13" s="51"/>
      <c r="D13" s="51"/>
      <c r="E13" s="51"/>
      <c r="F13" s="51"/>
      <c r="G13" s="51"/>
      <c r="H13" s="51"/>
      <c r="I13" s="51"/>
      <c r="J13" s="52"/>
    </row>
    <row r="14" spans="1:11" ht="49.5" customHeight="1" x14ac:dyDescent="0.25">
      <c r="A14" s="4" t="s">
        <v>11</v>
      </c>
      <c r="B14" s="29">
        <v>3</v>
      </c>
      <c r="C14" s="46" t="s">
        <v>64</v>
      </c>
      <c r="D14" s="46"/>
      <c r="E14" s="46"/>
      <c r="F14" s="46"/>
      <c r="G14" s="46"/>
      <c r="H14" s="46"/>
      <c r="I14" s="46"/>
      <c r="J14" s="46"/>
    </row>
    <row r="15" spans="1:11" ht="26.25" customHeight="1" x14ac:dyDescent="0.25">
      <c r="A15" s="4" t="s">
        <v>12</v>
      </c>
      <c r="B15" s="7">
        <v>3.5</v>
      </c>
      <c r="C15" s="46" t="s">
        <v>63</v>
      </c>
      <c r="D15" s="46"/>
      <c r="E15" s="46"/>
      <c r="F15" s="46"/>
      <c r="G15" s="46"/>
      <c r="H15" s="46"/>
      <c r="I15" s="46"/>
      <c r="J15" s="46"/>
    </row>
    <row r="16" spans="1:11" ht="37.5" customHeight="1" x14ac:dyDescent="0.25">
      <c r="A16" s="4" t="s">
        <v>13</v>
      </c>
      <c r="B16" s="8" t="s">
        <v>62</v>
      </c>
      <c r="C16" s="46" t="s">
        <v>50</v>
      </c>
      <c r="D16" s="46"/>
      <c r="E16" s="46"/>
      <c r="F16" s="46"/>
      <c r="G16" s="46"/>
      <c r="H16" s="46"/>
      <c r="I16" s="46"/>
      <c r="J16" s="46"/>
    </row>
    <row r="17" spans="1:13" ht="15.75" x14ac:dyDescent="0.25">
      <c r="A17" s="50" t="s">
        <v>14</v>
      </c>
      <c r="B17" s="51"/>
      <c r="C17" s="51"/>
      <c r="D17" s="51"/>
      <c r="E17" s="51"/>
      <c r="F17" s="51"/>
      <c r="G17" s="51"/>
      <c r="H17" s="51"/>
      <c r="I17" s="51"/>
      <c r="J17" s="52"/>
    </row>
    <row r="18" spans="1:13" ht="29.25" customHeight="1" x14ac:dyDescent="0.25">
      <c r="A18" s="4" t="s">
        <v>15</v>
      </c>
      <c r="B18" s="73" t="s">
        <v>65</v>
      </c>
      <c r="C18" s="73"/>
      <c r="D18" s="73"/>
      <c r="E18" s="73"/>
      <c r="F18" s="73"/>
      <c r="G18" s="73"/>
      <c r="H18" s="73"/>
      <c r="I18" s="73"/>
      <c r="J18" s="74"/>
    </row>
    <row r="19" spans="1:13" ht="33" customHeight="1" x14ac:dyDescent="0.25">
      <c r="A19" s="9" t="s">
        <v>16</v>
      </c>
      <c r="B19" s="73" t="s">
        <v>51</v>
      </c>
      <c r="C19" s="73"/>
      <c r="D19" s="73"/>
      <c r="E19" s="73"/>
      <c r="F19" s="73"/>
      <c r="G19" s="73"/>
      <c r="H19" s="73"/>
      <c r="I19" s="73"/>
      <c r="J19" s="74"/>
    </row>
    <row r="20" spans="1:13" ht="34.5" customHeight="1" x14ac:dyDescent="0.25">
      <c r="A20" s="9" t="s">
        <v>17</v>
      </c>
      <c r="B20" s="75" t="s">
        <v>52</v>
      </c>
      <c r="C20" s="75"/>
      <c r="D20" s="75"/>
      <c r="E20" s="75"/>
      <c r="F20" s="75"/>
      <c r="G20" s="75"/>
      <c r="H20" s="75"/>
      <c r="I20" s="75"/>
      <c r="J20" s="76"/>
    </row>
    <row r="21" spans="1:13" ht="35.25" customHeight="1" x14ac:dyDescent="0.25">
      <c r="A21" s="9" t="s">
        <v>38</v>
      </c>
      <c r="B21" s="75" t="s">
        <v>53</v>
      </c>
      <c r="C21" s="75"/>
      <c r="D21" s="75"/>
      <c r="E21" s="75"/>
      <c r="F21" s="75"/>
      <c r="G21" s="75"/>
      <c r="H21" s="75"/>
      <c r="I21" s="75"/>
      <c r="J21" s="76"/>
      <c r="K21" s="1"/>
    </row>
    <row r="22" spans="1:13" ht="15.75" x14ac:dyDescent="0.25">
      <c r="A22" s="50" t="s">
        <v>18</v>
      </c>
      <c r="B22" s="51"/>
      <c r="C22" s="51"/>
      <c r="D22" s="51"/>
      <c r="E22" s="51"/>
      <c r="F22" s="51"/>
      <c r="G22" s="51"/>
      <c r="H22" s="51"/>
      <c r="I22" s="51"/>
      <c r="J22" s="52"/>
    </row>
    <row r="23" spans="1:13" ht="15.75" x14ac:dyDescent="0.25">
      <c r="A23" s="53" t="s">
        <v>19</v>
      </c>
      <c r="B23" s="54"/>
      <c r="C23" s="54"/>
      <c r="D23" s="54"/>
      <c r="E23" s="54"/>
      <c r="F23" s="54"/>
      <c r="G23" s="54"/>
      <c r="H23" s="54"/>
      <c r="I23" s="54"/>
      <c r="J23" s="55"/>
      <c r="K23" s="1"/>
    </row>
    <row r="24" spans="1:13" ht="15" customHeight="1" x14ac:dyDescent="0.25">
      <c r="A24" s="77" t="s">
        <v>20</v>
      </c>
      <c r="B24" s="78"/>
      <c r="C24" s="79" t="s">
        <v>21</v>
      </c>
      <c r="D24" s="81"/>
      <c r="E24" s="81"/>
      <c r="F24" s="81" t="s">
        <v>22</v>
      </c>
      <c r="G24" s="81"/>
      <c r="H24" s="78"/>
      <c r="I24" s="79" t="s">
        <v>23</v>
      </c>
      <c r="J24" s="80"/>
    </row>
    <row r="25" spans="1:13" ht="42.75" customHeight="1" x14ac:dyDescent="0.25">
      <c r="A25" s="97">
        <v>57132451</v>
      </c>
      <c r="B25" s="98"/>
      <c r="C25" s="85">
        <v>57132451</v>
      </c>
      <c r="D25" s="86"/>
      <c r="E25" s="87"/>
      <c r="F25" s="85">
        <v>6914856.7999999998</v>
      </c>
      <c r="G25" s="88"/>
      <c r="H25" s="89"/>
      <c r="I25" s="99">
        <v>0.121</v>
      </c>
      <c r="J25" s="100"/>
    </row>
    <row r="26" spans="1:13" ht="15.75" x14ac:dyDescent="0.25">
      <c r="A26" s="53" t="s">
        <v>24</v>
      </c>
      <c r="B26" s="54"/>
      <c r="C26" s="54"/>
      <c r="D26" s="54"/>
      <c r="E26" s="54"/>
      <c r="F26" s="54"/>
      <c r="G26" s="54"/>
      <c r="H26" s="54"/>
      <c r="I26" s="54"/>
      <c r="J26" s="55"/>
      <c r="K26" s="1"/>
    </row>
    <row r="27" spans="1:13" x14ac:dyDescent="0.25">
      <c r="A27" s="5"/>
      <c r="B27"/>
      <c r="C27" s="82" t="s">
        <v>48</v>
      </c>
      <c r="D27" s="83"/>
      <c r="E27" s="82" t="s">
        <v>68</v>
      </c>
      <c r="F27" s="83"/>
      <c r="G27" s="82" t="s">
        <v>69</v>
      </c>
      <c r="H27" s="82"/>
      <c r="I27" s="82" t="s">
        <v>25</v>
      </c>
      <c r="J27" s="84"/>
    </row>
    <row r="28" spans="1:13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3" ht="60" x14ac:dyDescent="0.25">
      <c r="A29" s="13" t="s">
        <v>67</v>
      </c>
      <c r="B29" s="42" t="s">
        <v>66</v>
      </c>
      <c r="C29" s="14">
        <v>64000</v>
      </c>
      <c r="D29" s="39">
        <v>4803555</v>
      </c>
      <c r="E29" s="15">
        <v>64000</v>
      </c>
      <c r="F29" s="39">
        <v>4803555</v>
      </c>
      <c r="G29" s="16">
        <v>0</v>
      </c>
      <c r="H29" s="39">
        <v>862500</v>
      </c>
      <c r="I29" s="17">
        <f>IF(G29&gt;0,G29/Tabla1[[#This Row],[Física
(C)]],0)</f>
        <v>0</v>
      </c>
      <c r="J29" s="18">
        <f>IF(H29&gt;0,H29/Tabla1[[#This Row],[Financiera
(D)]],0)</f>
        <v>0.17955451743552431</v>
      </c>
      <c r="L29" s="38"/>
    </row>
    <row r="30" spans="1:13" ht="72" x14ac:dyDescent="0.25">
      <c r="A30" s="13" t="s">
        <v>71</v>
      </c>
      <c r="B30" s="43" t="s">
        <v>70</v>
      </c>
      <c r="C30" s="33">
        <v>172412</v>
      </c>
      <c r="D30" s="40" t="s">
        <v>72</v>
      </c>
      <c r="E30" s="34">
        <v>172412</v>
      </c>
      <c r="F30" s="40">
        <v>21297707</v>
      </c>
      <c r="G30" s="35">
        <v>0</v>
      </c>
      <c r="H30" s="40">
        <v>5000000</v>
      </c>
      <c r="I30" s="36">
        <f>IF(G30&gt;0,G30/Tabla1[[#This Row],[Física
(C)]],0)</f>
        <v>0</v>
      </c>
      <c r="J30" s="37">
        <f>IF(H30&gt;0,H30/Tabla1[[#This Row],[Financiera
(D)]],0)</f>
        <v>0.23476705731748493</v>
      </c>
    </row>
    <row r="31" spans="1:13" ht="72" x14ac:dyDescent="0.25">
      <c r="A31" s="13" t="s">
        <v>74</v>
      </c>
      <c r="B31" s="43" t="s">
        <v>73</v>
      </c>
      <c r="C31" s="33">
        <v>25000</v>
      </c>
      <c r="D31" s="40">
        <v>1500466</v>
      </c>
      <c r="E31" s="34">
        <v>25000</v>
      </c>
      <c r="F31" s="40">
        <v>1500466</v>
      </c>
      <c r="G31" s="35">
        <v>0</v>
      </c>
      <c r="H31" s="40">
        <v>0</v>
      </c>
      <c r="I31" s="36">
        <f>IF(G31&gt;0,G31/Tabla1[[#This Row],[Física
(C)]],0)</f>
        <v>0</v>
      </c>
      <c r="J31" s="37">
        <f>IF(H31&gt;0,H31/Tabla1[[#This Row],[Financiera
(D)]],0)</f>
        <v>0</v>
      </c>
    </row>
    <row r="32" spans="1:13" ht="84" x14ac:dyDescent="0.25">
      <c r="A32" s="13" t="s">
        <v>76</v>
      </c>
      <c r="B32" s="43" t="s">
        <v>75</v>
      </c>
      <c r="C32" s="33">
        <v>2600</v>
      </c>
      <c r="D32" s="40">
        <v>3800000</v>
      </c>
      <c r="E32" s="34">
        <v>2600</v>
      </c>
      <c r="F32" s="40">
        <v>3800000</v>
      </c>
      <c r="G32" s="35">
        <v>0</v>
      </c>
      <c r="H32" s="40">
        <v>0</v>
      </c>
      <c r="I32" s="36">
        <f>IF(G32&gt;0,G32/Tabla1[[#This Row],[Física
(C)]],0)</f>
        <v>0</v>
      </c>
      <c r="J32" s="37">
        <f>IF(H32&gt;0,H32/Tabla1[[#This Row],[Financiera
(D)]],0)</f>
        <v>0</v>
      </c>
      <c r="M32" s="38"/>
    </row>
    <row r="33" spans="1:11" ht="2.25" customHeight="1" x14ac:dyDescent="0.25">
      <c r="A33" s="19"/>
      <c r="B33" s="20"/>
      <c r="C33" s="21"/>
      <c r="D33" s="22"/>
      <c r="E33" s="22"/>
      <c r="F33" s="22"/>
      <c r="G33" s="23"/>
      <c r="H33" s="22"/>
      <c r="I33" s="17">
        <f>IF(G33&gt;0,G33/Tabla1[[#This Row],[Física
(C)]],0)</f>
        <v>0</v>
      </c>
      <c r="J33" s="18">
        <f>IF(H33&gt;0,H33/Tabla1[[#This Row],[Financiera
(D)]],0)</f>
        <v>0</v>
      </c>
    </row>
    <row r="34" spans="1:11" ht="15.75" x14ac:dyDescent="0.25">
      <c r="A34" s="50" t="s">
        <v>28</v>
      </c>
      <c r="B34" s="51"/>
      <c r="C34" s="51"/>
      <c r="D34" s="51"/>
      <c r="E34" s="51"/>
      <c r="F34" s="51"/>
      <c r="G34" s="51"/>
      <c r="H34" s="51"/>
      <c r="I34" s="51"/>
      <c r="J34" s="52"/>
    </row>
    <row r="35" spans="1:11" ht="15.75" x14ac:dyDescent="0.25">
      <c r="A35" s="53" t="s">
        <v>29</v>
      </c>
      <c r="B35" s="54"/>
      <c r="C35" s="54"/>
      <c r="D35" s="54"/>
      <c r="E35" s="54"/>
      <c r="F35" s="54"/>
      <c r="G35" s="54"/>
      <c r="H35" s="54"/>
      <c r="I35" s="54"/>
      <c r="J35" s="55"/>
      <c r="K35" s="1"/>
    </row>
    <row r="36" spans="1:11" x14ac:dyDescent="0.25">
      <c r="A36" s="24" t="s">
        <v>30</v>
      </c>
      <c r="B36" s="73" t="s">
        <v>77</v>
      </c>
      <c r="C36" s="73"/>
      <c r="D36" s="73"/>
      <c r="E36" s="73"/>
      <c r="F36" s="73"/>
      <c r="G36" s="73"/>
      <c r="H36" s="73"/>
      <c r="I36" s="73"/>
      <c r="J36" s="74"/>
    </row>
    <row r="37" spans="1:11" ht="30" customHeight="1" x14ac:dyDescent="0.25">
      <c r="A37" s="24" t="s">
        <v>31</v>
      </c>
      <c r="B37" s="73" t="s">
        <v>77</v>
      </c>
      <c r="C37" s="73"/>
      <c r="D37" s="73"/>
      <c r="E37" s="73"/>
      <c r="F37" s="73"/>
      <c r="G37" s="73"/>
      <c r="H37" s="73"/>
      <c r="I37" s="73"/>
      <c r="J37" s="74"/>
    </row>
    <row r="38" spans="1:11" ht="85.5" customHeight="1" x14ac:dyDescent="0.25">
      <c r="A38" s="24" t="s">
        <v>32</v>
      </c>
      <c r="B38" s="73" t="s">
        <v>77</v>
      </c>
      <c r="C38" s="73"/>
      <c r="D38" s="73"/>
      <c r="E38" s="73"/>
      <c r="F38" s="73"/>
      <c r="G38" s="73"/>
      <c r="H38" s="73"/>
      <c r="I38" s="73"/>
      <c r="J38" s="74"/>
    </row>
    <row r="39" spans="1:11" ht="30" customHeight="1" x14ac:dyDescent="0.25">
      <c r="A39" s="24" t="s">
        <v>33</v>
      </c>
      <c r="B39" s="73" t="s">
        <v>77</v>
      </c>
      <c r="C39" s="73"/>
      <c r="D39" s="73"/>
      <c r="E39" s="73"/>
      <c r="F39" s="73"/>
      <c r="G39" s="73"/>
      <c r="H39" s="73"/>
      <c r="I39" s="73"/>
      <c r="J39" s="74"/>
    </row>
    <row r="40" spans="1:11" ht="15.75" x14ac:dyDescent="0.25">
      <c r="A40" s="50" t="s">
        <v>34</v>
      </c>
      <c r="B40" s="51"/>
      <c r="C40" s="51"/>
      <c r="D40" s="51"/>
      <c r="E40" s="51"/>
      <c r="F40" s="51"/>
      <c r="G40" s="51"/>
      <c r="H40" s="51"/>
      <c r="I40" s="51"/>
      <c r="J40" s="52"/>
    </row>
    <row r="41" spans="1:11" ht="15.75" x14ac:dyDescent="0.25">
      <c r="A41" s="90" t="s">
        <v>35</v>
      </c>
      <c r="B41" s="91"/>
      <c r="C41" s="91"/>
      <c r="D41" s="91"/>
      <c r="E41" s="91"/>
      <c r="F41" s="91"/>
      <c r="G41" s="91"/>
      <c r="H41" s="91"/>
      <c r="I41" s="91"/>
      <c r="J41" s="92"/>
      <c r="K41" s="1"/>
    </row>
    <row r="42" spans="1:11" ht="27.75" customHeight="1" x14ac:dyDescent="0.25">
      <c r="A42" s="93"/>
      <c r="B42" s="94"/>
      <c r="C42" s="94"/>
      <c r="D42" s="94"/>
      <c r="E42" s="94"/>
      <c r="F42" s="94"/>
      <c r="G42" s="94"/>
      <c r="H42" s="94"/>
      <c r="I42" s="94"/>
      <c r="J42" s="95"/>
    </row>
    <row r="43" spans="1:11" ht="27.75" customHeight="1" x14ac:dyDescent="0.25">
      <c r="A43" s="30" t="s">
        <v>56</v>
      </c>
      <c r="B43" s="30"/>
      <c r="C43" s="30"/>
      <c r="D43" s="30"/>
      <c r="E43" s="30"/>
      <c r="F43" s="30"/>
      <c r="G43" s="30"/>
      <c r="H43" s="30"/>
      <c r="I43" s="30"/>
      <c r="J43" s="30"/>
    </row>
    <row r="44" spans="1:11" ht="27.75" customHeight="1" x14ac:dyDescent="0.25">
      <c r="A44" s="41"/>
      <c r="B44" s="30"/>
      <c r="C44" s="30"/>
      <c r="D44" s="30"/>
      <c r="E44" s="30"/>
      <c r="F44" s="30"/>
      <c r="G44" s="30"/>
      <c r="H44" s="30"/>
      <c r="I44" s="30"/>
      <c r="J44" s="30"/>
    </row>
    <row r="45" spans="1:11" ht="27.75" customHeight="1" x14ac:dyDescent="0.25">
      <c r="A45" s="44" t="s">
        <v>58</v>
      </c>
      <c r="B45" s="30"/>
      <c r="C45" s="30"/>
      <c r="D45" s="30"/>
      <c r="E45" s="30"/>
      <c r="F45" s="30"/>
      <c r="G45" s="30"/>
      <c r="H45" s="30"/>
      <c r="I45" s="30"/>
      <c r="J45" s="30"/>
    </row>
    <row r="46" spans="1:11" ht="27.75" customHeight="1" x14ac:dyDescent="0.25">
      <c r="A46" s="45" t="s">
        <v>57</v>
      </c>
      <c r="B46" s="45"/>
      <c r="C46" s="30"/>
      <c r="D46" s="30"/>
      <c r="E46" s="30"/>
      <c r="F46" s="30"/>
      <c r="G46" s="30"/>
      <c r="H46" s="30"/>
      <c r="I46" s="30"/>
      <c r="J46" s="30"/>
    </row>
    <row r="47" spans="1:11" ht="30.75" customHeight="1" x14ac:dyDescent="0.25">
      <c r="A47" s="96" t="s">
        <v>41</v>
      </c>
      <c r="B47" s="96"/>
      <c r="C47" s="96"/>
      <c r="D47" s="96"/>
      <c r="E47" s="96"/>
      <c r="F47" s="96"/>
      <c r="G47" s="96"/>
      <c r="H47" s="96"/>
      <c r="I47" s="96"/>
      <c r="J47" s="96"/>
    </row>
  </sheetData>
  <mergeCells count="49">
    <mergeCell ref="A40:J40"/>
    <mergeCell ref="A41:J41"/>
    <mergeCell ref="A42:J42"/>
    <mergeCell ref="A47:J47"/>
    <mergeCell ref="B9:J9"/>
    <mergeCell ref="B10:J10"/>
    <mergeCell ref="B21:J21"/>
    <mergeCell ref="A34:J34"/>
    <mergeCell ref="A35:J35"/>
    <mergeCell ref="B36:J36"/>
    <mergeCell ref="B37:J37"/>
    <mergeCell ref="B38:J38"/>
    <mergeCell ref="B39:J39"/>
    <mergeCell ref="A25:B25"/>
    <mergeCell ref="I25:J25"/>
    <mergeCell ref="A26:J26"/>
    <mergeCell ref="F24:H24"/>
    <mergeCell ref="C27:D27"/>
    <mergeCell ref="G27:H27"/>
    <mergeCell ref="I27:J27"/>
    <mergeCell ref="C25:E25"/>
    <mergeCell ref="F25:H25"/>
    <mergeCell ref="E27:F27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A46:B46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</mergeCells>
  <phoneticPr fontId="22" type="noConversion"/>
  <dataValidations count="13">
    <dataValidation allowBlank="1" showInputMessage="1" showErrorMessage="1" prompt="Monto ejecutado en el trimestre" sqref="H28:H33" xr:uid="{00000000-0002-0000-0000-000000000000}"/>
    <dataValidation allowBlank="1" showInputMessage="1" showErrorMessage="1" prompt="Meta alcanzada en el trimestre" sqref="G28:G33" xr:uid="{00000000-0002-0000-0000-000001000000}"/>
    <dataValidation allowBlank="1" showInputMessage="1" showErrorMessage="1" prompt="Monto presupuestado para el producto" sqref="D28:D33 E29:F33 F28" xr:uid="{00000000-0002-0000-0000-000002000000}"/>
    <dataValidation allowBlank="1" showInputMessage="1" showErrorMessage="1" prompt="Meta anual del indicador" sqref="C28:C33 E28" xr:uid="{00000000-0002-0000-0000-000003000000}"/>
    <dataValidation allowBlank="1" showInputMessage="1" showErrorMessage="1" prompt="Nombre del indicador" sqref="B28:B33" xr:uid="{00000000-0002-0000-0000-000004000000}"/>
    <dataValidation allowBlank="1" showInputMessage="1" showErrorMessage="1" prompt="Nombre de cada producto" sqref="A28:A33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Nombre del producto" sqref="B36:J39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  <dataValidation allowBlank="1" showInputMessage="1" showErrorMessage="1" prompt="Oportunidades de mejora identificadas" sqref="A42:J44 B45:J45 A46 C46:J46" xr:uid="{00000000-0002-0000-0000-000008000000}"/>
  </dataValidations>
  <pageMargins left="0.23622047244094491" right="0.23622047244094491" top="0.74803149606299213" bottom="0.74803149606299213" header="0.31496062992125984" footer="0.31496062992125984"/>
  <pageSetup scale="8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Rosayddel Ramirez Pineda</cp:lastModifiedBy>
  <cp:lastPrinted>2022-07-20T12:37:55Z</cp:lastPrinted>
  <dcterms:created xsi:type="dcterms:W3CDTF">2021-03-22T15:50:10Z</dcterms:created>
  <dcterms:modified xsi:type="dcterms:W3CDTF">2022-07-20T13:58:27Z</dcterms:modified>
</cp:coreProperties>
</file>