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4635" tabRatio="561"/>
  </bookViews>
  <sheets>
    <sheet name="CTAS. X PAGAR OCT. 16." sheetId="43" r:id="rId1"/>
    <sheet name="INF. FINANCIERO SEPT.  2016" sheetId="34" r:id="rId2"/>
  </sheets>
  <calcPr calcId="124519"/>
</workbook>
</file>

<file path=xl/calcChain.xml><?xml version="1.0" encoding="utf-8"?>
<calcChain xmlns="http://schemas.openxmlformats.org/spreadsheetml/2006/main">
  <c r="K9" i="43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E60"/>
  <c r="F54" i="34"/>
  <c r="F53"/>
  <c r="F52"/>
  <c r="F51"/>
  <c r="F46"/>
  <c r="F45"/>
  <c r="F44"/>
  <c r="F43"/>
  <c r="F42"/>
  <c r="C17" l="1"/>
  <c r="I8" i="43" l="1"/>
  <c r="I60" l="1"/>
  <c r="K8"/>
  <c r="C33" i="34"/>
  <c r="K60" i="43" l="1"/>
</calcChain>
</file>

<file path=xl/sharedStrings.xml><?xml version="1.0" encoding="utf-8"?>
<sst xmlns="http://schemas.openxmlformats.org/spreadsheetml/2006/main" count="274" uniqueCount="181">
  <si>
    <t>CONTRALORIA GENERAL DE LA REPUBLICA</t>
  </si>
  <si>
    <t>DIRECCION UNIDADES DE AUDITORIA INTERNA GUBERNAMENTAL</t>
  </si>
  <si>
    <t>UNIDAD :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</si>
  <si>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</si>
  <si>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</si>
  <si>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</si>
  <si>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</si>
  <si>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</si>
  <si>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</si>
  <si>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</si>
  <si>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</si>
  <si>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Institucion:</t>
  </si>
  <si>
    <t>A CREDITO</t>
  </si>
  <si>
    <t>DIRECCION GENERAL DE GANADERIA</t>
  </si>
  <si>
    <t>BALANCE PENDIENTE  POR PAGAR</t>
  </si>
  <si>
    <t>A010010011500000001</t>
  </si>
  <si>
    <t>COMERCIALIZADORA CANDELARIO, S.A</t>
  </si>
  <si>
    <t>COMPRA DE JUEGO GOMAS 235/75 R 15 PARA SER UTILIZADA EN LA CAMIONETA NISSAN PLACA EXO-5842 AL SERVICIO DE LA ESTACION DE CUARENTENA ANIMAL</t>
  </si>
  <si>
    <t>INFORMACION FINANCIERAS</t>
  </si>
  <si>
    <t>UAI EN:</t>
  </si>
  <si>
    <t>CUENTA POR PAGAR  CORTADA AL:</t>
  </si>
  <si>
    <t>BALANCE AL CIERRE DEL MES:</t>
  </si>
  <si>
    <t>MENOS:</t>
  </si>
  <si>
    <t>BALANCE DEL MES ANTERIOR</t>
  </si>
  <si>
    <t>MOVIMIENTO DEL MES</t>
  </si>
  <si>
    <t>OBSERVACIONES:</t>
  </si>
  <si>
    <t>ANTIGUEDAD DE SALDOS</t>
  </si>
  <si>
    <t>0-30 Dias :</t>
  </si>
  <si>
    <t>31-60 Dias:</t>
  </si>
  <si>
    <t>91-120 Dias:</t>
  </si>
  <si>
    <t>Mas de 120 Dias:</t>
  </si>
  <si>
    <t>FECHA REC.</t>
  </si>
  <si>
    <t>PAGO NOTARIZACION DE CONTRATOS</t>
  </si>
  <si>
    <t>A010010011500000187</t>
  </si>
  <si>
    <t>A010010011500000003</t>
  </si>
  <si>
    <t>DRA. MIRIAM DEL SOCORRO COLON DE LA CRUZ</t>
  </si>
  <si>
    <t>ABONO</t>
  </si>
  <si>
    <t>A010010011500000004</t>
  </si>
  <si>
    <t>MARIA GRACIELA CORONA-YAQUE BUFFE-EVENTO</t>
  </si>
  <si>
    <t>FRENOS Y REPUESTO LOPE DE VEGA</t>
  </si>
  <si>
    <t>A010010011500000185</t>
  </si>
  <si>
    <t xml:space="preserve">SERV. REPARACION </t>
  </si>
  <si>
    <t>ABONO CON NOTA DE CREDITO NO. 10823</t>
  </si>
  <si>
    <t>LCDA. MILEDYS A. MERCEDES A.</t>
  </si>
  <si>
    <t>61-90 Dias:</t>
  </si>
  <si>
    <t>DTORA. DIRECCION ADMVA. Y FINANCIERA</t>
  </si>
  <si>
    <t>DIRECTOR GENERAL DE GANADERIA</t>
  </si>
  <si>
    <t>DR.  BOLIVAR TORIBIO VERAS</t>
  </si>
  <si>
    <t>CREACIONES SORIVEL, S.R.L.</t>
  </si>
  <si>
    <t>VER DETALLE DE LA CUENTAS POR PAGAR  SEGUN RELACION ENVIADA A LA DUAIG</t>
  </si>
  <si>
    <t>EJECUCION PRESUPUESTARIA</t>
  </si>
  <si>
    <t>PRESUPUESTADO</t>
  </si>
  <si>
    <t>EJECUTADO</t>
  </si>
  <si>
    <t xml:space="preserve">VARIACION </t>
  </si>
  <si>
    <t>SERVICIOS PERSONALES</t>
  </si>
  <si>
    <t>OBJETAL NO. 1</t>
  </si>
  <si>
    <t>SERVICIOS NO PERSONALES</t>
  </si>
  <si>
    <t>OBJERAL NO. 2</t>
  </si>
  <si>
    <t>MATERIALES Y SUMINISTROS</t>
  </si>
  <si>
    <t>OBJETAL NO. 3</t>
  </si>
  <si>
    <t>TRANSF. CORRIENTES</t>
  </si>
  <si>
    <t>OBJETAL NO 4</t>
  </si>
  <si>
    <t>BIENES MUEBLES, INMUEBLES E INTANGIBLES</t>
  </si>
  <si>
    <t>OBJETAL NO 6</t>
  </si>
  <si>
    <t>OBSERVACIONES: _______________________________________________________________________________</t>
  </si>
  <si>
    <t>SERVICIOS NOPERSONALES</t>
  </si>
  <si>
    <t>OBJETAL NO. 2 (CUT)</t>
  </si>
  <si>
    <t>OBJETAL NO. 3 (CUT)</t>
  </si>
  <si>
    <t>OBJETAL NO 4 (CUT)</t>
  </si>
  <si>
    <t>OBJETAL NO 6 (CUT)</t>
  </si>
  <si>
    <t>A010010011500000412</t>
  </si>
  <si>
    <t>REFRIGERIO EN REUNION OPERATIVA,  D/F. 15/01/2016.</t>
  </si>
  <si>
    <t>A010010011500000411</t>
  </si>
  <si>
    <t>REFRIGERIO EN REUNION OPERATIVA,  D/F. 11/01/2016.</t>
  </si>
  <si>
    <t>A010010011500001279</t>
  </si>
  <si>
    <t>CONSEJO NACIONAL PARA LA REGLAMENTACION Y FOMENTO DE LA IND. LECHERA</t>
  </si>
  <si>
    <t>IMPRESION REVISTA MEGALECHE, 1RA. EDICION 20169</t>
  </si>
  <si>
    <t>EDITORA HOY, S.A.S.</t>
  </si>
  <si>
    <t>PUBLICACIONES AHORA, C. POR A.</t>
  </si>
  <si>
    <t>A010010011500013887</t>
  </si>
  <si>
    <t>A010010011500008601</t>
  </si>
  <si>
    <t>RENOVACION  DE SUSCRIPCION ANNUAL DEL PERIODICO EL NACIONAL</t>
  </si>
  <si>
    <t>A010010011500000438</t>
  </si>
  <si>
    <t>MARIA GRACIELA CORONA</t>
  </si>
  <si>
    <t>ALMUERZO OFRECIDO EN REUNION  LOS SUB-DIRECTORES PECUARIOS   D/F. 06/04/2016.</t>
  </si>
  <si>
    <t>A010010011500000429</t>
  </si>
  <si>
    <t>ALMUERZO OFRECIDO EN REUNION  LOS SUB-DIRECTORES PECUARIOS   D/F.  21/03/2016.</t>
  </si>
  <si>
    <t>A010010011500003560</t>
  </si>
  <si>
    <t>C/PIEZAS P/REPARACION  DIFERENTES VEHICULOS DE ESTA DIGEGA</t>
  </si>
  <si>
    <t xml:space="preserve">ENC. DE LA UNIDAD DE CONTROL INTERNO DE AUDITORIA DE LA CGR EN LA DIGEGA. </t>
  </si>
  <si>
    <t>D'ANALI</t>
  </si>
  <si>
    <t>A010010011500000418</t>
  </si>
  <si>
    <t xml:space="preserve">INSTITUTO DE FORMACION AGRARIA Y SINDICAL, INC. </t>
  </si>
  <si>
    <t>PAGO ESTADIA PARA CINCO TECNICOS  DE LA REGIONAL NOROESTE PARA PARTICIPAR EN EL TALLER DE RECONOCIM.  DE ENFERMEDADES DE ANIMALES</t>
  </si>
  <si>
    <t>A010010011500000417</t>
  </si>
  <si>
    <t>REFRIGERIO EN REUNION OPERATIVA,  D/F. 15/02/2016.</t>
  </si>
  <si>
    <t>A010010011500000414</t>
  </si>
  <si>
    <t>PAGO ESTADIA PARA EL DR. PERSIO ALMANZAR Y  DR. AUSBERTO RODRIGUEZE LA REGIONAL NOROESTE PARA PARTICIPAR EN EL TALLER DE TOXICOLOGIA D/F. 06/04/2016.</t>
  </si>
  <si>
    <t>OCTALINE</t>
  </si>
  <si>
    <t>IMPRESION  Y ROTULACION DE PANELES,Y FRONTIS CON LOGO PARA PROMOCION EN CONGRESO.</t>
  </si>
  <si>
    <t>A010010011500000443</t>
  </si>
  <si>
    <t>ALMUERZO OFRECIDO A LAS SECRETARIAS EN CELEBRACION DE SU DIA. D/F. 26/04/2016</t>
  </si>
  <si>
    <t>RENOVACION DE SUSCRIPCION ANNUAL DEL PERIODICO HOY, CORRESP. AL PERIODO 30/04/16. AL 30/04/17.</t>
  </si>
  <si>
    <t>A010010011500003937</t>
  </si>
  <si>
    <t xml:space="preserve">REFRIGERIO OFRECIDO EN REUNION OPERATIVA CELEBRADA  EN FECHA  13/06/2016, EN ESTA DIGEGA. </t>
  </si>
  <si>
    <t>A010010011502799066</t>
  </si>
  <si>
    <t>PAGO ANALISIS DE MUESTRAS DE ENSILAJE REALIZADO EN EL SILBAG.</t>
  </si>
  <si>
    <t>A020010021500011849</t>
  </si>
  <si>
    <t xml:space="preserve">EDITORA LISTIN DIARIO, S.A. </t>
  </si>
  <si>
    <t xml:space="preserve">PAGO PUBLICACION  INVITANDO AL NOVENARIO DEL DR.RAFAEL MARTINEZ DURAN (FAFI), QUIEN FUE DIRECTOR DE ESTA DIGEGA. </t>
  </si>
  <si>
    <t>A010020011500000217</t>
  </si>
  <si>
    <t>ALIADOS PUBLICIDAD C&amp;T, SRL</t>
  </si>
  <si>
    <t>ABONO DEL 50% DEL TOTAL DE LA FACT.  MED. CK. NO. 13724, D/F. 24/02/2016.</t>
  </si>
  <si>
    <t>OBSERVACS.</t>
  </si>
  <si>
    <t>A010010011500004016</t>
  </si>
  <si>
    <t xml:space="preserve">REFRIGERIO OFRECIDO EN REUNION OPERATIVA CELEBRADA  EN FECHA 08/08/2016, EN ESTA DIGEGA. </t>
  </si>
  <si>
    <t>A010010011500004761</t>
  </si>
  <si>
    <t>JUNTA AGROEMP. DOMINICANA</t>
  </si>
  <si>
    <t xml:space="preserve">ARREGLO FLORAL COMO CONDOLENCIAS  POR LA MUERTE DE NUESTRO EMPLEADO JEAN PIERRE ENRIQUE. </t>
  </si>
  <si>
    <t>A020010011500291416</t>
  </si>
  <si>
    <t>CLARO</t>
  </si>
  <si>
    <t>INTERNET</t>
  </si>
  <si>
    <t>A020010011500292807</t>
  </si>
  <si>
    <t>A020010011500294080</t>
  </si>
  <si>
    <t>A020010011500295322</t>
  </si>
  <si>
    <t>A020010011500292300</t>
  </si>
  <si>
    <t>A020010011500293681</t>
  </si>
  <si>
    <t>A020010011500294938</t>
  </si>
  <si>
    <t>A020010011500296206</t>
  </si>
  <si>
    <t xml:space="preserve">ROTULACION DE VEHICULOS Y CONFECCION DE DOS EXHIBIDORES PARA EL AREA DE RECEPCION </t>
  </si>
  <si>
    <t>A010010011500000384</t>
  </si>
  <si>
    <t>REFRIGERIO EN REUNION PRESENTAC. ALBERGUE ANIMALES, D/F. 30/11/15.</t>
  </si>
  <si>
    <t>LABORATORIO VETERINARIO CENTRAL</t>
  </si>
  <si>
    <t>A010010011500003882</t>
  </si>
  <si>
    <t>A010010011500004803</t>
  </si>
  <si>
    <t>A010010011500005952</t>
  </si>
  <si>
    <t>A010010011500005204</t>
  </si>
  <si>
    <t>C/BIOLOGICOS P/DPTO. CAMPAÑA SANITARIA</t>
  </si>
  <si>
    <t>RELACION DE FACTURAS PENDIENTES DE PAGO AL 31 DE OCTUBRE DEL 2016</t>
  </si>
  <si>
    <t>A010010011500004807</t>
  </si>
  <si>
    <t>CORONA FLORAL PARA EXPRESAR CONDOLENCIAS ANTE MUERTE DE FAMILIAR DE EMPLEADOS.</t>
  </si>
  <si>
    <t>A010010011500004035</t>
  </si>
  <si>
    <t xml:space="preserve">REFRIGERIO OFRECIDO EN REUNION OPERATIVA CELEBRADA  EN FECHA 12/09/2016, EN ESTA DIGEGA. </t>
  </si>
  <si>
    <t>A010010031500005058</t>
  </si>
  <si>
    <t>LIBRERIA LENDOIRO, SAS</t>
  </si>
  <si>
    <t xml:space="preserve">COMPRA DE MATERIAL GASTABLE DE OFICINA PARA ESTA DIGEGA. </t>
  </si>
  <si>
    <t>A010010011500005038</t>
  </si>
  <si>
    <t>ESTACION TEXACO MARINO DOÑE</t>
  </si>
  <si>
    <t>MANTENIMIENTO</t>
  </si>
  <si>
    <t>A010010011500005075</t>
  </si>
  <si>
    <t>A020010011500404379</t>
  </si>
  <si>
    <t>EDEESTE</t>
  </si>
  <si>
    <t>ENERGIA ELECTRICA</t>
  </si>
  <si>
    <t>A02002001500003535</t>
  </si>
  <si>
    <t>CCN</t>
  </si>
  <si>
    <t>BONOS</t>
  </si>
  <si>
    <t>A010010011500000009</t>
  </si>
  <si>
    <t>FUNACION CONIN COMPUTARIZADA</t>
  </si>
  <si>
    <t>CAPACITACION</t>
  </si>
  <si>
    <t>A010010011500000437</t>
  </si>
  <si>
    <t>LUYENS COMERCIAL</t>
  </si>
  <si>
    <t>MATERIAL DE OFICINA</t>
  </si>
  <si>
    <t>A010010011500004231</t>
  </si>
  <si>
    <t>F &amp; G OFFICE SOLUTION</t>
  </si>
  <si>
    <t>EQUIPOS DE OFICINA</t>
  </si>
  <si>
    <t>A010010011500005178</t>
  </si>
  <si>
    <t>COMBUSTIBLE</t>
  </si>
  <si>
    <t>A260010051500005635</t>
  </si>
  <si>
    <t>ORANGE</t>
  </si>
  <si>
    <t>FLOTAS DIGEGA</t>
  </si>
  <si>
    <t>A010010011500010378</t>
  </si>
  <si>
    <t>CERTV</t>
  </si>
  <si>
    <t>LEY 134-03</t>
  </si>
  <si>
    <t>A110010051500001075</t>
  </si>
  <si>
    <t>TRICOM</t>
  </si>
  <si>
    <t>INTERNET AUDITORIA</t>
  </si>
  <si>
    <t>A120010051500002096</t>
  </si>
  <si>
    <t>TELECABLE</t>
  </si>
  <si>
    <t>TOTAL GENERAL AL 31/10/2016</t>
  </si>
  <si>
    <r>
      <t>HUBO Un AUMENTO EN LA CUENTA POR PAGAR POR UN MONTO De</t>
    </r>
    <r>
      <rPr>
        <b/>
        <sz val="12"/>
        <color theme="1"/>
        <rFont val="Calibri"/>
        <family val="2"/>
        <scheme val="minor"/>
      </rPr>
      <t xml:space="preserve"> RD$760,489.22</t>
    </r>
  </si>
  <si>
    <t xml:space="preserve">TOTAL CUENTAS POR PAGAR AL 31/10/2016 RD$ </t>
  </si>
</sst>
</file>

<file path=xl/styles.xml><?xml version="1.0" encoding="utf-8"?>
<styleSheet xmlns="http://schemas.openxmlformats.org/spreadsheetml/2006/main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###\,##0.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mbria"/>
      <family val="1"/>
      <scheme val="maj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3" tint="-0.499984740745262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3" fillId="0" borderId="3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4" xfId="0" applyFont="1" applyBorder="1"/>
    <xf numFmtId="164" fontId="6" fillId="0" borderId="1" xfId="3" applyNumberFormat="1" applyFont="1" applyBorder="1"/>
    <xf numFmtId="164" fontId="6" fillId="0" borderId="0" xfId="3" applyNumberFormat="1" applyFont="1" applyBorder="1"/>
    <xf numFmtId="165" fontId="6" fillId="0" borderId="0" xfId="3" applyFont="1" applyBorder="1"/>
    <xf numFmtId="0" fontId="6" fillId="0" borderId="1" xfId="0" applyFont="1" applyBorder="1"/>
    <xf numFmtId="165" fontId="6" fillId="0" borderId="1" xfId="3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3" fillId="0" borderId="3" xfId="0" applyFont="1" applyBorder="1" applyAlignment="1">
      <alignment horizontal="center"/>
    </xf>
    <xf numFmtId="164" fontId="6" fillId="0" borderId="6" xfId="3" applyNumberFormat="1" applyFont="1" applyBorder="1"/>
    <xf numFmtId="0" fontId="0" fillId="0" borderId="9" xfId="0" applyBorder="1"/>
    <xf numFmtId="0" fontId="0" fillId="0" borderId="8" xfId="0" applyBorder="1"/>
    <xf numFmtId="0" fontId="0" fillId="0" borderId="2" xfId="0" applyFill="1" applyBorder="1"/>
    <xf numFmtId="0" fontId="0" fillId="0" borderId="7" xfId="0" applyBorder="1"/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164" fontId="16" fillId="0" borderId="1" xfId="3" applyNumberFormat="1" applyFont="1" applyBorder="1"/>
    <xf numFmtId="43" fontId="6" fillId="0" borderId="1" xfId="1" applyFont="1" applyBorder="1"/>
    <xf numFmtId="0" fontId="0" fillId="0" borderId="2" xfId="0" applyFill="1" applyBorder="1" applyAlignment="1">
      <alignment horizontal="left" wrapText="1"/>
    </xf>
    <xf numFmtId="0" fontId="0" fillId="0" borderId="0" xfId="0" applyFill="1" applyBorder="1"/>
    <xf numFmtId="0" fontId="8" fillId="0" borderId="10" xfId="0" applyFont="1" applyFill="1" applyBorder="1" applyAlignment="1">
      <alignment horizontal="center"/>
    </xf>
    <xf numFmtId="0" fontId="0" fillId="0" borderId="1" xfId="0" applyBorder="1"/>
    <xf numFmtId="44" fontId="0" fillId="0" borderId="0" xfId="0" applyNumberFormat="1"/>
    <xf numFmtId="44" fontId="0" fillId="0" borderId="0" xfId="0" applyNumberFormat="1" applyBorder="1"/>
    <xf numFmtId="0" fontId="2" fillId="0" borderId="14" xfId="0" applyFont="1" applyBorder="1" applyAlignment="1">
      <alignment horizontal="center"/>
    </xf>
    <xf numFmtId="44" fontId="2" fillId="0" borderId="14" xfId="0" applyNumberFormat="1" applyFont="1" applyBorder="1" applyAlignment="1">
      <alignment horizontal="center"/>
    </xf>
    <xf numFmtId="44" fontId="1" fillId="0" borderId="2" xfId="2" applyFont="1" applyBorder="1"/>
    <xf numFmtId="44" fontId="1" fillId="0" borderId="0" xfId="2" applyFont="1" applyBorder="1"/>
    <xf numFmtId="44" fontId="1" fillId="0" borderId="4" xfId="2" applyFont="1" applyBorder="1"/>
    <xf numFmtId="0" fontId="0" fillId="0" borderId="5" xfId="0" applyBorder="1"/>
    <xf numFmtId="44" fontId="1" fillId="0" borderId="1" xfId="2" applyFont="1" applyBorder="1"/>
    <xf numFmtId="44" fontId="1" fillId="0" borderId="6" xfId="2" applyFont="1" applyBorder="1"/>
    <xf numFmtId="44" fontId="1" fillId="0" borderId="0" xfId="2" applyFont="1"/>
    <xf numFmtId="44" fontId="1" fillId="0" borderId="2" xfId="2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14" fontId="0" fillId="0" borderId="0" xfId="0" applyNumberFormat="1" applyFill="1" applyBorder="1" applyAlignment="1">
      <alignment horizontal="center"/>
    </xf>
    <xf numFmtId="43" fontId="5" fillId="0" borderId="0" xfId="0" applyNumberFormat="1" applyFont="1" applyFill="1" applyBorder="1"/>
    <xf numFmtId="44" fontId="2" fillId="0" borderId="0" xfId="0" applyNumberFormat="1" applyFont="1" applyFill="1" applyBorder="1"/>
    <xf numFmtId="0" fontId="9" fillId="0" borderId="0" xfId="0" applyFont="1" applyFill="1" applyBorder="1"/>
    <xf numFmtId="43" fontId="1" fillId="0" borderId="0" xfId="1" applyFont="1" applyFill="1" applyBorder="1"/>
    <xf numFmtId="44" fontId="9" fillId="0" borderId="0" xfId="2" applyFont="1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4" fontId="0" fillId="0" borderId="0" xfId="0" applyNumberForma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5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3" fillId="0" borderId="0" xfId="0" applyFont="1" applyBorder="1"/>
    <xf numFmtId="43" fontId="6" fillId="0" borderId="0" xfId="1" applyFont="1" applyBorder="1"/>
    <xf numFmtId="0" fontId="3" fillId="0" borderId="0" xfId="0" applyFont="1" applyBorder="1" applyAlignment="1">
      <alignment horizontal="center"/>
    </xf>
    <xf numFmtId="0" fontId="11" fillId="0" borderId="10" xfId="0" applyFont="1" applyFill="1" applyBorder="1" applyAlignment="1">
      <alignment wrapText="1"/>
    </xf>
    <xf numFmtId="164" fontId="6" fillId="0" borderId="4" xfId="3" applyNumberFormat="1" applyFont="1" applyBorder="1"/>
    <xf numFmtId="0" fontId="3" fillId="0" borderId="0" xfId="0" applyFont="1" applyBorder="1" applyAlignment="1">
      <alignment horizontal="left"/>
    </xf>
    <xf numFmtId="164" fontId="19" fillId="0" borderId="0" xfId="3" applyNumberFormat="1" applyFont="1" applyBorder="1"/>
    <xf numFmtId="43" fontId="3" fillId="0" borderId="16" xfId="1" applyFont="1" applyFill="1" applyBorder="1"/>
    <xf numFmtId="0" fontId="0" fillId="0" borderId="16" xfId="0" applyFill="1" applyBorder="1"/>
    <xf numFmtId="14" fontId="0" fillId="0" borderId="16" xfId="0" applyNumberFormat="1" applyFill="1" applyBorder="1" applyAlignment="1">
      <alignment horizontal="center"/>
    </xf>
    <xf numFmtId="43" fontId="3" fillId="0" borderId="1" xfId="1" applyFont="1" applyBorder="1" applyAlignment="1"/>
    <xf numFmtId="0" fontId="3" fillId="0" borderId="0" xfId="0" applyFont="1" applyBorder="1" applyAlignment="1"/>
    <xf numFmtId="43" fontId="3" fillId="0" borderId="0" xfId="1" applyFont="1" applyBorder="1" applyAlignment="1"/>
    <xf numFmtId="43" fontId="3" fillId="0" borderId="0" xfId="1" applyFont="1" applyBorder="1" applyAlignment="1">
      <alignment horizontal="center"/>
    </xf>
    <xf numFmtId="43" fontId="14" fillId="0" borderId="0" xfId="0" applyNumberFormat="1" applyFont="1" applyBorder="1"/>
    <xf numFmtId="44" fontId="18" fillId="0" borderId="0" xfId="2" applyFont="1" applyFill="1" applyBorder="1"/>
    <xf numFmtId="43" fontId="2" fillId="0" borderId="0" xfId="0" applyNumberFormat="1" applyFont="1" applyFill="1" applyBorder="1" applyAlignment="1">
      <alignment wrapText="1"/>
    </xf>
    <xf numFmtId="0" fontId="3" fillId="0" borderId="5" xfId="0" applyFont="1" applyBorder="1" applyAlignment="1"/>
    <xf numFmtId="43" fontId="3" fillId="0" borderId="1" xfId="1" applyFont="1" applyBorder="1" applyAlignment="1">
      <alignment horizontal="center"/>
    </xf>
    <xf numFmtId="0" fontId="3" fillId="0" borderId="3" xfId="0" applyFont="1" applyBorder="1" applyAlignment="1"/>
    <xf numFmtId="14" fontId="0" fillId="0" borderId="0" xfId="0" applyNumberFormat="1" applyFill="1" applyBorder="1"/>
    <xf numFmtId="43" fontId="2" fillId="0" borderId="16" xfId="0" applyNumberFormat="1" applyFont="1" applyFill="1" applyBorder="1"/>
    <xf numFmtId="0" fontId="2" fillId="0" borderId="0" xfId="0" applyFont="1" applyFill="1"/>
    <xf numFmtId="0" fontId="13" fillId="0" borderId="2" xfId="0" applyFont="1" applyFill="1" applyBorder="1" applyAlignment="1">
      <alignment wrapText="1"/>
    </xf>
    <xf numFmtId="44" fontId="22" fillId="0" borderId="10" xfId="2" applyFont="1" applyFill="1" applyBorder="1"/>
    <xf numFmtId="14" fontId="6" fillId="0" borderId="2" xfId="0" applyNumberFormat="1" applyFont="1" applyFill="1" applyBorder="1"/>
    <xf numFmtId="0" fontId="6" fillId="0" borderId="2" xfId="0" applyFont="1" applyFill="1" applyBorder="1"/>
    <xf numFmtId="44" fontId="6" fillId="0" borderId="2" xfId="2" applyFont="1" applyFill="1" applyBorder="1"/>
    <xf numFmtId="14" fontId="6" fillId="0" borderId="10" xfId="0" applyNumberFormat="1" applyFont="1" applyFill="1" applyBorder="1"/>
    <xf numFmtId="0" fontId="6" fillId="0" borderId="14" xfId="0" applyFont="1" applyFill="1" applyBorder="1"/>
    <xf numFmtId="0" fontId="0" fillId="0" borderId="2" xfId="0" applyFont="1" applyFill="1" applyBorder="1"/>
    <xf numFmtId="0" fontId="24" fillId="0" borderId="2" xfId="0" applyFont="1" applyFill="1" applyBorder="1"/>
    <xf numFmtId="0" fontId="6" fillId="0" borderId="2" xfId="0" applyFont="1" applyFill="1" applyBorder="1" applyAlignment="1">
      <alignment horizontal="left"/>
    </xf>
    <xf numFmtId="166" fontId="6" fillId="0" borderId="2" xfId="1" applyNumberFormat="1" applyFont="1" applyFill="1" applyBorder="1" applyAlignment="1">
      <alignment horizontal="left"/>
    </xf>
    <xf numFmtId="43" fontId="3" fillId="0" borderId="14" xfId="0" applyNumberFormat="1" applyFont="1" applyFill="1" applyBorder="1"/>
    <xf numFmtId="44" fontId="16" fillId="0" borderId="10" xfId="2" applyFont="1" applyFill="1" applyBorder="1"/>
    <xf numFmtId="43" fontId="6" fillId="0" borderId="10" xfId="0" applyNumberFormat="1" applyFont="1" applyFill="1" applyBorder="1"/>
    <xf numFmtId="44" fontId="6" fillId="0" borderId="10" xfId="2" applyFont="1" applyFill="1" applyBorder="1" applyAlignment="1">
      <alignment horizontal="left" wrapText="1"/>
    </xf>
    <xf numFmtId="0" fontId="0" fillId="0" borderId="10" xfId="0" applyFill="1" applyBorder="1" applyAlignment="1">
      <alignment wrapText="1"/>
    </xf>
    <xf numFmtId="14" fontId="6" fillId="0" borderId="14" xfId="0" applyNumberFormat="1" applyFont="1" applyFill="1" applyBorder="1"/>
    <xf numFmtId="0" fontId="1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wrapText="1"/>
    </xf>
    <xf numFmtId="43" fontId="6" fillId="0" borderId="2" xfId="0" applyNumberFormat="1" applyFont="1" applyFill="1" applyBorder="1"/>
    <xf numFmtId="44" fontId="26" fillId="0" borderId="2" xfId="2" applyFont="1" applyFill="1" applyBorder="1" applyAlignment="1">
      <alignment horizontal="left" wrapText="1"/>
    </xf>
    <xf numFmtId="0" fontId="8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vertical="center" wrapText="1"/>
    </xf>
    <xf numFmtId="14" fontId="22" fillId="0" borderId="2" xfId="0" applyNumberFormat="1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43" fontId="3" fillId="0" borderId="2" xfId="0" applyNumberFormat="1" applyFont="1" applyFill="1" applyBorder="1"/>
    <xf numFmtId="0" fontId="0" fillId="0" borderId="2" xfId="0" applyFont="1" applyFill="1" applyBorder="1" applyAlignment="1">
      <alignment wrapText="1"/>
    </xf>
    <xf numFmtId="0" fontId="0" fillId="0" borderId="0" xfId="0" applyFont="1" applyFill="1"/>
    <xf numFmtId="0" fontId="13" fillId="0" borderId="10" xfId="0" applyFont="1" applyFill="1" applyBorder="1" applyAlignment="1">
      <alignment wrapText="1"/>
    </xf>
    <xf numFmtId="43" fontId="21" fillId="0" borderId="2" xfId="0" applyNumberFormat="1" applyFont="1" applyFill="1" applyBorder="1" applyAlignment="1">
      <alignment wrapText="1"/>
    </xf>
    <xf numFmtId="0" fontId="2" fillId="0" borderId="2" xfId="0" applyFont="1" applyFill="1" applyBorder="1"/>
    <xf numFmtId="0" fontId="15" fillId="0" borderId="2" xfId="0" applyFont="1" applyFill="1" applyBorder="1" applyAlignment="1">
      <alignment wrapText="1"/>
    </xf>
    <xf numFmtId="14" fontId="22" fillId="0" borderId="2" xfId="0" applyNumberFormat="1" applyFont="1" applyFill="1" applyBorder="1" applyAlignment="1">
      <alignment wrapText="1"/>
    </xf>
    <xf numFmtId="43" fontId="23" fillId="0" borderId="14" xfId="1" applyFont="1" applyFill="1" applyBorder="1" applyAlignment="1">
      <alignment horizontal="center"/>
    </xf>
    <xf numFmtId="43" fontId="16" fillId="0" borderId="2" xfId="1" applyFont="1" applyFill="1" applyBorder="1" applyAlignment="1">
      <alignment wrapText="1"/>
    </xf>
    <xf numFmtId="0" fontId="22" fillId="0" borderId="2" xfId="0" applyFont="1" applyFill="1" applyBorder="1" applyAlignment="1">
      <alignment wrapText="1"/>
    </xf>
    <xf numFmtId="0" fontId="21" fillId="0" borderId="14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44" fontId="6" fillId="0" borderId="14" xfId="2" applyFont="1" applyFill="1" applyBorder="1"/>
    <xf numFmtId="0" fontId="25" fillId="0" borderId="2" xfId="0" applyFont="1" applyFill="1" applyBorder="1" applyAlignment="1">
      <alignment wrapText="1"/>
    </xf>
    <xf numFmtId="43" fontId="21" fillId="0" borderId="14" xfId="1" applyFont="1" applyFill="1" applyBorder="1" applyAlignment="1">
      <alignment wrapText="1"/>
    </xf>
    <xf numFmtId="0" fontId="13" fillId="0" borderId="10" xfId="0" applyFont="1" applyFill="1" applyBorder="1" applyAlignment="1">
      <alignment vertical="center" wrapText="1"/>
    </xf>
    <xf numFmtId="14" fontId="6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44" fontId="1" fillId="0" borderId="2" xfId="2" applyFont="1" applyFill="1" applyBorder="1"/>
    <xf numFmtId="14" fontId="0" fillId="0" borderId="2" xfId="0" applyNumberFormat="1" applyFont="1" applyFill="1" applyBorder="1" applyAlignment="1">
      <alignment horizontal="left"/>
    </xf>
    <xf numFmtId="167" fontId="0" fillId="0" borderId="2" xfId="0" applyNumberFormat="1" applyFont="1" applyFill="1" applyBorder="1"/>
    <xf numFmtId="0" fontId="27" fillId="0" borderId="14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4" fontId="21" fillId="0" borderId="2" xfId="0" applyNumberFormat="1" applyFont="1" applyFill="1" applyBorder="1" applyAlignment="1">
      <alignment horizontal="left" wrapText="1"/>
    </xf>
    <xf numFmtId="14" fontId="28" fillId="0" borderId="2" xfId="0" applyNumberFormat="1" applyFont="1" applyFill="1" applyBorder="1" applyAlignment="1">
      <alignment horizontal="left" wrapText="1"/>
    </xf>
    <xf numFmtId="0" fontId="22" fillId="0" borderId="2" xfId="0" applyFont="1" applyFill="1" applyBorder="1" applyAlignment="1">
      <alignment horizontal="left"/>
    </xf>
    <xf numFmtId="0" fontId="22" fillId="0" borderId="2" xfId="0" applyFont="1" applyFill="1" applyBorder="1"/>
    <xf numFmtId="0" fontId="22" fillId="0" borderId="0" xfId="0" applyFont="1" applyFill="1" applyBorder="1"/>
    <xf numFmtId="0" fontId="6" fillId="0" borderId="0" xfId="0" applyFont="1" applyFill="1" applyBorder="1"/>
    <xf numFmtId="43" fontId="11" fillId="0" borderId="12" xfId="0" applyNumberFormat="1" applyFont="1" applyBorder="1"/>
    <xf numFmtId="0" fontId="0" fillId="0" borderId="17" xfId="0" applyFill="1" applyBorder="1" applyAlignment="1">
      <alignment horizontal="left" wrapText="1"/>
    </xf>
    <xf numFmtId="0" fontId="11" fillId="0" borderId="17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14" fontId="0" fillId="0" borderId="15" xfId="0" applyNumberForma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164" fontId="3" fillId="0" borderId="3" xfId="3" applyNumberFormat="1" applyFont="1" applyBorder="1" applyAlignment="1">
      <alignment horizontal="left" wrapText="1"/>
    </xf>
    <xf numFmtId="164" fontId="3" fillId="0" borderId="0" xfId="3" applyNumberFormat="1" applyFont="1" applyBorder="1" applyAlignment="1">
      <alignment horizontal="left" wrapText="1"/>
    </xf>
    <xf numFmtId="0" fontId="12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4" fontId="14" fillId="0" borderId="6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0" fillId="0" borderId="0" xfId="3" applyNumberFormat="1" applyFont="1" applyBorder="1" applyAlignment="1">
      <alignment horizontal="center"/>
    </xf>
  </cellXfs>
  <cellStyles count="5">
    <cellStyle name="Millares" xfId="1" builtinId="3"/>
    <cellStyle name="Millares 2" xfId="3"/>
    <cellStyle name="Moneda" xfId="2" builtinId="4"/>
    <cellStyle name="Moneda 2" xfId="4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mruColors>
      <color rgb="FFFFFFCC"/>
      <color rgb="FF29B8FF"/>
      <color rgb="FFFF66FF"/>
      <color rgb="FF66FFFF"/>
      <color rgb="FFFFFF99"/>
      <color rgb="FFFF0066"/>
      <color rgb="FF000099"/>
      <color rgb="FFFF5050"/>
      <color rgb="FF762597"/>
      <color rgb="FF8E6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66"/>
  <sheetViews>
    <sheetView tabSelected="1" topLeftCell="A58" zoomScale="71" zoomScaleNormal="71" zoomScalePageLayoutView="61" workbookViewId="0">
      <selection activeCell="A60" sqref="A60:XFD60"/>
    </sheetView>
  </sheetViews>
  <sheetFormatPr baseColWidth="10" defaultRowHeight="15.75"/>
  <cols>
    <col min="1" max="1" width="6.7109375" style="23" customWidth="1"/>
    <col min="2" max="2" width="28.7109375" style="90" customWidth="1"/>
    <col min="3" max="3" width="38.28515625" style="23" customWidth="1"/>
    <col min="4" max="4" width="49.140625" style="23" customWidth="1"/>
    <col min="5" max="5" width="19.7109375" style="23" customWidth="1"/>
    <col min="6" max="6" width="14.140625" style="23" customWidth="1"/>
    <col min="7" max="7" width="15.140625" style="45" customWidth="1"/>
    <col min="8" max="8" width="16.140625" style="23" customWidth="1"/>
    <col min="9" max="9" width="18.140625" style="23" customWidth="1"/>
    <col min="10" max="10" width="13.42578125" style="23" customWidth="1"/>
    <col min="11" max="11" width="20.85546875" style="23" customWidth="1"/>
    <col min="12" max="151" width="0" style="23" hidden="1" customWidth="1"/>
    <col min="152" max="152" width="10" style="23" customWidth="1"/>
    <col min="153" max="153" width="11.42578125" style="23"/>
    <col min="154" max="154" width="19.7109375" style="23" customWidth="1"/>
    <col min="155" max="16384" width="11.42578125" style="23"/>
  </cols>
  <sheetData>
    <row r="1" spans="1:11" s="30" customFormat="1" ht="27.75" customHeight="1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s="30" customFormat="1" ht="31.5" customHeight="1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1" s="30" customFormat="1" ht="26.25" customHeight="1">
      <c r="A3" s="157" t="s">
        <v>138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s="30" customFormat="1" ht="34.5" customHeight="1">
      <c r="A4" s="104"/>
      <c r="B4" s="138"/>
      <c r="C4" s="104"/>
      <c r="D4" s="104"/>
      <c r="E4" s="104"/>
      <c r="F4" s="104"/>
      <c r="G4" s="104"/>
      <c r="H4" s="104"/>
      <c r="I4" s="104"/>
      <c r="J4" s="104"/>
      <c r="K4" s="104"/>
    </row>
    <row r="5" spans="1:11" s="30" customFormat="1" ht="30" customHeight="1">
      <c r="A5" s="54"/>
      <c r="B5" s="56" t="s">
        <v>11</v>
      </c>
      <c r="C5" s="158" t="s">
        <v>13</v>
      </c>
      <c r="D5" s="158"/>
      <c r="E5" s="158"/>
      <c r="F5" s="158"/>
      <c r="G5" s="54"/>
      <c r="H5" s="57" t="s">
        <v>3</v>
      </c>
      <c r="I5" s="154">
        <v>42678</v>
      </c>
      <c r="J5" s="154"/>
    </row>
    <row r="6" spans="1:11" s="30" customFormat="1" ht="39" customHeight="1">
      <c r="A6" s="55" t="s">
        <v>2</v>
      </c>
      <c r="B6" s="139"/>
      <c r="F6" s="56"/>
      <c r="G6" s="54"/>
      <c r="J6" s="57"/>
      <c r="K6" s="58"/>
    </row>
    <row r="7" spans="1:11" s="62" customFormat="1" ht="42.75" customHeight="1">
      <c r="A7" s="59" t="s">
        <v>4</v>
      </c>
      <c r="B7" s="140" t="s">
        <v>5</v>
      </c>
      <c r="C7" s="60" t="s">
        <v>6</v>
      </c>
      <c r="D7" s="60" t="s">
        <v>7</v>
      </c>
      <c r="E7" s="60" t="s">
        <v>8</v>
      </c>
      <c r="F7" s="61" t="s">
        <v>9</v>
      </c>
      <c r="G7" s="61" t="s">
        <v>10</v>
      </c>
      <c r="H7" s="61" t="s">
        <v>31</v>
      </c>
      <c r="I7" s="60" t="s">
        <v>36</v>
      </c>
      <c r="J7" s="61" t="s">
        <v>113</v>
      </c>
      <c r="K7" s="61" t="s">
        <v>14</v>
      </c>
    </row>
    <row r="8" spans="1:11" s="51" customFormat="1" ht="71.25" customHeight="1">
      <c r="A8" s="31">
        <v>1</v>
      </c>
      <c r="B8" s="141" t="s">
        <v>110</v>
      </c>
      <c r="C8" s="105" t="s">
        <v>111</v>
      </c>
      <c r="D8" s="29" t="s">
        <v>129</v>
      </c>
      <c r="E8" s="97">
        <v>102955</v>
      </c>
      <c r="F8" s="95" t="s">
        <v>12</v>
      </c>
      <c r="G8" s="89">
        <v>42229</v>
      </c>
      <c r="H8" s="89">
        <v>42261</v>
      </c>
      <c r="I8" s="106">
        <f>E8/2</f>
        <v>51477.5</v>
      </c>
      <c r="J8" s="107" t="s">
        <v>112</v>
      </c>
      <c r="K8" s="88">
        <f>E8-I8</f>
        <v>51477.5</v>
      </c>
    </row>
    <row r="9" spans="1:11" s="30" customFormat="1" ht="66.75" customHeight="1">
      <c r="A9" s="31">
        <v>2</v>
      </c>
      <c r="B9" s="141" t="s">
        <v>15</v>
      </c>
      <c r="C9" s="108" t="s">
        <v>16</v>
      </c>
      <c r="D9" s="109" t="s">
        <v>17</v>
      </c>
      <c r="E9" s="97">
        <v>22184</v>
      </c>
      <c r="F9" s="87" t="s">
        <v>12</v>
      </c>
      <c r="G9" s="110">
        <v>41458</v>
      </c>
      <c r="H9" s="111">
        <v>41458</v>
      </c>
      <c r="I9" s="112"/>
      <c r="J9" s="112"/>
      <c r="K9" s="88">
        <f t="shared" ref="K9:K60" si="0">E9-I9</f>
        <v>22184</v>
      </c>
    </row>
    <row r="10" spans="1:11" s="30" customFormat="1" ht="50.25" customHeight="1">
      <c r="A10" s="31">
        <v>3</v>
      </c>
      <c r="B10" s="141" t="s">
        <v>74</v>
      </c>
      <c r="C10" s="29" t="s">
        <v>75</v>
      </c>
      <c r="D10" s="113" t="s">
        <v>76</v>
      </c>
      <c r="E10" s="97">
        <v>15000</v>
      </c>
      <c r="F10" s="87" t="s">
        <v>12</v>
      </c>
      <c r="G10" s="89">
        <v>42446</v>
      </c>
      <c r="H10" s="89">
        <v>42446</v>
      </c>
      <c r="I10" s="114"/>
      <c r="J10" s="90"/>
      <c r="K10" s="88">
        <f t="shared" si="0"/>
        <v>15000</v>
      </c>
    </row>
    <row r="11" spans="1:11" s="30" customFormat="1" ht="48.75" customHeight="1">
      <c r="A11" s="31">
        <v>4</v>
      </c>
      <c r="B11" s="141" t="s">
        <v>116</v>
      </c>
      <c r="C11" s="115" t="s">
        <v>48</v>
      </c>
      <c r="D11" s="113" t="s">
        <v>118</v>
      </c>
      <c r="E11" s="97">
        <v>7080</v>
      </c>
      <c r="F11" s="95" t="s">
        <v>12</v>
      </c>
      <c r="G11" s="89">
        <v>42383</v>
      </c>
      <c r="H11" s="89">
        <v>42383</v>
      </c>
      <c r="I11" s="90"/>
      <c r="J11" s="91"/>
      <c r="K11" s="88">
        <f t="shared" si="0"/>
        <v>7080</v>
      </c>
    </row>
    <row r="12" spans="1:11" s="30" customFormat="1" ht="66" customHeight="1">
      <c r="A12" s="31">
        <v>5</v>
      </c>
      <c r="B12" s="141" t="s">
        <v>103</v>
      </c>
      <c r="C12" s="94" t="s">
        <v>90</v>
      </c>
      <c r="D12" s="29" t="s">
        <v>104</v>
      </c>
      <c r="E12" s="97">
        <v>9292.5</v>
      </c>
      <c r="F12" s="87" t="s">
        <v>12</v>
      </c>
      <c r="G12" s="89">
        <v>42501</v>
      </c>
      <c r="H12" s="89">
        <v>42513</v>
      </c>
      <c r="I12" s="90"/>
      <c r="J12" s="91"/>
      <c r="K12" s="88">
        <f t="shared" si="0"/>
        <v>9292.5</v>
      </c>
    </row>
    <row r="13" spans="1:11" s="86" customFormat="1" ht="52.5" customHeight="1">
      <c r="A13" s="31">
        <v>6</v>
      </c>
      <c r="B13" s="141" t="s">
        <v>114</v>
      </c>
      <c r="C13" s="116" t="s">
        <v>90</v>
      </c>
      <c r="D13" s="29" t="s">
        <v>115</v>
      </c>
      <c r="E13" s="97">
        <v>10109.06</v>
      </c>
      <c r="F13" s="95" t="s">
        <v>12</v>
      </c>
      <c r="G13" s="89">
        <v>42570</v>
      </c>
      <c r="H13" s="92">
        <v>42569</v>
      </c>
      <c r="I13" s="100"/>
      <c r="J13" s="101"/>
      <c r="K13" s="88">
        <f t="shared" si="0"/>
        <v>10109.06</v>
      </c>
    </row>
    <row r="14" spans="1:11" s="86" customFormat="1" ht="45" customHeight="1">
      <c r="A14" s="31">
        <v>7</v>
      </c>
      <c r="B14" s="141" t="s">
        <v>34</v>
      </c>
      <c r="C14" s="108" t="s">
        <v>35</v>
      </c>
      <c r="D14" s="117" t="s">
        <v>32</v>
      </c>
      <c r="E14" s="97">
        <v>10000</v>
      </c>
      <c r="F14" s="87" t="s">
        <v>12</v>
      </c>
      <c r="G14" s="110">
        <v>41498</v>
      </c>
      <c r="H14" s="111">
        <v>41750</v>
      </c>
      <c r="I14" s="112"/>
      <c r="J14" s="118"/>
      <c r="K14" s="88">
        <f t="shared" si="0"/>
        <v>10000</v>
      </c>
    </row>
    <row r="15" spans="1:11" s="86" customFormat="1" ht="45" customHeight="1">
      <c r="A15" s="31">
        <v>8</v>
      </c>
      <c r="B15" s="141" t="s">
        <v>37</v>
      </c>
      <c r="C15" s="108" t="s">
        <v>35</v>
      </c>
      <c r="D15" s="87" t="s">
        <v>32</v>
      </c>
      <c r="E15" s="97">
        <v>5000</v>
      </c>
      <c r="F15" s="87" t="s">
        <v>12</v>
      </c>
      <c r="G15" s="89">
        <v>41750</v>
      </c>
      <c r="H15" s="111">
        <v>41750</v>
      </c>
      <c r="I15" s="112"/>
      <c r="J15" s="112"/>
      <c r="K15" s="88">
        <f t="shared" si="0"/>
        <v>5000</v>
      </c>
    </row>
    <row r="16" spans="1:11" s="86" customFormat="1" ht="72" customHeight="1">
      <c r="A16" s="31">
        <v>9</v>
      </c>
      <c r="B16" s="141" t="s">
        <v>79</v>
      </c>
      <c r="C16" s="119" t="s">
        <v>77</v>
      </c>
      <c r="D16" s="29" t="s">
        <v>102</v>
      </c>
      <c r="E16" s="97">
        <v>7900</v>
      </c>
      <c r="F16" s="87" t="s">
        <v>12</v>
      </c>
      <c r="G16" s="89">
        <v>42431</v>
      </c>
      <c r="H16" s="89">
        <v>42440</v>
      </c>
      <c r="I16" s="90"/>
      <c r="J16" s="91"/>
      <c r="K16" s="88">
        <f t="shared" si="0"/>
        <v>7900</v>
      </c>
    </row>
    <row r="17" spans="1:11" s="86" customFormat="1" ht="72" customHeight="1">
      <c r="A17" s="31">
        <v>10</v>
      </c>
      <c r="B17" s="141" t="s">
        <v>107</v>
      </c>
      <c r="C17" s="119" t="s">
        <v>108</v>
      </c>
      <c r="D17" s="29" t="s">
        <v>109</v>
      </c>
      <c r="E17" s="97">
        <v>21417</v>
      </c>
      <c r="F17" s="95" t="s">
        <v>12</v>
      </c>
      <c r="G17" s="89">
        <v>42383</v>
      </c>
      <c r="H17" s="89">
        <v>42383</v>
      </c>
      <c r="I17" s="90"/>
      <c r="J17" s="91"/>
      <c r="K17" s="88">
        <f t="shared" si="0"/>
        <v>21417</v>
      </c>
    </row>
    <row r="18" spans="1:11" s="86" customFormat="1" ht="66" customHeight="1">
      <c r="A18" s="31">
        <v>11</v>
      </c>
      <c r="B18" s="141" t="s">
        <v>33</v>
      </c>
      <c r="C18" s="108" t="s">
        <v>39</v>
      </c>
      <c r="D18" s="120" t="s">
        <v>41</v>
      </c>
      <c r="E18" s="97">
        <v>89562</v>
      </c>
      <c r="F18" s="87" t="s">
        <v>12</v>
      </c>
      <c r="G18" s="110">
        <v>41702</v>
      </c>
      <c r="H18" s="121">
        <v>42125</v>
      </c>
      <c r="I18" s="122">
        <v>6679.01</v>
      </c>
      <c r="J18" s="137" t="s">
        <v>42</v>
      </c>
      <c r="K18" s="88">
        <f t="shared" si="0"/>
        <v>82882.990000000005</v>
      </c>
    </row>
    <row r="19" spans="1:11" s="30" customFormat="1" ht="62.25" customHeight="1">
      <c r="A19" s="31">
        <v>12</v>
      </c>
      <c r="B19" s="141" t="s">
        <v>40</v>
      </c>
      <c r="C19" s="108" t="s">
        <v>39</v>
      </c>
      <c r="D19" s="120" t="s">
        <v>41</v>
      </c>
      <c r="E19" s="97">
        <v>26314</v>
      </c>
      <c r="F19" s="87" t="s">
        <v>12</v>
      </c>
      <c r="G19" s="110">
        <v>41702</v>
      </c>
      <c r="H19" s="121">
        <v>42125</v>
      </c>
      <c r="I19" s="123"/>
      <c r="J19" s="124"/>
      <c r="K19" s="88">
        <f t="shared" si="0"/>
        <v>26314</v>
      </c>
    </row>
    <row r="20" spans="1:11" s="86" customFormat="1" ht="58.5" customHeight="1">
      <c r="A20" s="31">
        <v>13</v>
      </c>
      <c r="B20" s="141" t="s">
        <v>87</v>
      </c>
      <c r="C20" s="108" t="s">
        <v>39</v>
      </c>
      <c r="D20" s="109" t="s">
        <v>88</v>
      </c>
      <c r="E20" s="97">
        <v>86104.6</v>
      </c>
      <c r="F20" s="87" t="s">
        <v>12</v>
      </c>
      <c r="G20" s="89">
        <v>41702</v>
      </c>
      <c r="H20" s="121">
        <v>42125</v>
      </c>
      <c r="I20" s="125"/>
      <c r="J20" s="125"/>
      <c r="K20" s="88">
        <f t="shared" si="0"/>
        <v>86104.6</v>
      </c>
    </row>
    <row r="21" spans="1:11" s="86" customFormat="1" ht="63" customHeight="1">
      <c r="A21" s="31">
        <v>14</v>
      </c>
      <c r="B21" s="141" t="s">
        <v>96</v>
      </c>
      <c r="C21" s="126" t="s">
        <v>92</v>
      </c>
      <c r="D21" s="29" t="s">
        <v>97</v>
      </c>
      <c r="E21" s="97">
        <v>2360</v>
      </c>
      <c r="F21" s="87" t="s">
        <v>12</v>
      </c>
      <c r="G21" s="89">
        <v>42461</v>
      </c>
      <c r="H21" s="89">
        <v>42466</v>
      </c>
      <c r="I21" s="93"/>
      <c r="J21" s="127"/>
      <c r="K21" s="88">
        <f t="shared" si="0"/>
        <v>2360</v>
      </c>
    </row>
    <row r="22" spans="1:11" s="86" customFormat="1" ht="68.25" customHeight="1">
      <c r="A22" s="31">
        <v>15</v>
      </c>
      <c r="B22" s="141" t="s">
        <v>91</v>
      </c>
      <c r="C22" s="115" t="s">
        <v>92</v>
      </c>
      <c r="D22" s="29" t="s">
        <v>93</v>
      </c>
      <c r="E22" s="97">
        <v>6785</v>
      </c>
      <c r="F22" s="87" t="s">
        <v>12</v>
      </c>
      <c r="G22" s="89">
        <v>42482</v>
      </c>
      <c r="H22" s="89">
        <v>42482</v>
      </c>
      <c r="I22" s="93"/>
      <c r="J22" s="127"/>
      <c r="K22" s="88">
        <f t="shared" si="0"/>
        <v>6785</v>
      </c>
    </row>
    <row r="23" spans="1:11" s="86" customFormat="1" ht="55.5" customHeight="1">
      <c r="A23" s="31">
        <v>16</v>
      </c>
      <c r="B23" s="141" t="s">
        <v>105</v>
      </c>
      <c r="C23" s="113" t="s">
        <v>117</v>
      </c>
      <c r="D23" s="29" t="s">
        <v>106</v>
      </c>
      <c r="E23" s="97">
        <v>21210</v>
      </c>
      <c r="F23" s="95" t="s">
        <v>12</v>
      </c>
      <c r="G23" s="89">
        <v>42572</v>
      </c>
      <c r="H23" s="89">
        <v>42572</v>
      </c>
      <c r="I23" s="90"/>
      <c r="J23" s="91"/>
      <c r="K23" s="88">
        <f t="shared" si="0"/>
        <v>21210</v>
      </c>
    </row>
    <row r="24" spans="1:11" s="86" customFormat="1" ht="53.25" customHeight="1">
      <c r="A24" s="31">
        <v>17</v>
      </c>
      <c r="B24" s="142" t="s">
        <v>136</v>
      </c>
      <c r="C24" s="128" t="s">
        <v>132</v>
      </c>
      <c r="D24" s="109" t="s">
        <v>137</v>
      </c>
      <c r="E24" s="97">
        <v>197750</v>
      </c>
      <c r="F24" s="87" t="s">
        <v>12</v>
      </c>
      <c r="G24" s="110">
        <v>40872</v>
      </c>
      <c r="H24" s="111"/>
      <c r="I24" s="129">
        <v>194487.2</v>
      </c>
      <c r="J24" s="125"/>
      <c r="K24" s="88">
        <f t="shared" si="0"/>
        <v>3262.7999999999884</v>
      </c>
    </row>
    <row r="25" spans="1:11" s="86" customFormat="1" ht="44.25" customHeight="1">
      <c r="A25" s="31">
        <v>18</v>
      </c>
      <c r="B25" s="142" t="s">
        <v>133</v>
      </c>
      <c r="C25" s="128" t="s">
        <v>132</v>
      </c>
      <c r="D25" s="109" t="s">
        <v>137</v>
      </c>
      <c r="E25" s="97">
        <v>289050</v>
      </c>
      <c r="F25" s="87" t="s">
        <v>12</v>
      </c>
      <c r="G25" s="110">
        <v>39856</v>
      </c>
      <c r="H25" s="110">
        <v>39856</v>
      </c>
      <c r="I25" s="112"/>
      <c r="J25" s="112"/>
      <c r="K25" s="88">
        <f t="shared" si="0"/>
        <v>289050</v>
      </c>
    </row>
    <row r="26" spans="1:11" s="86" customFormat="1" ht="39" customHeight="1">
      <c r="A26" s="31">
        <v>19</v>
      </c>
      <c r="B26" s="142" t="s">
        <v>134</v>
      </c>
      <c r="C26" s="128" t="s">
        <v>132</v>
      </c>
      <c r="D26" s="130" t="s">
        <v>137</v>
      </c>
      <c r="E26" s="97">
        <v>396000</v>
      </c>
      <c r="F26" s="87" t="s">
        <v>12</v>
      </c>
      <c r="G26" s="110">
        <v>40116</v>
      </c>
      <c r="H26" s="110">
        <v>40116</v>
      </c>
      <c r="I26" s="112"/>
      <c r="J26" s="112"/>
      <c r="K26" s="88">
        <f t="shared" si="0"/>
        <v>396000</v>
      </c>
    </row>
    <row r="27" spans="1:11" s="86" customFormat="1" ht="44.25" customHeight="1">
      <c r="A27" s="31">
        <v>20</v>
      </c>
      <c r="B27" s="142" t="s">
        <v>135</v>
      </c>
      <c r="C27" s="128" t="s">
        <v>132</v>
      </c>
      <c r="D27" s="109" t="s">
        <v>137</v>
      </c>
      <c r="E27" s="97">
        <v>1303360</v>
      </c>
      <c r="F27" s="87" t="s">
        <v>12</v>
      </c>
      <c r="G27" s="110">
        <v>41590</v>
      </c>
      <c r="H27" s="110">
        <v>41590</v>
      </c>
      <c r="I27" s="112"/>
      <c r="J27" s="112"/>
      <c r="K27" s="88">
        <f t="shared" si="0"/>
        <v>1303360</v>
      </c>
    </row>
    <row r="28" spans="1:11" s="86" customFormat="1" ht="39.75" customHeight="1">
      <c r="A28" s="31">
        <v>21</v>
      </c>
      <c r="B28" s="141" t="s">
        <v>85</v>
      </c>
      <c r="C28" s="29" t="s">
        <v>83</v>
      </c>
      <c r="D28" s="29" t="s">
        <v>86</v>
      </c>
      <c r="E28" s="97">
        <v>16489.86</v>
      </c>
      <c r="F28" s="87" t="s">
        <v>12</v>
      </c>
      <c r="G28" s="89">
        <v>42451</v>
      </c>
      <c r="H28" s="89">
        <v>42460</v>
      </c>
      <c r="I28" s="90"/>
      <c r="J28" s="91"/>
      <c r="K28" s="88">
        <f t="shared" si="0"/>
        <v>16489.86</v>
      </c>
    </row>
    <row r="29" spans="1:11" s="86" customFormat="1" ht="43.5" customHeight="1">
      <c r="A29" s="31">
        <v>22</v>
      </c>
      <c r="B29" s="141" t="s">
        <v>82</v>
      </c>
      <c r="C29" s="29" t="s">
        <v>83</v>
      </c>
      <c r="D29" s="29" t="s">
        <v>84</v>
      </c>
      <c r="E29" s="97">
        <v>20743.759999999998</v>
      </c>
      <c r="F29" s="87" t="s">
        <v>12</v>
      </c>
      <c r="G29" s="89">
        <v>42466</v>
      </c>
      <c r="H29" s="89">
        <v>42467</v>
      </c>
      <c r="I29" s="90"/>
      <c r="J29" s="91"/>
      <c r="K29" s="88">
        <f t="shared" si="0"/>
        <v>20743.759999999998</v>
      </c>
    </row>
    <row r="30" spans="1:11" s="86" customFormat="1" ht="43.5" customHeight="1">
      <c r="A30" s="31">
        <v>23</v>
      </c>
      <c r="B30" s="141" t="s">
        <v>100</v>
      </c>
      <c r="C30" s="94" t="s">
        <v>83</v>
      </c>
      <c r="D30" s="29" t="s">
        <v>101</v>
      </c>
      <c r="E30" s="97">
        <v>24829.86</v>
      </c>
      <c r="F30" s="87" t="s">
        <v>12</v>
      </c>
      <c r="G30" s="89">
        <v>42486</v>
      </c>
      <c r="H30" s="89">
        <v>42486</v>
      </c>
      <c r="I30" s="90"/>
      <c r="J30" s="91"/>
      <c r="K30" s="88">
        <f t="shared" si="0"/>
        <v>24829.86</v>
      </c>
    </row>
    <row r="31" spans="1:11" s="86" customFormat="1" ht="43.5" customHeight="1">
      <c r="A31" s="31">
        <v>24</v>
      </c>
      <c r="B31" s="141" t="s">
        <v>130</v>
      </c>
      <c r="C31" s="29" t="s">
        <v>38</v>
      </c>
      <c r="D31" s="115" t="s">
        <v>131</v>
      </c>
      <c r="E31" s="97">
        <v>7313</v>
      </c>
      <c r="F31" s="87" t="s">
        <v>12</v>
      </c>
      <c r="G31" s="89">
        <v>42339</v>
      </c>
      <c r="H31" s="89">
        <v>42347</v>
      </c>
      <c r="I31" s="114"/>
      <c r="J31" s="90"/>
      <c r="K31" s="88">
        <f t="shared" si="0"/>
        <v>7313</v>
      </c>
    </row>
    <row r="32" spans="1:11" s="86" customFormat="1" ht="43.5" customHeight="1">
      <c r="A32" s="31">
        <v>25</v>
      </c>
      <c r="B32" s="141" t="s">
        <v>72</v>
      </c>
      <c r="C32" s="29" t="s">
        <v>38</v>
      </c>
      <c r="D32" s="115" t="s">
        <v>73</v>
      </c>
      <c r="E32" s="97">
        <v>8614</v>
      </c>
      <c r="F32" s="87" t="s">
        <v>12</v>
      </c>
      <c r="G32" s="89">
        <v>42384</v>
      </c>
      <c r="H32" s="89">
        <v>42387</v>
      </c>
      <c r="I32" s="114"/>
      <c r="J32" s="90"/>
      <c r="K32" s="88">
        <f t="shared" si="0"/>
        <v>8614</v>
      </c>
    </row>
    <row r="33" spans="1:11" s="86" customFormat="1" ht="43.5" customHeight="1">
      <c r="A33" s="31">
        <v>26</v>
      </c>
      <c r="B33" s="141" t="s">
        <v>70</v>
      </c>
      <c r="C33" s="29" t="s">
        <v>38</v>
      </c>
      <c r="D33" s="115" t="s">
        <v>71</v>
      </c>
      <c r="E33" s="97">
        <v>20818.099999999999</v>
      </c>
      <c r="F33" s="87" t="s">
        <v>12</v>
      </c>
      <c r="G33" s="89">
        <v>42384</v>
      </c>
      <c r="H33" s="89">
        <v>42387</v>
      </c>
      <c r="I33" s="114"/>
      <c r="J33" s="90"/>
      <c r="K33" s="88">
        <f t="shared" si="0"/>
        <v>20818.099999999999</v>
      </c>
    </row>
    <row r="34" spans="1:11" s="86" customFormat="1" ht="43.5" customHeight="1">
      <c r="A34" s="31">
        <v>27</v>
      </c>
      <c r="B34" s="141" t="s">
        <v>94</v>
      </c>
      <c r="C34" s="29" t="s">
        <v>38</v>
      </c>
      <c r="D34" s="115" t="s">
        <v>95</v>
      </c>
      <c r="E34" s="97">
        <v>8826.4</v>
      </c>
      <c r="F34" s="87" t="s">
        <v>12</v>
      </c>
      <c r="G34" s="131">
        <v>42416</v>
      </c>
      <c r="H34" s="131">
        <v>42443</v>
      </c>
      <c r="I34" s="114"/>
      <c r="J34" s="90"/>
      <c r="K34" s="88">
        <f t="shared" si="0"/>
        <v>8826.4</v>
      </c>
    </row>
    <row r="35" spans="1:11" s="86" customFormat="1" ht="54" customHeight="1">
      <c r="A35" s="31">
        <v>28</v>
      </c>
      <c r="B35" s="141" t="s">
        <v>37</v>
      </c>
      <c r="C35" s="29" t="s">
        <v>98</v>
      </c>
      <c r="D35" s="29" t="s">
        <v>99</v>
      </c>
      <c r="E35" s="97">
        <v>47790</v>
      </c>
      <c r="F35" s="87" t="s">
        <v>12</v>
      </c>
      <c r="G35" s="89">
        <v>42378</v>
      </c>
      <c r="H35" s="89">
        <v>42249</v>
      </c>
      <c r="I35" s="90"/>
      <c r="J35" s="91"/>
      <c r="K35" s="88">
        <f t="shared" si="0"/>
        <v>47790</v>
      </c>
    </row>
    <row r="36" spans="1:11" s="30" customFormat="1" ht="61.5" customHeight="1">
      <c r="A36" s="31">
        <v>29</v>
      </c>
      <c r="B36" s="141" t="s">
        <v>80</v>
      </c>
      <c r="C36" s="29" t="s">
        <v>78</v>
      </c>
      <c r="D36" s="113" t="s">
        <v>81</v>
      </c>
      <c r="E36" s="97">
        <v>4325</v>
      </c>
      <c r="F36" s="87" t="s">
        <v>12</v>
      </c>
      <c r="G36" s="89">
        <v>42436</v>
      </c>
      <c r="H36" s="89">
        <v>42443</v>
      </c>
      <c r="I36" s="114"/>
      <c r="J36" s="90"/>
      <c r="K36" s="88">
        <f t="shared" si="0"/>
        <v>4325</v>
      </c>
    </row>
    <row r="37" spans="1:11" s="30" customFormat="1" ht="39.75" customHeight="1">
      <c r="A37" s="31">
        <v>30</v>
      </c>
      <c r="B37" s="143" t="s">
        <v>119</v>
      </c>
      <c r="C37" s="132" t="s">
        <v>120</v>
      </c>
      <c r="D37" s="132" t="s">
        <v>121</v>
      </c>
      <c r="E37" s="97">
        <v>8464.19</v>
      </c>
      <c r="F37" s="87" t="s">
        <v>12</v>
      </c>
      <c r="G37" s="133">
        <v>42518</v>
      </c>
      <c r="H37" s="133">
        <v>42518</v>
      </c>
      <c r="I37" s="94"/>
      <c r="J37" s="134"/>
      <c r="K37" s="88">
        <f t="shared" si="0"/>
        <v>8464.19</v>
      </c>
    </row>
    <row r="38" spans="1:11" s="30" customFormat="1" ht="39.75" customHeight="1">
      <c r="A38" s="31">
        <v>31</v>
      </c>
      <c r="B38" s="96" t="s">
        <v>125</v>
      </c>
      <c r="C38" s="132" t="s">
        <v>120</v>
      </c>
      <c r="D38" s="132" t="s">
        <v>121</v>
      </c>
      <c r="E38" s="97">
        <v>2645.05</v>
      </c>
      <c r="F38" s="87" t="s">
        <v>12</v>
      </c>
      <c r="G38" s="135">
        <v>42518</v>
      </c>
      <c r="H38" s="135">
        <v>42518</v>
      </c>
      <c r="I38" s="94"/>
      <c r="J38" s="134"/>
      <c r="K38" s="88">
        <f t="shared" si="0"/>
        <v>2645.05</v>
      </c>
    </row>
    <row r="39" spans="1:11" s="30" customFormat="1" ht="39.75" customHeight="1">
      <c r="A39" s="31">
        <v>32</v>
      </c>
      <c r="B39" s="96" t="s">
        <v>122</v>
      </c>
      <c r="C39" s="132" t="s">
        <v>120</v>
      </c>
      <c r="D39" s="132" t="s">
        <v>121</v>
      </c>
      <c r="E39" s="97">
        <v>8464.59</v>
      </c>
      <c r="F39" s="87" t="s">
        <v>12</v>
      </c>
      <c r="G39" s="135">
        <v>42579</v>
      </c>
      <c r="H39" s="135">
        <v>42579</v>
      </c>
      <c r="I39" s="94"/>
      <c r="J39" s="134"/>
      <c r="K39" s="88">
        <f t="shared" si="0"/>
        <v>8464.59</v>
      </c>
    </row>
    <row r="40" spans="1:11" s="30" customFormat="1" ht="39.75" customHeight="1">
      <c r="A40" s="31">
        <v>33</v>
      </c>
      <c r="B40" s="96" t="s">
        <v>126</v>
      </c>
      <c r="C40" s="132" t="s">
        <v>120</v>
      </c>
      <c r="D40" s="132" t="s">
        <v>121</v>
      </c>
      <c r="E40" s="97">
        <v>2699.63</v>
      </c>
      <c r="F40" s="87" t="s">
        <v>12</v>
      </c>
      <c r="G40" s="135">
        <v>42579</v>
      </c>
      <c r="H40" s="135">
        <v>42579</v>
      </c>
      <c r="I40" s="94"/>
      <c r="J40" s="134"/>
      <c r="K40" s="88">
        <f t="shared" si="0"/>
        <v>2699.63</v>
      </c>
    </row>
    <row r="41" spans="1:11" s="30" customFormat="1" ht="39.75" customHeight="1">
      <c r="A41" s="31">
        <v>34</v>
      </c>
      <c r="B41" s="96" t="s">
        <v>123</v>
      </c>
      <c r="C41" s="132" t="s">
        <v>120</v>
      </c>
      <c r="D41" s="132" t="s">
        <v>121</v>
      </c>
      <c r="E41" s="97">
        <v>8433.9699999999993</v>
      </c>
      <c r="F41" s="87" t="s">
        <v>12</v>
      </c>
      <c r="G41" s="135">
        <v>42610</v>
      </c>
      <c r="H41" s="135">
        <v>42610</v>
      </c>
      <c r="I41" s="94"/>
      <c r="J41" s="134"/>
      <c r="K41" s="88">
        <f t="shared" si="0"/>
        <v>8433.9699999999993</v>
      </c>
    </row>
    <row r="42" spans="1:11" s="30" customFormat="1" ht="39.75" customHeight="1">
      <c r="A42" s="31">
        <v>35</v>
      </c>
      <c r="B42" s="96" t="s">
        <v>127</v>
      </c>
      <c r="C42" s="132" t="s">
        <v>120</v>
      </c>
      <c r="D42" s="132" t="s">
        <v>121</v>
      </c>
      <c r="E42" s="97">
        <v>2704.35</v>
      </c>
      <c r="F42" s="87" t="s">
        <v>12</v>
      </c>
      <c r="G42" s="135">
        <v>42610</v>
      </c>
      <c r="H42" s="135">
        <v>42610</v>
      </c>
      <c r="I42" s="94"/>
      <c r="J42" s="134"/>
      <c r="K42" s="88">
        <f t="shared" si="0"/>
        <v>2704.35</v>
      </c>
    </row>
    <row r="43" spans="1:11" s="30" customFormat="1" ht="39.75" customHeight="1">
      <c r="A43" s="31">
        <v>36</v>
      </c>
      <c r="B43" s="96" t="s">
        <v>128</v>
      </c>
      <c r="C43" s="132" t="s">
        <v>120</v>
      </c>
      <c r="D43" s="132" t="s">
        <v>121</v>
      </c>
      <c r="E43" s="97">
        <v>2763.65</v>
      </c>
      <c r="F43" s="87" t="s">
        <v>12</v>
      </c>
      <c r="G43" s="135">
        <v>42641</v>
      </c>
      <c r="H43" s="135">
        <v>42641</v>
      </c>
      <c r="I43" s="94"/>
      <c r="J43" s="134"/>
      <c r="K43" s="88">
        <f t="shared" si="0"/>
        <v>2763.65</v>
      </c>
    </row>
    <row r="44" spans="1:11" s="30" customFormat="1" ht="39.75" customHeight="1">
      <c r="A44" s="31">
        <v>37</v>
      </c>
      <c r="B44" s="90" t="s">
        <v>124</v>
      </c>
      <c r="C44" s="94" t="s">
        <v>120</v>
      </c>
      <c r="D44" s="94" t="s">
        <v>121</v>
      </c>
      <c r="E44" s="97">
        <v>8624.1</v>
      </c>
      <c r="F44" s="87" t="s">
        <v>12</v>
      </c>
      <c r="G44" s="135">
        <v>42641</v>
      </c>
      <c r="H44" s="135">
        <v>42641</v>
      </c>
      <c r="I44" s="94"/>
      <c r="J44" s="136"/>
      <c r="K44" s="88">
        <f t="shared" si="0"/>
        <v>8624.1</v>
      </c>
    </row>
    <row r="45" spans="1:11" s="30" customFormat="1" ht="52.5" customHeight="1">
      <c r="A45" s="31">
        <v>38</v>
      </c>
      <c r="B45" s="141" t="s">
        <v>139</v>
      </c>
      <c r="C45" s="29" t="s">
        <v>48</v>
      </c>
      <c r="D45" s="102" t="s">
        <v>140</v>
      </c>
      <c r="E45" s="97">
        <v>7080</v>
      </c>
      <c r="F45" s="87" t="s">
        <v>12</v>
      </c>
      <c r="G45" s="103">
        <v>42625</v>
      </c>
      <c r="H45" s="103">
        <v>42626</v>
      </c>
      <c r="I45" s="98"/>
      <c r="J45" s="93"/>
      <c r="K45" s="88">
        <f t="shared" si="0"/>
        <v>7080</v>
      </c>
    </row>
    <row r="46" spans="1:11" s="86" customFormat="1" ht="52.5" customHeight="1">
      <c r="A46" s="31">
        <v>39</v>
      </c>
      <c r="B46" s="141" t="s">
        <v>141</v>
      </c>
      <c r="C46" s="116" t="s">
        <v>90</v>
      </c>
      <c r="D46" s="29" t="s">
        <v>142</v>
      </c>
      <c r="E46" s="97">
        <v>8301.2999999999993</v>
      </c>
      <c r="F46" s="95" t="s">
        <v>12</v>
      </c>
      <c r="G46" s="89">
        <v>42625</v>
      </c>
      <c r="H46" s="89">
        <v>42625</v>
      </c>
      <c r="I46" s="100"/>
      <c r="J46" s="101"/>
      <c r="K46" s="88">
        <f t="shared" si="0"/>
        <v>8301.2999999999993</v>
      </c>
    </row>
    <row r="47" spans="1:11" s="30" customFormat="1" ht="39.75" customHeight="1">
      <c r="A47" s="31">
        <v>40</v>
      </c>
      <c r="B47" s="141" t="s">
        <v>143</v>
      </c>
      <c r="C47" s="29" t="s">
        <v>144</v>
      </c>
      <c r="D47" s="102" t="s">
        <v>145</v>
      </c>
      <c r="E47" s="97">
        <v>21680.85</v>
      </c>
      <c r="F47" s="95" t="s">
        <v>12</v>
      </c>
      <c r="G47" s="103">
        <v>42646</v>
      </c>
      <c r="H47" s="103">
        <v>42648</v>
      </c>
      <c r="I47" s="98"/>
      <c r="J47" s="93"/>
      <c r="K47" s="88">
        <f t="shared" si="0"/>
        <v>21680.85</v>
      </c>
    </row>
    <row r="48" spans="1:11" s="30" customFormat="1" ht="39.75" customHeight="1">
      <c r="A48" s="31">
        <v>41</v>
      </c>
      <c r="B48" s="96" t="s">
        <v>146</v>
      </c>
      <c r="C48" s="29" t="s">
        <v>147</v>
      </c>
      <c r="D48" s="132" t="s">
        <v>148</v>
      </c>
      <c r="E48" s="97">
        <v>30349.599999999999</v>
      </c>
      <c r="F48" s="95" t="s">
        <v>12</v>
      </c>
      <c r="G48" s="133">
        <v>42569</v>
      </c>
      <c r="H48" s="133">
        <v>42569</v>
      </c>
      <c r="I48" s="94"/>
      <c r="J48" s="134"/>
      <c r="K48" s="88">
        <f t="shared" si="0"/>
        <v>30349.599999999999</v>
      </c>
    </row>
    <row r="49" spans="1:11" s="30" customFormat="1" ht="39.75" customHeight="1">
      <c r="A49" s="31">
        <v>42</v>
      </c>
      <c r="B49" s="96" t="s">
        <v>149</v>
      </c>
      <c r="C49" s="29" t="s">
        <v>147</v>
      </c>
      <c r="D49" s="132" t="s">
        <v>148</v>
      </c>
      <c r="E49" s="97">
        <v>32119.599999999999</v>
      </c>
      <c r="F49" s="95" t="s">
        <v>12</v>
      </c>
      <c r="G49" s="135">
        <v>42585</v>
      </c>
      <c r="H49" s="135">
        <v>42585</v>
      </c>
      <c r="I49" s="94"/>
      <c r="J49" s="134"/>
      <c r="K49" s="88">
        <f t="shared" si="0"/>
        <v>32119.599999999999</v>
      </c>
    </row>
    <row r="50" spans="1:11" s="30" customFormat="1" ht="39.75" customHeight="1">
      <c r="A50" s="31">
        <v>43</v>
      </c>
      <c r="B50" s="96" t="s">
        <v>150</v>
      </c>
      <c r="C50" s="132" t="s">
        <v>151</v>
      </c>
      <c r="D50" s="132" t="s">
        <v>152</v>
      </c>
      <c r="E50" s="97">
        <v>6326.9</v>
      </c>
      <c r="F50" s="95" t="s">
        <v>12</v>
      </c>
      <c r="G50" s="135">
        <v>42631</v>
      </c>
      <c r="H50" s="135">
        <v>42631</v>
      </c>
      <c r="I50" s="94"/>
      <c r="J50" s="134"/>
      <c r="K50" s="88">
        <f t="shared" si="0"/>
        <v>6326.9</v>
      </c>
    </row>
    <row r="51" spans="1:11" s="30" customFormat="1" ht="39.75" customHeight="1">
      <c r="A51" s="31">
        <v>44</v>
      </c>
      <c r="B51" s="96" t="s">
        <v>153</v>
      </c>
      <c r="C51" s="132" t="s">
        <v>154</v>
      </c>
      <c r="D51" s="132" t="s">
        <v>155</v>
      </c>
      <c r="E51" s="97">
        <v>22000</v>
      </c>
      <c r="F51" s="95" t="s">
        <v>12</v>
      </c>
      <c r="G51" s="135">
        <v>42636</v>
      </c>
      <c r="H51" s="135">
        <v>42636</v>
      </c>
      <c r="I51" s="94"/>
      <c r="J51" s="134"/>
      <c r="K51" s="88">
        <f t="shared" si="0"/>
        <v>22000</v>
      </c>
    </row>
    <row r="52" spans="1:11" s="30" customFormat="1" ht="39.75" customHeight="1">
      <c r="A52" s="31">
        <v>45</v>
      </c>
      <c r="B52" s="96" t="s">
        <v>156</v>
      </c>
      <c r="C52" s="29" t="s">
        <v>157</v>
      </c>
      <c r="D52" s="132" t="s">
        <v>158</v>
      </c>
      <c r="E52" s="97">
        <v>120000</v>
      </c>
      <c r="F52" s="95" t="s">
        <v>12</v>
      </c>
      <c r="G52" s="135">
        <v>42636</v>
      </c>
      <c r="H52" s="135">
        <v>42636</v>
      </c>
      <c r="I52" s="94"/>
      <c r="J52" s="134"/>
      <c r="K52" s="88">
        <f t="shared" si="0"/>
        <v>120000</v>
      </c>
    </row>
    <row r="53" spans="1:11" s="30" customFormat="1" ht="39.75" customHeight="1">
      <c r="A53" s="31">
        <v>46</v>
      </c>
      <c r="B53" s="96" t="s">
        <v>159</v>
      </c>
      <c r="C53" s="132" t="s">
        <v>160</v>
      </c>
      <c r="D53" s="132" t="s">
        <v>161</v>
      </c>
      <c r="E53" s="97">
        <v>114552.87</v>
      </c>
      <c r="F53" s="95" t="s">
        <v>12</v>
      </c>
      <c r="G53" s="135">
        <v>42642</v>
      </c>
      <c r="H53" s="135">
        <v>42642</v>
      </c>
      <c r="I53" s="94"/>
      <c r="J53" s="134"/>
      <c r="K53" s="88">
        <f t="shared" si="0"/>
        <v>114552.87</v>
      </c>
    </row>
    <row r="54" spans="1:11" s="30" customFormat="1" ht="39.75" customHeight="1">
      <c r="A54" s="31">
        <v>47</v>
      </c>
      <c r="B54" s="96" t="s">
        <v>162</v>
      </c>
      <c r="C54" s="132" t="s">
        <v>163</v>
      </c>
      <c r="D54" s="132" t="s">
        <v>164</v>
      </c>
      <c r="E54" s="97">
        <v>63454.5</v>
      </c>
      <c r="F54" s="95" t="s">
        <v>12</v>
      </c>
      <c r="G54" s="135">
        <v>42643</v>
      </c>
      <c r="H54" s="135">
        <v>42643</v>
      </c>
      <c r="I54" s="94"/>
      <c r="J54" s="134"/>
      <c r="K54" s="88">
        <f t="shared" si="0"/>
        <v>63454.5</v>
      </c>
    </row>
    <row r="55" spans="1:11" s="30" customFormat="1" ht="39.75" customHeight="1">
      <c r="A55" s="31">
        <v>48</v>
      </c>
      <c r="B55" s="96" t="s">
        <v>165</v>
      </c>
      <c r="C55" s="29" t="s">
        <v>147</v>
      </c>
      <c r="D55" s="132" t="s">
        <v>166</v>
      </c>
      <c r="E55" s="97">
        <v>255159</v>
      </c>
      <c r="F55" s="95" t="s">
        <v>12</v>
      </c>
      <c r="G55" s="135">
        <v>42643</v>
      </c>
      <c r="H55" s="135">
        <v>42643</v>
      </c>
      <c r="I55" s="94"/>
      <c r="J55" s="134"/>
      <c r="K55" s="88">
        <f t="shared" si="0"/>
        <v>255159</v>
      </c>
    </row>
    <row r="56" spans="1:11" s="30" customFormat="1" ht="39.75" customHeight="1">
      <c r="A56" s="31">
        <v>49</v>
      </c>
      <c r="B56" s="96" t="s">
        <v>167</v>
      </c>
      <c r="C56" s="132" t="s">
        <v>168</v>
      </c>
      <c r="D56" s="132" t="s">
        <v>169</v>
      </c>
      <c r="E56" s="97">
        <v>111480.29</v>
      </c>
      <c r="F56" s="95" t="s">
        <v>12</v>
      </c>
      <c r="G56" s="135">
        <v>42648</v>
      </c>
      <c r="H56" s="135">
        <v>42648</v>
      </c>
      <c r="I56" s="94"/>
      <c r="J56" s="134"/>
      <c r="K56" s="88">
        <f t="shared" si="0"/>
        <v>111480.29</v>
      </c>
    </row>
    <row r="57" spans="1:11" s="30" customFormat="1" ht="39.75" customHeight="1">
      <c r="A57" s="31">
        <v>50</v>
      </c>
      <c r="B57" s="96" t="s">
        <v>170</v>
      </c>
      <c r="C57" s="132" t="s">
        <v>171</v>
      </c>
      <c r="D57" s="132" t="s">
        <v>172</v>
      </c>
      <c r="E57" s="97">
        <v>10833.33</v>
      </c>
      <c r="F57" s="95" t="s">
        <v>12</v>
      </c>
      <c r="G57" s="135">
        <v>42655</v>
      </c>
      <c r="H57" s="135">
        <v>42655</v>
      </c>
      <c r="I57" s="94"/>
      <c r="J57" s="134"/>
      <c r="K57" s="88">
        <f t="shared" si="0"/>
        <v>10833.33</v>
      </c>
    </row>
    <row r="58" spans="1:11" s="30" customFormat="1" ht="39.75" customHeight="1">
      <c r="A58" s="31">
        <v>51</v>
      </c>
      <c r="B58" s="96" t="s">
        <v>173</v>
      </c>
      <c r="C58" s="132" t="s">
        <v>174</v>
      </c>
      <c r="D58" s="132" t="s">
        <v>175</v>
      </c>
      <c r="E58" s="97">
        <v>30915.32</v>
      </c>
      <c r="F58" s="95" t="s">
        <v>12</v>
      </c>
      <c r="G58" s="135">
        <v>42667</v>
      </c>
      <c r="H58" s="135">
        <v>42667</v>
      </c>
      <c r="I58" s="94"/>
      <c r="J58" s="134"/>
      <c r="K58" s="88">
        <f t="shared" si="0"/>
        <v>30915.32</v>
      </c>
    </row>
    <row r="59" spans="1:11" s="30" customFormat="1" ht="39.75" customHeight="1">
      <c r="A59" s="31">
        <v>52</v>
      </c>
      <c r="B59" s="96" t="s">
        <v>176</v>
      </c>
      <c r="C59" s="132" t="s">
        <v>174</v>
      </c>
      <c r="D59" s="132" t="s">
        <v>177</v>
      </c>
      <c r="E59" s="97">
        <v>2887.22</v>
      </c>
      <c r="F59" s="95" t="s">
        <v>12</v>
      </c>
      <c r="G59" s="135">
        <v>42670</v>
      </c>
      <c r="H59" s="135">
        <v>42670</v>
      </c>
      <c r="I59" s="94"/>
      <c r="J59" s="134"/>
      <c r="K59" s="88">
        <f t="shared" si="0"/>
        <v>2887.22</v>
      </c>
    </row>
    <row r="60" spans="1:11" s="30" customFormat="1" ht="39.75" customHeight="1" thickBot="1">
      <c r="A60" s="31"/>
      <c r="B60" s="144"/>
      <c r="C60" s="29"/>
      <c r="D60" s="67" t="s">
        <v>178</v>
      </c>
      <c r="E60" s="71">
        <f>SUM(E8:E59)</f>
        <v>3671123.4499999997</v>
      </c>
      <c r="F60" s="72"/>
      <c r="G60" s="73"/>
      <c r="H60" s="72"/>
      <c r="I60" s="85">
        <f>SUM(I8:I59)</f>
        <v>252643.71000000002</v>
      </c>
      <c r="J60" s="72"/>
      <c r="K60" s="99">
        <f t="shared" si="0"/>
        <v>3418479.7399999998</v>
      </c>
    </row>
    <row r="61" spans="1:11" s="30" customFormat="1" ht="42" customHeight="1" thickTop="1">
      <c r="B61" s="145"/>
      <c r="C61" s="46"/>
      <c r="D61" s="47"/>
      <c r="E61" s="52"/>
      <c r="G61" s="48"/>
      <c r="I61" s="49"/>
      <c r="K61" s="53"/>
    </row>
    <row r="62" spans="1:11" s="30" customFormat="1" ht="26.25" customHeight="1">
      <c r="B62" s="145"/>
      <c r="C62" s="46"/>
      <c r="D62" s="80"/>
      <c r="E62" s="52"/>
      <c r="G62" s="48"/>
      <c r="I62" s="49"/>
      <c r="K62" s="53"/>
    </row>
    <row r="63" spans="1:11" s="30" customFormat="1" ht="26.25" customHeight="1">
      <c r="B63" s="145"/>
      <c r="C63" s="46"/>
      <c r="D63" s="80"/>
      <c r="E63" s="52"/>
      <c r="G63" s="48"/>
      <c r="I63" s="49"/>
      <c r="K63" s="53"/>
    </row>
    <row r="64" spans="1:11" s="30" customFormat="1" ht="26.25" customHeight="1" thickBot="1">
      <c r="B64" s="146"/>
      <c r="C64" s="46"/>
      <c r="D64" s="152"/>
      <c r="E64" s="152"/>
      <c r="F64" s="84"/>
      <c r="G64" s="153"/>
      <c r="H64" s="153"/>
      <c r="I64" s="153"/>
      <c r="J64" s="153"/>
      <c r="K64" s="50"/>
    </row>
    <row r="65" spans="2:10" s="30" customFormat="1" ht="30.75" customHeight="1">
      <c r="B65" s="148" t="s">
        <v>89</v>
      </c>
      <c r="C65" s="148"/>
      <c r="D65" s="149" t="s">
        <v>43</v>
      </c>
      <c r="E65" s="149"/>
      <c r="F65" s="63"/>
      <c r="G65" s="150" t="s">
        <v>47</v>
      </c>
      <c r="H65" s="150"/>
      <c r="I65" s="150"/>
      <c r="J65" s="150"/>
    </row>
    <row r="66" spans="2:10" s="30" customFormat="1" ht="25.5" customHeight="1">
      <c r="B66" s="146"/>
      <c r="D66" s="151" t="s">
        <v>45</v>
      </c>
      <c r="E66" s="151"/>
      <c r="G66" s="151" t="s">
        <v>46</v>
      </c>
      <c r="H66" s="151"/>
      <c r="I66" s="151"/>
      <c r="J66" s="151"/>
    </row>
    <row r="67" spans="2:10" s="30" customFormat="1" ht="27" customHeight="1">
      <c r="B67" s="146"/>
      <c r="G67" s="54"/>
    </row>
    <row r="68" spans="2:10" s="30" customFormat="1" ht="21" customHeight="1">
      <c r="B68" s="146"/>
      <c r="G68" s="54"/>
    </row>
    <row r="69" spans="2:10" s="30" customFormat="1">
      <c r="B69" s="146"/>
      <c r="G69" s="54"/>
    </row>
    <row r="70" spans="2:10" s="30" customFormat="1">
      <c r="B70" s="146"/>
      <c r="G70" s="54"/>
    </row>
    <row r="71" spans="2:10" s="30" customFormat="1">
      <c r="B71" s="146"/>
      <c r="G71" s="54"/>
    </row>
    <row r="72" spans="2:10" s="30" customFormat="1">
      <c r="B72" s="146"/>
      <c r="G72" s="54"/>
    </row>
    <row r="73" spans="2:10" s="30" customFormat="1">
      <c r="B73" s="146"/>
      <c r="G73" s="54"/>
    </row>
    <row r="74" spans="2:10" s="30" customFormat="1">
      <c r="B74" s="146"/>
      <c r="G74" s="54"/>
    </row>
    <row r="75" spans="2:10" s="30" customFormat="1">
      <c r="B75" s="146"/>
      <c r="G75" s="54"/>
    </row>
    <row r="76" spans="2:10" s="30" customFormat="1">
      <c r="B76" s="146"/>
      <c r="G76" s="54"/>
    </row>
    <row r="77" spans="2:10" s="30" customFormat="1">
      <c r="B77" s="146"/>
      <c r="G77" s="54"/>
    </row>
    <row r="78" spans="2:10" s="30" customFormat="1">
      <c r="B78" s="146"/>
      <c r="G78" s="54"/>
    </row>
    <row r="79" spans="2:10" s="30" customFormat="1">
      <c r="B79" s="146"/>
      <c r="G79" s="54"/>
    </row>
    <row r="80" spans="2:10" s="30" customFormat="1">
      <c r="B80" s="146"/>
      <c r="G80" s="54"/>
    </row>
    <row r="81" spans="2:7" s="30" customFormat="1">
      <c r="B81" s="146"/>
      <c r="G81" s="54"/>
    </row>
    <row r="82" spans="2:7" s="30" customFormat="1">
      <c r="B82" s="146"/>
      <c r="G82" s="54"/>
    </row>
    <row r="83" spans="2:7" s="30" customFormat="1">
      <c r="B83" s="146"/>
      <c r="G83" s="54"/>
    </row>
    <row r="84" spans="2:7" s="30" customFormat="1">
      <c r="B84" s="146"/>
      <c r="G84" s="54"/>
    </row>
    <row r="85" spans="2:7" s="30" customFormat="1">
      <c r="B85" s="146"/>
      <c r="G85" s="54"/>
    </row>
    <row r="86" spans="2:7" s="30" customFormat="1">
      <c r="B86" s="146"/>
      <c r="G86" s="54"/>
    </row>
    <row r="87" spans="2:7" s="30" customFormat="1">
      <c r="B87" s="146"/>
      <c r="G87" s="54"/>
    </row>
    <row r="88" spans="2:7" s="30" customFormat="1">
      <c r="B88" s="146"/>
      <c r="G88" s="54"/>
    </row>
    <row r="89" spans="2:7" s="30" customFormat="1">
      <c r="B89" s="146"/>
      <c r="G89" s="54"/>
    </row>
    <row r="90" spans="2:7" s="30" customFormat="1">
      <c r="B90" s="146"/>
      <c r="G90" s="54"/>
    </row>
    <row r="91" spans="2:7" s="30" customFormat="1">
      <c r="B91" s="146"/>
      <c r="G91" s="54"/>
    </row>
    <row r="92" spans="2:7" s="30" customFormat="1">
      <c r="B92" s="146"/>
      <c r="G92" s="54"/>
    </row>
    <row r="93" spans="2:7" s="30" customFormat="1">
      <c r="B93" s="146"/>
      <c r="G93" s="54"/>
    </row>
    <row r="94" spans="2:7" s="30" customFormat="1">
      <c r="B94" s="146"/>
      <c r="G94" s="54"/>
    </row>
    <row r="95" spans="2:7" s="30" customFormat="1">
      <c r="B95" s="146"/>
      <c r="G95" s="54"/>
    </row>
    <row r="96" spans="2:7" s="30" customFormat="1">
      <c r="B96" s="146"/>
      <c r="G96" s="54"/>
    </row>
    <row r="97" spans="2:7" s="30" customFormat="1">
      <c r="B97" s="146"/>
      <c r="G97" s="54"/>
    </row>
    <row r="98" spans="2:7" s="30" customFormat="1">
      <c r="B98" s="146"/>
      <c r="G98" s="54"/>
    </row>
    <row r="99" spans="2:7" s="30" customFormat="1">
      <c r="B99" s="146"/>
      <c r="G99" s="54"/>
    </row>
    <row r="100" spans="2:7" s="30" customFormat="1">
      <c r="B100" s="146"/>
      <c r="G100" s="54"/>
    </row>
    <row r="101" spans="2:7" s="30" customFormat="1">
      <c r="B101" s="146"/>
      <c r="G101" s="54"/>
    </row>
    <row r="102" spans="2:7" s="30" customFormat="1">
      <c r="B102" s="146"/>
      <c r="G102" s="54"/>
    </row>
    <row r="103" spans="2:7" s="30" customFormat="1">
      <c r="B103" s="146"/>
      <c r="G103" s="54"/>
    </row>
    <row r="104" spans="2:7" s="30" customFormat="1">
      <c r="B104" s="146"/>
      <c r="G104" s="54"/>
    </row>
    <row r="105" spans="2:7" s="30" customFormat="1">
      <c r="B105" s="146"/>
      <c r="G105" s="54"/>
    </row>
    <row r="106" spans="2:7" s="30" customFormat="1">
      <c r="B106" s="146"/>
      <c r="G106" s="54"/>
    </row>
    <row r="107" spans="2:7" s="30" customFormat="1">
      <c r="B107" s="146"/>
      <c r="G107" s="54"/>
    </row>
    <row r="108" spans="2:7" s="30" customFormat="1">
      <c r="B108" s="146"/>
      <c r="G108" s="54"/>
    </row>
    <row r="109" spans="2:7" s="30" customFormat="1">
      <c r="B109" s="146"/>
      <c r="G109" s="54"/>
    </row>
    <row r="110" spans="2:7" s="30" customFormat="1">
      <c r="B110" s="146"/>
      <c r="G110" s="54"/>
    </row>
    <row r="111" spans="2:7" s="30" customFormat="1">
      <c r="B111" s="146"/>
      <c r="G111" s="54"/>
    </row>
    <row r="112" spans="2:7" s="30" customFormat="1">
      <c r="B112" s="146"/>
      <c r="G112" s="54"/>
    </row>
    <row r="113" spans="2:7" s="30" customFormat="1">
      <c r="B113" s="146"/>
      <c r="G113" s="54"/>
    </row>
    <row r="114" spans="2:7" s="30" customFormat="1">
      <c r="B114" s="146"/>
      <c r="G114" s="54"/>
    </row>
    <row r="115" spans="2:7" s="30" customFormat="1">
      <c r="B115" s="146"/>
      <c r="G115" s="54"/>
    </row>
    <row r="116" spans="2:7" s="30" customFormat="1">
      <c r="B116" s="146"/>
      <c r="G116" s="54"/>
    </row>
    <row r="117" spans="2:7" s="30" customFormat="1">
      <c r="B117" s="146"/>
      <c r="G117" s="54"/>
    </row>
    <row r="118" spans="2:7" s="30" customFormat="1">
      <c r="B118" s="146"/>
      <c r="G118" s="54"/>
    </row>
    <row r="119" spans="2:7" s="30" customFormat="1">
      <c r="B119" s="146"/>
      <c r="G119" s="54"/>
    </row>
    <row r="120" spans="2:7" s="30" customFormat="1">
      <c r="B120" s="146"/>
      <c r="G120" s="54"/>
    </row>
    <row r="121" spans="2:7" s="30" customFormat="1">
      <c r="B121" s="146"/>
      <c r="G121" s="54"/>
    </row>
    <row r="122" spans="2:7" s="30" customFormat="1">
      <c r="B122" s="146"/>
      <c r="G122" s="54"/>
    </row>
    <row r="123" spans="2:7" s="30" customFormat="1">
      <c r="B123" s="146"/>
      <c r="G123" s="54"/>
    </row>
    <row r="124" spans="2:7" s="30" customFormat="1">
      <c r="B124" s="146"/>
      <c r="G124" s="54"/>
    </row>
    <row r="125" spans="2:7" s="30" customFormat="1">
      <c r="B125" s="146"/>
      <c r="G125" s="54"/>
    </row>
    <row r="126" spans="2:7" s="30" customFormat="1">
      <c r="B126" s="146"/>
      <c r="G126" s="54"/>
    </row>
    <row r="127" spans="2:7" s="30" customFormat="1">
      <c r="B127" s="146"/>
      <c r="G127" s="54"/>
    </row>
    <row r="128" spans="2:7" s="30" customFormat="1">
      <c r="B128" s="146"/>
      <c r="G128" s="54"/>
    </row>
    <row r="129" spans="2:7" s="30" customFormat="1">
      <c r="B129" s="146"/>
      <c r="G129" s="54"/>
    </row>
    <row r="130" spans="2:7" s="30" customFormat="1">
      <c r="B130" s="146"/>
      <c r="G130" s="54"/>
    </row>
    <row r="131" spans="2:7" s="30" customFormat="1">
      <c r="B131" s="146"/>
      <c r="G131" s="54"/>
    </row>
    <row r="132" spans="2:7" s="30" customFormat="1">
      <c r="B132" s="146"/>
      <c r="G132" s="54"/>
    </row>
    <row r="133" spans="2:7" s="30" customFormat="1">
      <c r="B133" s="146"/>
      <c r="G133" s="54"/>
    </row>
    <row r="134" spans="2:7" s="30" customFormat="1">
      <c r="B134" s="146"/>
      <c r="G134" s="54"/>
    </row>
    <row r="135" spans="2:7" s="30" customFormat="1">
      <c r="B135" s="146"/>
      <c r="G135" s="54"/>
    </row>
    <row r="136" spans="2:7" s="30" customFormat="1">
      <c r="B136" s="146"/>
      <c r="G136" s="54"/>
    </row>
    <row r="137" spans="2:7" s="30" customFormat="1">
      <c r="B137" s="146"/>
      <c r="G137" s="54"/>
    </row>
    <row r="138" spans="2:7" s="30" customFormat="1">
      <c r="B138" s="146"/>
      <c r="G138" s="54"/>
    </row>
    <row r="139" spans="2:7" s="30" customFormat="1">
      <c r="B139" s="146"/>
      <c r="G139" s="54"/>
    </row>
    <row r="140" spans="2:7" s="30" customFormat="1">
      <c r="B140" s="146"/>
      <c r="G140" s="54"/>
    </row>
    <row r="141" spans="2:7" s="30" customFormat="1">
      <c r="B141" s="146"/>
      <c r="G141" s="54"/>
    </row>
    <row r="142" spans="2:7" s="30" customFormat="1">
      <c r="B142" s="146"/>
      <c r="G142" s="54"/>
    </row>
    <row r="143" spans="2:7" s="30" customFormat="1">
      <c r="B143" s="146"/>
      <c r="G143" s="54"/>
    </row>
    <row r="144" spans="2:7" s="30" customFormat="1">
      <c r="B144" s="146"/>
      <c r="G144" s="54"/>
    </row>
    <row r="145" spans="2:7" s="30" customFormat="1">
      <c r="B145" s="146"/>
      <c r="G145" s="54"/>
    </row>
    <row r="146" spans="2:7" s="30" customFormat="1">
      <c r="B146" s="146"/>
      <c r="G146" s="54"/>
    </row>
    <row r="147" spans="2:7" s="30" customFormat="1">
      <c r="B147" s="146"/>
      <c r="G147" s="54"/>
    </row>
    <row r="148" spans="2:7" s="30" customFormat="1">
      <c r="B148" s="146"/>
      <c r="G148" s="54"/>
    </row>
    <row r="149" spans="2:7" s="30" customFormat="1">
      <c r="B149" s="146"/>
      <c r="G149" s="54"/>
    </row>
    <row r="150" spans="2:7" s="30" customFormat="1">
      <c r="B150" s="146"/>
      <c r="G150" s="54"/>
    </row>
    <row r="151" spans="2:7" s="30" customFormat="1">
      <c r="B151" s="146"/>
      <c r="G151" s="54"/>
    </row>
    <row r="152" spans="2:7" s="30" customFormat="1">
      <c r="B152" s="146"/>
      <c r="G152" s="54"/>
    </row>
    <row r="153" spans="2:7" s="30" customFormat="1">
      <c r="B153" s="146"/>
      <c r="G153" s="54"/>
    </row>
    <row r="154" spans="2:7" s="30" customFormat="1">
      <c r="B154" s="146"/>
      <c r="G154" s="54"/>
    </row>
    <row r="155" spans="2:7" s="30" customFormat="1">
      <c r="B155" s="146"/>
      <c r="G155" s="54"/>
    </row>
    <row r="156" spans="2:7" s="30" customFormat="1">
      <c r="B156" s="146"/>
      <c r="G156" s="54"/>
    </row>
    <row r="157" spans="2:7" s="30" customFormat="1">
      <c r="B157" s="146"/>
      <c r="G157" s="54"/>
    </row>
    <row r="158" spans="2:7" s="30" customFormat="1">
      <c r="B158" s="146"/>
      <c r="G158" s="54"/>
    </row>
    <row r="159" spans="2:7" s="30" customFormat="1">
      <c r="B159" s="146"/>
      <c r="G159" s="54"/>
    </row>
    <row r="160" spans="2:7" s="30" customFormat="1">
      <c r="B160" s="146"/>
      <c r="G160" s="54"/>
    </row>
    <row r="161" spans="2:7" s="30" customFormat="1">
      <c r="B161" s="146"/>
      <c r="G161" s="54"/>
    </row>
    <row r="162" spans="2:7" s="30" customFormat="1">
      <c r="B162" s="146"/>
      <c r="G162" s="54"/>
    </row>
    <row r="163" spans="2:7" s="30" customFormat="1">
      <c r="B163" s="146"/>
      <c r="G163" s="54"/>
    </row>
    <row r="164" spans="2:7" s="30" customFormat="1">
      <c r="B164" s="146"/>
      <c r="G164" s="54"/>
    </row>
    <row r="165" spans="2:7" s="30" customFormat="1">
      <c r="B165" s="146"/>
      <c r="G165" s="54"/>
    </row>
    <row r="166" spans="2:7" s="30" customFormat="1">
      <c r="B166" s="146"/>
      <c r="G166" s="54"/>
    </row>
    <row r="167" spans="2:7" s="30" customFormat="1">
      <c r="B167" s="146"/>
      <c r="G167" s="54"/>
    </row>
    <row r="168" spans="2:7" s="30" customFormat="1">
      <c r="B168" s="146"/>
      <c r="G168" s="54"/>
    </row>
    <row r="169" spans="2:7" s="30" customFormat="1">
      <c r="B169" s="146"/>
      <c r="G169" s="54"/>
    </row>
    <row r="170" spans="2:7" s="30" customFormat="1">
      <c r="B170" s="146"/>
      <c r="G170" s="54"/>
    </row>
    <row r="171" spans="2:7" s="30" customFormat="1">
      <c r="B171" s="146"/>
      <c r="G171" s="54"/>
    </row>
    <row r="172" spans="2:7" s="30" customFormat="1">
      <c r="B172" s="146"/>
      <c r="G172" s="54"/>
    </row>
    <row r="173" spans="2:7" s="30" customFormat="1">
      <c r="B173" s="146"/>
      <c r="G173" s="54"/>
    </row>
    <row r="174" spans="2:7" s="30" customFormat="1">
      <c r="B174" s="146"/>
      <c r="G174" s="54"/>
    </row>
    <row r="175" spans="2:7" s="30" customFormat="1">
      <c r="B175" s="146"/>
      <c r="G175" s="54"/>
    </row>
    <row r="176" spans="2:7" s="30" customFormat="1">
      <c r="B176" s="146"/>
      <c r="G176" s="54"/>
    </row>
    <row r="177" spans="2:7" s="30" customFormat="1">
      <c r="B177" s="146"/>
      <c r="G177" s="54"/>
    </row>
    <row r="178" spans="2:7" s="30" customFormat="1">
      <c r="B178" s="146"/>
      <c r="G178" s="54"/>
    </row>
    <row r="179" spans="2:7" s="30" customFormat="1">
      <c r="B179" s="146"/>
      <c r="G179" s="54"/>
    </row>
    <row r="180" spans="2:7" s="30" customFormat="1">
      <c r="B180" s="146"/>
      <c r="G180" s="54"/>
    </row>
    <row r="181" spans="2:7" s="30" customFormat="1">
      <c r="B181" s="146"/>
      <c r="G181" s="54"/>
    </row>
    <row r="182" spans="2:7" s="30" customFormat="1">
      <c r="B182" s="146"/>
      <c r="G182" s="54"/>
    </row>
    <row r="183" spans="2:7" s="30" customFormat="1">
      <c r="B183" s="146"/>
      <c r="G183" s="54"/>
    </row>
    <row r="184" spans="2:7" s="30" customFormat="1">
      <c r="B184" s="146"/>
      <c r="G184" s="54"/>
    </row>
    <row r="185" spans="2:7" s="30" customFormat="1">
      <c r="B185" s="146"/>
      <c r="G185" s="54"/>
    </row>
    <row r="186" spans="2:7" s="30" customFormat="1">
      <c r="B186" s="146"/>
      <c r="G186" s="54"/>
    </row>
    <row r="187" spans="2:7" s="30" customFormat="1">
      <c r="B187" s="146"/>
      <c r="G187" s="54"/>
    </row>
    <row r="188" spans="2:7" s="30" customFormat="1">
      <c r="B188" s="146"/>
      <c r="G188" s="54"/>
    </row>
    <row r="189" spans="2:7" s="30" customFormat="1">
      <c r="B189" s="146"/>
      <c r="G189" s="54"/>
    </row>
    <row r="190" spans="2:7" s="30" customFormat="1">
      <c r="B190" s="146"/>
      <c r="G190" s="54"/>
    </row>
    <row r="191" spans="2:7" s="30" customFormat="1">
      <c r="B191" s="146"/>
      <c r="G191" s="54"/>
    </row>
    <row r="192" spans="2:7" s="30" customFormat="1">
      <c r="B192" s="146"/>
      <c r="G192" s="54"/>
    </row>
    <row r="193" spans="2:7" s="30" customFormat="1">
      <c r="B193" s="146"/>
      <c r="G193" s="54"/>
    </row>
    <row r="194" spans="2:7" s="30" customFormat="1">
      <c r="B194" s="146"/>
      <c r="G194" s="54"/>
    </row>
    <row r="195" spans="2:7" s="30" customFormat="1">
      <c r="B195" s="146"/>
      <c r="G195" s="54"/>
    </row>
    <row r="196" spans="2:7" s="30" customFormat="1">
      <c r="B196" s="146"/>
      <c r="G196" s="54"/>
    </row>
    <row r="197" spans="2:7" s="30" customFormat="1">
      <c r="B197" s="146"/>
      <c r="G197" s="54"/>
    </row>
    <row r="198" spans="2:7" s="30" customFormat="1">
      <c r="B198" s="146"/>
      <c r="G198" s="54"/>
    </row>
    <row r="199" spans="2:7" s="30" customFormat="1">
      <c r="B199" s="146"/>
      <c r="G199" s="54"/>
    </row>
    <row r="200" spans="2:7" s="30" customFormat="1">
      <c r="B200" s="146"/>
      <c r="G200" s="54"/>
    </row>
    <row r="201" spans="2:7" s="30" customFormat="1">
      <c r="B201" s="146"/>
      <c r="G201" s="54"/>
    </row>
    <row r="202" spans="2:7" s="30" customFormat="1">
      <c r="B202" s="146"/>
      <c r="G202" s="54"/>
    </row>
    <row r="203" spans="2:7" s="30" customFormat="1">
      <c r="B203" s="146"/>
      <c r="G203" s="54"/>
    </row>
    <row r="204" spans="2:7" s="30" customFormat="1">
      <c r="B204" s="146"/>
      <c r="G204" s="54"/>
    </row>
    <row r="205" spans="2:7" s="30" customFormat="1">
      <c r="B205" s="146"/>
      <c r="G205" s="54"/>
    </row>
    <row r="206" spans="2:7" s="30" customFormat="1">
      <c r="B206" s="146"/>
      <c r="G206" s="54"/>
    </row>
    <row r="207" spans="2:7" s="30" customFormat="1">
      <c r="B207" s="146"/>
      <c r="G207" s="54"/>
    </row>
    <row r="208" spans="2:7" s="30" customFormat="1">
      <c r="B208" s="146"/>
      <c r="G208" s="54"/>
    </row>
    <row r="209" spans="2:7" s="30" customFormat="1">
      <c r="B209" s="146"/>
      <c r="G209" s="54"/>
    </row>
    <row r="210" spans="2:7" s="30" customFormat="1">
      <c r="B210" s="146"/>
      <c r="G210" s="54"/>
    </row>
    <row r="211" spans="2:7" s="30" customFormat="1">
      <c r="B211" s="146"/>
      <c r="G211" s="54"/>
    </row>
    <row r="212" spans="2:7" s="30" customFormat="1">
      <c r="B212" s="146"/>
      <c r="G212" s="54"/>
    </row>
    <row r="213" spans="2:7" s="30" customFormat="1">
      <c r="B213" s="146"/>
      <c r="G213" s="54"/>
    </row>
    <row r="214" spans="2:7" s="30" customFormat="1">
      <c r="B214" s="146"/>
      <c r="G214" s="54"/>
    </row>
    <row r="215" spans="2:7" s="30" customFormat="1">
      <c r="B215" s="146"/>
      <c r="G215" s="54"/>
    </row>
    <row r="216" spans="2:7" s="30" customFormat="1">
      <c r="B216" s="146"/>
      <c r="G216" s="54"/>
    </row>
    <row r="217" spans="2:7" s="30" customFormat="1">
      <c r="B217" s="146"/>
      <c r="G217" s="54"/>
    </row>
    <row r="218" spans="2:7" s="30" customFormat="1">
      <c r="B218" s="146"/>
      <c r="G218" s="54"/>
    </row>
    <row r="219" spans="2:7" s="30" customFormat="1">
      <c r="B219" s="146"/>
      <c r="G219" s="54"/>
    </row>
    <row r="220" spans="2:7" s="30" customFormat="1">
      <c r="B220" s="146"/>
      <c r="G220" s="54"/>
    </row>
    <row r="221" spans="2:7" s="30" customFormat="1">
      <c r="B221" s="146"/>
      <c r="G221" s="54"/>
    </row>
    <row r="222" spans="2:7" s="30" customFormat="1">
      <c r="B222" s="146"/>
      <c r="G222" s="54"/>
    </row>
    <row r="223" spans="2:7" s="30" customFormat="1">
      <c r="B223" s="146"/>
      <c r="G223" s="54"/>
    </row>
    <row r="224" spans="2:7" s="30" customFormat="1">
      <c r="B224" s="146"/>
      <c r="G224" s="54"/>
    </row>
    <row r="225" spans="2:7" s="30" customFormat="1">
      <c r="B225" s="146"/>
      <c r="G225" s="54"/>
    </row>
    <row r="226" spans="2:7" s="30" customFormat="1">
      <c r="B226" s="146"/>
      <c r="G226" s="54"/>
    </row>
    <row r="227" spans="2:7" s="30" customFormat="1">
      <c r="B227" s="146"/>
      <c r="G227" s="54"/>
    </row>
    <row r="228" spans="2:7" s="30" customFormat="1">
      <c r="B228" s="146"/>
      <c r="G228" s="54"/>
    </row>
    <row r="229" spans="2:7" s="30" customFormat="1">
      <c r="B229" s="146"/>
      <c r="G229" s="54"/>
    </row>
    <row r="230" spans="2:7" s="30" customFormat="1">
      <c r="B230" s="146"/>
      <c r="G230" s="54"/>
    </row>
    <row r="231" spans="2:7" s="30" customFormat="1">
      <c r="B231" s="146"/>
      <c r="G231" s="54"/>
    </row>
    <row r="232" spans="2:7" s="30" customFormat="1">
      <c r="B232" s="146"/>
      <c r="G232" s="54"/>
    </row>
    <row r="233" spans="2:7" s="30" customFormat="1">
      <c r="B233" s="146"/>
      <c r="G233" s="54"/>
    </row>
    <row r="234" spans="2:7" s="30" customFormat="1">
      <c r="B234" s="146"/>
      <c r="G234" s="54"/>
    </row>
    <row r="235" spans="2:7" s="30" customFormat="1">
      <c r="B235" s="146"/>
      <c r="G235" s="54"/>
    </row>
    <row r="236" spans="2:7" s="30" customFormat="1">
      <c r="B236" s="146"/>
      <c r="G236" s="54"/>
    </row>
    <row r="237" spans="2:7" s="30" customFormat="1">
      <c r="B237" s="146"/>
      <c r="G237" s="54"/>
    </row>
    <row r="238" spans="2:7" s="30" customFormat="1">
      <c r="B238" s="146"/>
      <c r="G238" s="54"/>
    </row>
    <row r="239" spans="2:7" s="30" customFormat="1">
      <c r="B239" s="146"/>
      <c r="G239" s="54"/>
    </row>
    <row r="240" spans="2:7" s="30" customFormat="1">
      <c r="B240" s="146"/>
      <c r="G240" s="54"/>
    </row>
    <row r="241" spans="2:7" s="30" customFormat="1">
      <c r="B241" s="146"/>
      <c r="G241" s="54"/>
    </row>
    <row r="242" spans="2:7" s="30" customFormat="1">
      <c r="B242" s="146"/>
      <c r="G242" s="54"/>
    </row>
    <row r="243" spans="2:7" s="30" customFormat="1">
      <c r="B243" s="146"/>
      <c r="G243" s="54"/>
    </row>
    <row r="244" spans="2:7" s="30" customFormat="1">
      <c r="B244" s="146"/>
      <c r="G244" s="54"/>
    </row>
    <row r="245" spans="2:7" s="30" customFormat="1">
      <c r="B245" s="146"/>
      <c r="G245" s="54"/>
    </row>
    <row r="246" spans="2:7" s="30" customFormat="1">
      <c r="B246" s="146"/>
      <c r="G246" s="54"/>
    </row>
    <row r="247" spans="2:7" s="30" customFormat="1">
      <c r="B247" s="146"/>
      <c r="G247" s="54"/>
    </row>
    <row r="248" spans="2:7" s="30" customFormat="1">
      <c r="B248" s="146"/>
      <c r="G248" s="54"/>
    </row>
    <row r="249" spans="2:7" s="30" customFormat="1">
      <c r="B249" s="146"/>
      <c r="G249" s="54"/>
    </row>
    <row r="250" spans="2:7" s="30" customFormat="1">
      <c r="B250" s="146"/>
      <c r="G250" s="54"/>
    </row>
    <row r="251" spans="2:7" s="30" customFormat="1">
      <c r="B251" s="146"/>
      <c r="G251" s="54"/>
    </row>
    <row r="252" spans="2:7" s="30" customFormat="1">
      <c r="B252" s="146"/>
      <c r="G252" s="54"/>
    </row>
    <row r="253" spans="2:7" s="30" customFormat="1">
      <c r="B253" s="146"/>
      <c r="G253" s="54"/>
    </row>
    <row r="254" spans="2:7" s="30" customFormat="1">
      <c r="B254" s="146"/>
      <c r="G254" s="54"/>
    </row>
    <row r="255" spans="2:7" s="30" customFormat="1">
      <c r="B255" s="146"/>
      <c r="G255" s="54"/>
    </row>
    <row r="256" spans="2:7" s="30" customFormat="1">
      <c r="B256" s="146"/>
      <c r="G256" s="54"/>
    </row>
    <row r="257" spans="2:7" s="30" customFormat="1">
      <c r="B257" s="146"/>
      <c r="G257" s="54"/>
    </row>
    <row r="258" spans="2:7" s="30" customFormat="1">
      <c r="B258" s="146"/>
      <c r="G258" s="54"/>
    </row>
    <row r="259" spans="2:7" s="30" customFormat="1">
      <c r="B259" s="146"/>
      <c r="G259" s="54"/>
    </row>
    <row r="260" spans="2:7" s="30" customFormat="1">
      <c r="B260" s="146"/>
      <c r="G260" s="54"/>
    </row>
    <row r="261" spans="2:7" s="30" customFormat="1">
      <c r="B261" s="146"/>
      <c r="G261" s="54"/>
    </row>
    <row r="262" spans="2:7" s="30" customFormat="1">
      <c r="B262" s="146"/>
      <c r="G262" s="54"/>
    </row>
    <row r="263" spans="2:7" s="30" customFormat="1">
      <c r="B263" s="146"/>
      <c r="G263" s="54"/>
    </row>
    <row r="264" spans="2:7" s="30" customFormat="1">
      <c r="B264" s="146"/>
      <c r="G264" s="54"/>
    </row>
    <row r="265" spans="2:7" s="30" customFormat="1">
      <c r="B265" s="146"/>
      <c r="G265" s="54"/>
    </row>
    <row r="266" spans="2:7" s="30" customFormat="1">
      <c r="B266" s="146"/>
      <c r="G266" s="54"/>
    </row>
    <row r="267" spans="2:7" s="30" customFormat="1">
      <c r="B267" s="146"/>
      <c r="G267" s="54"/>
    </row>
    <row r="268" spans="2:7" s="30" customFormat="1">
      <c r="B268" s="146"/>
      <c r="G268" s="54"/>
    </row>
    <row r="269" spans="2:7" s="30" customFormat="1">
      <c r="B269" s="146"/>
      <c r="G269" s="54"/>
    </row>
    <row r="270" spans="2:7" s="30" customFormat="1">
      <c r="B270" s="146"/>
      <c r="G270" s="54"/>
    </row>
    <row r="271" spans="2:7" s="30" customFormat="1">
      <c r="B271" s="146"/>
      <c r="G271" s="54"/>
    </row>
    <row r="272" spans="2:7" s="30" customFormat="1">
      <c r="B272" s="146"/>
      <c r="G272" s="54"/>
    </row>
    <row r="273" spans="2:7" s="30" customFormat="1">
      <c r="B273" s="146"/>
      <c r="G273" s="54"/>
    </row>
    <row r="274" spans="2:7" s="30" customFormat="1">
      <c r="B274" s="146"/>
      <c r="G274" s="54"/>
    </row>
    <row r="275" spans="2:7" s="30" customFormat="1">
      <c r="B275" s="146"/>
      <c r="G275" s="54"/>
    </row>
    <row r="276" spans="2:7" s="30" customFormat="1">
      <c r="B276" s="146"/>
      <c r="G276" s="54"/>
    </row>
    <row r="277" spans="2:7" s="30" customFormat="1">
      <c r="B277" s="146"/>
      <c r="G277" s="54"/>
    </row>
    <row r="278" spans="2:7" s="30" customFormat="1">
      <c r="B278" s="146"/>
      <c r="G278" s="54"/>
    </row>
    <row r="279" spans="2:7" s="30" customFormat="1">
      <c r="B279" s="146"/>
      <c r="G279" s="54"/>
    </row>
    <row r="280" spans="2:7" s="30" customFormat="1">
      <c r="B280" s="146"/>
      <c r="G280" s="54"/>
    </row>
    <row r="281" spans="2:7" s="30" customFormat="1">
      <c r="B281" s="146"/>
      <c r="G281" s="54"/>
    </row>
    <row r="282" spans="2:7" s="30" customFormat="1">
      <c r="B282" s="146"/>
      <c r="G282" s="54"/>
    </row>
    <row r="283" spans="2:7" s="30" customFormat="1">
      <c r="B283" s="146"/>
      <c r="G283" s="54"/>
    </row>
    <row r="284" spans="2:7" s="30" customFormat="1">
      <c r="B284" s="146"/>
      <c r="G284" s="54"/>
    </row>
    <row r="285" spans="2:7" s="30" customFormat="1">
      <c r="B285" s="146"/>
      <c r="G285" s="54"/>
    </row>
    <row r="286" spans="2:7" s="30" customFormat="1">
      <c r="B286" s="146"/>
      <c r="G286" s="54"/>
    </row>
    <row r="287" spans="2:7" s="30" customFormat="1">
      <c r="B287" s="146"/>
      <c r="G287" s="54"/>
    </row>
    <row r="288" spans="2:7" s="30" customFormat="1">
      <c r="B288" s="146"/>
      <c r="G288" s="54"/>
    </row>
    <row r="289" spans="2:7" s="30" customFormat="1">
      <c r="B289" s="146"/>
      <c r="G289" s="54"/>
    </row>
    <row r="290" spans="2:7" s="30" customFormat="1">
      <c r="B290" s="146"/>
      <c r="G290" s="54"/>
    </row>
    <row r="291" spans="2:7" s="30" customFormat="1">
      <c r="B291" s="146"/>
      <c r="G291" s="54"/>
    </row>
    <row r="292" spans="2:7" s="30" customFormat="1">
      <c r="B292" s="146"/>
      <c r="G292" s="54"/>
    </row>
    <row r="293" spans="2:7" s="30" customFormat="1">
      <c r="B293" s="146"/>
      <c r="G293" s="54"/>
    </row>
    <row r="294" spans="2:7" s="30" customFormat="1">
      <c r="B294" s="146"/>
      <c r="G294" s="54"/>
    </row>
    <row r="295" spans="2:7" s="30" customFormat="1">
      <c r="B295" s="146"/>
      <c r="G295" s="54"/>
    </row>
    <row r="296" spans="2:7" s="30" customFormat="1">
      <c r="B296" s="146"/>
      <c r="G296" s="54"/>
    </row>
    <row r="297" spans="2:7" s="30" customFormat="1">
      <c r="B297" s="146"/>
      <c r="G297" s="54"/>
    </row>
    <row r="298" spans="2:7" s="30" customFormat="1">
      <c r="B298" s="146"/>
      <c r="G298" s="54"/>
    </row>
    <row r="299" spans="2:7" s="30" customFormat="1">
      <c r="B299" s="146"/>
      <c r="G299" s="54"/>
    </row>
    <row r="300" spans="2:7" s="30" customFormat="1">
      <c r="B300" s="146"/>
      <c r="G300" s="54"/>
    </row>
    <row r="301" spans="2:7" s="30" customFormat="1">
      <c r="B301" s="146"/>
      <c r="G301" s="54"/>
    </row>
    <row r="302" spans="2:7" s="30" customFormat="1">
      <c r="B302" s="146"/>
      <c r="G302" s="54"/>
    </row>
    <row r="303" spans="2:7" s="30" customFormat="1">
      <c r="B303" s="146"/>
      <c r="G303" s="54"/>
    </row>
    <row r="304" spans="2:7" s="30" customFormat="1">
      <c r="B304" s="146"/>
      <c r="G304" s="54"/>
    </row>
    <row r="305" spans="2:7" s="30" customFormat="1">
      <c r="B305" s="146"/>
      <c r="G305" s="54"/>
    </row>
    <row r="306" spans="2:7" s="30" customFormat="1">
      <c r="B306" s="146"/>
      <c r="G306" s="54"/>
    </row>
    <row r="307" spans="2:7" s="30" customFormat="1">
      <c r="B307" s="146"/>
      <c r="G307" s="54"/>
    </row>
    <row r="308" spans="2:7" s="30" customFormat="1">
      <c r="B308" s="146"/>
      <c r="G308" s="54"/>
    </row>
    <row r="309" spans="2:7" s="30" customFormat="1">
      <c r="B309" s="146"/>
      <c r="G309" s="54"/>
    </row>
    <row r="310" spans="2:7" s="30" customFormat="1">
      <c r="B310" s="146"/>
      <c r="G310" s="54"/>
    </row>
    <row r="311" spans="2:7" s="30" customFormat="1">
      <c r="B311" s="146"/>
      <c r="G311" s="54"/>
    </row>
    <row r="312" spans="2:7" s="30" customFormat="1">
      <c r="B312" s="146"/>
      <c r="G312" s="54"/>
    </row>
    <row r="313" spans="2:7" s="30" customFormat="1">
      <c r="B313" s="146"/>
      <c r="G313" s="54"/>
    </row>
    <row r="314" spans="2:7" s="30" customFormat="1">
      <c r="B314" s="146"/>
      <c r="G314" s="54"/>
    </row>
    <row r="315" spans="2:7" s="30" customFormat="1">
      <c r="B315" s="146"/>
      <c r="G315" s="54"/>
    </row>
    <row r="316" spans="2:7" s="30" customFormat="1">
      <c r="B316" s="146"/>
      <c r="G316" s="54"/>
    </row>
    <row r="317" spans="2:7" s="30" customFormat="1">
      <c r="B317" s="146"/>
      <c r="G317" s="54"/>
    </row>
    <row r="318" spans="2:7" s="30" customFormat="1">
      <c r="B318" s="146"/>
      <c r="G318" s="54"/>
    </row>
    <row r="319" spans="2:7" s="30" customFormat="1">
      <c r="B319" s="146"/>
      <c r="G319" s="54"/>
    </row>
    <row r="320" spans="2:7" s="30" customFormat="1">
      <c r="B320" s="146"/>
      <c r="G320" s="54"/>
    </row>
    <row r="321" spans="2:7" s="30" customFormat="1">
      <c r="B321" s="146"/>
      <c r="G321" s="54"/>
    </row>
    <row r="322" spans="2:7" s="30" customFormat="1">
      <c r="B322" s="146"/>
      <c r="G322" s="54"/>
    </row>
    <row r="323" spans="2:7" s="30" customFormat="1">
      <c r="B323" s="146"/>
      <c r="G323" s="54"/>
    </row>
    <row r="324" spans="2:7" s="30" customFormat="1">
      <c r="B324" s="146"/>
      <c r="G324" s="54"/>
    </row>
    <row r="325" spans="2:7" s="30" customFormat="1">
      <c r="B325" s="146"/>
      <c r="G325" s="54"/>
    </row>
    <row r="326" spans="2:7" s="30" customFormat="1">
      <c r="B326" s="146"/>
      <c r="G326" s="54"/>
    </row>
    <row r="327" spans="2:7" s="30" customFormat="1">
      <c r="B327" s="146"/>
      <c r="G327" s="54"/>
    </row>
    <row r="328" spans="2:7" s="30" customFormat="1">
      <c r="B328" s="146"/>
      <c r="G328" s="54"/>
    </row>
    <row r="329" spans="2:7" s="30" customFormat="1">
      <c r="B329" s="146"/>
      <c r="G329" s="54"/>
    </row>
    <row r="330" spans="2:7" s="30" customFormat="1">
      <c r="B330" s="146"/>
      <c r="G330" s="54"/>
    </row>
    <row r="331" spans="2:7" s="30" customFormat="1">
      <c r="B331" s="146"/>
      <c r="G331" s="54"/>
    </row>
    <row r="332" spans="2:7" s="30" customFormat="1">
      <c r="B332" s="146"/>
      <c r="G332" s="54"/>
    </row>
    <row r="333" spans="2:7" s="30" customFormat="1">
      <c r="B333" s="146"/>
      <c r="G333" s="54"/>
    </row>
    <row r="334" spans="2:7" s="30" customFormat="1">
      <c r="B334" s="146"/>
      <c r="G334" s="54"/>
    </row>
    <row r="335" spans="2:7" s="30" customFormat="1">
      <c r="B335" s="146"/>
      <c r="G335" s="54"/>
    </row>
    <row r="336" spans="2:7" s="30" customFormat="1">
      <c r="B336" s="146"/>
      <c r="G336" s="54"/>
    </row>
    <row r="337" spans="2:7" s="30" customFormat="1">
      <c r="B337" s="146"/>
      <c r="G337" s="54"/>
    </row>
    <row r="338" spans="2:7" s="30" customFormat="1">
      <c r="B338" s="146"/>
      <c r="G338" s="54"/>
    </row>
    <row r="339" spans="2:7" s="30" customFormat="1">
      <c r="B339" s="146"/>
      <c r="G339" s="54"/>
    </row>
    <row r="340" spans="2:7" s="30" customFormat="1">
      <c r="B340" s="146"/>
      <c r="G340" s="54"/>
    </row>
    <row r="341" spans="2:7" s="30" customFormat="1">
      <c r="B341" s="146"/>
      <c r="G341" s="54"/>
    </row>
    <row r="342" spans="2:7" s="30" customFormat="1">
      <c r="B342" s="146"/>
      <c r="G342" s="54"/>
    </row>
    <row r="343" spans="2:7" s="30" customFormat="1">
      <c r="B343" s="146"/>
      <c r="G343" s="54"/>
    </row>
    <row r="344" spans="2:7" s="30" customFormat="1">
      <c r="B344" s="146"/>
      <c r="G344" s="54"/>
    </row>
    <row r="345" spans="2:7" s="30" customFormat="1">
      <c r="B345" s="146"/>
      <c r="G345" s="54"/>
    </row>
    <row r="346" spans="2:7" s="30" customFormat="1">
      <c r="B346" s="146"/>
      <c r="G346" s="54"/>
    </row>
    <row r="347" spans="2:7" s="30" customFormat="1">
      <c r="B347" s="146"/>
      <c r="G347" s="54"/>
    </row>
    <row r="348" spans="2:7" s="30" customFormat="1">
      <c r="B348" s="146"/>
      <c r="G348" s="54"/>
    </row>
    <row r="349" spans="2:7" s="30" customFormat="1">
      <c r="B349" s="146"/>
      <c r="G349" s="54"/>
    </row>
    <row r="350" spans="2:7" s="30" customFormat="1">
      <c r="B350" s="146"/>
      <c r="G350" s="54"/>
    </row>
    <row r="351" spans="2:7" s="30" customFormat="1">
      <c r="B351" s="146"/>
      <c r="G351" s="54"/>
    </row>
    <row r="352" spans="2:7" s="30" customFormat="1">
      <c r="B352" s="146"/>
      <c r="G352" s="54"/>
    </row>
    <row r="353" spans="2:7" s="30" customFormat="1">
      <c r="B353" s="146"/>
      <c r="G353" s="54"/>
    </row>
    <row r="354" spans="2:7" s="30" customFormat="1">
      <c r="B354" s="146"/>
      <c r="G354" s="54"/>
    </row>
    <row r="355" spans="2:7" s="30" customFormat="1">
      <c r="B355" s="146"/>
      <c r="G355" s="54"/>
    </row>
    <row r="356" spans="2:7" s="30" customFormat="1">
      <c r="B356" s="146"/>
      <c r="G356" s="54"/>
    </row>
    <row r="357" spans="2:7" s="30" customFormat="1">
      <c r="B357" s="146"/>
      <c r="G357" s="54"/>
    </row>
    <row r="358" spans="2:7" s="30" customFormat="1">
      <c r="B358" s="146"/>
      <c r="G358" s="54"/>
    </row>
    <row r="359" spans="2:7" s="30" customFormat="1">
      <c r="B359" s="146"/>
      <c r="G359" s="54"/>
    </row>
    <row r="360" spans="2:7" s="30" customFormat="1">
      <c r="B360" s="146"/>
      <c r="G360" s="54"/>
    </row>
    <row r="361" spans="2:7" s="30" customFormat="1">
      <c r="B361" s="146"/>
      <c r="G361" s="54"/>
    </row>
    <row r="362" spans="2:7" s="30" customFormat="1">
      <c r="B362" s="146"/>
      <c r="G362" s="54"/>
    </row>
    <row r="363" spans="2:7" s="30" customFormat="1">
      <c r="B363" s="146"/>
      <c r="G363" s="54"/>
    </row>
    <row r="364" spans="2:7" s="30" customFormat="1">
      <c r="B364" s="146"/>
      <c r="G364" s="54"/>
    </row>
    <row r="365" spans="2:7" s="30" customFormat="1">
      <c r="B365" s="146"/>
      <c r="G365" s="54"/>
    </row>
    <row r="366" spans="2:7" s="30" customFormat="1">
      <c r="B366" s="146"/>
      <c r="G366" s="54"/>
    </row>
    <row r="367" spans="2:7" s="30" customFormat="1">
      <c r="B367" s="146"/>
      <c r="G367" s="54"/>
    </row>
    <row r="368" spans="2:7" s="30" customFormat="1">
      <c r="B368" s="146"/>
      <c r="G368" s="54"/>
    </row>
    <row r="369" spans="2:7" s="30" customFormat="1">
      <c r="B369" s="146"/>
      <c r="G369" s="54"/>
    </row>
    <row r="370" spans="2:7" s="30" customFormat="1">
      <c r="B370" s="146"/>
      <c r="G370" s="54"/>
    </row>
    <row r="371" spans="2:7" s="30" customFormat="1">
      <c r="B371" s="146"/>
      <c r="G371" s="54"/>
    </row>
    <row r="372" spans="2:7" s="30" customFormat="1">
      <c r="B372" s="146"/>
      <c r="G372" s="54"/>
    </row>
    <row r="373" spans="2:7" s="30" customFormat="1">
      <c r="B373" s="146"/>
      <c r="G373" s="54"/>
    </row>
    <row r="374" spans="2:7" s="30" customFormat="1">
      <c r="B374" s="146"/>
      <c r="G374" s="54"/>
    </row>
    <row r="375" spans="2:7" s="30" customFormat="1">
      <c r="B375" s="146"/>
      <c r="G375" s="54"/>
    </row>
    <row r="376" spans="2:7" s="30" customFormat="1">
      <c r="B376" s="146"/>
      <c r="G376" s="54"/>
    </row>
    <row r="377" spans="2:7" s="30" customFormat="1">
      <c r="B377" s="146"/>
      <c r="G377" s="54"/>
    </row>
    <row r="378" spans="2:7" s="30" customFormat="1">
      <c r="B378" s="146"/>
      <c r="G378" s="54"/>
    </row>
    <row r="379" spans="2:7" s="30" customFormat="1">
      <c r="B379" s="146"/>
      <c r="G379" s="54"/>
    </row>
    <row r="380" spans="2:7" s="30" customFormat="1">
      <c r="B380" s="146"/>
      <c r="G380" s="54"/>
    </row>
    <row r="381" spans="2:7" s="30" customFormat="1">
      <c r="B381" s="146"/>
      <c r="G381" s="54"/>
    </row>
    <row r="382" spans="2:7" s="30" customFormat="1">
      <c r="B382" s="146"/>
      <c r="G382" s="54"/>
    </row>
    <row r="383" spans="2:7" s="30" customFormat="1">
      <c r="B383" s="146"/>
      <c r="G383" s="54"/>
    </row>
    <row r="384" spans="2:7" s="30" customFormat="1">
      <c r="B384" s="146"/>
      <c r="G384" s="54"/>
    </row>
    <row r="385" spans="2:7" s="30" customFormat="1">
      <c r="B385" s="146"/>
      <c r="G385" s="54"/>
    </row>
    <row r="386" spans="2:7" s="30" customFormat="1">
      <c r="B386" s="146"/>
      <c r="G386" s="54"/>
    </row>
    <row r="387" spans="2:7" s="30" customFormat="1">
      <c r="B387" s="146"/>
      <c r="G387" s="54"/>
    </row>
    <row r="388" spans="2:7" s="30" customFormat="1">
      <c r="B388" s="146"/>
      <c r="G388" s="54"/>
    </row>
    <row r="389" spans="2:7" s="30" customFormat="1">
      <c r="B389" s="146"/>
      <c r="G389" s="54"/>
    </row>
    <row r="390" spans="2:7" s="30" customFormat="1">
      <c r="B390" s="146"/>
      <c r="G390" s="54"/>
    </row>
    <row r="391" spans="2:7" s="30" customFormat="1">
      <c r="B391" s="146"/>
      <c r="G391" s="54"/>
    </row>
    <row r="392" spans="2:7" s="30" customFormat="1">
      <c r="B392" s="146"/>
      <c r="G392" s="54"/>
    </row>
    <row r="393" spans="2:7" s="30" customFormat="1">
      <c r="B393" s="146"/>
      <c r="G393" s="54"/>
    </row>
    <row r="394" spans="2:7" s="30" customFormat="1">
      <c r="B394" s="146"/>
      <c r="G394" s="54"/>
    </row>
    <row r="395" spans="2:7" s="30" customFormat="1">
      <c r="B395" s="146"/>
      <c r="G395" s="54"/>
    </row>
    <row r="396" spans="2:7" s="30" customFormat="1">
      <c r="B396" s="146"/>
      <c r="G396" s="54"/>
    </row>
    <row r="397" spans="2:7" s="30" customFormat="1">
      <c r="B397" s="146"/>
      <c r="G397" s="54"/>
    </row>
    <row r="398" spans="2:7" s="30" customFormat="1">
      <c r="B398" s="146"/>
      <c r="G398" s="54"/>
    </row>
    <row r="399" spans="2:7" s="30" customFormat="1">
      <c r="B399" s="146"/>
      <c r="G399" s="54"/>
    </row>
    <row r="400" spans="2:7" s="30" customFormat="1">
      <c r="B400" s="146"/>
      <c r="G400" s="54"/>
    </row>
    <row r="401" spans="2:7" s="30" customFormat="1">
      <c r="B401" s="146"/>
      <c r="G401" s="54"/>
    </row>
    <row r="402" spans="2:7" s="30" customFormat="1">
      <c r="B402" s="146"/>
      <c r="G402" s="54"/>
    </row>
    <row r="403" spans="2:7" s="30" customFormat="1">
      <c r="B403" s="146"/>
      <c r="G403" s="54"/>
    </row>
    <row r="404" spans="2:7" s="30" customFormat="1">
      <c r="B404" s="146"/>
      <c r="G404" s="54"/>
    </row>
    <row r="405" spans="2:7" s="30" customFormat="1">
      <c r="B405" s="146"/>
      <c r="G405" s="54"/>
    </row>
    <row r="406" spans="2:7" s="30" customFormat="1">
      <c r="B406" s="146"/>
      <c r="G406" s="54"/>
    </row>
    <row r="407" spans="2:7" s="30" customFormat="1">
      <c r="B407" s="146"/>
      <c r="G407" s="54"/>
    </row>
    <row r="408" spans="2:7" s="30" customFormat="1">
      <c r="B408" s="146"/>
      <c r="G408" s="54"/>
    </row>
    <row r="409" spans="2:7" s="30" customFormat="1">
      <c r="B409" s="146"/>
      <c r="G409" s="54"/>
    </row>
    <row r="410" spans="2:7" s="30" customFormat="1">
      <c r="B410" s="146"/>
      <c r="G410" s="54"/>
    </row>
    <row r="411" spans="2:7" s="30" customFormat="1">
      <c r="B411" s="146"/>
      <c r="G411" s="54"/>
    </row>
    <row r="412" spans="2:7" s="30" customFormat="1">
      <c r="B412" s="146"/>
      <c r="G412" s="54"/>
    </row>
    <row r="413" spans="2:7" s="30" customFormat="1">
      <c r="B413" s="146"/>
      <c r="G413" s="54"/>
    </row>
    <row r="414" spans="2:7" s="30" customFormat="1">
      <c r="B414" s="146"/>
      <c r="G414" s="54"/>
    </row>
    <row r="415" spans="2:7" s="30" customFormat="1">
      <c r="B415" s="146"/>
      <c r="G415" s="54"/>
    </row>
    <row r="416" spans="2:7" s="30" customFormat="1">
      <c r="B416" s="146"/>
      <c r="G416" s="54"/>
    </row>
    <row r="417" spans="2:7" s="30" customFormat="1">
      <c r="B417" s="146"/>
      <c r="G417" s="54"/>
    </row>
    <row r="418" spans="2:7" s="30" customFormat="1">
      <c r="B418" s="146"/>
      <c r="G418" s="54"/>
    </row>
    <row r="419" spans="2:7" s="30" customFormat="1">
      <c r="B419" s="146"/>
      <c r="G419" s="54"/>
    </row>
    <row r="420" spans="2:7" s="30" customFormat="1">
      <c r="B420" s="146"/>
      <c r="G420" s="54"/>
    </row>
    <row r="421" spans="2:7" s="30" customFormat="1">
      <c r="B421" s="146"/>
      <c r="G421" s="54"/>
    </row>
    <row r="422" spans="2:7" s="30" customFormat="1">
      <c r="B422" s="146"/>
      <c r="G422" s="54"/>
    </row>
    <row r="423" spans="2:7" s="30" customFormat="1">
      <c r="B423" s="146"/>
      <c r="G423" s="54"/>
    </row>
    <row r="424" spans="2:7" s="30" customFormat="1">
      <c r="B424" s="146"/>
      <c r="G424" s="54"/>
    </row>
    <row r="425" spans="2:7" s="30" customFormat="1">
      <c r="B425" s="146"/>
      <c r="G425" s="54"/>
    </row>
    <row r="426" spans="2:7" s="30" customFormat="1">
      <c r="B426" s="146"/>
      <c r="G426" s="54"/>
    </row>
    <row r="427" spans="2:7" s="30" customFormat="1">
      <c r="B427" s="146"/>
      <c r="G427" s="54"/>
    </row>
    <row r="428" spans="2:7" s="30" customFormat="1">
      <c r="B428" s="146"/>
      <c r="G428" s="54"/>
    </row>
    <row r="429" spans="2:7" s="30" customFormat="1">
      <c r="B429" s="146"/>
      <c r="G429" s="54"/>
    </row>
    <row r="430" spans="2:7" s="30" customFormat="1">
      <c r="B430" s="146"/>
      <c r="G430" s="54"/>
    </row>
    <row r="431" spans="2:7" s="30" customFormat="1">
      <c r="B431" s="146"/>
      <c r="G431" s="54"/>
    </row>
    <row r="432" spans="2:7" s="30" customFormat="1">
      <c r="B432" s="146"/>
      <c r="G432" s="54"/>
    </row>
    <row r="433" spans="2:7" s="30" customFormat="1">
      <c r="B433" s="146"/>
      <c r="G433" s="54"/>
    </row>
    <row r="434" spans="2:7" s="30" customFormat="1">
      <c r="B434" s="146"/>
      <c r="G434" s="54"/>
    </row>
    <row r="435" spans="2:7" s="30" customFormat="1">
      <c r="B435" s="146"/>
      <c r="G435" s="54"/>
    </row>
    <row r="436" spans="2:7" s="30" customFormat="1">
      <c r="B436" s="146"/>
      <c r="G436" s="54"/>
    </row>
    <row r="437" spans="2:7" s="30" customFormat="1">
      <c r="B437" s="146"/>
      <c r="G437" s="54"/>
    </row>
    <row r="438" spans="2:7" s="30" customFormat="1">
      <c r="B438" s="146"/>
      <c r="G438" s="54"/>
    </row>
    <row r="439" spans="2:7" s="30" customFormat="1">
      <c r="B439" s="146"/>
      <c r="G439" s="54"/>
    </row>
    <row r="440" spans="2:7" s="30" customFormat="1">
      <c r="B440" s="146"/>
      <c r="G440" s="54"/>
    </row>
    <row r="441" spans="2:7" s="30" customFormat="1">
      <c r="B441" s="146"/>
      <c r="G441" s="54"/>
    </row>
    <row r="442" spans="2:7" s="30" customFormat="1">
      <c r="B442" s="146"/>
      <c r="G442" s="54"/>
    </row>
    <row r="443" spans="2:7" s="30" customFormat="1">
      <c r="B443" s="146"/>
      <c r="G443" s="54"/>
    </row>
    <row r="444" spans="2:7" s="30" customFormat="1">
      <c r="B444" s="146"/>
      <c r="G444" s="54"/>
    </row>
    <row r="445" spans="2:7" s="30" customFormat="1">
      <c r="B445" s="146"/>
      <c r="G445" s="54"/>
    </row>
    <row r="446" spans="2:7" s="30" customFormat="1">
      <c r="B446" s="146"/>
      <c r="G446" s="54"/>
    </row>
    <row r="447" spans="2:7" s="30" customFormat="1">
      <c r="B447" s="146"/>
      <c r="G447" s="54"/>
    </row>
    <row r="448" spans="2:7" s="30" customFormat="1">
      <c r="B448" s="146"/>
      <c r="G448" s="54"/>
    </row>
    <row r="449" spans="2:7" s="30" customFormat="1">
      <c r="B449" s="146"/>
      <c r="G449" s="54"/>
    </row>
    <row r="450" spans="2:7" s="30" customFormat="1">
      <c r="B450" s="146"/>
      <c r="G450" s="54"/>
    </row>
    <row r="451" spans="2:7" s="30" customFormat="1">
      <c r="B451" s="146"/>
      <c r="G451" s="54"/>
    </row>
    <row r="452" spans="2:7" s="30" customFormat="1">
      <c r="B452" s="146"/>
      <c r="G452" s="54"/>
    </row>
    <row r="453" spans="2:7" s="30" customFormat="1">
      <c r="B453" s="146"/>
      <c r="G453" s="54"/>
    </row>
    <row r="454" spans="2:7" s="30" customFormat="1">
      <c r="B454" s="146"/>
      <c r="G454" s="54"/>
    </row>
    <row r="455" spans="2:7" s="30" customFormat="1">
      <c r="B455" s="146"/>
      <c r="G455" s="54"/>
    </row>
    <row r="456" spans="2:7" s="30" customFormat="1">
      <c r="B456" s="146"/>
      <c r="G456" s="54"/>
    </row>
    <row r="457" spans="2:7" s="30" customFormat="1">
      <c r="B457" s="146"/>
      <c r="G457" s="54"/>
    </row>
    <row r="458" spans="2:7" s="30" customFormat="1">
      <c r="B458" s="146"/>
      <c r="G458" s="54"/>
    </row>
    <row r="459" spans="2:7" s="30" customFormat="1">
      <c r="B459" s="146"/>
      <c r="G459" s="54"/>
    </row>
    <row r="460" spans="2:7" s="30" customFormat="1">
      <c r="B460" s="146"/>
      <c r="G460" s="54"/>
    </row>
    <row r="461" spans="2:7" s="30" customFormat="1">
      <c r="B461" s="146"/>
      <c r="G461" s="54"/>
    </row>
    <row r="462" spans="2:7" s="30" customFormat="1">
      <c r="B462" s="146"/>
      <c r="G462" s="54"/>
    </row>
    <row r="463" spans="2:7" s="30" customFormat="1">
      <c r="B463" s="146"/>
      <c r="G463" s="54"/>
    </row>
    <row r="464" spans="2:7" s="30" customFormat="1">
      <c r="B464" s="146"/>
      <c r="G464" s="54"/>
    </row>
    <row r="465" spans="2:7" s="30" customFormat="1">
      <c r="B465" s="146"/>
      <c r="G465" s="54"/>
    </row>
    <row r="466" spans="2:7" s="30" customFormat="1">
      <c r="B466" s="146"/>
      <c r="G466" s="54"/>
    </row>
    <row r="467" spans="2:7" s="30" customFormat="1">
      <c r="B467" s="146"/>
      <c r="G467" s="54"/>
    </row>
    <row r="468" spans="2:7" s="30" customFormat="1">
      <c r="B468" s="146"/>
      <c r="G468" s="54"/>
    </row>
    <row r="469" spans="2:7" s="30" customFormat="1">
      <c r="B469" s="146"/>
      <c r="G469" s="54"/>
    </row>
    <row r="470" spans="2:7" s="30" customFormat="1">
      <c r="B470" s="146"/>
      <c r="G470" s="54"/>
    </row>
    <row r="471" spans="2:7" s="30" customFormat="1">
      <c r="B471" s="146"/>
      <c r="G471" s="54"/>
    </row>
    <row r="472" spans="2:7" s="30" customFormat="1">
      <c r="B472" s="146"/>
      <c r="G472" s="54"/>
    </row>
    <row r="473" spans="2:7" s="30" customFormat="1">
      <c r="B473" s="146"/>
      <c r="G473" s="54"/>
    </row>
    <row r="474" spans="2:7" s="30" customFormat="1">
      <c r="B474" s="146"/>
      <c r="G474" s="54"/>
    </row>
    <row r="475" spans="2:7" s="30" customFormat="1">
      <c r="B475" s="146"/>
      <c r="G475" s="54"/>
    </row>
    <row r="476" spans="2:7" s="30" customFormat="1">
      <c r="B476" s="146"/>
      <c r="G476" s="54"/>
    </row>
    <row r="477" spans="2:7" s="30" customFormat="1">
      <c r="B477" s="146"/>
      <c r="G477" s="54"/>
    </row>
    <row r="478" spans="2:7" s="30" customFormat="1">
      <c r="B478" s="146"/>
      <c r="G478" s="54"/>
    </row>
    <row r="479" spans="2:7" s="30" customFormat="1">
      <c r="B479" s="146"/>
      <c r="G479" s="54"/>
    </row>
    <row r="480" spans="2:7" s="30" customFormat="1">
      <c r="B480" s="146"/>
      <c r="G480" s="54"/>
    </row>
    <row r="481" spans="2:7" s="30" customFormat="1">
      <c r="B481" s="146"/>
      <c r="G481" s="54"/>
    </row>
    <row r="482" spans="2:7" s="30" customFormat="1">
      <c r="B482" s="146"/>
      <c r="G482" s="54"/>
    </row>
    <row r="483" spans="2:7" s="30" customFormat="1">
      <c r="B483" s="146"/>
      <c r="G483" s="54"/>
    </row>
    <row r="484" spans="2:7" s="30" customFormat="1">
      <c r="B484" s="146"/>
      <c r="G484" s="54"/>
    </row>
    <row r="485" spans="2:7" s="30" customFormat="1">
      <c r="B485" s="146"/>
      <c r="G485" s="54"/>
    </row>
    <row r="486" spans="2:7" s="30" customFormat="1">
      <c r="B486" s="146"/>
      <c r="G486" s="54"/>
    </row>
    <row r="487" spans="2:7" s="30" customFormat="1">
      <c r="B487" s="146"/>
      <c r="G487" s="54"/>
    </row>
    <row r="488" spans="2:7" s="30" customFormat="1">
      <c r="B488" s="146"/>
      <c r="G488" s="54"/>
    </row>
    <row r="489" spans="2:7" s="30" customFormat="1">
      <c r="B489" s="146"/>
      <c r="G489" s="54"/>
    </row>
    <row r="490" spans="2:7" s="30" customFormat="1">
      <c r="B490" s="146"/>
      <c r="G490" s="54"/>
    </row>
    <row r="491" spans="2:7" s="30" customFormat="1">
      <c r="B491" s="146"/>
      <c r="G491" s="54"/>
    </row>
    <row r="492" spans="2:7" s="30" customFormat="1">
      <c r="B492" s="146"/>
      <c r="G492" s="54"/>
    </row>
    <row r="493" spans="2:7" s="30" customFormat="1">
      <c r="B493" s="146"/>
      <c r="G493" s="54"/>
    </row>
    <row r="494" spans="2:7" s="30" customFormat="1">
      <c r="B494" s="146"/>
      <c r="G494" s="54"/>
    </row>
    <row r="495" spans="2:7" s="30" customFormat="1">
      <c r="B495" s="146"/>
      <c r="G495" s="54"/>
    </row>
    <row r="496" spans="2:7" s="30" customFormat="1">
      <c r="B496" s="146"/>
      <c r="G496" s="54"/>
    </row>
    <row r="497" spans="2:7" s="30" customFormat="1">
      <c r="B497" s="146"/>
      <c r="G497" s="54"/>
    </row>
    <row r="498" spans="2:7" s="30" customFormat="1">
      <c r="B498" s="146"/>
      <c r="G498" s="54"/>
    </row>
    <row r="499" spans="2:7" s="30" customFormat="1">
      <c r="B499" s="146"/>
      <c r="G499" s="54"/>
    </row>
    <row r="500" spans="2:7" s="30" customFormat="1">
      <c r="B500" s="146"/>
      <c r="G500" s="54"/>
    </row>
    <row r="501" spans="2:7" s="30" customFormat="1">
      <c r="B501" s="146"/>
      <c r="G501" s="54"/>
    </row>
    <row r="502" spans="2:7" s="30" customFormat="1">
      <c r="B502" s="146"/>
      <c r="G502" s="54"/>
    </row>
    <row r="503" spans="2:7" s="30" customFormat="1">
      <c r="B503" s="146"/>
      <c r="G503" s="54"/>
    </row>
    <row r="504" spans="2:7" s="30" customFormat="1">
      <c r="B504" s="146"/>
      <c r="G504" s="54"/>
    </row>
    <row r="505" spans="2:7" s="30" customFormat="1">
      <c r="B505" s="146"/>
      <c r="G505" s="54"/>
    </row>
    <row r="506" spans="2:7" s="30" customFormat="1">
      <c r="B506" s="146"/>
      <c r="G506" s="54"/>
    </row>
    <row r="507" spans="2:7" s="30" customFormat="1">
      <c r="B507" s="146"/>
      <c r="G507" s="54"/>
    </row>
    <row r="508" spans="2:7" s="30" customFormat="1">
      <c r="B508" s="146"/>
      <c r="G508" s="54"/>
    </row>
    <row r="509" spans="2:7" s="30" customFormat="1">
      <c r="B509" s="146"/>
      <c r="G509" s="54"/>
    </row>
    <row r="510" spans="2:7" s="30" customFormat="1">
      <c r="B510" s="146"/>
      <c r="G510" s="54"/>
    </row>
    <row r="511" spans="2:7" s="30" customFormat="1">
      <c r="B511" s="146"/>
      <c r="G511" s="54"/>
    </row>
    <row r="512" spans="2:7" s="30" customFormat="1">
      <c r="B512" s="146"/>
      <c r="G512" s="54"/>
    </row>
    <row r="513" spans="2:7" s="30" customFormat="1">
      <c r="B513" s="146"/>
      <c r="G513" s="54"/>
    </row>
    <row r="514" spans="2:7" s="30" customFormat="1">
      <c r="B514" s="146"/>
      <c r="G514" s="54"/>
    </row>
    <row r="515" spans="2:7" s="30" customFormat="1">
      <c r="B515" s="146"/>
      <c r="G515" s="54"/>
    </row>
    <row r="516" spans="2:7" s="30" customFormat="1">
      <c r="B516" s="146"/>
      <c r="G516" s="54"/>
    </row>
    <row r="517" spans="2:7" s="30" customFormat="1">
      <c r="B517" s="146"/>
      <c r="G517" s="54"/>
    </row>
    <row r="518" spans="2:7" s="30" customFormat="1">
      <c r="B518" s="146"/>
      <c r="G518" s="54"/>
    </row>
    <row r="519" spans="2:7" s="30" customFormat="1">
      <c r="B519" s="146"/>
      <c r="G519" s="54"/>
    </row>
    <row r="520" spans="2:7" s="30" customFormat="1">
      <c r="B520" s="146"/>
      <c r="G520" s="54"/>
    </row>
    <row r="521" spans="2:7" s="30" customFormat="1">
      <c r="B521" s="146"/>
      <c r="G521" s="54"/>
    </row>
    <row r="522" spans="2:7" s="30" customFormat="1">
      <c r="B522" s="146"/>
      <c r="G522" s="54"/>
    </row>
    <row r="523" spans="2:7" s="30" customFormat="1">
      <c r="B523" s="146"/>
      <c r="G523" s="54"/>
    </row>
    <row r="524" spans="2:7" s="30" customFormat="1">
      <c r="B524" s="146"/>
      <c r="G524" s="54"/>
    </row>
    <row r="525" spans="2:7" s="30" customFormat="1">
      <c r="B525" s="146"/>
      <c r="G525" s="54"/>
    </row>
    <row r="526" spans="2:7" s="30" customFormat="1">
      <c r="B526" s="146"/>
      <c r="G526" s="54"/>
    </row>
    <row r="527" spans="2:7" s="30" customFormat="1">
      <c r="B527" s="146"/>
      <c r="G527" s="54"/>
    </row>
    <row r="528" spans="2:7" s="30" customFormat="1">
      <c r="B528" s="146"/>
      <c r="G528" s="54"/>
    </row>
    <row r="529" spans="2:7" s="30" customFormat="1">
      <c r="B529" s="146"/>
      <c r="G529" s="54"/>
    </row>
    <row r="530" spans="2:7" s="30" customFormat="1">
      <c r="B530" s="146"/>
      <c r="G530" s="54"/>
    </row>
    <row r="531" spans="2:7" s="30" customFormat="1">
      <c r="B531" s="146"/>
      <c r="G531" s="54"/>
    </row>
    <row r="532" spans="2:7" s="30" customFormat="1">
      <c r="B532" s="146"/>
      <c r="G532" s="54"/>
    </row>
    <row r="533" spans="2:7" s="30" customFormat="1">
      <c r="B533" s="146"/>
      <c r="G533" s="54"/>
    </row>
    <row r="534" spans="2:7" s="30" customFormat="1">
      <c r="B534" s="146"/>
      <c r="G534" s="54"/>
    </row>
    <row r="535" spans="2:7" s="30" customFormat="1">
      <c r="B535" s="146"/>
      <c r="G535" s="54"/>
    </row>
    <row r="536" spans="2:7" s="30" customFormat="1">
      <c r="B536" s="146"/>
      <c r="G536" s="54"/>
    </row>
    <row r="537" spans="2:7" s="30" customFormat="1">
      <c r="B537" s="146"/>
      <c r="G537" s="54"/>
    </row>
    <row r="538" spans="2:7" s="30" customFormat="1">
      <c r="B538" s="146"/>
      <c r="G538" s="54"/>
    </row>
    <row r="539" spans="2:7" s="30" customFormat="1">
      <c r="B539" s="146"/>
      <c r="G539" s="54"/>
    </row>
    <row r="540" spans="2:7" s="30" customFormat="1">
      <c r="B540" s="146"/>
      <c r="G540" s="54"/>
    </row>
    <row r="541" spans="2:7" s="30" customFormat="1">
      <c r="B541" s="146"/>
      <c r="G541" s="54"/>
    </row>
    <row r="542" spans="2:7" s="30" customFormat="1">
      <c r="B542" s="146"/>
      <c r="G542" s="54"/>
    </row>
    <row r="543" spans="2:7" s="30" customFormat="1">
      <c r="B543" s="146"/>
      <c r="G543" s="54"/>
    </row>
    <row r="544" spans="2:7" s="30" customFormat="1">
      <c r="B544" s="146"/>
      <c r="G544" s="54"/>
    </row>
    <row r="545" spans="2:7" s="30" customFormat="1">
      <c r="B545" s="146"/>
      <c r="G545" s="54"/>
    </row>
    <row r="546" spans="2:7" s="30" customFormat="1">
      <c r="B546" s="146"/>
      <c r="G546" s="54"/>
    </row>
    <row r="547" spans="2:7" s="30" customFormat="1">
      <c r="B547" s="146"/>
      <c r="G547" s="54"/>
    </row>
    <row r="548" spans="2:7" s="30" customFormat="1">
      <c r="B548" s="146"/>
      <c r="G548" s="54"/>
    </row>
    <row r="549" spans="2:7" s="30" customFormat="1">
      <c r="B549" s="146"/>
      <c r="G549" s="54"/>
    </row>
    <row r="550" spans="2:7" s="30" customFormat="1">
      <c r="B550" s="146"/>
      <c r="G550" s="54"/>
    </row>
    <row r="551" spans="2:7" s="30" customFormat="1">
      <c r="B551" s="146"/>
      <c r="G551" s="54"/>
    </row>
    <row r="552" spans="2:7" s="30" customFormat="1">
      <c r="B552" s="146"/>
      <c r="G552" s="54"/>
    </row>
    <row r="553" spans="2:7" s="30" customFormat="1">
      <c r="B553" s="146"/>
      <c r="G553" s="54"/>
    </row>
    <row r="554" spans="2:7" s="30" customFormat="1">
      <c r="B554" s="146"/>
      <c r="G554" s="54"/>
    </row>
    <row r="555" spans="2:7" s="30" customFormat="1">
      <c r="B555" s="146"/>
      <c r="G555" s="54"/>
    </row>
    <row r="556" spans="2:7" s="30" customFormat="1">
      <c r="B556" s="146"/>
      <c r="G556" s="54"/>
    </row>
    <row r="557" spans="2:7" s="30" customFormat="1">
      <c r="B557" s="146"/>
      <c r="G557" s="54"/>
    </row>
    <row r="558" spans="2:7" s="30" customFormat="1">
      <c r="B558" s="146"/>
      <c r="G558" s="54"/>
    </row>
    <row r="559" spans="2:7" s="30" customFormat="1">
      <c r="B559" s="146"/>
      <c r="G559" s="54"/>
    </row>
    <row r="560" spans="2:7" s="30" customFormat="1">
      <c r="B560" s="146"/>
      <c r="G560" s="54"/>
    </row>
    <row r="561" spans="2:7" s="30" customFormat="1">
      <c r="B561" s="146"/>
      <c r="G561" s="54"/>
    </row>
    <row r="562" spans="2:7" s="30" customFormat="1">
      <c r="B562" s="146"/>
      <c r="G562" s="54"/>
    </row>
    <row r="563" spans="2:7" s="30" customFormat="1">
      <c r="B563" s="146"/>
      <c r="G563" s="54"/>
    </row>
    <row r="564" spans="2:7" s="30" customFormat="1">
      <c r="B564" s="146"/>
      <c r="G564" s="54"/>
    </row>
    <row r="565" spans="2:7" s="30" customFormat="1">
      <c r="B565" s="146"/>
      <c r="G565" s="54"/>
    </row>
    <row r="566" spans="2:7" s="30" customFormat="1">
      <c r="B566" s="146"/>
      <c r="G566" s="54"/>
    </row>
    <row r="567" spans="2:7" s="30" customFormat="1">
      <c r="B567" s="146"/>
      <c r="G567" s="54"/>
    </row>
    <row r="568" spans="2:7" s="30" customFormat="1">
      <c r="B568" s="146"/>
      <c r="G568" s="54"/>
    </row>
    <row r="569" spans="2:7" s="30" customFormat="1">
      <c r="B569" s="146"/>
      <c r="G569" s="54"/>
    </row>
    <row r="570" spans="2:7" s="30" customFormat="1">
      <c r="B570" s="146"/>
      <c r="G570" s="54"/>
    </row>
    <row r="571" spans="2:7" s="30" customFormat="1">
      <c r="B571" s="146"/>
      <c r="G571" s="54"/>
    </row>
    <row r="572" spans="2:7" s="30" customFormat="1">
      <c r="B572" s="146"/>
      <c r="G572" s="54"/>
    </row>
    <row r="573" spans="2:7" s="30" customFormat="1">
      <c r="B573" s="146"/>
      <c r="G573" s="54"/>
    </row>
    <row r="574" spans="2:7" s="30" customFormat="1">
      <c r="B574" s="146"/>
      <c r="G574" s="54"/>
    </row>
    <row r="575" spans="2:7" s="30" customFormat="1">
      <c r="B575" s="146"/>
      <c r="G575" s="54"/>
    </row>
    <row r="576" spans="2:7" s="30" customFormat="1">
      <c r="B576" s="146"/>
      <c r="G576" s="54"/>
    </row>
    <row r="577" spans="2:7" s="30" customFormat="1">
      <c r="B577" s="146"/>
      <c r="G577" s="54"/>
    </row>
    <row r="578" spans="2:7" s="30" customFormat="1">
      <c r="B578" s="146"/>
      <c r="G578" s="54"/>
    </row>
    <row r="579" spans="2:7" s="30" customFormat="1">
      <c r="B579" s="146"/>
      <c r="G579" s="54"/>
    </row>
    <row r="580" spans="2:7" s="30" customFormat="1">
      <c r="B580" s="146"/>
      <c r="G580" s="54"/>
    </row>
    <row r="581" spans="2:7" s="30" customFormat="1">
      <c r="B581" s="146"/>
      <c r="G581" s="54"/>
    </row>
    <row r="582" spans="2:7" s="30" customFormat="1">
      <c r="B582" s="146"/>
      <c r="G582" s="54"/>
    </row>
    <row r="583" spans="2:7" s="30" customFormat="1">
      <c r="B583" s="146"/>
      <c r="G583" s="54"/>
    </row>
    <row r="584" spans="2:7" s="30" customFormat="1">
      <c r="B584" s="146"/>
      <c r="G584" s="54"/>
    </row>
    <row r="585" spans="2:7" s="30" customFormat="1">
      <c r="B585" s="146"/>
      <c r="G585" s="54"/>
    </row>
    <row r="586" spans="2:7" s="30" customFormat="1">
      <c r="B586" s="146"/>
      <c r="G586" s="54"/>
    </row>
    <row r="587" spans="2:7" s="30" customFormat="1">
      <c r="B587" s="146"/>
      <c r="G587" s="54"/>
    </row>
    <row r="588" spans="2:7" s="30" customFormat="1">
      <c r="B588" s="146"/>
      <c r="G588" s="54"/>
    </row>
    <row r="589" spans="2:7" s="30" customFormat="1">
      <c r="B589" s="146"/>
      <c r="G589" s="54"/>
    </row>
    <row r="590" spans="2:7" s="30" customFormat="1">
      <c r="B590" s="146"/>
      <c r="G590" s="54"/>
    </row>
    <row r="591" spans="2:7" s="30" customFormat="1">
      <c r="B591" s="146"/>
      <c r="G591" s="54"/>
    </row>
    <row r="592" spans="2:7" s="30" customFormat="1">
      <c r="B592" s="146"/>
      <c r="G592" s="54"/>
    </row>
    <row r="593" spans="2:7" s="30" customFormat="1">
      <c r="B593" s="146"/>
      <c r="G593" s="54"/>
    </row>
    <row r="594" spans="2:7" s="30" customFormat="1">
      <c r="B594" s="146"/>
      <c r="G594" s="54"/>
    </row>
    <row r="595" spans="2:7" s="30" customFormat="1">
      <c r="B595" s="146"/>
      <c r="G595" s="54"/>
    </row>
    <row r="596" spans="2:7" s="30" customFormat="1">
      <c r="B596" s="146"/>
      <c r="G596" s="54"/>
    </row>
    <row r="597" spans="2:7" s="30" customFormat="1">
      <c r="B597" s="146"/>
      <c r="G597" s="54"/>
    </row>
    <row r="598" spans="2:7" s="30" customFormat="1">
      <c r="B598" s="146"/>
      <c r="G598" s="54"/>
    </row>
    <row r="599" spans="2:7" s="30" customFormat="1">
      <c r="B599" s="146"/>
      <c r="G599" s="54"/>
    </row>
    <row r="600" spans="2:7" s="30" customFormat="1">
      <c r="B600" s="146"/>
      <c r="G600" s="54"/>
    </row>
    <row r="601" spans="2:7" s="30" customFormat="1">
      <c r="B601" s="146"/>
      <c r="G601" s="54"/>
    </row>
    <row r="602" spans="2:7" s="30" customFormat="1">
      <c r="B602" s="146"/>
      <c r="G602" s="54"/>
    </row>
    <row r="603" spans="2:7" s="30" customFormat="1">
      <c r="B603" s="146"/>
      <c r="G603" s="54"/>
    </row>
    <row r="604" spans="2:7" s="30" customFormat="1">
      <c r="B604" s="146"/>
      <c r="G604" s="54"/>
    </row>
    <row r="605" spans="2:7" s="30" customFormat="1">
      <c r="B605" s="146"/>
      <c r="G605" s="54"/>
    </row>
    <row r="606" spans="2:7" s="30" customFormat="1">
      <c r="B606" s="146"/>
      <c r="G606" s="54"/>
    </row>
    <row r="607" spans="2:7" s="30" customFormat="1">
      <c r="B607" s="146"/>
      <c r="G607" s="54"/>
    </row>
    <row r="608" spans="2:7" s="30" customFormat="1">
      <c r="B608" s="146"/>
      <c r="G608" s="54"/>
    </row>
    <row r="609" spans="2:7" s="30" customFormat="1">
      <c r="B609" s="146"/>
      <c r="G609" s="54"/>
    </row>
    <row r="610" spans="2:7" s="30" customFormat="1">
      <c r="B610" s="146"/>
      <c r="G610" s="54"/>
    </row>
    <row r="611" spans="2:7" s="30" customFormat="1">
      <c r="B611" s="146"/>
      <c r="G611" s="54"/>
    </row>
    <row r="612" spans="2:7" s="30" customFormat="1">
      <c r="B612" s="146"/>
      <c r="G612" s="54"/>
    </row>
    <row r="613" spans="2:7" s="30" customFormat="1">
      <c r="B613" s="146"/>
      <c r="G613" s="54"/>
    </row>
    <row r="614" spans="2:7" s="30" customFormat="1">
      <c r="B614" s="146"/>
      <c r="G614" s="54"/>
    </row>
    <row r="615" spans="2:7" s="30" customFormat="1">
      <c r="B615" s="146"/>
      <c r="G615" s="54"/>
    </row>
    <row r="616" spans="2:7" s="30" customFormat="1">
      <c r="B616" s="146"/>
      <c r="G616" s="54"/>
    </row>
    <row r="617" spans="2:7" s="30" customFormat="1">
      <c r="B617" s="146"/>
      <c r="G617" s="54"/>
    </row>
    <row r="618" spans="2:7" s="30" customFormat="1">
      <c r="B618" s="146"/>
      <c r="G618" s="54"/>
    </row>
    <row r="619" spans="2:7" s="30" customFormat="1">
      <c r="B619" s="146"/>
      <c r="G619" s="54"/>
    </row>
    <row r="620" spans="2:7" s="30" customFormat="1">
      <c r="B620" s="146"/>
      <c r="G620" s="54"/>
    </row>
    <row r="621" spans="2:7" s="30" customFormat="1">
      <c r="B621" s="146"/>
      <c r="G621" s="54"/>
    </row>
    <row r="622" spans="2:7" s="30" customFormat="1">
      <c r="B622" s="146"/>
      <c r="G622" s="54"/>
    </row>
    <row r="623" spans="2:7" s="30" customFormat="1">
      <c r="B623" s="146"/>
      <c r="G623" s="54"/>
    </row>
    <row r="624" spans="2:7" s="30" customFormat="1">
      <c r="B624" s="146"/>
      <c r="G624" s="54"/>
    </row>
    <row r="625" spans="2:7" s="30" customFormat="1">
      <c r="B625" s="146"/>
      <c r="G625" s="54"/>
    </row>
    <row r="626" spans="2:7" s="30" customFormat="1">
      <c r="B626" s="146"/>
      <c r="G626" s="54"/>
    </row>
    <row r="627" spans="2:7" s="30" customFormat="1">
      <c r="B627" s="146"/>
      <c r="G627" s="54"/>
    </row>
    <row r="628" spans="2:7" s="30" customFormat="1">
      <c r="B628" s="146"/>
      <c r="G628" s="54"/>
    </row>
    <row r="629" spans="2:7" s="30" customFormat="1">
      <c r="B629" s="146"/>
      <c r="G629" s="54"/>
    </row>
    <row r="630" spans="2:7" s="30" customFormat="1">
      <c r="B630" s="146"/>
      <c r="G630" s="54"/>
    </row>
    <row r="631" spans="2:7" s="30" customFormat="1">
      <c r="B631" s="146"/>
      <c r="G631" s="54"/>
    </row>
    <row r="632" spans="2:7" s="30" customFormat="1">
      <c r="B632" s="146"/>
      <c r="G632" s="54"/>
    </row>
    <row r="633" spans="2:7" s="30" customFormat="1">
      <c r="B633" s="146"/>
      <c r="G633" s="54"/>
    </row>
    <row r="634" spans="2:7" s="30" customFormat="1">
      <c r="B634" s="146"/>
      <c r="G634" s="54"/>
    </row>
    <row r="635" spans="2:7" s="30" customFormat="1">
      <c r="B635" s="146"/>
      <c r="G635" s="54"/>
    </row>
    <row r="636" spans="2:7" s="30" customFormat="1">
      <c r="B636" s="146"/>
      <c r="G636" s="54"/>
    </row>
    <row r="637" spans="2:7" s="30" customFormat="1">
      <c r="B637" s="146"/>
      <c r="G637" s="54"/>
    </row>
    <row r="638" spans="2:7" s="30" customFormat="1">
      <c r="B638" s="146"/>
      <c r="G638" s="54"/>
    </row>
    <row r="639" spans="2:7" s="30" customFormat="1">
      <c r="B639" s="146"/>
      <c r="G639" s="54"/>
    </row>
    <row r="640" spans="2:7" s="30" customFormat="1">
      <c r="B640" s="146"/>
      <c r="G640" s="54"/>
    </row>
    <row r="641" spans="2:7" s="30" customFormat="1">
      <c r="B641" s="146"/>
      <c r="G641" s="54"/>
    </row>
    <row r="642" spans="2:7" s="30" customFormat="1">
      <c r="B642" s="146"/>
      <c r="G642" s="54"/>
    </row>
    <row r="643" spans="2:7" s="30" customFormat="1">
      <c r="B643" s="146"/>
      <c r="G643" s="54"/>
    </row>
    <row r="644" spans="2:7" s="30" customFormat="1">
      <c r="B644" s="146"/>
      <c r="G644" s="54"/>
    </row>
    <row r="645" spans="2:7" s="30" customFormat="1">
      <c r="B645" s="146"/>
      <c r="G645" s="54"/>
    </row>
    <row r="646" spans="2:7" s="30" customFormat="1">
      <c r="B646" s="146"/>
      <c r="G646" s="54"/>
    </row>
    <row r="647" spans="2:7" s="30" customFormat="1">
      <c r="B647" s="146"/>
      <c r="G647" s="54"/>
    </row>
    <row r="648" spans="2:7" s="30" customFormat="1">
      <c r="B648" s="146"/>
      <c r="G648" s="54"/>
    </row>
    <row r="649" spans="2:7" s="30" customFormat="1">
      <c r="B649" s="146"/>
      <c r="G649" s="54"/>
    </row>
    <row r="650" spans="2:7" s="30" customFormat="1">
      <c r="B650" s="146"/>
      <c r="G650" s="54"/>
    </row>
    <row r="651" spans="2:7" s="30" customFormat="1">
      <c r="B651" s="146"/>
      <c r="G651" s="54"/>
    </row>
    <row r="652" spans="2:7" s="30" customFormat="1">
      <c r="B652" s="146"/>
      <c r="G652" s="54"/>
    </row>
    <row r="653" spans="2:7" s="30" customFormat="1">
      <c r="B653" s="146"/>
      <c r="G653" s="54"/>
    </row>
    <row r="654" spans="2:7" s="30" customFormat="1">
      <c r="B654" s="146"/>
      <c r="G654" s="54"/>
    </row>
    <row r="655" spans="2:7" s="30" customFormat="1">
      <c r="B655" s="146"/>
      <c r="G655" s="54"/>
    </row>
    <row r="656" spans="2:7" s="30" customFormat="1">
      <c r="B656" s="146"/>
      <c r="G656" s="54"/>
    </row>
    <row r="657" spans="2:7" s="30" customFormat="1">
      <c r="B657" s="146"/>
      <c r="G657" s="54"/>
    </row>
    <row r="658" spans="2:7" s="30" customFormat="1">
      <c r="B658" s="146"/>
      <c r="G658" s="54"/>
    </row>
    <row r="659" spans="2:7" s="30" customFormat="1">
      <c r="B659" s="146"/>
      <c r="G659" s="54"/>
    </row>
    <row r="660" spans="2:7" s="30" customFormat="1">
      <c r="B660" s="146"/>
      <c r="G660" s="54"/>
    </row>
    <row r="661" spans="2:7" s="30" customFormat="1">
      <c r="B661" s="146"/>
      <c r="G661" s="54"/>
    </row>
    <row r="662" spans="2:7" s="30" customFormat="1">
      <c r="B662" s="146"/>
      <c r="G662" s="54"/>
    </row>
    <row r="663" spans="2:7" s="30" customFormat="1">
      <c r="B663" s="146"/>
      <c r="G663" s="54"/>
    </row>
    <row r="664" spans="2:7" s="30" customFormat="1">
      <c r="B664" s="146"/>
      <c r="G664" s="54"/>
    </row>
    <row r="665" spans="2:7" s="30" customFormat="1">
      <c r="B665" s="146"/>
      <c r="G665" s="54"/>
    </row>
    <row r="666" spans="2:7" s="30" customFormat="1">
      <c r="B666" s="146"/>
      <c r="G666" s="54"/>
    </row>
    <row r="667" spans="2:7" s="30" customFormat="1">
      <c r="B667" s="146"/>
      <c r="G667" s="54"/>
    </row>
    <row r="668" spans="2:7" s="30" customFormat="1">
      <c r="B668" s="146"/>
      <c r="G668" s="54"/>
    </row>
    <row r="669" spans="2:7" s="30" customFormat="1">
      <c r="B669" s="146"/>
      <c r="G669" s="54"/>
    </row>
    <row r="670" spans="2:7" s="30" customFormat="1">
      <c r="B670" s="146"/>
      <c r="G670" s="54"/>
    </row>
    <row r="671" spans="2:7" s="30" customFormat="1">
      <c r="B671" s="146"/>
      <c r="G671" s="54"/>
    </row>
    <row r="672" spans="2:7" s="30" customFormat="1">
      <c r="B672" s="146"/>
      <c r="G672" s="54"/>
    </row>
    <row r="673" spans="2:7" s="30" customFormat="1">
      <c r="B673" s="146"/>
      <c r="G673" s="54"/>
    </row>
    <row r="674" spans="2:7" s="30" customFormat="1">
      <c r="B674" s="146"/>
      <c r="G674" s="54"/>
    </row>
    <row r="675" spans="2:7" s="30" customFormat="1">
      <c r="B675" s="146"/>
      <c r="G675" s="54"/>
    </row>
    <row r="676" spans="2:7" s="30" customFormat="1">
      <c r="B676" s="146"/>
      <c r="G676" s="54"/>
    </row>
    <row r="677" spans="2:7" s="30" customFormat="1">
      <c r="B677" s="146"/>
      <c r="G677" s="54"/>
    </row>
    <row r="678" spans="2:7" s="30" customFormat="1">
      <c r="B678" s="146"/>
      <c r="G678" s="54"/>
    </row>
    <row r="679" spans="2:7" s="30" customFormat="1">
      <c r="B679" s="146"/>
      <c r="G679" s="54"/>
    </row>
    <row r="680" spans="2:7" s="30" customFormat="1">
      <c r="B680" s="146"/>
      <c r="G680" s="54"/>
    </row>
    <row r="681" spans="2:7" s="30" customFormat="1">
      <c r="B681" s="146"/>
      <c r="G681" s="54"/>
    </row>
    <row r="682" spans="2:7" s="30" customFormat="1">
      <c r="B682" s="146"/>
      <c r="G682" s="54"/>
    </row>
    <row r="683" spans="2:7" s="30" customFormat="1">
      <c r="B683" s="146"/>
      <c r="G683" s="54"/>
    </row>
    <row r="684" spans="2:7" s="30" customFormat="1">
      <c r="B684" s="146"/>
      <c r="G684" s="54"/>
    </row>
    <row r="685" spans="2:7" s="30" customFormat="1">
      <c r="B685" s="146"/>
      <c r="G685" s="54"/>
    </row>
    <row r="686" spans="2:7" s="30" customFormat="1">
      <c r="B686" s="146"/>
      <c r="G686" s="54"/>
    </row>
    <row r="687" spans="2:7" s="30" customFormat="1">
      <c r="B687" s="146"/>
      <c r="G687" s="54"/>
    </row>
    <row r="688" spans="2:7" s="30" customFormat="1">
      <c r="B688" s="146"/>
      <c r="G688" s="54"/>
    </row>
    <row r="689" spans="2:7" s="30" customFormat="1">
      <c r="B689" s="146"/>
      <c r="G689" s="54"/>
    </row>
    <row r="690" spans="2:7" s="30" customFormat="1">
      <c r="B690" s="146"/>
      <c r="G690" s="54"/>
    </row>
    <row r="691" spans="2:7" s="30" customFormat="1">
      <c r="B691" s="146"/>
      <c r="G691" s="54"/>
    </row>
    <row r="692" spans="2:7" s="30" customFormat="1">
      <c r="B692" s="146"/>
      <c r="G692" s="54"/>
    </row>
    <row r="693" spans="2:7" s="30" customFormat="1">
      <c r="B693" s="146"/>
      <c r="G693" s="54"/>
    </row>
    <row r="694" spans="2:7" s="30" customFormat="1">
      <c r="B694" s="146"/>
      <c r="G694" s="54"/>
    </row>
    <row r="695" spans="2:7" s="30" customFormat="1">
      <c r="B695" s="146"/>
      <c r="G695" s="54"/>
    </row>
    <row r="696" spans="2:7" s="30" customFormat="1">
      <c r="B696" s="146"/>
      <c r="G696" s="54"/>
    </row>
    <row r="697" spans="2:7" s="30" customFormat="1">
      <c r="B697" s="146"/>
      <c r="G697" s="54"/>
    </row>
    <row r="698" spans="2:7" s="30" customFormat="1">
      <c r="B698" s="146"/>
      <c r="G698" s="54"/>
    </row>
    <row r="699" spans="2:7" s="30" customFormat="1">
      <c r="B699" s="146"/>
      <c r="G699" s="54"/>
    </row>
    <row r="700" spans="2:7" s="30" customFormat="1">
      <c r="B700" s="146"/>
      <c r="G700" s="54"/>
    </row>
    <row r="701" spans="2:7" s="30" customFormat="1">
      <c r="B701" s="146"/>
      <c r="G701" s="54"/>
    </row>
    <row r="702" spans="2:7" s="30" customFormat="1">
      <c r="B702" s="146"/>
      <c r="G702" s="54"/>
    </row>
    <row r="703" spans="2:7" s="30" customFormat="1">
      <c r="B703" s="146"/>
      <c r="G703" s="54"/>
    </row>
    <row r="704" spans="2:7" s="30" customFormat="1">
      <c r="B704" s="146"/>
      <c r="G704" s="54"/>
    </row>
    <row r="705" spans="2:7" s="30" customFormat="1">
      <c r="B705" s="146"/>
      <c r="G705" s="54"/>
    </row>
    <row r="706" spans="2:7" s="30" customFormat="1">
      <c r="B706" s="146"/>
      <c r="G706" s="54"/>
    </row>
    <row r="707" spans="2:7" s="30" customFormat="1">
      <c r="B707" s="146"/>
      <c r="G707" s="54"/>
    </row>
    <row r="708" spans="2:7" s="30" customFormat="1">
      <c r="B708" s="146"/>
      <c r="G708" s="54"/>
    </row>
    <row r="709" spans="2:7" s="30" customFormat="1">
      <c r="B709" s="146"/>
      <c r="G709" s="54"/>
    </row>
    <row r="710" spans="2:7" s="30" customFormat="1">
      <c r="B710" s="146"/>
      <c r="G710" s="54"/>
    </row>
    <row r="711" spans="2:7" s="30" customFormat="1">
      <c r="B711" s="146"/>
      <c r="G711" s="54"/>
    </row>
    <row r="712" spans="2:7" s="30" customFormat="1">
      <c r="B712" s="146"/>
      <c r="G712" s="54"/>
    </row>
    <row r="713" spans="2:7" s="30" customFormat="1">
      <c r="B713" s="146"/>
      <c r="G713" s="54"/>
    </row>
    <row r="714" spans="2:7" s="30" customFormat="1">
      <c r="B714" s="146"/>
      <c r="G714" s="54"/>
    </row>
    <row r="715" spans="2:7" s="30" customFormat="1">
      <c r="B715" s="146"/>
      <c r="G715" s="54"/>
    </row>
    <row r="716" spans="2:7" s="30" customFormat="1">
      <c r="B716" s="146"/>
      <c r="G716" s="54"/>
    </row>
    <row r="717" spans="2:7" s="30" customFormat="1">
      <c r="B717" s="146"/>
      <c r="G717" s="54"/>
    </row>
    <row r="718" spans="2:7" s="30" customFormat="1">
      <c r="B718" s="146"/>
      <c r="G718" s="54"/>
    </row>
    <row r="719" spans="2:7" s="30" customFormat="1">
      <c r="B719" s="146"/>
      <c r="G719" s="54"/>
    </row>
    <row r="720" spans="2:7" s="30" customFormat="1">
      <c r="B720" s="146"/>
      <c r="G720" s="54"/>
    </row>
    <row r="721" spans="2:7" s="30" customFormat="1">
      <c r="B721" s="146"/>
      <c r="G721" s="54"/>
    </row>
    <row r="722" spans="2:7" s="30" customFormat="1">
      <c r="B722" s="146"/>
      <c r="G722" s="54"/>
    </row>
    <row r="723" spans="2:7" s="30" customFormat="1">
      <c r="B723" s="146"/>
      <c r="G723" s="54"/>
    </row>
    <row r="724" spans="2:7" s="30" customFormat="1">
      <c r="B724" s="146"/>
      <c r="G724" s="54"/>
    </row>
    <row r="725" spans="2:7" s="30" customFormat="1">
      <c r="B725" s="146"/>
      <c r="G725" s="54"/>
    </row>
    <row r="726" spans="2:7" s="30" customFormat="1">
      <c r="B726" s="146"/>
      <c r="G726" s="54"/>
    </row>
    <row r="727" spans="2:7" s="30" customFormat="1">
      <c r="B727" s="146"/>
      <c r="G727" s="54"/>
    </row>
    <row r="728" spans="2:7" s="30" customFormat="1">
      <c r="B728" s="146"/>
      <c r="G728" s="54"/>
    </row>
    <row r="729" spans="2:7" s="30" customFormat="1">
      <c r="B729" s="146"/>
      <c r="G729" s="54"/>
    </row>
    <row r="730" spans="2:7" s="30" customFormat="1">
      <c r="B730" s="146"/>
      <c r="G730" s="54"/>
    </row>
    <row r="731" spans="2:7" s="30" customFormat="1">
      <c r="B731" s="146"/>
      <c r="G731" s="54"/>
    </row>
    <row r="732" spans="2:7" s="30" customFormat="1">
      <c r="B732" s="146"/>
      <c r="G732" s="54"/>
    </row>
    <row r="733" spans="2:7" s="30" customFormat="1">
      <c r="B733" s="146"/>
      <c r="G733" s="54"/>
    </row>
    <row r="734" spans="2:7" s="30" customFormat="1">
      <c r="B734" s="146"/>
      <c r="G734" s="54"/>
    </row>
    <row r="735" spans="2:7" s="30" customFormat="1">
      <c r="B735" s="146"/>
      <c r="G735" s="54"/>
    </row>
    <row r="736" spans="2:7" s="30" customFormat="1">
      <c r="B736" s="146"/>
      <c r="G736" s="54"/>
    </row>
    <row r="737" spans="2:7" s="30" customFormat="1">
      <c r="B737" s="146"/>
      <c r="G737" s="54"/>
    </row>
    <row r="738" spans="2:7" s="30" customFormat="1">
      <c r="B738" s="146"/>
      <c r="G738" s="54"/>
    </row>
    <row r="739" spans="2:7" s="30" customFormat="1">
      <c r="B739" s="146"/>
      <c r="G739" s="54"/>
    </row>
    <row r="740" spans="2:7" s="30" customFormat="1">
      <c r="B740" s="146"/>
      <c r="G740" s="54"/>
    </row>
    <row r="741" spans="2:7" s="30" customFormat="1">
      <c r="B741" s="146"/>
      <c r="G741" s="54"/>
    </row>
    <row r="742" spans="2:7" s="30" customFormat="1">
      <c r="B742" s="146"/>
      <c r="G742" s="54"/>
    </row>
    <row r="743" spans="2:7" s="30" customFormat="1">
      <c r="B743" s="146"/>
      <c r="G743" s="54"/>
    </row>
    <row r="744" spans="2:7" s="30" customFormat="1">
      <c r="B744" s="146"/>
      <c r="G744" s="54"/>
    </row>
    <row r="745" spans="2:7" s="30" customFormat="1">
      <c r="B745" s="146"/>
      <c r="G745" s="54"/>
    </row>
    <row r="746" spans="2:7" s="30" customFormat="1">
      <c r="B746" s="146"/>
      <c r="G746" s="54"/>
    </row>
    <row r="747" spans="2:7" s="30" customFormat="1">
      <c r="B747" s="146"/>
      <c r="G747" s="54"/>
    </row>
    <row r="748" spans="2:7" s="30" customFormat="1">
      <c r="B748" s="146"/>
      <c r="G748" s="54"/>
    </row>
    <row r="749" spans="2:7" s="30" customFormat="1">
      <c r="B749" s="146"/>
      <c r="G749" s="54"/>
    </row>
    <row r="750" spans="2:7" s="30" customFormat="1">
      <c r="B750" s="146"/>
      <c r="G750" s="54"/>
    </row>
    <row r="751" spans="2:7" s="30" customFormat="1">
      <c r="B751" s="146"/>
      <c r="G751" s="54"/>
    </row>
    <row r="752" spans="2:7" s="30" customFormat="1">
      <c r="B752" s="146"/>
      <c r="G752" s="54"/>
    </row>
    <row r="753" spans="2:7" s="30" customFormat="1">
      <c r="B753" s="146"/>
      <c r="G753" s="54"/>
    </row>
    <row r="754" spans="2:7" s="30" customFormat="1">
      <c r="B754" s="146"/>
      <c r="G754" s="54"/>
    </row>
    <row r="755" spans="2:7" s="30" customFormat="1">
      <c r="B755" s="146"/>
      <c r="G755" s="54"/>
    </row>
    <row r="756" spans="2:7" s="30" customFormat="1">
      <c r="B756" s="146"/>
      <c r="G756" s="54"/>
    </row>
    <row r="757" spans="2:7" s="30" customFormat="1">
      <c r="B757" s="146"/>
      <c r="G757" s="54"/>
    </row>
    <row r="758" spans="2:7" s="30" customFormat="1">
      <c r="B758" s="146"/>
      <c r="G758" s="54"/>
    </row>
    <row r="759" spans="2:7" s="30" customFormat="1">
      <c r="B759" s="146"/>
      <c r="G759" s="54"/>
    </row>
    <row r="760" spans="2:7" s="30" customFormat="1">
      <c r="B760" s="146"/>
      <c r="G760" s="54"/>
    </row>
    <row r="761" spans="2:7" s="30" customFormat="1">
      <c r="B761" s="146"/>
      <c r="G761" s="54"/>
    </row>
    <row r="762" spans="2:7" s="30" customFormat="1">
      <c r="B762" s="146"/>
      <c r="G762" s="54"/>
    </row>
    <row r="763" spans="2:7" s="30" customFormat="1">
      <c r="B763" s="146"/>
      <c r="G763" s="54"/>
    </row>
    <row r="764" spans="2:7" s="30" customFormat="1">
      <c r="B764" s="146"/>
      <c r="G764" s="54"/>
    </row>
    <row r="765" spans="2:7" s="30" customFormat="1">
      <c r="B765" s="146"/>
      <c r="G765" s="54"/>
    </row>
    <row r="766" spans="2:7" s="30" customFormat="1">
      <c r="B766" s="146"/>
      <c r="G766" s="54"/>
    </row>
    <row r="767" spans="2:7" s="30" customFormat="1">
      <c r="B767" s="146"/>
      <c r="G767" s="54"/>
    </row>
    <row r="768" spans="2:7" s="30" customFormat="1">
      <c r="B768" s="146"/>
      <c r="G768" s="54"/>
    </row>
    <row r="769" spans="2:7" s="30" customFormat="1">
      <c r="B769" s="146"/>
      <c r="G769" s="54"/>
    </row>
    <row r="770" spans="2:7" s="30" customFormat="1">
      <c r="B770" s="146"/>
      <c r="G770" s="54"/>
    </row>
    <row r="771" spans="2:7" s="30" customFormat="1">
      <c r="B771" s="146"/>
      <c r="G771" s="54"/>
    </row>
    <row r="772" spans="2:7" s="30" customFormat="1">
      <c r="B772" s="146"/>
      <c r="G772" s="54"/>
    </row>
    <row r="773" spans="2:7" s="30" customFormat="1">
      <c r="B773" s="146"/>
      <c r="G773" s="54"/>
    </row>
    <row r="774" spans="2:7" s="30" customFormat="1">
      <c r="B774" s="146"/>
      <c r="G774" s="54"/>
    </row>
    <row r="775" spans="2:7" s="30" customFormat="1">
      <c r="B775" s="146"/>
      <c r="G775" s="54"/>
    </row>
    <row r="776" spans="2:7" s="30" customFormat="1">
      <c r="B776" s="146"/>
      <c r="G776" s="54"/>
    </row>
    <row r="777" spans="2:7" s="30" customFormat="1">
      <c r="B777" s="146"/>
      <c r="G777" s="54"/>
    </row>
    <row r="778" spans="2:7" s="30" customFormat="1">
      <c r="B778" s="146"/>
      <c r="G778" s="54"/>
    </row>
    <row r="779" spans="2:7" s="30" customFormat="1">
      <c r="B779" s="146"/>
      <c r="G779" s="54"/>
    </row>
    <row r="780" spans="2:7" s="30" customFormat="1">
      <c r="B780" s="146"/>
      <c r="G780" s="54"/>
    </row>
    <row r="781" spans="2:7" s="30" customFormat="1">
      <c r="B781" s="146"/>
      <c r="G781" s="54"/>
    </row>
    <row r="782" spans="2:7" s="30" customFormat="1">
      <c r="B782" s="146"/>
      <c r="G782" s="54"/>
    </row>
    <row r="783" spans="2:7" s="30" customFormat="1">
      <c r="B783" s="146"/>
      <c r="G783" s="54"/>
    </row>
    <row r="784" spans="2:7" s="30" customFormat="1">
      <c r="B784" s="146"/>
      <c r="G784" s="54"/>
    </row>
    <row r="785" spans="2:7" s="30" customFormat="1">
      <c r="B785" s="146"/>
      <c r="G785" s="54"/>
    </row>
    <row r="786" spans="2:7" s="30" customFormat="1">
      <c r="B786" s="146"/>
      <c r="G786" s="54"/>
    </row>
    <row r="787" spans="2:7" s="30" customFormat="1">
      <c r="B787" s="146"/>
      <c r="G787" s="54"/>
    </row>
    <row r="788" spans="2:7" s="30" customFormat="1">
      <c r="B788" s="146"/>
      <c r="G788" s="54"/>
    </row>
    <row r="789" spans="2:7" s="30" customFormat="1">
      <c r="B789" s="146"/>
      <c r="G789" s="54"/>
    </row>
    <row r="790" spans="2:7" s="30" customFormat="1">
      <c r="B790" s="146"/>
      <c r="G790" s="54"/>
    </row>
    <row r="791" spans="2:7" s="30" customFormat="1">
      <c r="B791" s="146"/>
      <c r="G791" s="54"/>
    </row>
    <row r="792" spans="2:7" s="30" customFormat="1">
      <c r="B792" s="146"/>
      <c r="G792" s="54"/>
    </row>
    <row r="793" spans="2:7" s="30" customFormat="1">
      <c r="B793" s="146"/>
      <c r="G793" s="54"/>
    </row>
    <row r="794" spans="2:7" s="30" customFormat="1">
      <c r="B794" s="146"/>
      <c r="G794" s="54"/>
    </row>
    <row r="795" spans="2:7" s="30" customFormat="1">
      <c r="B795" s="146"/>
      <c r="G795" s="54"/>
    </row>
    <row r="796" spans="2:7" s="30" customFormat="1">
      <c r="B796" s="146"/>
      <c r="G796" s="54"/>
    </row>
    <row r="797" spans="2:7" s="30" customFormat="1">
      <c r="B797" s="146"/>
      <c r="G797" s="54"/>
    </row>
    <row r="798" spans="2:7" s="30" customFormat="1">
      <c r="B798" s="146"/>
      <c r="G798" s="54"/>
    </row>
    <row r="799" spans="2:7" s="30" customFormat="1">
      <c r="B799" s="146"/>
      <c r="G799" s="54"/>
    </row>
    <row r="800" spans="2:7" s="30" customFormat="1">
      <c r="B800" s="146"/>
      <c r="G800" s="54"/>
    </row>
    <row r="801" spans="2:7" s="30" customFormat="1">
      <c r="B801" s="146"/>
      <c r="G801" s="54"/>
    </row>
    <row r="802" spans="2:7" s="30" customFormat="1">
      <c r="B802" s="146"/>
      <c r="G802" s="54"/>
    </row>
    <row r="803" spans="2:7" s="30" customFormat="1">
      <c r="B803" s="146"/>
      <c r="G803" s="54"/>
    </row>
    <row r="804" spans="2:7" s="30" customFormat="1">
      <c r="B804" s="146"/>
      <c r="G804" s="54"/>
    </row>
    <row r="805" spans="2:7" s="30" customFormat="1">
      <c r="B805" s="146"/>
      <c r="G805" s="54"/>
    </row>
    <row r="806" spans="2:7" s="30" customFormat="1">
      <c r="B806" s="146"/>
      <c r="G806" s="54"/>
    </row>
    <row r="807" spans="2:7" s="30" customFormat="1">
      <c r="B807" s="146"/>
      <c r="G807" s="54"/>
    </row>
    <row r="808" spans="2:7" s="30" customFormat="1">
      <c r="B808" s="146"/>
      <c r="G808" s="54"/>
    </row>
    <row r="809" spans="2:7" s="30" customFormat="1">
      <c r="B809" s="146"/>
      <c r="G809" s="54"/>
    </row>
    <row r="810" spans="2:7" s="30" customFormat="1">
      <c r="B810" s="146"/>
      <c r="G810" s="54"/>
    </row>
    <row r="811" spans="2:7" s="30" customFormat="1">
      <c r="B811" s="146"/>
      <c r="G811" s="54"/>
    </row>
    <row r="812" spans="2:7" s="30" customFormat="1">
      <c r="B812" s="146"/>
      <c r="G812" s="54"/>
    </row>
    <row r="813" spans="2:7" s="30" customFormat="1">
      <c r="B813" s="146"/>
      <c r="G813" s="54"/>
    </row>
    <row r="814" spans="2:7" s="30" customFormat="1">
      <c r="B814" s="146"/>
      <c r="G814" s="54"/>
    </row>
    <row r="815" spans="2:7" s="30" customFormat="1">
      <c r="B815" s="146"/>
      <c r="G815" s="54"/>
    </row>
    <row r="816" spans="2:7" s="30" customFormat="1">
      <c r="B816" s="146"/>
      <c r="G816" s="54"/>
    </row>
    <row r="817" spans="2:7" s="30" customFormat="1">
      <c r="B817" s="146"/>
      <c r="G817" s="54"/>
    </row>
    <row r="818" spans="2:7" s="30" customFormat="1">
      <c r="B818" s="146"/>
      <c r="G818" s="54"/>
    </row>
    <row r="819" spans="2:7" s="30" customFormat="1">
      <c r="B819" s="146"/>
      <c r="G819" s="54"/>
    </row>
    <row r="820" spans="2:7" s="30" customFormat="1">
      <c r="B820" s="146"/>
      <c r="G820" s="54"/>
    </row>
    <row r="821" spans="2:7" s="30" customFormat="1">
      <c r="B821" s="146"/>
      <c r="G821" s="54"/>
    </row>
    <row r="822" spans="2:7" s="30" customFormat="1">
      <c r="B822" s="146"/>
      <c r="G822" s="54"/>
    </row>
    <row r="823" spans="2:7" s="30" customFormat="1">
      <c r="B823" s="146"/>
      <c r="G823" s="54"/>
    </row>
    <row r="824" spans="2:7" s="30" customFormat="1">
      <c r="B824" s="146"/>
      <c r="G824" s="54"/>
    </row>
    <row r="825" spans="2:7" s="30" customFormat="1">
      <c r="B825" s="146"/>
      <c r="G825" s="54"/>
    </row>
    <row r="826" spans="2:7" s="30" customFormat="1">
      <c r="B826" s="146"/>
      <c r="G826" s="54"/>
    </row>
    <row r="827" spans="2:7" s="30" customFormat="1">
      <c r="B827" s="146"/>
      <c r="G827" s="54"/>
    </row>
    <row r="828" spans="2:7" s="30" customFormat="1">
      <c r="B828" s="146"/>
      <c r="G828" s="54"/>
    </row>
    <row r="829" spans="2:7" s="30" customFormat="1">
      <c r="B829" s="146"/>
      <c r="G829" s="54"/>
    </row>
    <row r="830" spans="2:7" s="30" customFormat="1">
      <c r="B830" s="146"/>
      <c r="G830" s="54"/>
    </row>
    <row r="831" spans="2:7" s="30" customFormat="1">
      <c r="B831" s="146"/>
      <c r="G831" s="54"/>
    </row>
    <row r="832" spans="2:7" s="30" customFormat="1">
      <c r="B832" s="146"/>
      <c r="G832" s="54"/>
    </row>
    <row r="833" spans="2:7" s="30" customFormat="1">
      <c r="B833" s="146"/>
      <c r="G833" s="54"/>
    </row>
    <row r="834" spans="2:7" s="30" customFormat="1">
      <c r="B834" s="146"/>
      <c r="G834" s="54"/>
    </row>
    <row r="835" spans="2:7" s="30" customFormat="1">
      <c r="B835" s="146"/>
      <c r="G835" s="54"/>
    </row>
    <row r="836" spans="2:7" s="30" customFormat="1">
      <c r="B836" s="146"/>
      <c r="G836" s="54"/>
    </row>
    <row r="837" spans="2:7" s="30" customFormat="1">
      <c r="B837" s="146"/>
      <c r="G837" s="54"/>
    </row>
    <row r="838" spans="2:7" s="30" customFormat="1">
      <c r="B838" s="146"/>
      <c r="G838" s="54"/>
    </row>
    <row r="839" spans="2:7" s="30" customFormat="1">
      <c r="B839" s="146"/>
      <c r="G839" s="54"/>
    </row>
    <row r="840" spans="2:7" s="30" customFormat="1">
      <c r="B840" s="146"/>
      <c r="G840" s="54"/>
    </row>
    <row r="841" spans="2:7" s="30" customFormat="1">
      <c r="B841" s="146"/>
      <c r="G841" s="54"/>
    </row>
    <row r="842" spans="2:7" s="30" customFormat="1">
      <c r="B842" s="146"/>
      <c r="G842" s="54"/>
    </row>
    <row r="843" spans="2:7" s="30" customFormat="1">
      <c r="B843" s="146"/>
      <c r="G843" s="54"/>
    </row>
    <row r="844" spans="2:7" s="30" customFormat="1">
      <c r="B844" s="146"/>
      <c r="G844" s="54"/>
    </row>
    <row r="845" spans="2:7" s="30" customFormat="1">
      <c r="B845" s="146"/>
      <c r="G845" s="54"/>
    </row>
    <row r="846" spans="2:7" s="30" customFormat="1">
      <c r="B846" s="146"/>
      <c r="G846" s="54"/>
    </row>
    <row r="847" spans="2:7" s="30" customFormat="1">
      <c r="B847" s="146"/>
      <c r="G847" s="54"/>
    </row>
    <row r="848" spans="2:7" s="30" customFormat="1">
      <c r="B848" s="146"/>
      <c r="G848" s="54"/>
    </row>
    <row r="849" spans="2:7" s="30" customFormat="1">
      <c r="B849" s="146"/>
      <c r="G849" s="54"/>
    </row>
    <row r="850" spans="2:7" s="30" customFormat="1">
      <c r="B850" s="146"/>
      <c r="G850" s="54"/>
    </row>
    <row r="851" spans="2:7" s="30" customFormat="1">
      <c r="B851" s="146"/>
      <c r="G851" s="54"/>
    </row>
    <row r="852" spans="2:7" s="30" customFormat="1">
      <c r="B852" s="146"/>
      <c r="G852" s="54"/>
    </row>
    <row r="853" spans="2:7" s="30" customFormat="1">
      <c r="B853" s="146"/>
      <c r="G853" s="54"/>
    </row>
    <row r="854" spans="2:7" s="30" customFormat="1">
      <c r="B854" s="146"/>
      <c r="G854" s="54"/>
    </row>
    <row r="855" spans="2:7" s="30" customFormat="1">
      <c r="B855" s="146"/>
      <c r="G855" s="54"/>
    </row>
    <row r="856" spans="2:7" s="30" customFormat="1">
      <c r="B856" s="146"/>
      <c r="G856" s="54"/>
    </row>
    <row r="857" spans="2:7" s="30" customFormat="1">
      <c r="B857" s="146"/>
      <c r="G857" s="54"/>
    </row>
    <row r="858" spans="2:7" s="30" customFormat="1">
      <c r="B858" s="146"/>
      <c r="G858" s="54"/>
    </row>
    <row r="859" spans="2:7" s="30" customFormat="1">
      <c r="B859" s="146"/>
      <c r="G859" s="54"/>
    </row>
    <row r="860" spans="2:7" s="30" customFormat="1">
      <c r="B860" s="146"/>
      <c r="G860" s="54"/>
    </row>
    <row r="861" spans="2:7" s="30" customFormat="1">
      <c r="B861" s="146"/>
      <c r="G861" s="54"/>
    </row>
    <row r="862" spans="2:7" s="30" customFormat="1">
      <c r="B862" s="146"/>
      <c r="G862" s="54"/>
    </row>
    <row r="863" spans="2:7" s="30" customFormat="1">
      <c r="B863" s="146"/>
      <c r="G863" s="54"/>
    </row>
    <row r="864" spans="2:7" s="30" customFormat="1">
      <c r="B864" s="146"/>
      <c r="G864" s="54"/>
    </row>
    <row r="865" spans="2:7" s="30" customFormat="1">
      <c r="B865" s="146"/>
      <c r="G865" s="54"/>
    </row>
    <row r="866" spans="2:7" s="30" customFormat="1">
      <c r="B866" s="146"/>
      <c r="G866" s="54"/>
    </row>
    <row r="867" spans="2:7" s="30" customFormat="1">
      <c r="B867" s="146"/>
      <c r="G867" s="54"/>
    </row>
    <row r="868" spans="2:7" s="30" customFormat="1">
      <c r="B868" s="146"/>
      <c r="G868" s="54"/>
    </row>
    <row r="869" spans="2:7" s="30" customFormat="1">
      <c r="B869" s="146"/>
      <c r="G869" s="54"/>
    </row>
    <row r="870" spans="2:7" s="30" customFormat="1">
      <c r="B870" s="146"/>
      <c r="G870" s="54"/>
    </row>
    <row r="871" spans="2:7" s="30" customFormat="1">
      <c r="B871" s="146"/>
      <c r="G871" s="54"/>
    </row>
    <row r="872" spans="2:7" s="30" customFormat="1">
      <c r="B872" s="146"/>
      <c r="G872" s="54"/>
    </row>
    <row r="873" spans="2:7" s="30" customFormat="1">
      <c r="B873" s="146"/>
      <c r="G873" s="54"/>
    </row>
    <row r="874" spans="2:7" s="30" customFormat="1">
      <c r="B874" s="146"/>
      <c r="G874" s="54"/>
    </row>
    <row r="875" spans="2:7" s="30" customFormat="1">
      <c r="B875" s="146"/>
      <c r="G875" s="54"/>
    </row>
    <row r="876" spans="2:7" s="30" customFormat="1">
      <c r="B876" s="146"/>
      <c r="G876" s="54"/>
    </row>
    <row r="877" spans="2:7" s="30" customFormat="1">
      <c r="B877" s="146"/>
      <c r="G877" s="54"/>
    </row>
    <row r="878" spans="2:7" s="30" customFormat="1">
      <c r="B878" s="146"/>
      <c r="G878" s="54"/>
    </row>
    <row r="879" spans="2:7" s="30" customFormat="1">
      <c r="B879" s="146"/>
      <c r="G879" s="54"/>
    </row>
    <row r="880" spans="2:7" s="30" customFormat="1">
      <c r="B880" s="146"/>
      <c r="G880" s="54"/>
    </row>
    <row r="881" spans="2:7" s="30" customFormat="1">
      <c r="B881" s="146"/>
      <c r="G881" s="54"/>
    </row>
    <row r="882" spans="2:7" s="30" customFormat="1">
      <c r="B882" s="146"/>
      <c r="G882" s="54"/>
    </row>
    <row r="883" spans="2:7" s="30" customFormat="1">
      <c r="B883" s="146"/>
      <c r="G883" s="54"/>
    </row>
    <row r="884" spans="2:7" s="30" customFormat="1">
      <c r="B884" s="146"/>
      <c r="G884" s="54"/>
    </row>
    <row r="885" spans="2:7" s="30" customFormat="1">
      <c r="B885" s="146"/>
      <c r="G885" s="54"/>
    </row>
    <row r="886" spans="2:7" s="30" customFormat="1">
      <c r="B886" s="146"/>
      <c r="G886" s="54"/>
    </row>
    <row r="887" spans="2:7" s="30" customFormat="1">
      <c r="B887" s="146"/>
      <c r="G887" s="54"/>
    </row>
    <row r="888" spans="2:7" s="30" customFormat="1">
      <c r="B888" s="146"/>
      <c r="G888" s="54"/>
    </row>
    <row r="889" spans="2:7" s="30" customFormat="1">
      <c r="B889" s="146"/>
      <c r="G889" s="54"/>
    </row>
    <row r="890" spans="2:7" s="30" customFormat="1">
      <c r="B890" s="146"/>
      <c r="G890" s="54"/>
    </row>
    <row r="891" spans="2:7" s="30" customFormat="1">
      <c r="B891" s="146"/>
      <c r="G891" s="54"/>
    </row>
    <row r="892" spans="2:7" s="30" customFormat="1">
      <c r="B892" s="146"/>
      <c r="G892" s="54"/>
    </row>
    <row r="893" spans="2:7" s="30" customFormat="1">
      <c r="B893" s="146"/>
      <c r="G893" s="54"/>
    </row>
    <row r="894" spans="2:7" s="30" customFormat="1">
      <c r="B894" s="146"/>
      <c r="G894" s="54"/>
    </row>
    <row r="895" spans="2:7" s="30" customFormat="1">
      <c r="B895" s="146"/>
      <c r="G895" s="54"/>
    </row>
    <row r="896" spans="2:7" s="30" customFormat="1">
      <c r="B896" s="146"/>
      <c r="G896" s="54"/>
    </row>
    <row r="897" spans="2:7" s="30" customFormat="1">
      <c r="B897" s="146"/>
      <c r="G897" s="54"/>
    </row>
    <row r="898" spans="2:7" s="30" customFormat="1">
      <c r="B898" s="146"/>
      <c r="G898" s="54"/>
    </row>
    <row r="899" spans="2:7" s="30" customFormat="1">
      <c r="B899" s="146"/>
      <c r="G899" s="54"/>
    </row>
    <row r="900" spans="2:7" s="30" customFormat="1">
      <c r="B900" s="146"/>
      <c r="G900" s="54"/>
    </row>
    <row r="901" spans="2:7" s="30" customFormat="1">
      <c r="B901" s="146"/>
      <c r="G901" s="54"/>
    </row>
    <row r="902" spans="2:7" s="30" customFormat="1">
      <c r="B902" s="146"/>
      <c r="G902" s="54"/>
    </row>
    <row r="903" spans="2:7" s="30" customFormat="1">
      <c r="B903" s="146"/>
      <c r="G903" s="54"/>
    </row>
    <row r="904" spans="2:7" s="30" customFormat="1">
      <c r="B904" s="146"/>
      <c r="G904" s="54"/>
    </row>
    <row r="905" spans="2:7" s="30" customFormat="1">
      <c r="B905" s="146"/>
      <c r="G905" s="54"/>
    </row>
    <row r="906" spans="2:7" s="30" customFormat="1">
      <c r="B906" s="146"/>
      <c r="G906" s="54"/>
    </row>
    <row r="907" spans="2:7" s="30" customFormat="1">
      <c r="B907" s="146"/>
      <c r="G907" s="54"/>
    </row>
    <row r="908" spans="2:7" s="30" customFormat="1">
      <c r="B908" s="146"/>
      <c r="G908" s="54"/>
    </row>
    <row r="909" spans="2:7" s="30" customFormat="1">
      <c r="B909" s="146"/>
      <c r="G909" s="54"/>
    </row>
    <row r="910" spans="2:7" s="30" customFormat="1">
      <c r="B910" s="146"/>
      <c r="G910" s="54"/>
    </row>
    <row r="911" spans="2:7" s="30" customFormat="1">
      <c r="B911" s="146"/>
      <c r="G911" s="54"/>
    </row>
    <row r="912" spans="2:7" s="30" customFormat="1">
      <c r="B912" s="146"/>
      <c r="G912" s="54"/>
    </row>
    <row r="913" spans="2:7" s="30" customFormat="1">
      <c r="B913" s="146"/>
      <c r="G913" s="54"/>
    </row>
    <row r="914" spans="2:7" s="30" customFormat="1">
      <c r="B914" s="146"/>
      <c r="G914" s="54"/>
    </row>
    <row r="915" spans="2:7" s="30" customFormat="1">
      <c r="B915" s="146"/>
      <c r="G915" s="54"/>
    </row>
    <row r="916" spans="2:7" s="30" customFormat="1">
      <c r="B916" s="146"/>
      <c r="G916" s="54"/>
    </row>
    <row r="917" spans="2:7" s="30" customFormat="1">
      <c r="B917" s="146"/>
      <c r="G917" s="54"/>
    </row>
    <row r="918" spans="2:7" s="30" customFormat="1">
      <c r="B918" s="146"/>
      <c r="G918" s="54"/>
    </row>
    <row r="919" spans="2:7" s="30" customFormat="1">
      <c r="B919" s="146"/>
      <c r="G919" s="54"/>
    </row>
    <row r="920" spans="2:7" s="30" customFormat="1">
      <c r="B920" s="146"/>
      <c r="G920" s="54"/>
    </row>
    <row r="921" spans="2:7" s="30" customFormat="1">
      <c r="B921" s="146"/>
      <c r="G921" s="54"/>
    </row>
    <row r="922" spans="2:7" s="30" customFormat="1">
      <c r="B922" s="146"/>
      <c r="G922" s="54"/>
    </row>
    <row r="923" spans="2:7" s="30" customFormat="1">
      <c r="B923" s="146"/>
      <c r="G923" s="54"/>
    </row>
    <row r="924" spans="2:7" s="30" customFormat="1">
      <c r="B924" s="146"/>
      <c r="G924" s="54"/>
    </row>
    <row r="925" spans="2:7" s="30" customFormat="1">
      <c r="B925" s="146"/>
      <c r="G925" s="54"/>
    </row>
    <row r="926" spans="2:7" s="30" customFormat="1">
      <c r="B926" s="146"/>
      <c r="G926" s="54"/>
    </row>
    <row r="927" spans="2:7" s="30" customFormat="1">
      <c r="B927" s="146"/>
      <c r="G927" s="54"/>
    </row>
    <row r="928" spans="2:7" s="30" customFormat="1">
      <c r="B928" s="146"/>
      <c r="G928" s="54"/>
    </row>
    <row r="929" spans="2:7" s="30" customFormat="1">
      <c r="B929" s="146"/>
      <c r="G929" s="54"/>
    </row>
    <row r="930" spans="2:7" s="30" customFormat="1">
      <c r="B930" s="146"/>
      <c r="G930" s="54"/>
    </row>
    <row r="931" spans="2:7" s="30" customFormat="1">
      <c r="B931" s="146"/>
      <c r="G931" s="54"/>
    </row>
    <row r="932" spans="2:7" s="30" customFormat="1">
      <c r="B932" s="146"/>
      <c r="G932" s="54"/>
    </row>
    <row r="933" spans="2:7" s="30" customFormat="1">
      <c r="B933" s="146"/>
      <c r="G933" s="54"/>
    </row>
    <row r="934" spans="2:7" s="30" customFormat="1">
      <c r="B934" s="146"/>
      <c r="G934" s="54"/>
    </row>
    <row r="935" spans="2:7" s="30" customFormat="1">
      <c r="B935" s="146"/>
      <c r="G935" s="54"/>
    </row>
    <row r="936" spans="2:7" s="30" customFormat="1">
      <c r="B936" s="146"/>
      <c r="G936" s="54"/>
    </row>
    <row r="937" spans="2:7" s="30" customFormat="1">
      <c r="B937" s="146"/>
      <c r="G937" s="54"/>
    </row>
    <row r="938" spans="2:7" s="30" customFormat="1">
      <c r="B938" s="146"/>
      <c r="G938" s="54"/>
    </row>
    <row r="939" spans="2:7" s="30" customFormat="1">
      <c r="B939" s="146"/>
      <c r="G939" s="54"/>
    </row>
    <row r="940" spans="2:7" s="30" customFormat="1">
      <c r="B940" s="146"/>
      <c r="G940" s="54"/>
    </row>
    <row r="941" spans="2:7" s="30" customFormat="1">
      <c r="B941" s="146"/>
      <c r="G941" s="54"/>
    </row>
    <row r="942" spans="2:7" s="30" customFormat="1">
      <c r="B942" s="146"/>
      <c r="G942" s="54"/>
    </row>
    <row r="943" spans="2:7" s="30" customFormat="1">
      <c r="B943" s="146"/>
      <c r="G943" s="54"/>
    </row>
    <row r="944" spans="2:7" s="30" customFormat="1">
      <c r="B944" s="146"/>
      <c r="G944" s="54"/>
    </row>
    <row r="945" spans="2:7" s="30" customFormat="1">
      <c r="B945" s="146"/>
      <c r="G945" s="54"/>
    </row>
    <row r="946" spans="2:7" s="30" customFormat="1">
      <c r="B946" s="146"/>
      <c r="G946" s="54"/>
    </row>
    <row r="947" spans="2:7" s="30" customFormat="1">
      <c r="B947" s="146"/>
      <c r="G947" s="54"/>
    </row>
    <row r="948" spans="2:7" s="30" customFormat="1">
      <c r="B948" s="146"/>
      <c r="G948" s="54"/>
    </row>
    <row r="949" spans="2:7" s="30" customFormat="1">
      <c r="B949" s="146"/>
      <c r="G949" s="54"/>
    </row>
    <row r="950" spans="2:7" s="30" customFormat="1">
      <c r="B950" s="146"/>
      <c r="G950" s="54"/>
    </row>
    <row r="951" spans="2:7" s="30" customFormat="1">
      <c r="B951" s="146"/>
      <c r="G951" s="54"/>
    </row>
    <row r="952" spans="2:7" s="30" customFormat="1">
      <c r="B952" s="146"/>
      <c r="G952" s="54"/>
    </row>
    <row r="953" spans="2:7" s="30" customFormat="1">
      <c r="B953" s="146"/>
      <c r="G953" s="54"/>
    </row>
    <row r="954" spans="2:7" s="30" customFormat="1">
      <c r="B954" s="146"/>
      <c r="G954" s="54"/>
    </row>
    <row r="955" spans="2:7" s="30" customFormat="1">
      <c r="B955" s="146"/>
      <c r="G955" s="54"/>
    </row>
    <row r="956" spans="2:7" s="30" customFormat="1">
      <c r="B956" s="146"/>
      <c r="G956" s="54"/>
    </row>
    <row r="957" spans="2:7" s="30" customFormat="1">
      <c r="B957" s="146"/>
      <c r="G957" s="54"/>
    </row>
    <row r="958" spans="2:7" s="30" customFormat="1">
      <c r="B958" s="146"/>
      <c r="G958" s="54"/>
    </row>
    <row r="959" spans="2:7" s="30" customFormat="1">
      <c r="B959" s="146"/>
      <c r="G959" s="54"/>
    </row>
    <row r="960" spans="2:7" s="30" customFormat="1">
      <c r="B960" s="146"/>
      <c r="G960" s="54"/>
    </row>
    <row r="961" spans="2:7" s="30" customFormat="1">
      <c r="B961" s="146"/>
      <c r="G961" s="54"/>
    </row>
    <row r="962" spans="2:7" s="30" customFormat="1">
      <c r="B962" s="146"/>
      <c r="G962" s="54"/>
    </row>
    <row r="963" spans="2:7" s="30" customFormat="1">
      <c r="B963" s="146"/>
      <c r="G963" s="54"/>
    </row>
    <row r="964" spans="2:7" s="30" customFormat="1">
      <c r="B964" s="146"/>
      <c r="G964" s="54"/>
    </row>
    <row r="965" spans="2:7" s="30" customFormat="1">
      <c r="B965" s="146"/>
      <c r="G965" s="54"/>
    </row>
    <row r="966" spans="2:7" s="30" customFormat="1">
      <c r="B966" s="146"/>
      <c r="G966" s="54"/>
    </row>
    <row r="967" spans="2:7" s="30" customFormat="1">
      <c r="B967" s="146"/>
      <c r="G967" s="54"/>
    </row>
    <row r="968" spans="2:7" s="30" customFormat="1">
      <c r="B968" s="146"/>
      <c r="G968" s="54"/>
    </row>
    <row r="969" spans="2:7" s="30" customFormat="1">
      <c r="B969" s="146"/>
      <c r="G969" s="54"/>
    </row>
    <row r="970" spans="2:7" s="30" customFormat="1">
      <c r="B970" s="146"/>
      <c r="G970" s="54"/>
    </row>
    <row r="971" spans="2:7" s="30" customFormat="1">
      <c r="B971" s="146"/>
      <c r="G971" s="54"/>
    </row>
    <row r="972" spans="2:7" s="30" customFormat="1">
      <c r="B972" s="146"/>
      <c r="G972" s="54"/>
    </row>
    <row r="973" spans="2:7" s="30" customFormat="1">
      <c r="B973" s="146"/>
      <c r="G973" s="54"/>
    </row>
    <row r="974" spans="2:7" s="30" customFormat="1">
      <c r="B974" s="146"/>
      <c r="G974" s="54"/>
    </row>
    <row r="975" spans="2:7" s="30" customFormat="1">
      <c r="B975" s="146"/>
      <c r="G975" s="54"/>
    </row>
    <row r="976" spans="2:7" s="30" customFormat="1">
      <c r="B976" s="146"/>
      <c r="G976" s="54"/>
    </row>
    <row r="977" spans="2:7" s="30" customFormat="1">
      <c r="B977" s="146"/>
      <c r="G977" s="54"/>
    </row>
    <row r="978" spans="2:7" s="30" customFormat="1">
      <c r="B978" s="146"/>
      <c r="G978" s="54"/>
    </row>
    <row r="979" spans="2:7" s="30" customFormat="1">
      <c r="B979" s="146"/>
      <c r="G979" s="54"/>
    </row>
    <row r="980" spans="2:7" s="30" customFormat="1">
      <c r="B980" s="146"/>
      <c r="G980" s="54"/>
    </row>
    <row r="981" spans="2:7" s="30" customFormat="1">
      <c r="B981" s="146"/>
      <c r="G981" s="54"/>
    </row>
    <row r="982" spans="2:7" s="30" customFormat="1">
      <c r="B982" s="146"/>
      <c r="G982" s="54"/>
    </row>
    <row r="983" spans="2:7" s="30" customFormat="1">
      <c r="B983" s="146"/>
      <c r="G983" s="54"/>
    </row>
    <row r="984" spans="2:7" s="30" customFormat="1">
      <c r="B984" s="146"/>
      <c r="G984" s="54"/>
    </row>
    <row r="985" spans="2:7" s="30" customFormat="1">
      <c r="B985" s="146"/>
      <c r="G985" s="54"/>
    </row>
    <row r="986" spans="2:7" s="30" customFormat="1">
      <c r="B986" s="146"/>
      <c r="G986" s="54"/>
    </row>
    <row r="987" spans="2:7" s="30" customFormat="1">
      <c r="B987" s="146"/>
      <c r="G987" s="54"/>
    </row>
    <row r="988" spans="2:7" s="30" customFormat="1">
      <c r="B988" s="146"/>
      <c r="G988" s="54"/>
    </row>
    <row r="989" spans="2:7" s="30" customFormat="1">
      <c r="B989" s="146"/>
      <c r="G989" s="54"/>
    </row>
    <row r="990" spans="2:7" s="30" customFormat="1">
      <c r="B990" s="146"/>
      <c r="G990" s="54"/>
    </row>
    <row r="991" spans="2:7" s="30" customFormat="1">
      <c r="B991" s="146"/>
      <c r="G991" s="54"/>
    </row>
    <row r="992" spans="2:7" s="30" customFormat="1">
      <c r="B992" s="146"/>
      <c r="G992" s="54"/>
    </row>
    <row r="993" spans="2:7" s="30" customFormat="1">
      <c r="B993" s="146"/>
      <c r="G993" s="54"/>
    </row>
    <row r="994" spans="2:7" s="30" customFormat="1">
      <c r="B994" s="146"/>
      <c r="G994" s="54"/>
    </row>
    <row r="995" spans="2:7" s="30" customFormat="1">
      <c r="B995" s="146"/>
      <c r="G995" s="54"/>
    </row>
    <row r="996" spans="2:7" s="30" customFormat="1">
      <c r="B996" s="146"/>
      <c r="G996" s="54"/>
    </row>
    <row r="997" spans="2:7" s="30" customFormat="1">
      <c r="B997" s="146"/>
      <c r="G997" s="54"/>
    </row>
    <row r="998" spans="2:7" s="30" customFormat="1">
      <c r="B998" s="146"/>
      <c r="G998" s="54"/>
    </row>
    <row r="999" spans="2:7" s="30" customFormat="1">
      <c r="B999" s="146"/>
      <c r="G999" s="54"/>
    </row>
    <row r="1000" spans="2:7" s="30" customFormat="1">
      <c r="B1000" s="146"/>
      <c r="G1000" s="54"/>
    </row>
    <row r="1001" spans="2:7" s="30" customFormat="1">
      <c r="B1001" s="146"/>
      <c r="G1001" s="54"/>
    </row>
    <row r="1002" spans="2:7" s="30" customFormat="1">
      <c r="B1002" s="146"/>
      <c r="G1002" s="54"/>
    </row>
    <row r="1003" spans="2:7" s="30" customFormat="1">
      <c r="B1003" s="146"/>
      <c r="G1003" s="54"/>
    </row>
    <row r="1004" spans="2:7" s="30" customFormat="1">
      <c r="B1004" s="146"/>
      <c r="G1004" s="54"/>
    </row>
    <row r="1005" spans="2:7" s="30" customFormat="1">
      <c r="B1005" s="146"/>
      <c r="G1005" s="54"/>
    </row>
    <row r="1006" spans="2:7" s="30" customFormat="1">
      <c r="B1006" s="146"/>
      <c r="G1006" s="54"/>
    </row>
    <row r="1007" spans="2:7" s="30" customFormat="1">
      <c r="B1007" s="146"/>
      <c r="G1007" s="54"/>
    </row>
    <row r="1008" spans="2:7" s="30" customFormat="1">
      <c r="B1008" s="146"/>
      <c r="G1008" s="54"/>
    </row>
    <row r="1009" spans="2:7" s="30" customFormat="1">
      <c r="B1009" s="146"/>
      <c r="G1009" s="54"/>
    </row>
    <row r="1010" spans="2:7" s="30" customFormat="1">
      <c r="B1010" s="146"/>
      <c r="G1010" s="54"/>
    </row>
    <row r="1011" spans="2:7" s="30" customFormat="1">
      <c r="B1011" s="146"/>
      <c r="G1011" s="54"/>
    </row>
    <row r="1012" spans="2:7" s="30" customFormat="1">
      <c r="B1012" s="146"/>
      <c r="G1012" s="54"/>
    </row>
    <row r="1013" spans="2:7" s="30" customFormat="1">
      <c r="B1013" s="146"/>
      <c r="G1013" s="54"/>
    </row>
    <row r="1014" spans="2:7" s="30" customFormat="1">
      <c r="B1014" s="146"/>
      <c r="G1014" s="54"/>
    </row>
    <row r="1015" spans="2:7" s="30" customFormat="1">
      <c r="B1015" s="146"/>
      <c r="G1015" s="54"/>
    </row>
    <row r="1016" spans="2:7" s="30" customFormat="1">
      <c r="B1016" s="146"/>
      <c r="G1016" s="54"/>
    </row>
    <row r="1017" spans="2:7" s="30" customFormat="1">
      <c r="B1017" s="146"/>
      <c r="G1017" s="54"/>
    </row>
    <row r="1018" spans="2:7" s="30" customFormat="1">
      <c r="B1018" s="146"/>
      <c r="G1018" s="54"/>
    </row>
    <row r="1019" spans="2:7" s="30" customFormat="1">
      <c r="B1019" s="146"/>
      <c r="G1019" s="54"/>
    </row>
    <row r="1020" spans="2:7" s="30" customFormat="1">
      <c r="B1020" s="146"/>
      <c r="G1020" s="54"/>
    </row>
    <row r="1021" spans="2:7" s="30" customFormat="1">
      <c r="B1021" s="146"/>
      <c r="G1021" s="54"/>
    </row>
    <row r="1022" spans="2:7" s="30" customFormat="1">
      <c r="B1022" s="146"/>
      <c r="G1022" s="54"/>
    </row>
    <row r="1023" spans="2:7" s="30" customFormat="1">
      <c r="B1023" s="146"/>
      <c r="G1023" s="54"/>
    </row>
    <row r="1024" spans="2:7" s="30" customFormat="1">
      <c r="B1024" s="146"/>
      <c r="G1024" s="54"/>
    </row>
    <row r="1025" spans="2:7" s="30" customFormat="1">
      <c r="B1025" s="146"/>
      <c r="G1025" s="54"/>
    </row>
    <row r="1026" spans="2:7" s="30" customFormat="1">
      <c r="B1026" s="146"/>
      <c r="G1026" s="54"/>
    </row>
    <row r="1027" spans="2:7" s="30" customFormat="1">
      <c r="B1027" s="146"/>
      <c r="G1027" s="54"/>
    </row>
    <row r="1028" spans="2:7" s="30" customFormat="1">
      <c r="B1028" s="146"/>
      <c r="G1028" s="54"/>
    </row>
    <row r="1029" spans="2:7" s="30" customFormat="1">
      <c r="B1029" s="146"/>
      <c r="G1029" s="54"/>
    </row>
    <row r="1030" spans="2:7" s="30" customFormat="1">
      <c r="B1030" s="146"/>
      <c r="G1030" s="54"/>
    </row>
    <row r="1031" spans="2:7" s="30" customFormat="1">
      <c r="B1031" s="146"/>
      <c r="G1031" s="54"/>
    </row>
    <row r="1032" spans="2:7" s="30" customFormat="1">
      <c r="B1032" s="146"/>
      <c r="G1032" s="54"/>
    </row>
    <row r="1033" spans="2:7" s="30" customFormat="1">
      <c r="B1033" s="146"/>
      <c r="G1033" s="54"/>
    </row>
    <row r="1034" spans="2:7" s="30" customFormat="1">
      <c r="B1034" s="146"/>
      <c r="G1034" s="54"/>
    </row>
    <row r="1035" spans="2:7" s="30" customFormat="1">
      <c r="B1035" s="146"/>
      <c r="G1035" s="54"/>
    </row>
    <row r="1036" spans="2:7" s="30" customFormat="1">
      <c r="B1036" s="146"/>
      <c r="G1036" s="54"/>
    </row>
    <row r="1037" spans="2:7" s="30" customFormat="1">
      <c r="B1037" s="146"/>
      <c r="G1037" s="54"/>
    </row>
    <row r="1038" spans="2:7" s="30" customFormat="1">
      <c r="B1038" s="146"/>
      <c r="G1038" s="54"/>
    </row>
    <row r="1039" spans="2:7" s="30" customFormat="1">
      <c r="B1039" s="146"/>
      <c r="G1039" s="54"/>
    </row>
    <row r="1040" spans="2:7" s="30" customFormat="1">
      <c r="B1040" s="146"/>
      <c r="G1040" s="54"/>
    </row>
    <row r="1041" spans="2:7" s="30" customFormat="1">
      <c r="B1041" s="146"/>
      <c r="G1041" s="54"/>
    </row>
    <row r="1042" spans="2:7" s="30" customFormat="1">
      <c r="B1042" s="146"/>
      <c r="G1042" s="54"/>
    </row>
    <row r="1043" spans="2:7" s="30" customFormat="1">
      <c r="B1043" s="146"/>
      <c r="G1043" s="54"/>
    </row>
    <row r="1044" spans="2:7" s="30" customFormat="1">
      <c r="B1044" s="146"/>
      <c r="G1044" s="54"/>
    </row>
    <row r="1045" spans="2:7" s="30" customFormat="1">
      <c r="B1045" s="146"/>
      <c r="G1045" s="54"/>
    </row>
    <row r="1046" spans="2:7" s="30" customFormat="1">
      <c r="B1046" s="146"/>
      <c r="G1046" s="54"/>
    </row>
    <row r="1047" spans="2:7" s="30" customFormat="1">
      <c r="B1047" s="146"/>
      <c r="G1047" s="54"/>
    </row>
    <row r="1048" spans="2:7" s="30" customFormat="1">
      <c r="B1048" s="146"/>
      <c r="G1048" s="54"/>
    </row>
    <row r="1049" spans="2:7" s="30" customFormat="1">
      <c r="B1049" s="146"/>
      <c r="G1049" s="54"/>
    </row>
    <row r="1050" spans="2:7" s="30" customFormat="1">
      <c r="B1050" s="146"/>
      <c r="G1050" s="54"/>
    </row>
    <row r="1051" spans="2:7" s="30" customFormat="1">
      <c r="B1051" s="146"/>
      <c r="G1051" s="54"/>
    </row>
    <row r="1052" spans="2:7" s="30" customFormat="1">
      <c r="B1052" s="146"/>
      <c r="G1052" s="54"/>
    </row>
    <row r="1053" spans="2:7" s="30" customFormat="1">
      <c r="B1053" s="146"/>
      <c r="G1053" s="54"/>
    </row>
    <row r="1054" spans="2:7" s="30" customFormat="1">
      <c r="B1054" s="146"/>
      <c r="G1054" s="54"/>
    </row>
    <row r="1055" spans="2:7" s="30" customFormat="1">
      <c r="B1055" s="146"/>
      <c r="G1055" s="54"/>
    </row>
    <row r="1056" spans="2:7" s="30" customFormat="1">
      <c r="B1056" s="146"/>
      <c r="G1056" s="54"/>
    </row>
    <row r="1057" spans="2:7" s="30" customFormat="1">
      <c r="B1057" s="146"/>
      <c r="G1057" s="54"/>
    </row>
    <row r="1058" spans="2:7" s="30" customFormat="1">
      <c r="B1058" s="146"/>
      <c r="G1058" s="54"/>
    </row>
    <row r="1059" spans="2:7" s="30" customFormat="1">
      <c r="B1059" s="146"/>
      <c r="G1059" s="54"/>
    </row>
    <row r="1060" spans="2:7" s="30" customFormat="1">
      <c r="B1060" s="146"/>
      <c r="G1060" s="54"/>
    </row>
    <row r="1061" spans="2:7" s="30" customFormat="1">
      <c r="B1061" s="146"/>
      <c r="G1061" s="54"/>
    </row>
    <row r="1062" spans="2:7" s="30" customFormat="1">
      <c r="B1062" s="146"/>
      <c r="G1062" s="54"/>
    </row>
    <row r="1063" spans="2:7" s="30" customFormat="1">
      <c r="B1063" s="146"/>
      <c r="G1063" s="54"/>
    </row>
    <row r="1064" spans="2:7" s="30" customFormat="1">
      <c r="B1064" s="146"/>
      <c r="G1064" s="54"/>
    </row>
    <row r="1065" spans="2:7" s="30" customFormat="1">
      <c r="B1065" s="146"/>
      <c r="G1065" s="54"/>
    </row>
    <row r="1066" spans="2:7" s="30" customFormat="1">
      <c r="B1066" s="146"/>
      <c r="G1066" s="54"/>
    </row>
    <row r="1067" spans="2:7" s="30" customFormat="1">
      <c r="B1067" s="146"/>
      <c r="G1067" s="54"/>
    </row>
    <row r="1068" spans="2:7" s="30" customFormat="1">
      <c r="B1068" s="146"/>
      <c r="G1068" s="54"/>
    </row>
    <row r="1069" spans="2:7" s="30" customFormat="1">
      <c r="B1069" s="146"/>
      <c r="G1069" s="54"/>
    </row>
    <row r="1070" spans="2:7" s="30" customFormat="1">
      <c r="B1070" s="146"/>
      <c r="G1070" s="54"/>
    </row>
    <row r="1071" spans="2:7" s="30" customFormat="1">
      <c r="B1071" s="146"/>
      <c r="G1071" s="54"/>
    </row>
    <row r="1072" spans="2:7" s="30" customFormat="1">
      <c r="B1072" s="146"/>
      <c r="G1072" s="54"/>
    </row>
    <row r="1073" spans="2:7" s="30" customFormat="1">
      <c r="B1073" s="146"/>
      <c r="G1073" s="54"/>
    </row>
    <row r="1074" spans="2:7" s="30" customFormat="1">
      <c r="B1074" s="146"/>
      <c r="G1074" s="54"/>
    </row>
    <row r="1075" spans="2:7" s="30" customFormat="1">
      <c r="B1075" s="146"/>
      <c r="G1075" s="54"/>
    </row>
    <row r="1076" spans="2:7" s="30" customFormat="1">
      <c r="B1076" s="146"/>
      <c r="G1076" s="54"/>
    </row>
    <row r="1077" spans="2:7" s="30" customFormat="1">
      <c r="B1077" s="146"/>
      <c r="G1077" s="54"/>
    </row>
    <row r="1078" spans="2:7" s="30" customFormat="1">
      <c r="B1078" s="146"/>
      <c r="G1078" s="54"/>
    </row>
    <row r="1079" spans="2:7" s="30" customFormat="1">
      <c r="B1079" s="146"/>
      <c r="G1079" s="54"/>
    </row>
    <row r="1080" spans="2:7" s="30" customFormat="1">
      <c r="B1080" s="146"/>
      <c r="G1080" s="54"/>
    </row>
    <row r="1081" spans="2:7" s="30" customFormat="1">
      <c r="B1081" s="146"/>
      <c r="G1081" s="54"/>
    </row>
    <row r="1082" spans="2:7" s="30" customFormat="1">
      <c r="B1082" s="146"/>
      <c r="G1082" s="54"/>
    </row>
    <row r="1083" spans="2:7" s="30" customFormat="1">
      <c r="B1083" s="146"/>
      <c r="G1083" s="54"/>
    </row>
    <row r="1084" spans="2:7" s="30" customFormat="1">
      <c r="B1084" s="146"/>
      <c r="G1084" s="54"/>
    </row>
    <row r="1085" spans="2:7" s="30" customFormat="1">
      <c r="B1085" s="146"/>
      <c r="G1085" s="54"/>
    </row>
    <row r="1086" spans="2:7" s="30" customFormat="1">
      <c r="B1086" s="146"/>
      <c r="G1086" s="54"/>
    </row>
    <row r="1087" spans="2:7" s="30" customFormat="1">
      <c r="B1087" s="146"/>
      <c r="G1087" s="54"/>
    </row>
    <row r="1088" spans="2:7" s="30" customFormat="1">
      <c r="B1088" s="146"/>
      <c r="G1088" s="54"/>
    </row>
    <row r="1089" spans="2:7" s="30" customFormat="1">
      <c r="B1089" s="146"/>
      <c r="G1089" s="54"/>
    </row>
    <row r="1090" spans="2:7" s="30" customFormat="1">
      <c r="B1090" s="146"/>
      <c r="G1090" s="54"/>
    </row>
    <row r="1091" spans="2:7" s="30" customFormat="1">
      <c r="B1091" s="146"/>
      <c r="G1091" s="54"/>
    </row>
    <row r="1092" spans="2:7" s="30" customFormat="1">
      <c r="B1092" s="146"/>
      <c r="G1092" s="54"/>
    </row>
    <row r="1093" spans="2:7" s="30" customFormat="1">
      <c r="B1093" s="146"/>
      <c r="G1093" s="54"/>
    </row>
    <row r="1094" spans="2:7" s="30" customFormat="1">
      <c r="B1094" s="146"/>
      <c r="G1094" s="54"/>
    </row>
    <row r="1095" spans="2:7" s="30" customFormat="1">
      <c r="B1095" s="146"/>
      <c r="G1095" s="54"/>
    </row>
    <row r="1096" spans="2:7" s="30" customFormat="1">
      <c r="B1096" s="146"/>
      <c r="G1096" s="54"/>
    </row>
    <row r="1097" spans="2:7" s="30" customFormat="1">
      <c r="B1097" s="146"/>
      <c r="G1097" s="54"/>
    </row>
    <row r="1098" spans="2:7" s="30" customFormat="1">
      <c r="B1098" s="146"/>
      <c r="G1098" s="54"/>
    </row>
    <row r="1099" spans="2:7" s="30" customFormat="1">
      <c r="B1099" s="146"/>
      <c r="G1099" s="54"/>
    </row>
    <row r="1100" spans="2:7" s="30" customFormat="1">
      <c r="B1100" s="146"/>
      <c r="G1100" s="54"/>
    </row>
    <row r="1101" spans="2:7" s="30" customFormat="1">
      <c r="B1101" s="146"/>
      <c r="G1101" s="54"/>
    </row>
    <row r="1102" spans="2:7" s="30" customFormat="1">
      <c r="B1102" s="146"/>
      <c r="G1102" s="54"/>
    </row>
    <row r="1103" spans="2:7" s="30" customFormat="1">
      <c r="B1103" s="146"/>
      <c r="G1103" s="54"/>
    </row>
    <row r="1104" spans="2:7" s="30" customFormat="1">
      <c r="B1104" s="146"/>
      <c r="G1104" s="54"/>
    </row>
    <row r="1105" spans="2:7" s="30" customFormat="1">
      <c r="B1105" s="146"/>
      <c r="G1105" s="54"/>
    </row>
    <row r="1106" spans="2:7" s="30" customFormat="1">
      <c r="B1106" s="146"/>
      <c r="G1106" s="54"/>
    </row>
    <row r="1107" spans="2:7" s="30" customFormat="1">
      <c r="B1107" s="146"/>
      <c r="G1107" s="54"/>
    </row>
    <row r="1108" spans="2:7" s="30" customFormat="1">
      <c r="B1108" s="146"/>
      <c r="G1108" s="54"/>
    </row>
    <row r="1109" spans="2:7" s="30" customFormat="1">
      <c r="B1109" s="146"/>
      <c r="G1109" s="54"/>
    </row>
    <row r="1110" spans="2:7" s="30" customFormat="1">
      <c r="B1110" s="146"/>
      <c r="G1110" s="54"/>
    </row>
    <row r="1111" spans="2:7" s="30" customFormat="1">
      <c r="B1111" s="146"/>
      <c r="G1111" s="54"/>
    </row>
    <row r="1112" spans="2:7" s="30" customFormat="1">
      <c r="B1112" s="146"/>
      <c r="G1112" s="54"/>
    </row>
    <row r="1113" spans="2:7" s="30" customFormat="1">
      <c r="B1113" s="146"/>
      <c r="G1113" s="54"/>
    </row>
    <row r="1114" spans="2:7" s="30" customFormat="1">
      <c r="B1114" s="146"/>
      <c r="G1114" s="54"/>
    </row>
    <row r="1115" spans="2:7" s="30" customFormat="1">
      <c r="B1115" s="146"/>
      <c r="G1115" s="54"/>
    </row>
    <row r="1116" spans="2:7" s="30" customFormat="1">
      <c r="B1116" s="146"/>
      <c r="G1116" s="54"/>
    </row>
    <row r="1117" spans="2:7" s="30" customFormat="1">
      <c r="B1117" s="146"/>
      <c r="G1117" s="54"/>
    </row>
    <row r="1118" spans="2:7" s="30" customFormat="1">
      <c r="B1118" s="146"/>
      <c r="G1118" s="54"/>
    </row>
    <row r="1119" spans="2:7" s="30" customFormat="1">
      <c r="B1119" s="146"/>
      <c r="G1119" s="54"/>
    </row>
    <row r="1120" spans="2:7" s="30" customFormat="1">
      <c r="B1120" s="146"/>
      <c r="G1120" s="54"/>
    </row>
    <row r="1121" spans="2:7" s="30" customFormat="1">
      <c r="B1121" s="146"/>
      <c r="G1121" s="54"/>
    </row>
    <row r="1122" spans="2:7" s="30" customFormat="1">
      <c r="B1122" s="146"/>
      <c r="G1122" s="54"/>
    </row>
    <row r="1123" spans="2:7" s="30" customFormat="1">
      <c r="B1123" s="146"/>
      <c r="G1123" s="54"/>
    </row>
    <row r="1124" spans="2:7" s="30" customFormat="1">
      <c r="B1124" s="146"/>
      <c r="G1124" s="54"/>
    </row>
    <row r="1125" spans="2:7" s="30" customFormat="1">
      <c r="B1125" s="146"/>
      <c r="G1125" s="54"/>
    </row>
    <row r="1126" spans="2:7" s="30" customFormat="1">
      <c r="B1126" s="146"/>
      <c r="G1126" s="54"/>
    </row>
    <row r="1127" spans="2:7" s="30" customFormat="1">
      <c r="B1127" s="146"/>
      <c r="G1127" s="54"/>
    </row>
    <row r="1128" spans="2:7" s="30" customFormat="1">
      <c r="B1128" s="146"/>
      <c r="G1128" s="54"/>
    </row>
    <row r="1129" spans="2:7" s="30" customFormat="1">
      <c r="B1129" s="146"/>
      <c r="G1129" s="54"/>
    </row>
    <row r="1130" spans="2:7" s="30" customFormat="1">
      <c r="B1130" s="146"/>
      <c r="G1130" s="54"/>
    </row>
    <row r="1131" spans="2:7" s="30" customFormat="1">
      <c r="B1131" s="146"/>
      <c r="G1131" s="54"/>
    </row>
    <row r="1132" spans="2:7" s="30" customFormat="1">
      <c r="B1132" s="146"/>
      <c r="G1132" s="54"/>
    </row>
    <row r="1133" spans="2:7" s="30" customFormat="1">
      <c r="B1133" s="146"/>
      <c r="G1133" s="54"/>
    </row>
    <row r="1134" spans="2:7" s="30" customFormat="1">
      <c r="B1134" s="146"/>
      <c r="G1134" s="54"/>
    </row>
    <row r="1135" spans="2:7" s="30" customFormat="1">
      <c r="B1135" s="146"/>
      <c r="G1135" s="54"/>
    </row>
    <row r="1136" spans="2:7" s="30" customFormat="1">
      <c r="B1136" s="146"/>
      <c r="G1136" s="54"/>
    </row>
    <row r="1137" spans="2:7" s="30" customFormat="1">
      <c r="B1137" s="146"/>
      <c r="G1137" s="54"/>
    </row>
    <row r="1138" spans="2:7" s="30" customFormat="1">
      <c r="B1138" s="146"/>
      <c r="G1138" s="54"/>
    </row>
    <row r="1139" spans="2:7" s="30" customFormat="1">
      <c r="B1139" s="146"/>
      <c r="G1139" s="54"/>
    </row>
    <row r="1140" spans="2:7" s="30" customFormat="1">
      <c r="B1140" s="146"/>
      <c r="G1140" s="54"/>
    </row>
    <row r="1141" spans="2:7" s="30" customFormat="1">
      <c r="B1141" s="146"/>
      <c r="G1141" s="54"/>
    </row>
    <row r="1142" spans="2:7" s="30" customFormat="1">
      <c r="B1142" s="146"/>
      <c r="G1142" s="54"/>
    </row>
    <row r="1143" spans="2:7" s="30" customFormat="1">
      <c r="B1143" s="146"/>
      <c r="G1143" s="54"/>
    </row>
    <row r="1144" spans="2:7" s="30" customFormat="1">
      <c r="B1144" s="146"/>
      <c r="G1144" s="54"/>
    </row>
    <row r="1145" spans="2:7" s="30" customFormat="1">
      <c r="B1145" s="146"/>
      <c r="G1145" s="54"/>
    </row>
    <row r="1146" spans="2:7" s="30" customFormat="1">
      <c r="B1146" s="146"/>
      <c r="G1146" s="54"/>
    </row>
    <row r="1147" spans="2:7" s="30" customFormat="1">
      <c r="B1147" s="146"/>
      <c r="G1147" s="54"/>
    </row>
    <row r="1148" spans="2:7" s="30" customFormat="1">
      <c r="B1148" s="146"/>
      <c r="G1148" s="54"/>
    </row>
    <row r="1149" spans="2:7" s="30" customFormat="1">
      <c r="B1149" s="146"/>
      <c r="G1149" s="54"/>
    </row>
    <row r="1150" spans="2:7" s="30" customFormat="1">
      <c r="B1150" s="146"/>
      <c r="G1150" s="54"/>
    </row>
    <row r="1151" spans="2:7" s="30" customFormat="1">
      <c r="B1151" s="146"/>
      <c r="G1151" s="54"/>
    </row>
    <row r="1152" spans="2:7" s="30" customFormat="1">
      <c r="B1152" s="146"/>
      <c r="G1152" s="54"/>
    </row>
    <row r="1153" spans="2:7" s="30" customFormat="1">
      <c r="B1153" s="146"/>
      <c r="G1153" s="54"/>
    </row>
    <row r="1154" spans="2:7" s="30" customFormat="1">
      <c r="B1154" s="146"/>
      <c r="G1154" s="54"/>
    </row>
    <row r="1155" spans="2:7" s="30" customFormat="1">
      <c r="B1155" s="146"/>
      <c r="G1155" s="54"/>
    </row>
    <row r="1156" spans="2:7" s="30" customFormat="1">
      <c r="B1156" s="146"/>
      <c r="G1156" s="54"/>
    </row>
    <row r="1157" spans="2:7" s="30" customFormat="1">
      <c r="B1157" s="146"/>
      <c r="G1157" s="54"/>
    </row>
    <row r="1158" spans="2:7" s="30" customFormat="1">
      <c r="B1158" s="146"/>
      <c r="G1158" s="54"/>
    </row>
    <row r="1159" spans="2:7" s="30" customFormat="1">
      <c r="B1159" s="146"/>
      <c r="G1159" s="54"/>
    </row>
    <row r="1160" spans="2:7" s="30" customFormat="1">
      <c r="B1160" s="146"/>
      <c r="G1160" s="54"/>
    </row>
    <row r="1161" spans="2:7" s="30" customFormat="1">
      <c r="B1161" s="146"/>
      <c r="G1161" s="54"/>
    </row>
    <row r="1162" spans="2:7" s="30" customFormat="1">
      <c r="B1162" s="146"/>
      <c r="G1162" s="54"/>
    </row>
    <row r="1163" spans="2:7" s="30" customFormat="1">
      <c r="B1163" s="146"/>
      <c r="G1163" s="54"/>
    </row>
    <row r="1164" spans="2:7" s="30" customFormat="1">
      <c r="B1164" s="146"/>
      <c r="G1164" s="54"/>
    </row>
    <row r="1165" spans="2:7" s="30" customFormat="1">
      <c r="B1165" s="146"/>
      <c r="G1165" s="54"/>
    </row>
    <row r="1166" spans="2:7" s="30" customFormat="1">
      <c r="B1166" s="146"/>
      <c r="G1166" s="54"/>
    </row>
    <row r="1167" spans="2:7" s="30" customFormat="1">
      <c r="B1167" s="146"/>
      <c r="G1167" s="54"/>
    </row>
    <row r="1168" spans="2:7" s="30" customFormat="1">
      <c r="B1168" s="146"/>
      <c r="G1168" s="54"/>
    </row>
    <row r="1169" spans="2:7" s="30" customFormat="1">
      <c r="B1169" s="146"/>
      <c r="G1169" s="54"/>
    </row>
    <row r="1170" spans="2:7" s="30" customFormat="1">
      <c r="B1170" s="146"/>
      <c r="G1170" s="54"/>
    </row>
    <row r="1171" spans="2:7" s="30" customFormat="1">
      <c r="B1171" s="146"/>
      <c r="G1171" s="54"/>
    </row>
    <row r="1172" spans="2:7" s="30" customFormat="1">
      <c r="B1172" s="146"/>
      <c r="G1172" s="54"/>
    </row>
    <row r="1173" spans="2:7" s="30" customFormat="1">
      <c r="B1173" s="146"/>
      <c r="G1173" s="54"/>
    </row>
    <row r="1174" spans="2:7" s="30" customFormat="1">
      <c r="B1174" s="146"/>
      <c r="G1174" s="54"/>
    </row>
    <row r="1175" spans="2:7" s="30" customFormat="1">
      <c r="B1175" s="146"/>
      <c r="G1175" s="54"/>
    </row>
    <row r="1176" spans="2:7" s="30" customFormat="1">
      <c r="B1176" s="146"/>
      <c r="G1176" s="54"/>
    </row>
    <row r="1177" spans="2:7" s="30" customFormat="1">
      <c r="B1177" s="146"/>
      <c r="G1177" s="54"/>
    </row>
    <row r="1178" spans="2:7" s="30" customFormat="1">
      <c r="B1178" s="146"/>
      <c r="G1178" s="54"/>
    </row>
    <row r="1179" spans="2:7" s="30" customFormat="1">
      <c r="B1179" s="146"/>
      <c r="G1179" s="54"/>
    </row>
    <row r="1180" spans="2:7" s="30" customFormat="1">
      <c r="B1180" s="146"/>
      <c r="G1180" s="54"/>
    </row>
    <row r="1181" spans="2:7" s="30" customFormat="1">
      <c r="B1181" s="146"/>
      <c r="G1181" s="54"/>
    </row>
    <row r="1182" spans="2:7" s="30" customFormat="1">
      <c r="B1182" s="146"/>
      <c r="G1182" s="54"/>
    </row>
    <row r="1183" spans="2:7" s="30" customFormat="1">
      <c r="B1183" s="146"/>
      <c r="G1183" s="54"/>
    </row>
    <row r="1184" spans="2:7" s="30" customFormat="1">
      <c r="B1184" s="146"/>
      <c r="G1184" s="54"/>
    </row>
    <row r="1185" spans="2:7" s="30" customFormat="1">
      <c r="B1185" s="146"/>
      <c r="G1185" s="54"/>
    </row>
    <row r="1186" spans="2:7" s="30" customFormat="1">
      <c r="B1186" s="146"/>
      <c r="G1186" s="54"/>
    </row>
    <row r="1187" spans="2:7" s="30" customFormat="1">
      <c r="B1187" s="146"/>
      <c r="G1187" s="54"/>
    </row>
    <row r="1188" spans="2:7" s="30" customFormat="1">
      <c r="B1188" s="146"/>
      <c r="G1188" s="54"/>
    </row>
    <row r="1189" spans="2:7" s="30" customFormat="1">
      <c r="B1189" s="146"/>
      <c r="G1189" s="54"/>
    </row>
    <row r="1190" spans="2:7" s="30" customFormat="1">
      <c r="B1190" s="146"/>
      <c r="G1190" s="54"/>
    </row>
    <row r="1191" spans="2:7" s="30" customFormat="1">
      <c r="B1191" s="146"/>
      <c r="G1191" s="54"/>
    </row>
    <row r="1192" spans="2:7" s="30" customFormat="1">
      <c r="B1192" s="146"/>
      <c r="G1192" s="54"/>
    </row>
    <row r="1193" spans="2:7" s="30" customFormat="1">
      <c r="B1193" s="146"/>
      <c r="G1193" s="54"/>
    </row>
    <row r="1194" spans="2:7" s="30" customFormat="1">
      <c r="B1194" s="146"/>
      <c r="G1194" s="54"/>
    </row>
    <row r="1195" spans="2:7" s="30" customFormat="1">
      <c r="B1195" s="146"/>
      <c r="G1195" s="54"/>
    </row>
    <row r="1196" spans="2:7" s="30" customFormat="1">
      <c r="B1196" s="146"/>
      <c r="G1196" s="54"/>
    </row>
    <row r="1197" spans="2:7" s="30" customFormat="1">
      <c r="B1197" s="146"/>
      <c r="G1197" s="54"/>
    </row>
    <row r="1198" spans="2:7" s="30" customFormat="1">
      <c r="B1198" s="146"/>
      <c r="G1198" s="54"/>
    </row>
    <row r="1199" spans="2:7" s="30" customFormat="1">
      <c r="B1199" s="146"/>
      <c r="G1199" s="54"/>
    </row>
    <row r="1200" spans="2:7" s="30" customFormat="1">
      <c r="B1200" s="146"/>
      <c r="G1200" s="54"/>
    </row>
    <row r="1201" spans="2:7" s="30" customFormat="1">
      <c r="B1201" s="146"/>
      <c r="G1201" s="54"/>
    </row>
    <row r="1202" spans="2:7" s="30" customFormat="1">
      <c r="B1202" s="146"/>
      <c r="G1202" s="54"/>
    </row>
    <row r="1203" spans="2:7" s="30" customFormat="1">
      <c r="B1203" s="146"/>
      <c r="G1203" s="54"/>
    </row>
    <row r="1204" spans="2:7" s="30" customFormat="1">
      <c r="B1204" s="146"/>
      <c r="G1204" s="54"/>
    </row>
    <row r="1205" spans="2:7" s="30" customFormat="1">
      <c r="B1205" s="146"/>
      <c r="G1205" s="54"/>
    </row>
    <row r="1206" spans="2:7" s="30" customFormat="1">
      <c r="B1206" s="146"/>
      <c r="G1206" s="54"/>
    </row>
    <row r="1207" spans="2:7" s="30" customFormat="1">
      <c r="B1207" s="146"/>
      <c r="G1207" s="54"/>
    </row>
    <row r="1208" spans="2:7" s="30" customFormat="1">
      <c r="B1208" s="146"/>
      <c r="G1208" s="54"/>
    </row>
    <row r="1209" spans="2:7" s="30" customFormat="1">
      <c r="B1209" s="146"/>
      <c r="G1209" s="54"/>
    </row>
    <row r="1210" spans="2:7" s="30" customFormat="1">
      <c r="B1210" s="146"/>
      <c r="G1210" s="54"/>
    </row>
    <row r="1211" spans="2:7" s="30" customFormat="1">
      <c r="B1211" s="146"/>
      <c r="G1211" s="54"/>
    </row>
    <row r="1212" spans="2:7" s="30" customFormat="1">
      <c r="B1212" s="146"/>
      <c r="G1212" s="54"/>
    </row>
    <row r="1213" spans="2:7" s="30" customFormat="1">
      <c r="B1213" s="146"/>
      <c r="G1213" s="54"/>
    </row>
    <row r="1214" spans="2:7" s="30" customFormat="1">
      <c r="B1214" s="146"/>
      <c r="G1214" s="54"/>
    </row>
    <row r="1215" spans="2:7" s="30" customFormat="1">
      <c r="B1215" s="146"/>
      <c r="G1215" s="54"/>
    </row>
    <row r="1216" spans="2:7" s="30" customFormat="1">
      <c r="B1216" s="146"/>
      <c r="G1216" s="54"/>
    </row>
    <row r="1217" spans="2:7" s="30" customFormat="1">
      <c r="B1217" s="146"/>
      <c r="G1217" s="54"/>
    </row>
    <row r="1218" spans="2:7" s="30" customFormat="1">
      <c r="B1218" s="146"/>
      <c r="G1218" s="54"/>
    </row>
    <row r="1219" spans="2:7" s="30" customFormat="1">
      <c r="B1219" s="146"/>
      <c r="G1219" s="54"/>
    </row>
    <row r="1220" spans="2:7" s="30" customFormat="1">
      <c r="B1220" s="146"/>
      <c r="G1220" s="54"/>
    </row>
    <row r="1221" spans="2:7" s="30" customFormat="1">
      <c r="B1221" s="146"/>
      <c r="G1221" s="54"/>
    </row>
    <row r="1222" spans="2:7" s="30" customFormat="1">
      <c r="B1222" s="146"/>
      <c r="G1222" s="54"/>
    </row>
    <row r="1223" spans="2:7" s="30" customFormat="1">
      <c r="B1223" s="146"/>
      <c r="G1223" s="54"/>
    </row>
    <row r="1224" spans="2:7" s="30" customFormat="1">
      <c r="B1224" s="146"/>
      <c r="G1224" s="54"/>
    </row>
    <row r="1225" spans="2:7" s="30" customFormat="1">
      <c r="B1225" s="146"/>
      <c r="G1225" s="54"/>
    </row>
    <row r="1226" spans="2:7" s="30" customFormat="1">
      <c r="B1226" s="146"/>
      <c r="G1226" s="54"/>
    </row>
    <row r="1227" spans="2:7" s="30" customFormat="1">
      <c r="B1227" s="146"/>
      <c r="G1227" s="54"/>
    </row>
    <row r="1228" spans="2:7" s="30" customFormat="1">
      <c r="B1228" s="146"/>
      <c r="G1228" s="54"/>
    </row>
    <row r="1229" spans="2:7" s="30" customFormat="1">
      <c r="B1229" s="146"/>
      <c r="G1229" s="54"/>
    </row>
    <row r="1230" spans="2:7" s="30" customFormat="1">
      <c r="B1230" s="146"/>
      <c r="G1230" s="54"/>
    </row>
    <row r="1231" spans="2:7" s="30" customFormat="1">
      <c r="B1231" s="146"/>
      <c r="G1231" s="54"/>
    </row>
    <row r="1232" spans="2:7" s="30" customFormat="1">
      <c r="B1232" s="146"/>
      <c r="G1232" s="54"/>
    </row>
    <row r="1233" spans="2:7" s="30" customFormat="1">
      <c r="B1233" s="146"/>
      <c r="G1233" s="54"/>
    </row>
    <row r="1234" spans="2:7" s="30" customFormat="1">
      <c r="B1234" s="146"/>
      <c r="G1234" s="54"/>
    </row>
    <row r="1235" spans="2:7" s="30" customFormat="1">
      <c r="B1235" s="146"/>
      <c r="G1235" s="54"/>
    </row>
    <row r="1236" spans="2:7" s="30" customFormat="1">
      <c r="B1236" s="146"/>
      <c r="G1236" s="54"/>
    </row>
    <row r="1237" spans="2:7" s="30" customFormat="1">
      <c r="B1237" s="146"/>
      <c r="G1237" s="54"/>
    </row>
    <row r="1238" spans="2:7" s="30" customFormat="1">
      <c r="B1238" s="146"/>
      <c r="G1238" s="54"/>
    </row>
    <row r="1239" spans="2:7" s="30" customFormat="1">
      <c r="B1239" s="146"/>
      <c r="G1239" s="54"/>
    </row>
    <row r="1240" spans="2:7" s="30" customFormat="1">
      <c r="B1240" s="146"/>
      <c r="G1240" s="54"/>
    </row>
    <row r="1241" spans="2:7" s="30" customFormat="1">
      <c r="B1241" s="146"/>
      <c r="G1241" s="54"/>
    </row>
    <row r="1242" spans="2:7" s="30" customFormat="1">
      <c r="B1242" s="146"/>
      <c r="G1242" s="54"/>
    </row>
    <row r="1243" spans="2:7" s="30" customFormat="1">
      <c r="B1243" s="146"/>
      <c r="G1243" s="54"/>
    </row>
    <row r="1244" spans="2:7" s="30" customFormat="1">
      <c r="B1244" s="146"/>
      <c r="G1244" s="54"/>
    </row>
    <row r="1245" spans="2:7" s="30" customFormat="1">
      <c r="B1245" s="146"/>
      <c r="G1245" s="54"/>
    </row>
    <row r="1246" spans="2:7" s="30" customFormat="1">
      <c r="B1246" s="146"/>
      <c r="G1246" s="54"/>
    </row>
    <row r="1247" spans="2:7" s="30" customFormat="1">
      <c r="B1247" s="146"/>
      <c r="G1247" s="54"/>
    </row>
    <row r="1248" spans="2:7" s="30" customFormat="1">
      <c r="B1248" s="146"/>
      <c r="G1248" s="54"/>
    </row>
    <row r="1249" spans="2:7" s="30" customFormat="1">
      <c r="B1249" s="146"/>
      <c r="G1249" s="54"/>
    </row>
    <row r="1250" spans="2:7" s="30" customFormat="1">
      <c r="B1250" s="146"/>
      <c r="G1250" s="54"/>
    </row>
    <row r="1251" spans="2:7" s="30" customFormat="1">
      <c r="B1251" s="146"/>
      <c r="G1251" s="54"/>
    </row>
    <row r="1252" spans="2:7" s="30" customFormat="1">
      <c r="B1252" s="146"/>
      <c r="G1252" s="54"/>
    </row>
    <row r="1253" spans="2:7" s="30" customFormat="1">
      <c r="B1253" s="146"/>
      <c r="G1253" s="54"/>
    </row>
    <row r="1254" spans="2:7" s="30" customFormat="1">
      <c r="B1254" s="146"/>
      <c r="G1254" s="54"/>
    </row>
    <row r="1255" spans="2:7" s="30" customFormat="1">
      <c r="B1255" s="146"/>
      <c r="G1255" s="54"/>
    </row>
    <row r="1256" spans="2:7" s="30" customFormat="1">
      <c r="B1256" s="146"/>
      <c r="G1256" s="54"/>
    </row>
    <row r="1257" spans="2:7" s="30" customFormat="1">
      <c r="B1257" s="146"/>
      <c r="G1257" s="54"/>
    </row>
    <row r="1258" spans="2:7" s="30" customFormat="1">
      <c r="B1258" s="146"/>
      <c r="G1258" s="54"/>
    </row>
    <row r="1259" spans="2:7" s="30" customFormat="1">
      <c r="B1259" s="146"/>
      <c r="G1259" s="54"/>
    </row>
    <row r="1260" spans="2:7" s="30" customFormat="1">
      <c r="B1260" s="146"/>
      <c r="G1260" s="54"/>
    </row>
    <row r="1261" spans="2:7" s="30" customFormat="1">
      <c r="B1261" s="146"/>
      <c r="G1261" s="54"/>
    </row>
    <row r="1262" spans="2:7" s="30" customFormat="1">
      <c r="B1262" s="146"/>
      <c r="G1262" s="54"/>
    </row>
    <row r="1263" spans="2:7" s="30" customFormat="1">
      <c r="B1263" s="146"/>
      <c r="G1263" s="54"/>
    </row>
    <row r="1264" spans="2:7" s="30" customFormat="1">
      <c r="B1264" s="146"/>
      <c r="G1264" s="54"/>
    </row>
    <row r="1265" spans="2:7" s="30" customFormat="1">
      <c r="B1265" s="146"/>
      <c r="G1265" s="54"/>
    </row>
    <row r="1266" spans="2:7" s="30" customFormat="1">
      <c r="B1266" s="146"/>
      <c r="G1266" s="54"/>
    </row>
    <row r="1267" spans="2:7" s="30" customFormat="1">
      <c r="B1267" s="146"/>
      <c r="G1267" s="54"/>
    </row>
    <row r="1268" spans="2:7" s="30" customFormat="1">
      <c r="B1268" s="146"/>
      <c r="G1268" s="54"/>
    </row>
    <row r="1269" spans="2:7" s="30" customFormat="1">
      <c r="B1269" s="146"/>
      <c r="G1269" s="54"/>
    </row>
    <row r="1270" spans="2:7" s="30" customFormat="1">
      <c r="B1270" s="146"/>
      <c r="G1270" s="54"/>
    </row>
    <row r="1271" spans="2:7" s="30" customFormat="1">
      <c r="B1271" s="146"/>
      <c r="G1271" s="54"/>
    </row>
    <row r="1272" spans="2:7" s="30" customFormat="1">
      <c r="B1272" s="146"/>
      <c r="G1272" s="54"/>
    </row>
    <row r="1273" spans="2:7" s="30" customFormat="1">
      <c r="B1273" s="146"/>
      <c r="G1273" s="54"/>
    </row>
    <row r="1274" spans="2:7" s="30" customFormat="1">
      <c r="B1274" s="146"/>
      <c r="G1274" s="54"/>
    </row>
    <row r="1275" spans="2:7" s="30" customFormat="1">
      <c r="B1275" s="146"/>
      <c r="G1275" s="54"/>
    </row>
    <row r="1276" spans="2:7" s="30" customFormat="1">
      <c r="B1276" s="146"/>
      <c r="G1276" s="54"/>
    </row>
    <row r="1277" spans="2:7" s="30" customFormat="1">
      <c r="B1277" s="146"/>
      <c r="G1277" s="54"/>
    </row>
    <row r="1278" spans="2:7" s="30" customFormat="1">
      <c r="B1278" s="146"/>
      <c r="G1278" s="54"/>
    </row>
    <row r="1279" spans="2:7" s="30" customFormat="1">
      <c r="B1279" s="146"/>
      <c r="G1279" s="54"/>
    </row>
    <row r="1280" spans="2:7" s="30" customFormat="1">
      <c r="B1280" s="146"/>
      <c r="G1280" s="54"/>
    </row>
    <row r="1281" spans="2:7" s="30" customFormat="1">
      <c r="B1281" s="146"/>
      <c r="G1281" s="54"/>
    </row>
    <row r="1282" spans="2:7" s="30" customFormat="1">
      <c r="B1282" s="146"/>
      <c r="G1282" s="54"/>
    </row>
    <row r="1283" spans="2:7" s="30" customFormat="1">
      <c r="B1283" s="146"/>
      <c r="G1283" s="54"/>
    </row>
    <row r="1284" spans="2:7" s="30" customFormat="1">
      <c r="B1284" s="146"/>
      <c r="G1284" s="54"/>
    </row>
    <row r="1285" spans="2:7" s="30" customFormat="1">
      <c r="B1285" s="146"/>
      <c r="G1285" s="54"/>
    </row>
    <row r="1286" spans="2:7" s="30" customFormat="1">
      <c r="B1286" s="146"/>
      <c r="G1286" s="54"/>
    </row>
    <row r="1287" spans="2:7" s="30" customFormat="1">
      <c r="B1287" s="146"/>
      <c r="G1287" s="54"/>
    </row>
    <row r="1288" spans="2:7" s="30" customFormat="1">
      <c r="B1288" s="146"/>
      <c r="G1288" s="54"/>
    </row>
    <row r="1289" spans="2:7" s="30" customFormat="1">
      <c r="B1289" s="146"/>
      <c r="G1289" s="54"/>
    </row>
    <row r="1290" spans="2:7" s="30" customFormat="1">
      <c r="B1290" s="146"/>
      <c r="G1290" s="54"/>
    </row>
    <row r="1291" spans="2:7" s="30" customFormat="1">
      <c r="B1291" s="146"/>
      <c r="G1291" s="54"/>
    </row>
    <row r="1292" spans="2:7" s="30" customFormat="1">
      <c r="B1292" s="146"/>
      <c r="G1292" s="54"/>
    </row>
    <row r="1293" spans="2:7" s="30" customFormat="1">
      <c r="B1293" s="146"/>
      <c r="G1293" s="54"/>
    </row>
    <row r="1294" spans="2:7" s="30" customFormat="1">
      <c r="B1294" s="146"/>
      <c r="G1294" s="54"/>
    </row>
    <row r="1295" spans="2:7" s="30" customFormat="1">
      <c r="B1295" s="146"/>
      <c r="G1295" s="54"/>
    </row>
    <row r="1296" spans="2:7" s="30" customFormat="1">
      <c r="B1296" s="146"/>
      <c r="G1296" s="54"/>
    </row>
    <row r="1297" spans="2:7" s="30" customFormat="1">
      <c r="B1297" s="146"/>
      <c r="G1297" s="54"/>
    </row>
    <row r="1298" spans="2:7" s="30" customFormat="1">
      <c r="B1298" s="146"/>
      <c r="G1298" s="54"/>
    </row>
    <row r="1299" spans="2:7" s="30" customFormat="1">
      <c r="B1299" s="146"/>
      <c r="G1299" s="54"/>
    </row>
    <row r="1300" spans="2:7" s="30" customFormat="1">
      <c r="B1300" s="146"/>
      <c r="G1300" s="54"/>
    </row>
    <row r="1301" spans="2:7" s="30" customFormat="1">
      <c r="B1301" s="146"/>
      <c r="G1301" s="54"/>
    </row>
    <row r="1302" spans="2:7" s="30" customFormat="1">
      <c r="B1302" s="146"/>
      <c r="G1302" s="54"/>
    </row>
    <row r="1303" spans="2:7" s="30" customFormat="1">
      <c r="B1303" s="146"/>
      <c r="G1303" s="54"/>
    </row>
    <row r="1304" spans="2:7" s="30" customFormat="1">
      <c r="B1304" s="146"/>
      <c r="G1304" s="54"/>
    </row>
    <row r="1305" spans="2:7" s="30" customFormat="1">
      <c r="B1305" s="146"/>
      <c r="G1305" s="54"/>
    </row>
    <row r="1306" spans="2:7" s="30" customFormat="1">
      <c r="B1306" s="146"/>
      <c r="G1306" s="54"/>
    </row>
    <row r="1307" spans="2:7" s="30" customFormat="1">
      <c r="B1307" s="146"/>
      <c r="G1307" s="54"/>
    </row>
    <row r="1308" spans="2:7" s="30" customFormat="1">
      <c r="B1308" s="146"/>
      <c r="G1308" s="54"/>
    </row>
    <row r="1309" spans="2:7" s="30" customFormat="1">
      <c r="B1309" s="146"/>
      <c r="G1309" s="54"/>
    </row>
    <row r="1310" spans="2:7" s="30" customFormat="1">
      <c r="B1310" s="146"/>
      <c r="G1310" s="54"/>
    </row>
    <row r="1311" spans="2:7" s="30" customFormat="1">
      <c r="B1311" s="146"/>
      <c r="G1311" s="54"/>
    </row>
    <row r="1312" spans="2:7" s="30" customFormat="1">
      <c r="B1312" s="146"/>
      <c r="G1312" s="54"/>
    </row>
    <row r="1313" spans="2:7" s="30" customFormat="1">
      <c r="B1313" s="146"/>
      <c r="G1313" s="54"/>
    </row>
    <row r="1314" spans="2:7" s="30" customFormat="1">
      <c r="B1314" s="146"/>
      <c r="G1314" s="54"/>
    </row>
    <row r="1315" spans="2:7" s="30" customFormat="1">
      <c r="B1315" s="146"/>
      <c r="G1315" s="54"/>
    </row>
    <row r="1316" spans="2:7" s="30" customFormat="1">
      <c r="B1316" s="146"/>
      <c r="G1316" s="54"/>
    </row>
    <row r="1317" spans="2:7" s="30" customFormat="1">
      <c r="B1317" s="146"/>
      <c r="G1317" s="54"/>
    </row>
    <row r="1318" spans="2:7" s="30" customFormat="1">
      <c r="B1318" s="146"/>
      <c r="G1318" s="54"/>
    </row>
    <row r="1319" spans="2:7" s="30" customFormat="1">
      <c r="B1319" s="146"/>
      <c r="G1319" s="54"/>
    </row>
    <row r="1320" spans="2:7" s="30" customFormat="1">
      <c r="B1320" s="146"/>
      <c r="G1320" s="54"/>
    </row>
    <row r="1321" spans="2:7" s="30" customFormat="1">
      <c r="B1321" s="146"/>
      <c r="G1321" s="54"/>
    </row>
    <row r="1322" spans="2:7" s="30" customFormat="1">
      <c r="B1322" s="146"/>
      <c r="G1322" s="54"/>
    </row>
    <row r="1323" spans="2:7" s="30" customFormat="1">
      <c r="B1323" s="146"/>
      <c r="G1323" s="54"/>
    </row>
    <row r="1324" spans="2:7" s="30" customFormat="1">
      <c r="B1324" s="146"/>
      <c r="G1324" s="54"/>
    </row>
    <row r="1325" spans="2:7" s="30" customFormat="1">
      <c r="B1325" s="146"/>
      <c r="G1325" s="54"/>
    </row>
    <row r="1326" spans="2:7" s="30" customFormat="1">
      <c r="B1326" s="146"/>
      <c r="G1326" s="54"/>
    </row>
    <row r="1327" spans="2:7" s="30" customFormat="1">
      <c r="B1327" s="146"/>
      <c r="G1327" s="54"/>
    </row>
    <row r="1328" spans="2:7" s="30" customFormat="1">
      <c r="B1328" s="146"/>
      <c r="G1328" s="54"/>
    </row>
    <row r="1329" spans="2:7" s="30" customFormat="1">
      <c r="B1329" s="146"/>
      <c r="G1329" s="54"/>
    </row>
    <row r="1330" spans="2:7" s="30" customFormat="1">
      <c r="B1330" s="146"/>
      <c r="G1330" s="54"/>
    </row>
    <row r="1331" spans="2:7" s="30" customFormat="1">
      <c r="B1331" s="146"/>
      <c r="G1331" s="54"/>
    </row>
    <row r="1332" spans="2:7" s="30" customFormat="1">
      <c r="B1332" s="146"/>
      <c r="G1332" s="54"/>
    </row>
    <row r="1333" spans="2:7" s="30" customFormat="1">
      <c r="B1333" s="146"/>
      <c r="G1333" s="54"/>
    </row>
    <row r="1334" spans="2:7" s="30" customFormat="1">
      <c r="B1334" s="146"/>
      <c r="G1334" s="54"/>
    </row>
    <row r="1335" spans="2:7" s="30" customFormat="1">
      <c r="B1335" s="146"/>
      <c r="G1335" s="54"/>
    </row>
    <row r="1336" spans="2:7" s="30" customFormat="1">
      <c r="B1336" s="146"/>
      <c r="G1336" s="54"/>
    </row>
    <row r="1337" spans="2:7" s="30" customFormat="1">
      <c r="B1337" s="146"/>
      <c r="G1337" s="54"/>
    </row>
    <row r="1338" spans="2:7" s="30" customFormat="1">
      <c r="B1338" s="146"/>
      <c r="G1338" s="54"/>
    </row>
    <row r="1339" spans="2:7" s="30" customFormat="1">
      <c r="B1339" s="146"/>
      <c r="G1339" s="54"/>
    </row>
    <row r="1340" spans="2:7" s="30" customFormat="1">
      <c r="B1340" s="146"/>
      <c r="G1340" s="54"/>
    </row>
    <row r="1341" spans="2:7" s="30" customFormat="1">
      <c r="B1341" s="146"/>
      <c r="G1341" s="54"/>
    </row>
    <row r="1342" spans="2:7" s="30" customFormat="1">
      <c r="B1342" s="146"/>
      <c r="G1342" s="54"/>
    </row>
    <row r="1343" spans="2:7" s="30" customFormat="1">
      <c r="B1343" s="146"/>
      <c r="G1343" s="54"/>
    </row>
    <row r="1344" spans="2:7" s="30" customFormat="1">
      <c r="B1344" s="146"/>
      <c r="G1344" s="54"/>
    </row>
    <row r="1345" spans="1:10">
      <c r="A1345" s="30"/>
      <c r="B1345" s="146"/>
      <c r="C1345" s="30"/>
      <c r="D1345" s="30"/>
      <c r="E1345" s="30"/>
      <c r="F1345" s="30"/>
      <c r="G1345" s="54"/>
      <c r="H1345" s="30"/>
      <c r="I1345" s="30"/>
      <c r="J1345" s="30"/>
    </row>
    <row r="1346" spans="1:10">
      <c r="A1346" s="30"/>
      <c r="B1346" s="146"/>
      <c r="C1346" s="30"/>
      <c r="D1346" s="30"/>
      <c r="E1346" s="30"/>
      <c r="F1346" s="30"/>
      <c r="G1346" s="54"/>
      <c r="H1346" s="30"/>
      <c r="I1346" s="30"/>
      <c r="J1346" s="30"/>
    </row>
    <row r="1347" spans="1:10">
      <c r="A1347" s="30"/>
      <c r="B1347" s="146"/>
      <c r="C1347" s="30"/>
      <c r="D1347" s="30"/>
      <c r="E1347" s="30"/>
      <c r="F1347" s="30"/>
      <c r="G1347" s="54"/>
      <c r="H1347" s="30"/>
      <c r="I1347" s="30"/>
      <c r="J1347" s="30"/>
    </row>
    <row r="1348" spans="1:10">
      <c r="A1348" s="30"/>
      <c r="B1348" s="146"/>
      <c r="C1348" s="30"/>
      <c r="D1348" s="30"/>
      <c r="E1348" s="30"/>
      <c r="F1348" s="30"/>
      <c r="G1348" s="54"/>
      <c r="H1348" s="30"/>
      <c r="I1348" s="30"/>
      <c r="J1348" s="30"/>
    </row>
    <row r="1349" spans="1:10">
      <c r="A1349" s="30"/>
      <c r="B1349" s="146"/>
      <c r="C1349" s="30"/>
      <c r="D1349" s="30"/>
      <c r="E1349" s="30"/>
      <c r="F1349" s="30"/>
      <c r="G1349" s="54"/>
      <c r="H1349" s="30"/>
      <c r="I1349" s="30"/>
      <c r="J1349" s="30"/>
    </row>
    <row r="1350" spans="1:10">
      <c r="A1350" s="30"/>
      <c r="B1350" s="146"/>
      <c r="C1350" s="30"/>
      <c r="D1350" s="30"/>
      <c r="E1350" s="30"/>
      <c r="F1350" s="30"/>
      <c r="G1350" s="54"/>
      <c r="H1350" s="30"/>
      <c r="I1350" s="30"/>
      <c r="J1350" s="30"/>
    </row>
    <row r="1351" spans="1:10">
      <c r="A1351" s="30"/>
      <c r="B1351" s="146"/>
      <c r="C1351" s="30"/>
      <c r="D1351" s="30"/>
      <c r="E1351" s="30"/>
      <c r="F1351" s="30"/>
      <c r="G1351" s="54"/>
      <c r="H1351" s="30"/>
      <c r="I1351" s="30"/>
      <c r="J1351" s="30"/>
    </row>
    <row r="1352" spans="1:10">
      <c r="A1352" s="30"/>
      <c r="B1352" s="146"/>
      <c r="C1352" s="30"/>
      <c r="D1352" s="30"/>
      <c r="E1352" s="30"/>
      <c r="F1352" s="30"/>
      <c r="G1352" s="54"/>
      <c r="H1352" s="30"/>
      <c r="I1352" s="30"/>
      <c r="J1352" s="30"/>
    </row>
    <row r="1353" spans="1:10">
      <c r="A1353" s="30"/>
      <c r="B1353" s="146"/>
      <c r="C1353" s="30"/>
      <c r="D1353" s="30"/>
      <c r="E1353" s="30"/>
      <c r="F1353" s="30"/>
      <c r="G1353" s="54"/>
      <c r="H1353" s="30"/>
      <c r="I1353" s="30"/>
      <c r="J1353" s="30"/>
    </row>
    <row r="1354" spans="1:10">
      <c r="A1354" s="30"/>
      <c r="B1354" s="146"/>
      <c r="C1354" s="30"/>
      <c r="D1354" s="30"/>
      <c r="E1354" s="30"/>
      <c r="F1354" s="30"/>
      <c r="G1354" s="54"/>
      <c r="H1354" s="30"/>
      <c r="I1354" s="30"/>
      <c r="J1354" s="30"/>
    </row>
    <row r="1355" spans="1:10">
      <c r="A1355" s="30"/>
      <c r="B1355" s="146"/>
      <c r="C1355" s="30"/>
      <c r="D1355" s="30"/>
      <c r="E1355" s="30"/>
      <c r="F1355" s="30"/>
      <c r="G1355" s="54"/>
      <c r="H1355" s="30"/>
      <c r="I1355" s="30"/>
      <c r="J1355" s="30"/>
    </row>
    <row r="1356" spans="1:10">
      <c r="A1356" s="30"/>
      <c r="B1356" s="146"/>
      <c r="C1356" s="30"/>
      <c r="D1356" s="30"/>
      <c r="E1356" s="30"/>
      <c r="F1356" s="30"/>
      <c r="G1356" s="54"/>
      <c r="H1356" s="30"/>
      <c r="I1356" s="30"/>
      <c r="J1356" s="30"/>
    </row>
    <row r="1357" spans="1:10">
      <c r="A1357" s="30"/>
      <c r="B1357" s="146"/>
      <c r="C1357" s="30"/>
      <c r="D1357" s="30"/>
      <c r="E1357" s="30"/>
      <c r="F1357" s="30"/>
      <c r="G1357" s="54"/>
      <c r="H1357" s="30"/>
      <c r="I1357" s="30"/>
      <c r="J1357" s="30"/>
    </row>
    <row r="1358" spans="1:10">
      <c r="A1358" s="30"/>
      <c r="B1358" s="146"/>
      <c r="C1358" s="30"/>
      <c r="D1358" s="30"/>
      <c r="E1358" s="30"/>
      <c r="F1358" s="30"/>
      <c r="G1358" s="54"/>
      <c r="H1358" s="30"/>
      <c r="I1358" s="30"/>
      <c r="J1358" s="30"/>
    </row>
    <row r="1359" spans="1:10">
      <c r="A1359" s="30"/>
      <c r="B1359" s="146"/>
      <c r="C1359" s="30"/>
      <c r="D1359" s="30"/>
      <c r="E1359" s="30"/>
      <c r="F1359" s="30"/>
      <c r="G1359" s="54"/>
      <c r="H1359" s="30"/>
      <c r="I1359" s="30"/>
      <c r="J1359" s="30"/>
    </row>
    <row r="1360" spans="1:10">
      <c r="A1360" s="30"/>
      <c r="B1360" s="146"/>
      <c r="C1360" s="30"/>
      <c r="D1360" s="30"/>
      <c r="E1360" s="30"/>
      <c r="F1360" s="30"/>
      <c r="G1360" s="54"/>
      <c r="H1360" s="30"/>
      <c r="I1360" s="30"/>
      <c r="J1360" s="30"/>
    </row>
    <row r="1361" spans="1:10">
      <c r="A1361" s="30"/>
      <c r="B1361" s="146"/>
      <c r="C1361" s="30"/>
      <c r="D1361" s="30"/>
      <c r="E1361" s="30"/>
      <c r="F1361" s="30"/>
      <c r="G1361" s="54"/>
      <c r="H1361" s="30"/>
      <c r="I1361" s="30"/>
      <c r="J1361" s="30"/>
    </row>
    <row r="1362" spans="1:10">
      <c r="A1362" s="30"/>
      <c r="B1362" s="146"/>
      <c r="C1362" s="30"/>
      <c r="D1362" s="30"/>
      <c r="E1362" s="30"/>
      <c r="F1362" s="30"/>
      <c r="G1362" s="54"/>
      <c r="H1362" s="30"/>
      <c r="I1362" s="30"/>
      <c r="J1362" s="30"/>
    </row>
    <row r="1363" spans="1:10">
      <c r="A1363" s="30"/>
      <c r="B1363" s="146"/>
      <c r="C1363" s="30"/>
      <c r="D1363" s="30"/>
      <c r="E1363" s="30"/>
      <c r="F1363" s="30"/>
      <c r="G1363" s="54"/>
      <c r="H1363" s="30"/>
      <c r="I1363" s="30"/>
      <c r="J1363" s="30"/>
    </row>
    <row r="1364" spans="1:10">
      <c r="A1364" s="30"/>
      <c r="B1364" s="146"/>
      <c r="C1364" s="30"/>
      <c r="D1364" s="30"/>
      <c r="E1364" s="30"/>
      <c r="F1364" s="30"/>
      <c r="G1364" s="54"/>
      <c r="H1364" s="30"/>
      <c r="I1364" s="30"/>
      <c r="J1364" s="30"/>
    </row>
    <row r="1365" spans="1:10">
      <c r="A1365" s="30"/>
      <c r="B1365" s="146"/>
      <c r="C1365" s="30"/>
      <c r="D1365" s="30"/>
      <c r="E1365" s="30"/>
      <c r="F1365" s="30"/>
      <c r="G1365" s="54"/>
      <c r="H1365" s="30"/>
      <c r="I1365" s="30"/>
      <c r="J1365" s="30"/>
    </row>
    <row r="1366" spans="1:10">
      <c r="A1366" s="30"/>
      <c r="B1366" s="146"/>
      <c r="C1366" s="30"/>
      <c r="D1366" s="30"/>
      <c r="E1366" s="30"/>
      <c r="F1366" s="30"/>
      <c r="G1366" s="54"/>
      <c r="H1366" s="30"/>
      <c r="I1366" s="30"/>
      <c r="J1366" s="30"/>
    </row>
  </sheetData>
  <sortState ref="B40:K59">
    <sortCondition sortBy="cellColor" ref="C40:C59" dxfId="0"/>
  </sortState>
  <mergeCells count="12">
    <mergeCell ref="D64:E64"/>
    <mergeCell ref="G64:J64"/>
    <mergeCell ref="I5:J5"/>
    <mergeCell ref="A1:K1"/>
    <mergeCell ref="A2:K2"/>
    <mergeCell ref="A3:K3"/>
    <mergeCell ref="C5:F5"/>
    <mergeCell ref="B65:C65"/>
    <mergeCell ref="D65:E65"/>
    <mergeCell ref="G65:J65"/>
    <mergeCell ref="D66:E66"/>
    <mergeCell ref="G66:J66"/>
  </mergeCells>
  <printOptions horizontalCentered="1" verticalCentered="1"/>
  <pageMargins left="0.19685039370078741" right="0.51181102362204722" top="0.47244094488188981" bottom="0.3937007874015748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55"/>
  <sheetViews>
    <sheetView workbookViewId="0">
      <selection activeCell="A36" sqref="A36:XFD36"/>
    </sheetView>
  </sheetViews>
  <sheetFormatPr baseColWidth="10" defaultRowHeight="15"/>
  <cols>
    <col min="1" max="1" width="17.5703125" customWidth="1"/>
    <col min="2" max="2" width="17.85546875" customWidth="1"/>
    <col min="3" max="3" width="20" customWidth="1"/>
    <col min="4" max="4" width="19.140625" customWidth="1"/>
    <col min="5" max="5" width="20" customWidth="1"/>
    <col min="6" max="6" width="18" customWidth="1"/>
    <col min="7" max="7" width="11.85546875" customWidth="1"/>
    <col min="8" max="8" width="14.42578125" customWidth="1"/>
    <col min="9" max="9" width="16.85546875" customWidth="1"/>
    <col min="10" max="10" width="22.28515625" customWidth="1"/>
  </cols>
  <sheetData>
    <row r="2" spans="1:10">
      <c r="A2" s="1"/>
      <c r="B2" s="1"/>
      <c r="C2" s="1"/>
      <c r="D2" s="1"/>
      <c r="E2" s="1"/>
    </row>
    <row r="3" spans="1:10" ht="21">
      <c r="A3" s="162" t="s">
        <v>18</v>
      </c>
      <c r="B3" s="163"/>
      <c r="C3" s="163"/>
      <c r="D3" s="163"/>
      <c r="E3" s="164"/>
    </row>
    <row r="4" spans="1:10" ht="19.5" customHeight="1">
      <c r="A4" s="3"/>
      <c r="B4" s="2"/>
      <c r="C4" s="2"/>
      <c r="D4" s="2"/>
      <c r="E4" s="4"/>
    </row>
    <row r="5" spans="1:10" ht="19.5" customHeight="1">
      <c r="A5" s="165" t="s">
        <v>19</v>
      </c>
      <c r="B5" s="166"/>
      <c r="C5" s="2"/>
      <c r="D5" s="2"/>
      <c r="E5" s="4"/>
    </row>
    <row r="6" spans="1:10">
      <c r="A6" s="21"/>
      <c r="B6" s="24"/>
      <c r="C6" s="24"/>
      <c r="D6" s="24"/>
      <c r="E6" s="22"/>
    </row>
    <row r="7" spans="1:10">
      <c r="A7" s="3"/>
      <c r="B7" s="2"/>
      <c r="C7" s="2"/>
      <c r="D7" s="2"/>
      <c r="E7" s="4"/>
    </row>
    <row r="8" spans="1:10" ht="18.75">
      <c r="A8" s="165" t="s">
        <v>20</v>
      </c>
      <c r="B8" s="166"/>
      <c r="C8" s="166"/>
      <c r="D8" s="167">
        <v>42674</v>
      </c>
      <c r="E8" s="168"/>
    </row>
    <row r="9" spans="1:10">
      <c r="A9" s="3"/>
      <c r="B9" s="2"/>
      <c r="C9" s="2"/>
      <c r="D9" s="2"/>
      <c r="E9" s="4"/>
      <c r="F9" s="2"/>
    </row>
    <row r="10" spans="1:10" ht="15.75">
      <c r="A10" s="7"/>
      <c r="B10" s="8"/>
      <c r="C10" s="8"/>
      <c r="D10" s="8"/>
      <c r="E10" s="9"/>
      <c r="F10" s="2"/>
    </row>
    <row r="11" spans="1:10" ht="18" customHeight="1">
      <c r="A11" s="6" t="s">
        <v>21</v>
      </c>
      <c r="B11" s="8"/>
      <c r="C11" s="10">
        <v>3418479.74</v>
      </c>
      <c r="D11" s="8"/>
      <c r="E11" s="9"/>
      <c r="F11" s="11"/>
      <c r="G11" s="64"/>
      <c r="H11" s="8"/>
      <c r="I11" s="8"/>
      <c r="J11" s="65"/>
    </row>
    <row r="12" spans="1:10" ht="17.25">
      <c r="A12" s="6"/>
      <c r="B12" s="8"/>
      <c r="C12" s="70"/>
      <c r="D12" s="8"/>
      <c r="E12" s="9"/>
      <c r="F12" s="2"/>
    </row>
    <row r="13" spans="1:10" ht="17.25">
      <c r="A13" s="6" t="s">
        <v>22</v>
      </c>
      <c r="B13" s="8"/>
      <c r="C13" s="70"/>
      <c r="D13" s="8"/>
      <c r="E13" s="9"/>
      <c r="F13" s="2"/>
    </row>
    <row r="14" spans="1:10" ht="17.25">
      <c r="A14" s="6"/>
      <c r="B14" s="8"/>
      <c r="C14" s="70"/>
      <c r="D14" s="70"/>
      <c r="E14" s="9"/>
      <c r="F14" s="2"/>
    </row>
    <row r="15" spans="1:10" ht="20.25" customHeight="1">
      <c r="A15" s="6" t="s">
        <v>23</v>
      </c>
      <c r="B15" s="8"/>
      <c r="C15" s="10">
        <v>2657990.52</v>
      </c>
      <c r="D15" s="8"/>
      <c r="E15" s="9"/>
      <c r="F15" s="2"/>
    </row>
    <row r="16" spans="1:10" ht="21" customHeight="1">
      <c r="A16" s="6"/>
      <c r="B16" s="8"/>
      <c r="C16" s="11"/>
      <c r="D16" s="8"/>
      <c r="E16" s="9"/>
    </row>
    <row r="17" spans="1:11" ht="24" customHeight="1">
      <c r="A17" s="6" t="s">
        <v>24</v>
      </c>
      <c r="B17" s="8"/>
      <c r="C17" s="27">
        <f>C11-C15</f>
        <v>760489.2200000002</v>
      </c>
      <c r="D17" s="8"/>
      <c r="E17" s="9"/>
    </row>
    <row r="18" spans="1:11" ht="15.75">
      <c r="A18" s="7"/>
      <c r="B18" s="8"/>
      <c r="C18" s="12"/>
      <c r="D18" s="8"/>
      <c r="E18" s="9"/>
    </row>
    <row r="19" spans="1:11" ht="18" customHeight="1">
      <c r="A19" s="7"/>
      <c r="B19" s="8"/>
      <c r="C19" s="12"/>
      <c r="D19" s="8"/>
      <c r="E19" s="9"/>
    </row>
    <row r="20" spans="1:11" ht="20.25" customHeight="1">
      <c r="A20" s="6" t="s">
        <v>25</v>
      </c>
      <c r="B20" s="8"/>
      <c r="C20" s="14"/>
      <c r="D20" s="13"/>
      <c r="E20" s="15"/>
    </row>
    <row r="21" spans="1:11" ht="30.75" customHeight="1">
      <c r="A21" s="16" t="s">
        <v>179</v>
      </c>
      <c r="B21" s="13"/>
      <c r="C21" s="13"/>
      <c r="D21" s="13"/>
      <c r="E21" s="15"/>
    </row>
    <row r="22" spans="1:11" ht="27" customHeight="1">
      <c r="A22" s="16"/>
      <c r="B22" s="13"/>
      <c r="C22" s="13"/>
      <c r="D22" s="13"/>
      <c r="E22" s="15"/>
    </row>
    <row r="23" spans="1:11" ht="27" customHeight="1">
      <c r="A23" s="169" t="s">
        <v>26</v>
      </c>
      <c r="B23" s="169"/>
      <c r="C23" s="17"/>
      <c r="D23" s="17"/>
      <c r="E23" s="18"/>
    </row>
    <row r="24" spans="1:11" ht="16.5" customHeight="1">
      <c r="A24" s="7"/>
      <c r="B24" s="8"/>
      <c r="C24" s="8"/>
      <c r="D24" s="8"/>
      <c r="E24" s="9"/>
      <c r="G24" s="30"/>
      <c r="H24" s="30"/>
      <c r="I24" s="30"/>
      <c r="J24" s="30"/>
      <c r="K24" s="30"/>
    </row>
    <row r="25" spans="1:11" ht="16.5" customHeight="1">
      <c r="A25" s="19" t="s">
        <v>27</v>
      </c>
      <c r="B25" s="10">
        <v>177797.01</v>
      </c>
      <c r="C25" s="2"/>
      <c r="D25" s="69" t="s">
        <v>44</v>
      </c>
      <c r="E25" s="20">
        <v>43257.919999999998</v>
      </c>
      <c r="G25" s="30"/>
      <c r="H25" s="30"/>
      <c r="I25" s="30"/>
      <c r="J25" s="30"/>
      <c r="K25" s="30"/>
    </row>
    <row r="26" spans="1:11" s="1" customFormat="1" ht="16.5" customHeight="1">
      <c r="A26" s="19"/>
      <c r="B26" s="11"/>
      <c r="C26" s="2"/>
      <c r="D26" s="69"/>
      <c r="E26" s="68"/>
      <c r="G26" s="30"/>
      <c r="H26" s="30"/>
      <c r="I26" s="30"/>
      <c r="J26" s="30"/>
      <c r="K26" s="30"/>
    </row>
    <row r="27" spans="1:11" s="1" customFormat="1" ht="16.5" customHeight="1">
      <c r="A27" s="19"/>
      <c r="B27" s="11"/>
      <c r="C27" s="65"/>
      <c r="D27" s="66"/>
      <c r="E27" s="68"/>
      <c r="G27" s="8"/>
      <c r="H27" s="8"/>
      <c r="I27" s="8"/>
      <c r="J27" s="8"/>
      <c r="K27" s="8"/>
    </row>
    <row r="28" spans="1:11" s="1" customFormat="1" ht="16.5" customHeight="1">
      <c r="A28" s="19" t="s">
        <v>28</v>
      </c>
      <c r="B28" s="28">
        <v>608262.31999999995</v>
      </c>
      <c r="C28" s="65"/>
      <c r="D28" s="6" t="s">
        <v>29</v>
      </c>
      <c r="E28" s="20">
        <v>72832.88</v>
      </c>
      <c r="G28" s="66"/>
      <c r="H28" s="11"/>
      <c r="I28" s="69"/>
      <c r="J28" s="11"/>
      <c r="K28" s="30"/>
    </row>
    <row r="29" spans="1:11" ht="16.5" customHeight="1">
      <c r="A29" s="7"/>
      <c r="B29" s="8"/>
      <c r="C29" s="8"/>
      <c r="D29" s="8"/>
      <c r="E29" s="9"/>
      <c r="G29" s="66"/>
      <c r="H29" s="11"/>
      <c r="I29" s="66"/>
      <c r="J29" s="11"/>
      <c r="K29" s="30"/>
    </row>
    <row r="30" spans="1:11" ht="27" customHeight="1">
      <c r="A30" s="81" t="s">
        <v>30</v>
      </c>
      <c r="B30" s="74">
        <v>2516329.61</v>
      </c>
      <c r="C30" s="82"/>
      <c r="D30" s="10"/>
      <c r="E30" s="15"/>
      <c r="G30" s="66"/>
      <c r="H30" s="65"/>
      <c r="I30" s="64"/>
      <c r="J30" s="79"/>
      <c r="K30" s="30"/>
    </row>
    <row r="31" spans="1:11" s="1" customFormat="1" ht="20.25" customHeight="1">
      <c r="A31" s="83"/>
      <c r="B31" s="76"/>
      <c r="C31" s="77"/>
      <c r="D31" s="11"/>
      <c r="E31" s="9"/>
      <c r="G31" s="66"/>
      <c r="H31" s="65"/>
      <c r="I31" s="64"/>
      <c r="J31" s="79"/>
      <c r="K31" s="30"/>
    </row>
    <row r="32" spans="1:11" s="1" customFormat="1" ht="17.25" customHeight="1">
      <c r="A32" s="83"/>
      <c r="B32" s="76"/>
      <c r="C32" s="77"/>
      <c r="D32" s="11"/>
      <c r="E32" s="9"/>
      <c r="G32" s="66"/>
      <c r="H32" s="65"/>
      <c r="I32" s="64"/>
      <c r="J32" s="79"/>
      <c r="K32" s="30"/>
    </row>
    <row r="33" spans="1:11" ht="39.75" customHeight="1" thickBot="1">
      <c r="A33" s="160" t="s">
        <v>180</v>
      </c>
      <c r="B33" s="161"/>
      <c r="C33" s="147">
        <f>B25+B28+B30+E25+E28</f>
        <v>3418479.7399999998</v>
      </c>
      <c r="D33" s="11"/>
      <c r="E33" s="9"/>
      <c r="G33" s="8"/>
      <c r="H33" s="8"/>
      <c r="I33" s="8"/>
      <c r="J33" s="8"/>
      <c r="K33" s="8"/>
    </row>
    <row r="34" spans="1:11" ht="21" customHeight="1" thickTop="1">
      <c r="A34" s="25"/>
      <c r="B34" s="10"/>
      <c r="C34" s="26"/>
      <c r="D34" s="10"/>
      <c r="E34" s="15"/>
      <c r="G34" s="75"/>
      <c r="H34" s="76"/>
      <c r="I34" s="77"/>
      <c r="J34" s="11"/>
      <c r="K34" s="8"/>
    </row>
    <row r="35" spans="1:11" ht="20.25" customHeight="1">
      <c r="G35" s="174"/>
      <c r="H35" s="174"/>
      <c r="I35" s="78"/>
      <c r="J35" s="11"/>
      <c r="K35" s="8"/>
    </row>
    <row r="36" spans="1:11" s="1" customFormat="1" ht="20.25" customHeight="1"/>
    <row r="37" spans="1:11" ht="15.75" thickBot="1">
      <c r="A37" s="170" t="s">
        <v>49</v>
      </c>
      <c r="B37" s="171"/>
      <c r="C37" s="171"/>
      <c r="D37" s="171"/>
      <c r="E37" s="171"/>
      <c r="F37" s="172"/>
    </row>
    <row r="38" spans="1:11" ht="15.75" thickTop="1">
      <c r="A38" s="1"/>
      <c r="B38" s="1"/>
      <c r="C38" s="1"/>
      <c r="D38" s="1"/>
      <c r="E38" s="33"/>
      <c r="F38" s="1"/>
    </row>
    <row r="39" spans="1:11">
      <c r="A39" s="173" t="s">
        <v>50</v>
      </c>
      <c r="B39" s="173"/>
      <c r="C39" s="173"/>
      <c r="D39" s="173"/>
      <c r="E39" s="173"/>
      <c r="F39" s="173"/>
    </row>
    <row r="40" spans="1:11">
      <c r="A40" s="3"/>
      <c r="B40" s="2"/>
      <c r="C40" s="2"/>
      <c r="D40" s="2"/>
      <c r="E40" s="34"/>
      <c r="F40" s="4"/>
    </row>
    <row r="41" spans="1:11">
      <c r="A41" s="3"/>
      <c r="B41" s="2"/>
      <c r="C41" s="2"/>
      <c r="D41" s="35" t="s">
        <v>51</v>
      </c>
      <c r="E41" s="36" t="s">
        <v>52</v>
      </c>
      <c r="F41" s="35" t="s">
        <v>53</v>
      </c>
    </row>
    <row r="42" spans="1:11">
      <c r="A42" s="159" t="s">
        <v>54</v>
      </c>
      <c r="B42" s="159"/>
      <c r="C42" s="5" t="s">
        <v>55</v>
      </c>
      <c r="D42" s="37">
        <v>24874558</v>
      </c>
      <c r="E42" s="37">
        <v>17314907.870000001</v>
      </c>
      <c r="F42" s="37">
        <f>SUM(D42-E42)</f>
        <v>7559650.129999999</v>
      </c>
    </row>
    <row r="43" spans="1:11">
      <c r="A43" s="159" t="s">
        <v>56</v>
      </c>
      <c r="B43" s="159"/>
      <c r="C43" s="5" t="s">
        <v>57</v>
      </c>
      <c r="D43" s="37">
        <v>765000</v>
      </c>
      <c r="E43" s="37">
        <v>368704.58</v>
      </c>
      <c r="F43" s="37">
        <f>SUM(D43-E43)</f>
        <v>396295.42</v>
      </c>
    </row>
    <row r="44" spans="1:11">
      <c r="A44" s="159" t="s">
        <v>58</v>
      </c>
      <c r="B44" s="159"/>
      <c r="C44" s="5" t="s">
        <v>59</v>
      </c>
      <c r="D44" s="37">
        <v>1499994</v>
      </c>
      <c r="E44" s="37">
        <v>113012.03</v>
      </c>
      <c r="F44" s="37">
        <f>SUM(D44-E44)</f>
        <v>1386981.97</v>
      </c>
    </row>
    <row r="45" spans="1:11">
      <c r="A45" s="159" t="s">
        <v>60</v>
      </c>
      <c r="B45" s="159"/>
      <c r="C45" s="5" t="s">
        <v>61</v>
      </c>
      <c r="D45" s="37">
        <v>0</v>
      </c>
      <c r="E45" s="37">
        <v>0</v>
      </c>
      <c r="F45" s="37">
        <f>SUM(D45-E45)</f>
        <v>0</v>
      </c>
    </row>
    <row r="46" spans="1:11">
      <c r="A46" s="159" t="s">
        <v>62</v>
      </c>
      <c r="B46" s="159"/>
      <c r="C46" s="5" t="s">
        <v>63</v>
      </c>
      <c r="D46" s="37">
        <v>0</v>
      </c>
      <c r="E46" s="37">
        <v>-63454.5</v>
      </c>
      <c r="F46" s="37">
        <f>SUM(D46-E46)</f>
        <v>63454.5</v>
      </c>
    </row>
    <row r="47" spans="1:11">
      <c r="A47" s="3"/>
      <c r="B47" s="2"/>
      <c r="C47" s="2"/>
      <c r="D47" s="38"/>
      <c r="E47" s="38"/>
      <c r="F47" s="39"/>
    </row>
    <row r="48" spans="1:11">
      <c r="A48" s="3" t="s">
        <v>64</v>
      </c>
      <c r="B48" s="2"/>
      <c r="C48" s="2"/>
      <c r="D48" s="38"/>
      <c r="E48" s="38"/>
      <c r="F48" s="39"/>
    </row>
    <row r="49" spans="1:6">
      <c r="A49" s="40"/>
      <c r="B49" s="32"/>
      <c r="C49" s="32"/>
      <c r="D49" s="41"/>
      <c r="E49" s="41"/>
      <c r="F49" s="42"/>
    </row>
    <row r="50" spans="1:6">
      <c r="A50" s="1"/>
      <c r="B50" s="1"/>
      <c r="C50" s="1"/>
      <c r="D50" s="43"/>
      <c r="E50" s="43"/>
      <c r="F50" s="43"/>
    </row>
    <row r="51" spans="1:6">
      <c r="A51" s="21" t="s">
        <v>65</v>
      </c>
      <c r="B51" s="22"/>
      <c r="C51" s="5" t="s">
        <v>66</v>
      </c>
      <c r="D51" s="37">
        <v>0</v>
      </c>
      <c r="E51" s="37">
        <v>0</v>
      </c>
      <c r="F51" s="37">
        <f>D51-E51</f>
        <v>0</v>
      </c>
    </row>
    <row r="52" spans="1:6">
      <c r="A52" s="159" t="s">
        <v>58</v>
      </c>
      <c r="B52" s="159"/>
      <c r="C52" s="5" t="s">
        <v>67</v>
      </c>
      <c r="D52" s="37">
        <v>0</v>
      </c>
      <c r="E52" s="44">
        <v>0</v>
      </c>
      <c r="F52" s="37">
        <f>D52-E52</f>
        <v>0</v>
      </c>
    </row>
    <row r="53" spans="1:6">
      <c r="A53" s="159" t="s">
        <v>60</v>
      </c>
      <c r="B53" s="159"/>
      <c r="C53" s="5" t="s">
        <v>68</v>
      </c>
      <c r="D53" s="37">
        <v>0</v>
      </c>
      <c r="E53" s="37">
        <v>0</v>
      </c>
      <c r="F53" s="37">
        <f>SUM(D53-E53)</f>
        <v>0</v>
      </c>
    </row>
    <row r="54" spans="1:6">
      <c r="A54" s="159" t="s">
        <v>62</v>
      </c>
      <c r="B54" s="159"/>
      <c r="C54" s="5" t="s">
        <v>69</v>
      </c>
      <c r="D54" s="37">
        <v>0</v>
      </c>
      <c r="E54" s="37">
        <v>0</v>
      </c>
      <c r="F54" s="37">
        <f>SUM(D54-E54)</f>
        <v>0</v>
      </c>
    </row>
    <row r="55" spans="1:6">
      <c r="A55" s="1"/>
      <c r="B55" s="1"/>
      <c r="C55" s="1"/>
      <c r="D55" s="33"/>
      <c r="E55" s="33"/>
      <c r="F55" s="1"/>
    </row>
  </sheetData>
  <mergeCells count="17">
    <mergeCell ref="A37:F37"/>
    <mergeCell ref="A39:F39"/>
    <mergeCell ref="A42:B42"/>
    <mergeCell ref="A52:B52"/>
    <mergeCell ref="G35:H35"/>
    <mergeCell ref="A46:B46"/>
    <mergeCell ref="A33:B33"/>
    <mergeCell ref="A3:E3"/>
    <mergeCell ref="A5:B5"/>
    <mergeCell ref="A8:C8"/>
    <mergeCell ref="D8:E8"/>
    <mergeCell ref="A23:B23"/>
    <mergeCell ref="A53:B53"/>
    <mergeCell ref="A54:B54"/>
    <mergeCell ref="A43:B43"/>
    <mergeCell ref="A44:B44"/>
    <mergeCell ref="A45:B45"/>
  </mergeCells>
  <printOptions horizontalCentered="1" verticalCentered="1"/>
  <pageMargins left="0.74803149606299213" right="0.51181102362204722" top="0.47244094488188981" bottom="0" header="0" footer="0.31496062992125984"/>
  <pageSetup paperSize="5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CTAS. X PAGAR OCT. 16.</vt:lpstr>
      <vt:lpstr>INF. FINANCIERO SEPT. 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Contabilidad</cp:lastModifiedBy>
  <cp:lastPrinted>2016-11-04T16:26:22Z</cp:lastPrinted>
  <dcterms:created xsi:type="dcterms:W3CDTF">2013-06-04T22:03:57Z</dcterms:created>
  <dcterms:modified xsi:type="dcterms:W3CDTF">2017-01-31T17:04:13Z</dcterms:modified>
</cp:coreProperties>
</file>