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35" tabRatio="561"/>
  </bookViews>
  <sheets>
    <sheet name="CTAS. C PAGAR JULIO 16." sheetId="42" r:id="rId1"/>
    <sheet name="INF. FINANCIERO JUNIO 2016" sheetId="34" r:id="rId2"/>
    <sheet name="Hoja1" sheetId="40" r:id="rId3"/>
    <sheet name="Hoja2" sheetId="41" r:id="rId4"/>
  </sheets>
  <calcPr calcId="124519"/>
</workbook>
</file>

<file path=xl/calcChain.xml><?xml version="1.0" encoding="utf-8"?>
<calcChain xmlns="http://schemas.openxmlformats.org/spreadsheetml/2006/main">
  <c r="K40" i="42"/>
  <c r="F54" i="34"/>
  <c r="F53"/>
  <c r="F52"/>
  <c r="F51"/>
  <c r="F46"/>
  <c r="F45"/>
  <c r="F44"/>
  <c r="F43"/>
  <c r="F42"/>
  <c r="C34"/>
  <c r="C31"/>
  <c r="C21"/>
  <c r="C18" l="1"/>
  <c r="I40" i="42"/>
  <c r="E40"/>
  <c r="K39"/>
  <c r="I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 l="1"/>
</calcChain>
</file>

<file path=xl/sharedStrings.xml><?xml version="1.0" encoding="utf-8"?>
<sst xmlns="http://schemas.openxmlformats.org/spreadsheetml/2006/main" count="189" uniqueCount="140">
  <si>
    <t>CONTRALORIA GENERAL DE LA REPUBLICA</t>
  </si>
  <si>
    <t>DIRECCION UNIDADES DE AUDITORIA INTERNA GUBERNAMENTAL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</si>
  <si>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</si>
  <si>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</si>
  <si>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</si>
  <si>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</si>
  <si>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</si>
  <si>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</si>
  <si>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</si>
  <si>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</si>
  <si>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</si>
  <si>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Institucion:</t>
  </si>
  <si>
    <t>A CREDITO</t>
  </si>
  <si>
    <t>DIRECCION GENERAL DE GANADERIA</t>
  </si>
  <si>
    <t>BALANCE PENDIENTE  POR PAGAR</t>
  </si>
  <si>
    <t>A010010011500000001</t>
  </si>
  <si>
    <t>COMERCIALIZADORA CANDELARIO, S.A</t>
  </si>
  <si>
    <t>COMPRA DE JUEGO GOMAS 235/75 R 15 PARA SER UTILIZADA EN LA CAMIONETA NISSAN PLACA EXO-5842 AL SERVICIO DE LA ESTACION DE CUARENTENA ANIMAL</t>
  </si>
  <si>
    <t>INFORMACION FINANCIERAS</t>
  </si>
  <si>
    <t>UAI EN: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</si>
  <si>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</si>
  <si>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</si>
  <si>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</si>
  <si>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</si>
  <si>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</si>
  <si>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</si>
  <si>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</si>
  <si>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</si>
  <si>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</si>
  <si>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91-120 Dias:</t>
  </si>
  <si>
    <t>Mas de 120 Dias:</t>
  </si>
  <si>
    <t>FECHA REC.</t>
  </si>
  <si>
    <t>PAGO NOTARIZACION DE CONTRATOS</t>
  </si>
  <si>
    <t>A010010011500000187</t>
  </si>
  <si>
    <t>A010010011500000003</t>
  </si>
  <si>
    <t>DRA. MIRIAM DEL SOCORRO COLON DE LA CRUZ</t>
  </si>
  <si>
    <t>ABONO</t>
  </si>
  <si>
    <t>A010010011500000004</t>
  </si>
  <si>
    <t>MARIA GRACIELA CORONA-YAQUE BUFFE-EVENTO</t>
  </si>
  <si>
    <t>FRENOS Y REPUESTO LOPE DE VEGA</t>
  </si>
  <si>
    <t>A010010011500000185</t>
  </si>
  <si>
    <t xml:space="preserve">SERV. REPARACION </t>
  </si>
  <si>
    <t>ABONO CON NOTA DE CREDITO NO. 10823</t>
  </si>
  <si>
    <t>LCDA. MILEDYS A. MERCEDES A.</t>
  </si>
  <si>
    <t>61-90 Dias:</t>
  </si>
  <si>
    <t>DTORA. DIRECCION ADMVA. Y FINANCIERA</t>
  </si>
  <si>
    <t>DIRECTOR GENERAL DE GANADERIA</t>
  </si>
  <si>
    <t>DR.  BOLIVAR TORIBIO VERAS</t>
  </si>
  <si>
    <t>CREACIONES SORIVEL, S.R.L.</t>
  </si>
  <si>
    <t>A020010021500011610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</si>
  <si>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</si>
  <si>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</si>
  <si>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</si>
  <si>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</si>
  <si>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</si>
  <si>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</si>
  <si>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</si>
  <si>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</si>
  <si>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</si>
  <si>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</si>
  <si>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</si>
  <si>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</si>
  <si>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</si>
  <si>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</si>
  <si>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</si>
  <si>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</si>
  <si>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</si>
  <si>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</si>
  <si>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</si>
  <si>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</si>
  <si>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</si>
  <si>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A010010011500000384</t>
  </si>
  <si>
    <t>REFRIGERIO EN REUNION PRESENTAC. ALBERGUE ANIMALES, D/F. 30/11/15.</t>
  </si>
  <si>
    <t>A010010011500000368</t>
  </si>
  <si>
    <t>A010010011500000412</t>
  </si>
  <si>
    <t>REFRIGERIO EN REUNION OPERATIVA,  D/F. 15/01/2016.</t>
  </si>
  <si>
    <t>A010010011500000411</t>
  </si>
  <si>
    <t>REFRIGERIO EN REUNION OPERATIVA,  D/F. 11/01/2016.</t>
  </si>
  <si>
    <t>A010010011500004619</t>
  </si>
  <si>
    <t xml:space="preserve">ARREGLO FLORAL PARA CONDOLENCIA AL ING. GUILLERMO ROSADO  POR LA MUERTE DE SU MADRE. </t>
  </si>
  <si>
    <t>A010010011500001279</t>
  </si>
  <si>
    <t>CONSEJO NACIONAL PARA LA REGLAMENTACION Y FOMENTO DE LA IND. LECHERA</t>
  </si>
  <si>
    <t>IMPRESION REVISTA MEGALECHE, 1RA. EDICION 20169</t>
  </si>
  <si>
    <t>EDITORA HOY, S.A.S.</t>
  </si>
  <si>
    <t>PUBLICACIONES AHORA, C. POR A.</t>
  </si>
  <si>
    <t>A010010011500013887</t>
  </si>
  <si>
    <t>A010010011500008601</t>
  </si>
  <si>
    <t>RENOVACION  DE SUSCRIPCION ANNUAL DEL PERIODICO EL NACIONAL</t>
  </si>
  <si>
    <t xml:space="preserve">TOTAL CUENTAS POR PAGAR RD$ </t>
  </si>
  <si>
    <t>A010010011500000438</t>
  </si>
  <si>
    <t>MARIA GRACIELA CORONA</t>
  </si>
  <si>
    <t>ALMUERZO OFRECIDO EN REUNION  LOS SUB-DIRECTORES PECUARIOS   D/F. 06/04/2016.</t>
  </si>
  <si>
    <t>A010010011500000429</t>
  </si>
  <si>
    <t>ALMUERZO OFRECIDO EN REUNION  LOS SUB-DIRECTORES PECUARIOS   D/F.  21/03/2016.</t>
  </si>
  <si>
    <t xml:space="preserve">LISTIN DIARIO </t>
  </si>
  <si>
    <t xml:space="preserve">PAGO PUBLICACION DE FELICITACION DIA DEL VETERINARIO. </t>
  </si>
  <si>
    <t>A010010011500003560</t>
  </si>
  <si>
    <t>C/PIEZAS P/REPARACION  DIFERENTES VEHICULOS DE ESTA DIGEGA</t>
  </si>
  <si>
    <t xml:space="preserve">ALMUERZO CONSUMIDO EN REUNION CON EL CLUSTER APICOLA. </t>
  </si>
  <si>
    <t xml:space="preserve">ENC. DE LA UNIDAD DE CONTROL INTERNO DE AUDITORIA DE LA CGR EN LA DIGEGA. </t>
  </si>
  <si>
    <t>A010010011500003897</t>
  </si>
  <si>
    <t>D'ANALI</t>
  </si>
  <si>
    <t xml:space="preserve">REFRIGERIO OFRECIDO EN REUNION OPERATIVA CELEBRADA  EN FECHA 09/05/2016, EN ESTA DIGEGA. </t>
  </si>
  <si>
    <t>A010010011500000418</t>
  </si>
  <si>
    <t xml:space="preserve">INSTITUTO DE FORMACION AGRARIA Y SINDICAL, INC. </t>
  </si>
  <si>
    <t>PAGO ESTADIA PARA CINCO TECNICOS  DE LA REGIONAL NOROESTE PARA PARTICIPAR EN EL TALLER DE RECONOCIM.  DE ENFERMEDADES DE ANIMALES</t>
  </si>
  <si>
    <t>A010010011500000417</t>
  </si>
  <si>
    <t>REFRIGERIO EN REUNION OPERATIVA,  D/F. 15/02/2016.</t>
  </si>
  <si>
    <t>A010010011500000414</t>
  </si>
  <si>
    <t>PAGO ESTADIA PARA EL DR. PERSIO ALMANZAR Y  DR. AUSBERTO RODRIGUEZE LA REGIONAL NOROESTE PARA PARTICIPAR EN EL TALLER DE TOXICOLOGIA D/F. 06/04/2016.</t>
  </si>
  <si>
    <t>OCTALINE</t>
  </si>
  <si>
    <t>IMPRESION  Y ROTULACION DE PANELES,Y FRONTIS CON LOGO PARA PROMOCION EN CONGRESO.</t>
  </si>
  <si>
    <t xml:space="preserve">COMPLEJO GALERRY, SRL </t>
  </si>
  <si>
    <t>SERV. DE ALMUERZO OFRECIDO EN REUNION ENTRE LAS REGIONALES SUR Y SUROESTE D/F. 02/12/16.</t>
  </si>
  <si>
    <t>A010010011500000443</t>
  </si>
  <si>
    <t>ALMUERZO OFRECIDO A LAS SECRETARIAS EN CELEBRACION DE SU DIA. D/F. 26/04/2016</t>
  </si>
  <si>
    <t>RENOVACION DE SUSCRIPCION ANNUAL DEL PERIODICO HOY, CORRESP. AL PERIODO 30/04/16. AL 30/04/17.</t>
  </si>
  <si>
    <t>A010010011500003182</t>
  </si>
  <si>
    <t>A010010011500003937</t>
  </si>
  <si>
    <t xml:space="preserve">REFRIGERIO OFRECIDO EN REUNION OPERATIVA CELEBRADA  EN FECHA  13/06/2016, EN ESTA DIGEGA. </t>
  </si>
  <si>
    <t>RELACION DE FACTURAS PENDIENTES DE PAGO AL 31 DE JULIO DEL 2016</t>
  </si>
  <si>
    <t>QUIMICO TECNICA INDUSTRIAL</t>
  </si>
  <si>
    <t xml:space="preserve">COMPRA DE MATERIALES E INSUMOS  DE CAMPO, PARA SER UTILIZADOS EN EL PROY. SISTEMA DE EXPORTACION DE CARNES EN REP. DOM. </t>
  </si>
  <si>
    <t>A010010011500014306</t>
  </si>
  <si>
    <t>A010010011500002438</t>
  </si>
  <si>
    <t xml:space="preserve">PUBLICACION DE MENSAJE INFORMATIVO AL SECTOR LACTEO NAC. TAMANO 3X13, EN BLANCO Y NEGRO. </t>
  </si>
  <si>
    <t>A010010011502799066</t>
  </si>
  <si>
    <t>JUANTA AGROEMP. DOMINICANA</t>
  </si>
  <si>
    <t>PAGO ANALISIS DE MUESTRAS DE ENSILAJE REALIZADO EN EL SILBAG.</t>
  </si>
  <si>
    <t>A020010021500011849</t>
  </si>
  <si>
    <t xml:space="preserve">EDITORA LISTIN DIARIO, S.A. </t>
  </si>
  <si>
    <t xml:space="preserve">PAGO PUBLICACION  INVITANDO AL NOVENARIO DEL DR.RAFAEL MARTINEZ DURAN (FAFI), QUIEN FUE DIRECTOR DE ESTA DIGEGA. </t>
  </si>
  <si>
    <t>A010010011500004723</t>
  </si>
  <si>
    <t xml:space="preserve">ARREGLO FLORAL PARA CONDOLENCIAS A LA DRA. VIRGINIA QUIÑONES POR LA  MUERTE DE SU PADRE. </t>
  </si>
  <si>
    <t>TOTAL GENERAL AL 31/07/2016</t>
  </si>
  <si>
    <t>A010020011500000217</t>
  </si>
  <si>
    <t>ALIADOS PUBLICIDAD C&amp;T, SRL</t>
  </si>
  <si>
    <t>ABONO DEL 50% DEL TOTAL DE LA FACT.  MED. CK. NO. 13724, D/F. 24/02/2016.</t>
  </si>
  <si>
    <r>
      <t>HUBO UN AUMENTO EN LA CUENTA POR PAGAR POR UN MONTO De</t>
    </r>
    <r>
      <rPr>
        <b/>
        <sz val="12"/>
        <color theme="1"/>
        <rFont val="Calibri"/>
        <family val="2"/>
        <scheme val="minor"/>
      </rPr>
      <t xml:space="preserve"> RD$324,981.79</t>
    </r>
  </si>
  <si>
    <t>OBSERVACS.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</si>
</sst>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mbria"/>
      <family val="1"/>
      <scheme val="major"/>
    </font>
    <font>
      <sz val="10"/>
      <name val="Cambria"/>
      <family val="1"/>
      <scheme val="maj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3" fillId="0" borderId="3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164" fontId="6" fillId="0" borderId="1" xfId="3" applyNumberFormat="1" applyFont="1" applyBorder="1"/>
    <xf numFmtId="164" fontId="6" fillId="0" borderId="0" xfId="3" applyNumberFormat="1" applyFont="1" applyBorder="1"/>
    <xf numFmtId="165" fontId="6" fillId="0" borderId="0" xfId="3" applyFont="1" applyBorder="1"/>
    <xf numFmtId="0" fontId="6" fillId="0" borderId="1" xfId="0" applyFont="1" applyBorder="1"/>
    <xf numFmtId="165" fontId="6" fillId="0" borderId="1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3" xfId="0" applyFont="1" applyBorder="1" applyAlignment="1">
      <alignment horizontal="center"/>
    </xf>
    <xf numFmtId="164" fontId="6" fillId="0" borderId="6" xfId="3" applyNumberFormat="1" applyFont="1" applyBorder="1"/>
    <xf numFmtId="0" fontId="0" fillId="0" borderId="9" xfId="0" applyBorder="1"/>
    <xf numFmtId="0" fontId="0" fillId="0" borderId="8" xfId="0" applyBorder="1"/>
    <xf numFmtId="0" fontId="0" fillId="0" borderId="2" xfId="0" applyFill="1" applyBorder="1"/>
    <xf numFmtId="0" fontId="0" fillId="0" borderId="7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164" fontId="18" fillId="0" borderId="1" xfId="3" applyNumberFormat="1" applyFont="1" applyBorder="1"/>
    <xf numFmtId="43" fontId="6" fillId="0" borderId="1" xfId="1" applyFont="1" applyBorder="1"/>
    <xf numFmtId="0" fontId="0" fillId="0" borderId="2" xfId="0" applyFill="1" applyBorder="1" applyAlignment="1">
      <alignment horizontal="left" wrapText="1"/>
    </xf>
    <xf numFmtId="0" fontId="0" fillId="0" borderId="0" xfId="0" applyFill="1" applyBorder="1"/>
    <xf numFmtId="0" fontId="8" fillId="0" borderId="10" xfId="0" applyFont="1" applyFill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44" fontId="0" fillId="0" borderId="0" xfId="0" applyNumberFormat="1" applyBorder="1"/>
    <xf numFmtId="0" fontId="2" fillId="0" borderId="14" xfId="0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1" fillId="0" borderId="2" xfId="2" applyFont="1" applyBorder="1"/>
    <xf numFmtId="44" fontId="1" fillId="0" borderId="0" xfId="2" applyFont="1" applyBorder="1"/>
    <xf numFmtId="44" fontId="1" fillId="0" borderId="4" xfId="2" applyFont="1" applyBorder="1"/>
    <xf numFmtId="0" fontId="0" fillId="0" borderId="5" xfId="0" applyBorder="1"/>
    <xf numFmtId="44" fontId="1" fillId="0" borderId="1" xfId="2" applyFont="1" applyBorder="1"/>
    <xf numFmtId="44" fontId="1" fillId="0" borderId="6" xfId="2" applyFont="1" applyBorder="1"/>
    <xf numFmtId="44" fontId="1" fillId="0" borderId="0" xfId="2" applyFont="1"/>
    <xf numFmtId="44" fontId="1" fillId="0" borderId="2" xfId="2" applyFont="1" applyBorder="1" applyAlignment="1">
      <alignment horizontal="center"/>
    </xf>
    <xf numFmtId="0" fontId="0" fillId="0" borderId="2" xfId="0" applyFont="1" applyFill="1" applyBorder="1" applyAlignment="1">
      <alignment wrapText="1"/>
    </xf>
    <xf numFmtId="44" fontId="9" fillId="0" borderId="10" xfId="2" applyFont="1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Fill="1"/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43" fontId="5" fillId="0" borderId="0" xfId="0" applyNumberFormat="1" applyFont="1" applyFill="1" applyBorder="1"/>
    <xf numFmtId="44" fontId="2" fillId="0" borderId="0" xfId="0" applyNumberFormat="1" applyFont="1" applyFill="1" applyBorder="1"/>
    <xf numFmtId="43" fontId="1" fillId="0" borderId="2" xfId="1" applyFont="1" applyFill="1" applyBorder="1"/>
    <xf numFmtId="0" fontId="9" fillId="0" borderId="2" xfId="0" applyFont="1" applyFill="1" applyBorder="1"/>
    <xf numFmtId="43" fontId="5" fillId="0" borderId="2" xfId="0" applyNumberFormat="1" applyFont="1" applyFill="1" applyBorder="1"/>
    <xf numFmtId="0" fontId="9" fillId="0" borderId="0" xfId="0" applyFont="1" applyFill="1" applyBorder="1"/>
    <xf numFmtId="43" fontId="1" fillId="0" borderId="0" xfId="1" applyFont="1" applyFill="1" applyBorder="1"/>
    <xf numFmtId="44" fontId="9" fillId="0" borderId="0" xfId="2" applyFont="1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0" fillId="0" borderId="10" xfId="0" applyFill="1" applyBorder="1"/>
    <xf numFmtId="43" fontId="5" fillId="0" borderId="1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/>
    <xf numFmtId="43" fontId="6" fillId="0" borderId="0" xfId="1" applyFont="1" applyBorder="1"/>
    <xf numFmtId="0" fontId="3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6" fillId="0" borderId="4" xfId="3" applyNumberFormat="1" applyFont="1" applyBorder="1"/>
    <xf numFmtId="0" fontId="3" fillId="0" borderId="0" xfId="0" applyFont="1" applyBorder="1" applyAlignment="1">
      <alignment horizontal="left"/>
    </xf>
    <xf numFmtId="43" fontId="3" fillId="0" borderId="16" xfId="1" applyFont="1" applyBorder="1" applyAlignment="1">
      <alignment horizontal="center"/>
    </xf>
    <xf numFmtId="164" fontId="6" fillId="0" borderId="16" xfId="3" applyNumberFormat="1" applyFont="1" applyBorder="1"/>
    <xf numFmtId="0" fontId="6" fillId="0" borderId="15" xfId="0" applyFont="1" applyBorder="1"/>
    <xf numFmtId="164" fontId="21" fillId="0" borderId="0" xfId="3" applyNumberFormat="1" applyFont="1" applyBorder="1"/>
    <xf numFmtId="0" fontId="0" fillId="0" borderId="10" xfId="0" applyFont="1" applyFill="1" applyBorder="1"/>
    <xf numFmtId="44" fontId="1" fillId="0" borderId="10" xfId="2" applyFont="1" applyFill="1" applyBorder="1"/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43" fontId="1" fillId="0" borderId="10" xfId="1" applyFont="1" applyFill="1" applyBorder="1"/>
    <xf numFmtId="43" fontId="15" fillId="0" borderId="17" xfId="0" applyNumberFormat="1" applyFont="1" applyBorder="1"/>
    <xf numFmtId="43" fontId="3" fillId="0" borderId="18" xfId="1" applyFont="1" applyFill="1" applyBorder="1"/>
    <xf numFmtId="0" fontId="0" fillId="0" borderId="18" xfId="0" applyFill="1" applyBorder="1"/>
    <xf numFmtId="14" fontId="0" fillId="0" borderId="18" xfId="0" applyNumberFormat="1" applyFill="1" applyBorder="1" applyAlignment="1">
      <alignment horizontal="center"/>
    </xf>
    <xf numFmtId="43" fontId="5" fillId="0" borderId="18" xfId="0" applyNumberFormat="1" applyFont="1" applyFill="1" applyBorder="1"/>
    <xf numFmtId="44" fontId="20" fillId="0" borderId="18" xfId="2" applyFont="1" applyFill="1" applyBorder="1"/>
    <xf numFmtId="0" fontId="3" fillId="0" borderId="19" xfId="0" applyFont="1" applyBorder="1" applyAlignment="1"/>
    <xf numFmtId="0" fontId="0" fillId="0" borderId="14" xfId="0" applyFont="1" applyFill="1" applyBorder="1"/>
    <xf numFmtId="44" fontId="1" fillId="0" borderId="14" xfId="2" applyFont="1" applyFill="1" applyBorder="1"/>
    <xf numFmtId="14" fontId="23" fillId="0" borderId="2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 applyBorder="1" applyAlignment="1"/>
    <xf numFmtId="43" fontId="3" fillId="0" borderId="0" xfId="1" applyFont="1" applyBorder="1" applyAlignment="1"/>
    <xf numFmtId="43" fontId="3" fillId="0" borderId="0" xfId="1" applyFont="1" applyBorder="1" applyAlignment="1">
      <alignment horizontal="center"/>
    </xf>
    <xf numFmtId="43" fontId="15" fillId="0" borderId="0" xfId="0" applyNumberFormat="1" applyFont="1" applyBorder="1"/>
    <xf numFmtId="44" fontId="20" fillId="0" borderId="0" xfId="2" applyFont="1" applyFill="1" applyBorder="1"/>
    <xf numFmtId="43" fontId="0" fillId="0" borderId="0" xfId="0" applyNumberFormat="1"/>
    <xf numFmtId="43" fontId="2" fillId="0" borderId="0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14" fontId="9" fillId="0" borderId="2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43" fontId="8" fillId="0" borderId="2" xfId="0" applyNumberFormat="1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14" fontId="9" fillId="0" borderId="2" xfId="0" applyNumberFormat="1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43" fontId="17" fillId="0" borderId="2" xfId="1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14" fontId="0" fillId="0" borderId="2" xfId="0" applyNumberFormat="1" applyFill="1" applyBorder="1"/>
    <xf numFmtId="0" fontId="0" fillId="0" borderId="2" xfId="0" applyFont="1" applyFill="1" applyBorder="1"/>
    <xf numFmtId="44" fontId="1" fillId="0" borderId="2" xfId="2" applyFont="1" applyFill="1" applyBorder="1"/>
    <xf numFmtId="0" fontId="0" fillId="0" borderId="2" xfId="0" applyFill="1" applyBorder="1" applyAlignment="1">
      <alignment wrapText="1"/>
    </xf>
    <xf numFmtId="14" fontId="0" fillId="0" borderId="2" xfId="0" applyNumberFormat="1" applyFont="1" applyFill="1" applyBorder="1"/>
    <xf numFmtId="0" fontId="0" fillId="0" borderId="0" xfId="0" applyFill="1" applyAlignment="1">
      <alignment horizontal="left" wrapText="1"/>
    </xf>
    <xf numFmtId="14" fontId="0" fillId="0" borderId="2" xfId="0" applyNumberForma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2" fillId="0" borderId="2" xfId="0" applyFont="1" applyFill="1" applyBorder="1"/>
    <xf numFmtId="14" fontId="0" fillId="0" borderId="10" xfId="0" applyNumberFormat="1" applyFill="1" applyBorder="1"/>
    <xf numFmtId="0" fontId="6" fillId="0" borderId="2" xfId="0" applyFont="1" applyFill="1" applyBorder="1" applyAlignment="1">
      <alignment wrapText="1"/>
    </xf>
    <xf numFmtId="43" fontId="0" fillId="0" borderId="0" xfId="1" applyFont="1" applyFill="1" applyBorder="1" applyAlignment="1">
      <alignment horizontal="center"/>
    </xf>
    <xf numFmtId="43" fontId="0" fillId="0" borderId="14" xfId="0" applyNumberFormat="1" applyFont="1" applyFill="1" applyBorder="1"/>
    <xf numFmtId="44" fontId="25" fillId="0" borderId="14" xfId="2" applyFont="1" applyFill="1" applyBorder="1" applyAlignment="1">
      <alignment horizontal="left" wrapText="1"/>
    </xf>
    <xf numFmtId="14" fontId="0" fillId="0" borderId="20" xfId="0" applyNumberFormat="1" applyFill="1" applyBorder="1"/>
    <xf numFmtId="43" fontId="0" fillId="0" borderId="2" xfId="1" applyFont="1" applyFill="1" applyBorder="1" applyAlignment="1">
      <alignment horizontal="center"/>
    </xf>
    <xf numFmtId="43" fontId="26" fillId="0" borderId="2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14" fontId="0" fillId="0" borderId="16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0" fillId="0" borderId="21" xfId="0" applyFill="1" applyBorder="1" applyAlignment="1">
      <alignment horizontal="left" wrapText="1"/>
    </xf>
    <xf numFmtId="0" fontId="0" fillId="0" borderId="21" xfId="0" applyFont="1" applyFill="1" applyBorder="1" applyAlignment="1">
      <alignment horizontal="left" wrapText="1"/>
    </xf>
    <xf numFmtId="164" fontId="22" fillId="0" borderId="0" xfId="3" applyNumberFormat="1" applyFont="1" applyBorder="1" applyAlignment="1">
      <alignment horizontal="center"/>
    </xf>
    <xf numFmtId="164" fontId="22" fillId="0" borderId="3" xfId="3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9" defaultPivotStyle="PivotStyleLight16"/>
  <colors>
    <mruColors>
      <color rgb="FF29B8FF"/>
      <color rgb="FFFF66FF"/>
      <color rgb="FFFF0066"/>
      <color rgb="FFFFFFCC"/>
      <color rgb="FF000099"/>
      <color rgb="FF66FFFF"/>
      <color rgb="FFFF5050"/>
      <color rgb="FFFFFF99"/>
      <color rgb="FF762597"/>
      <color rgb="FF8E6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1"/>
  <sheetViews>
    <sheetView tabSelected="1" zoomScale="60" zoomScaleNormal="60" zoomScalePageLayoutView="61" workbookViewId="0">
      <selection activeCell="A2" sqref="A2:K2"/>
    </sheetView>
  </sheetViews>
  <sheetFormatPr baseColWidth="10" defaultRowHeight="15"/>
  <cols>
    <col min="1" max="1" width="8.85546875" style="23" customWidth="1"/>
    <col min="2" max="2" width="30.28515625" style="23" customWidth="1"/>
    <col min="3" max="3" width="38.140625" style="23" customWidth="1"/>
    <col min="4" max="4" width="52.28515625" style="23" customWidth="1"/>
    <col min="5" max="5" width="19.7109375" style="23" customWidth="1"/>
    <col min="6" max="6" width="13" style="23" customWidth="1"/>
    <col min="7" max="7" width="15.140625" style="47" customWidth="1"/>
    <col min="8" max="8" width="14" style="23" customWidth="1"/>
    <col min="9" max="9" width="15.140625" style="23" customWidth="1"/>
    <col min="10" max="10" width="16.140625" style="23" customWidth="1"/>
    <col min="11" max="11" width="21.85546875" style="23" customWidth="1"/>
    <col min="12" max="151" width="0" style="23" hidden="1" customWidth="1"/>
    <col min="152" max="152" width="10" style="23" customWidth="1"/>
    <col min="153" max="16384" width="11.42578125" style="23"/>
  </cols>
  <sheetData>
    <row r="1" spans="1:11" s="30" customFormat="1" ht="27.75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s="30" customFormat="1" ht="31.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s="30" customFormat="1" ht="26.25" customHeight="1">
      <c r="A3" s="145" t="s">
        <v>120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s="30" customFormat="1" ht="21.7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s="30" customFormat="1" ht="27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s="30" customFormat="1" ht="35.25" customHeight="1">
      <c r="A6" s="60"/>
      <c r="B6" s="61" t="s">
        <v>11</v>
      </c>
      <c r="C6" s="146" t="s">
        <v>13</v>
      </c>
      <c r="D6" s="146"/>
      <c r="E6" s="146"/>
      <c r="F6" s="146"/>
      <c r="G6" s="60"/>
      <c r="H6" s="65" t="s">
        <v>3</v>
      </c>
      <c r="I6" s="66">
        <v>42586</v>
      </c>
    </row>
    <row r="7" spans="1:11" s="30" customFormat="1" ht="33" customHeight="1">
      <c r="A7" s="62" t="s">
        <v>2</v>
      </c>
      <c r="B7" s="63"/>
      <c r="F7" s="64"/>
      <c r="G7" s="60"/>
      <c r="J7" s="65"/>
      <c r="K7" s="66"/>
    </row>
    <row r="8" spans="1:11" s="72" customFormat="1" ht="42.75" customHeight="1">
      <c r="A8" s="67" t="s">
        <v>4</v>
      </c>
      <c r="B8" s="68" t="s">
        <v>5</v>
      </c>
      <c r="C8" s="69" t="s">
        <v>6</v>
      </c>
      <c r="D8" s="69" t="s">
        <v>7</v>
      </c>
      <c r="E8" s="69" t="s">
        <v>8</v>
      </c>
      <c r="F8" s="70" t="s">
        <v>9</v>
      </c>
      <c r="G8" s="70" t="s">
        <v>10</v>
      </c>
      <c r="H8" s="70" t="s">
        <v>31</v>
      </c>
      <c r="I8" s="69" t="s">
        <v>36</v>
      </c>
      <c r="J8" s="71" t="s">
        <v>139</v>
      </c>
      <c r="K8" s="70" t="s">
        <v>14</v>
      </c>
    </row>
    <row r="9" spans="1:11" s="57" customFormat="1" ht="68.25" customHeight="1">
      <c r="A9" s="31">
        <v>1</v>
      </c>
      <c r="B9" s="100" t="s">
        <v>15</v>
      </c>
      <c r="C9" s="110" t="s">
        <v>16</v>
      </c>
      <c r="D9" s="111" t="s">
        <v>17</v>
      </c>
      <c r="E9" s="112">
        <v>22184</v>
      </c>
      <c r="F9" s="113" t="s">
        <v>12</v>
      </c>
      <c r="G9" s="114">
        <v>41458</v>
      </c>
      <c r="H9" s="115">
        <v>41458</v>
      </c>
      <c r="I9" s="110"/>
      <c r="J9" s="110"/>
      <c r="K9" s="46">
        <f t="shared" ref="K9:K39" si="0">E9-I9</f>
        <v>22184</v>
      </c>
    </row>
    <row r="10" spans="1:11" s="57" customFormat="1" ht="39" customHeight="1">
      <c r="A10" s="31">
        <v>2</v>
      </c>
      <c r="B10" s="100" t="s">
        <v>34</v>
      </c>
      <c r="C10" s="110" t="s">
        <v>35</v>
      </c>
      <c r="D10" s="116" t="s">
        <v>32</v>
      </c>
      <c r="E10" s="112">
        <v>10000</v>
      </c>
      <c r="F10" s="113" t="s">
        <v>12</v>
      </c>
      <c r="G10" s="114">
        <v>41498</v>
      </c>
      <c r="H10" s="115">
        <v>41750</v>
      </c>
      <c r="I10" s="110"/>
      <c r="J10" s="117"/>
      <c r="K10" s="46">
        <f t="shared" si="0"/>
        <v>10000</v>
      </c>
    </row>
    <row r="11" spans="1:11" s="30" customFormat="1" ht="50.25" customHeight="1">
      <c r="A11" s="31">
        <v>3</v>
      </c>
      <c r="B11" s="100" t="s">
        <v>33</v>
      </c>
      <c r="C11" s="110" t="s">
        <v>39</v>
      </c>
      <c r="D11" s="118" t="s">
        <v>41</v>
      </c>
      <c r="E11" s="112">
        <v>89562</v>
      </c>
      <c r="F11" s="113" t="s">
        <v>12</v>
      </c>
      <c r="G11" s="114">
        <v>41702</v>
      </c>
      <c r="H11" s="119">
        <v>42125</v>
      </c>
      <c r="I11" s="139">
        <v>6679.01</v>
      </c>
      <c r="J11" s="120" t="s">
        <v>42</v>
      </c>
      <c r="K11" s="46">
        <f t="shared" si="0"/>
        <v>82882.990000000005</v>
      </c>
    </row>
    <row r="12" spans="1:11" s="30" customFormat="1" ht="32.25" customHeight="1">
      <c r="A12" s="31">
        <v>4</v>
      </c>
      <c r="B12" s="100" t="s">
        <v>40</v>
      </c>
      <c r="C12" s="110" t="s">
        <v>39</v>
      </c>
      <c r="D12" s="118" t="s">
        <v>41</v>
      </c>
      <c r="E12" s="112">
        <v>26314</v>
      </c>
      <c r="F12" s="113" t="s">
        <v>12</v>
      </c>
      <c r="G12" s="114">
        <v>41702</v>
      </c>
      <c r="H12" s="119">
        <v>42125</v>
      </c>
      <c r="I12" s="121"/>
      <c r="J12" s="122"/>
      <c r="K12" s="46">
        <f t="shared" si="0"/>
        <v>26314</v>
      </c>
    </row>
    <row r="13" spans="1:11" s="30" customFormat="1" ht="42.75" customHeight="1">
      <c r="A13" s="31">
        <v>5</v>
      </c>
      <c r="B13" s="100" t="s">
        <v>96</v>
      </c>
      <c r="C13" s="110" t="s">
        <v>39</v>
      </c>
      <c r="D13" s="111" t="s">
        <v>97</v>
      </c>
      <c r="E13" s="112">
        <v>86104.6</v>
      </c>
      <c r="F13" s="113" t="s">
        <v>12</v>
      </c>
      <c r="G13" s="123">
        <v>41702</v>
      </c>
      <c r="H13" s="119">
        <v>42125</v>
      </c>
      <c r="I13" s="110"/>
      <c r="J13" s="110"/>
      <c r="K13" s="46">
        <f t="shared" si="0"/>
        <v>86104.6</v>
      </c>
    </row>
    <row r="14" spans="1:11" s="30" customFormat="1" ht="42.75" customHeight="1">
      <c r="A14" s="31">
        <v>6</v>
      </c>
      <c r="B14" s="100" t="s">
        <v>37</v>
      </c>
      <c r="C14" s="110" t="s">
        <v>35</v>
      </c>
      <c r="D14" s="116" t="s">
        <v>32</v>
      </c>
      <c r="E14" s="112">
        <v>5000</v>
      </c>
      <c r="F14" s="113" t="s">
        <v>12</v>
      </c>
      <c r="G14" s="123">
        <v>41750</v>
      </c>
      <c r="H14" s="115">
        <v>41750</v>
      </c>
      <c r="I14" s="110"/>
      <c r="J14" s="110"/>
      <c r="K14" s="46">
        <f t="shared" si="0"/>
        <v>5000</v>
      </c>
    </row>
    <row r="15" spans="1:11" s="30" customFormat="1" ht="34.5" customHeight="1">
      <c r="A15" s="31">
        <v>7</v>
      </c>
      <c r="B15" s="100" t="s">
        <v>49</v>
      </c>
      <c r="C15" s="29" t="s">
        <v>94</v>
      </c>
      <c r="D15" s="29" t="s">
        <v>95</v>
      </c>
      <c r="E15" s="112">
        <v>48044.88</v>
      </c>
      <c r="F15" s="113" t="s">
        <v>12</v>
      </c>
      <c r="G15" s="123">
        <v>42315</v>
      </c>
      <c r="H15" s="123">
        <v>42315</v>
      </c>
      <c r="I15" s="124"/>
      <c r="J15" s="125"/>
      <c r="K15" s="46">
        <f t="shared" si="0"/>
        <v>48044.88</v>
      </c>
    </row>
    <row r="16" spans="1:11" s="30" customFormat="1" ht="39.75" customHeight="1">
      <c r="A16" s="31">
        <v>8</v>
      </c>
      <c r="B16" s="100" t="s">
        <v>73</v>
      </c>
      <c r="C16" s="29" t="s">
        <v>90</v>
      </c>
      <c r="D16" s="29" t="s">
        <v>98</v>
      </c>
      <c r="E16" s="112">
        <v>25171.7</v>
      </c>
      <c r="F16" s="113" t="s">
        <v>12</v>
      </c>
      <c r="G16" s="123">
        <v>42326</v>
      </c>
      <c r="H16" s="123">
        <v>42325</v>
      </c>
      <c r="I16" s="124"/>
      <c r="J16" s="125"/>
      <c r="K16" s="46">
        <f t="shared" si="0"/>
        <v>25171.7</v>
      </c>
    </row>
    <row r="17" spans="1:11" s="30" customFormat="1" ht="52.5" customHeight="1">
      <c r="A17" s="31">
        <v>9</v>
      </c>
      <c r="B17" s="100" t="s">
        <v>71</v>
      </c>
      <c r="C17" s="29" t="s">
        <v>38</v>
      </c>
      <c r="D17" s="45" t="s">
        <v>72</v>
      </c>
      <c r="E17" s="54">
        <v>7313</v>
      </c>
      <c r="F17" s="113" t="s">
        <v>12</v>
      </c>
      <c r="G17" s="123">
        <v>42339</v>
      </c>
      <c r="H17" s="123">
        <v>42347</v>
      </c>
      <c r="I17" s="56"/>
      <c r="J17" s="23"/>
      <c r="K17" s="46">
        <f t="shared" si="0"/>
        <v>7313</v>
      </c>
    </row>
    <row r="18" spans="1:11" s="30" customFormat="1" ht="54" customHeight="1">
      <c r="A18" s="31">
        <v>27</v>
      </c>
      <c r="B18" s="100" t="s">
        <v>117</v>
      </c>
      <c r="C18" s="29" t="s">
        <v>112</v>
      </c>
      <c r="D18" s="126" t="s">
        <v>113</v>
      </c>
      <c r="E18" s="54">
        <v>9152</v>
      </c>
      <c r="F18" s="113" t="s">
        <v>12</v>
      </c>
      <c r="G18" s="123">
        <v>42340</v>
      </c>
      <c r="H18" s="127">
        <v>42340</v>
      </c>
      <c r="I18" s="56"/>
      <c r="J18" s="23"/>
      <c r="K18" s="46">
        <f t="shared" si="0"/>
        <v>9152</v>
      </c>
    </row>
    <row r="19" spans="1:11" s="30" customFormat="1" ht="48.75" customHeight="1">
      <c r="A19" s="31">
        <v>10</v>
      </c>
      <c r="B19" s="100" t="s">
        <v>37</v>
      </c>
      <c r="C19" s="29" t="s">
        <v>110</v>
      </c>
      <c r="D19" s="29" t="s">
        <v>111</v>
      </c>
      <c r="E19" s="112">
        <v>47790</v>
      </c>
      <c r="F19" s="113" t="s">
        <v>12</v>
      </c>
      <c r="G19" s="123">
        <v>42378</v>
      </c>
      <c r="H19" s="123">
        <v>42249</v>
      </c>
      <c r="I19" s="124"/>
      <c r="J19" s="125"/>
      <c r="K19" s="46">
        <f t="shared" si="0"/>
        <v>47790</v>
      </c>
    </row>
    <row r="20" spans="1:11" s="30" customFormat="1" ht="33.75" customHeight="1">
      <c r="A20" s="31">
        <v>11</v>
      </c>
      <c r="B20" s="100" t="s">
        <v>76</v>
      </c>
      <c r="C20" s="29" t="s">
        <v>38</v>
      </c>
      <c r="D20" s="45" t="s">
        <v>77</v>
      </c>
      <c r="E20" s="54">
        <v>8614</v>
      </c>
      <c r="F20" s="113" t="s">
        <v>12</v>
      </c>
      <c r="G20" s="123">
        <v>42384</v>
      </c>
      <c r="H20" s="127">
        <v>42387</v>
      </c>
      <c r="I20" s="56"/>
      <c r="J20" s="23"/>
      <c r="K20" s="46">
        <f t="shared" si="0"/>
        <v>8614</v>
      </c>
    </row>
    <row r="21" spans="1:11" s="30" customFormat="1" ht="42.75" customHeight="1">
      <c r="A21" s="31">
        <v>12</v>
      </c>
      <c r="B21" s="100" t="s">
        <v>74</v>
      </c>
      <c r="C21" s="29" t="s">
        <v>38</v>
      </c>
      <c r="D21" s="45" t="s">
        <v>75</v>
      </c>
      <c r="E21" s="54">
        <v>20818.099999999999</v>
      </c>
      <c r="F21" s="113" t="s">
        <v>12</v>
      </c>
      <c r="G21" s="123">
        <v>42384</v>
      </c>
      <c r="H21" s="127">
        <v>42387</v>
      </c>
      <c r="I21" s="56"/>
      <c r="J21" s="23"/>
      <c r="K21" s="46">
        <f t="shared" si="0"/>
        <v>20818.099999999999</v>
      </c>
    </row>
    <row r="22" spans="1:11" s="48" customFormat="1" ht="52.5" customHeight="1">
      <c r="A22" s="31">
        <v>13</v>
      </c>
      <c r="B22" s="100" t="s">
        <v>106</v>
      </c>
      <c r="C22" s="128" t="s">
        <v>38</v>
      </c>
      <c r="D22" s="45" t="s">
        <v>107</v>
      </c>
      <c r="E22" s="90">
        <v>8826.4</v>
      </c>
      <c r="F22" s="113" t="s">
        <v>12</v>
      </c>
      <c r="G22" s="129">
        <v>42416</v>
      </c>
      <c r="H22" s="130">
        <v>42443</v>
      </c>
      <c r="I22" s="74"/>
      <c r="J22" s="73"/>
      <c r="K22" s="46">
        <f t="shared" si="0"/>
        <v>8826.4</v>
      </c>
    </row>
    <row r="23" spans="1:11" s="48" customFormat="1" ht="61.5" customHeight="1">
      <c r="A23" s="31">
        <v>15</v>
      </c>
      <c r="B23" s="100" t="s">
        <v>85</v>
      </c>
      <c r="C23" s="131" t="s">
        <v>83</v>
      </c>
      <c r="D23" s="88" t="s">
        <v>116</v>
      </c>
      <c r="E23" s="90">
        <v>7900</v>
      </c>
      <c r="F23" s="113" t="s">
        <v>12</v>
      </c>
      <c r="G23" s="123">
        <v>42431</v>
      </c>
      <c r="H23" s="132">
        <v>42440</v>
      </c>
      <c r="I23" s="86"/>
      <c r="J23" s="87"/>
      <c r="K23" s="46">
        <f t="shared" si="0"/>
        <v>7900</v>
      </c>
    </row>
    <row r="24" spans="1:11" s="48" customFormat="1" ht="60" customHeight="1">
      <c r="A24" s="31">
        <v>16</v>
      </c>
      <c r="B24" s="100" t="s">
        <v>78</v>
      </c>
      <c r="C24" s="29" t="s">
        <v>48</v>
      </c>
      <c r="D24" s="89" t="s">
        <v>79</v>
      </c>
      <c r="E24" s="90">
        <v>5900</v>
      </c>
      <c r="F24" s="113" t="s">
        <v>12</v>
      </c>
      <c r="G24" s="123">
        <v>42432</v>
      </c>
      <c r="H24" s="123">
        <v>42433</v>
      </c>
      <c r="I24" s="74"/>
      <c r="J24" s="73"/>
      <c r="K24" s="46">
        <f t="shared" si="0"/>
        <v>5900</v>
      </c>
    </row>
    <row r="25" spans="1:11" s="48" customFormat="1" ht="51" customHeight="1">
      <c r="A25" s="31">
        <v>17</v>
      </c>
      <c r="B25" s="100" t="s">
        <v>86</v>
      </c>
      <c r="C25" s="29" t="s">
        <v>84</v>
      </c>
      <c r="D25" s="89" t="s">
        <v>87</v>
      </c>
      <c r="E25" s="90">
        <v>4325</v>
      </c>
      <c r="F25" s="113" t="s">
        <v>12</v>
      </c>
      <c r="G25" s="123">
        <v>42436</v>
      </c>
      <c r="H25" s="123">
        <v>42443</v>
      </c>
      <c r="I25" s="74"/>
      <c r="J25" s="73"/>
      <c r="K25" s="46">
        <f t="shared" si="0"/>
        <v>4325</v>
      </c>
    </row>
    <row r="26" spans="1:11" s="48" customFormat="1" ht="66" customHeight="1">
      <c r="A26" s="31">
        <v>19</v>
      </c>
      <c r="B26" s="100" t="s">
        <v>80</v>
      </c>
      <c r="C26" s="29" t="s">
        <v>81</v>
      </c>
      <c r="D26" s="89" t="s">
        <v>82</v>
      </c>
      <c r="E26" s="54">
        <v>15000</v>
      </c>
      <c r="F26" s="113" t="s">
        <v>12</v>
      </c>
      <c r="G26" s="123">
        <v>42446</v>
      </c>
      <c r="H26" s="123">
        <v>42446</v>
      </c>
      <c r="I26" s="56"/>
      <c r="J26" s="23"/>
      <c r="K26" s="46">
        <f t="shared" si="0"/>
        <v>15000</v>
      </c>
    </row>
    <row r="27" spans="1:11" s="48" customFormat="1" ht="66" customHeight="1">
      <c r="A27" s="31">
        <v>20</v>
      </c>
      <c r="B27" s="100" t="s">
        <v>92</v>
      </c>
      <c r="C27" s="29" t="s">
        <v>90</v>
      </c>
      <c r="D27" s="29" t="s">
        <v>93</v>
      </c>
      <c r="E27" s="54">
        <v>16489.86</v>
      </c>
      <c r="F27" s="113" t="s">
        <v>12</v>
      </c>
      <c r="G27" s="123">
        <v>42451</v>
      </c>
      <c r="H27" s="123">
        <v>42460</v>
      </c>
      <c r="I27" s="124"/>
      <c r="J27" s="125"/>
      <c r="K27" s="46">
        <f t="shared" si="0"/>
        <v>16489.86</v>
      </c>
    </row>
    <row r="28" spans="1:11" s="48" customFormat="1" ht="63" customHeight="1">
      <c r="A28" s="31">
        <v>21</v>
      </c>
      <c r="B28" s="100" t="s">
        <v>108</v>
      </c>
      <c r="C28" s="133" t="s">
        <v>104</v>
      </c>
      <c r="D28" s="29" t="s">
        <v>109</v>
      </c>
      <c r="E28" s="54">
        <v>2360</v>
      </c>
      <c r="F28" s="113" t="s">
        <v>12</v>
      </c>
      <c r="G28" s="123">
        <v>42461</v>
      </c>
      <c r="H28" s="123">
        <v>42466</v>
      </c>
      <c r="I28" s="98"/>
      <c r="J28" s="99"/>
      <c r="K28" s="46">
        <f t="shared" si="0"/>
        <v>2360</v>
      </c>
    </row>
    <row r="29" spans="1:11" s="30" customFormat="1" ht="54.75" customHeight="1">
      <c r="A29" s="31">
        <v>22</v>
      </c>
      <c r="B29" s="100" t="s">
        <v>89</v>
      </c>
      <c r="C29" s="29" t="s">
        <v>90</v>
      </c>
      <c r="D29" s="29" t="s">
        <v>91</v>
      </c>
      <c r="E29" s="54">
        <v>20743.759999999998</v>
      </c>
      <c r="F29" s="113" t="s">
        <v>12</v>
      </c>
      <c r="G29" s="123">
        <v>42466</v>
      </c>
      <c r="H29" s="123">
        <v>42467</v>
      </c>
      <c r="I29" s="124"/>
      <c r="J29" s="125"/>
      <c r="K29" s="46">
        <f t="shared" si="0"/>
        <v>20743.759999999998</v>
      </c>
    </row>
    <row r="30" spans="1:11" s="48" customFormat="1" ht="75.75" customHeight="1">
      <c r="A30" s="31">
        <v>23</v>
      </c>
      <c r="B30" s="100" t="s">
        <v>103</v>
      </c>
      <c r="C30" s="45" t="s">
        <v>104</v>
      </c>
      <c r="D30" s="29" t="s">
        <v>105</v>
      </c>
      <c r="E30" s="54">
        <v>6785</v>
      </c>
      <c r="F30" s="113" t="s">
        <v>12</v>
      </c>
      <c r="G30" s="123">
        <v>42482</v>
      </c>
      <c r="H30" s="123">
        <v>42482</v>
      </c>
      <c r="I30" s="98"/>
      <c r="J30" s="99"/>
      <c r="K30" s="46">
        <f t="shared" si="0"/>
        <v>6785</v>
      </c>
    </row>
    <row r="31" spans="1:11" s="48" customFormat="1" ht="51.75" customHeight="1">
      <c r="A31" s="31">
        <v>24</v>
      </c>
      <c r="B31" s="100" t="s">
        <v>114</v>
      </c>
      <c r="C31" s="124" t="s">
        <v>90</v>
      </c>
      <c r="D31" s="29" t="s">
        <v>115</v>
      </c>
      <c r="E31" s="54">
        <v>24829.86</v>
      </c>
      <c r="F31" s="113" t="s">
        <v>12</v>
      </c>
      <c r="G31" s="123">
        <v>42486</v>
      </c>
      <c r="H31" s="123">
        <v>42486</v>
      </c>
      <c r="I31" s="98"/>
      <c r="J31" s="99"/>
      <c r="K31" s="46">
        <f t="shared" si="0"/>
        <v>24829.86</v>
      </c>
    </row>
    <row r="32" spans="1:11" s="48" customFormat="1" ht="54.75" customHeight="1">
      <c r="A32" s="31">
        <v>25</v>
      </c>
      <c r="B32" s="100" t="s">
        <v>100</v>
      </c>
      <c r="C32" s="124" t="s">
        <v>101</v>
      </c>
      <c r="D32" s="29" t="s">
        <v>102</v>
      </c>
      <c r="E32" s="54">
        <v>9841.2000000000007</v>
      </c>
      <c r="F32" s="113" t="s">
        <v>12</v>
      </c>
      <c r="G32" s="123">
        <v>42501</v>
      </c>
      <c r="H32" s="123">
        <v>42513</v>
      </c>
      <c r="I32" s="98"/>
      <c r="J32" s="99"/>
      <c r="K32" s="46">
        <f t="shared" si="0"/>
        <v>9841.2000000000007</v>
      </c>
    </row>
    <row r="33" spans="1:11" s="48" customFormat="1" ht="55.5" customHeight="1">
      <c r="A33" s="31">
        <v>26</v>
      </c>
      <c r="B33" s="100" t="s">
        <v>118</v>
      </c>
      <c r="C33" s="124" t="s">
        <v>101</v>
      </c>
      <c r="D33" s="29" t="s">
        <v>119</v>
      </c>
      <c r="E33" s="138">
        <v>9292.5</v>
      </c>
      <c r="F33" s="113" t="s">
        <v>12</v>
      </c>
      <c r="G33" s="123">
        <v>42501</v>
      </c>
      <c r="H33" s="123">
        <v>42513</v>
      </c>
      <c r="I33" s="124"/>
      <c r="J33" s="125"/>
      <c r="K33" s="46">
        <f t="shared" si="0"/>
        <v>9292.5</v>
      </c>
    </row>
    <row r="34" spans="1:11" s="48" customFormat="1" ht="65.25" customHeight="1">
      <c r="A34" s="31">
        <v>27</v>
      </c>
      <c r="B34" s="100" t="s">
        <v>124</v>
      </c>
      <c r="C34" s="124" t="s">
        <v>121</v>
      </c>
      <c r="D34" s="29" t="s">
        <v>122</v>
      </c>
      <c r="E34" s="138">
        <v>168973.64</v>
      </c>
      <c r="F34" s="131" t="s">
        <v>12</v>
      </c>
      <c r="G34" s="123">
        <v>42579</v>
      </c>
      <c r="H34" s="123">
        <v>42579</v>
      </c>
      <c r="I34" s="98"/>
      <c r="J34" s="99"/>
      <c r="K34" s="46">
        <f t="shared" si="0"/>
        <v>168973.64</v>
      </c>
    </row>
    <row r="35" spans="1:11" s="48" customFormat="1" ht="60.75" customHeight="1">
      <c r="A35" s="31">
        <v>28</v>
      </c>
      <c r="B35" s="100" t="s">
        <v>123</v>
      </c>
      <c r="C35" s="124" t="s">
        <v>83</v>
      </c>
      <c r="D35" s="29" t="s">
        <v>125</v>
      </c>
      <c r="E35" s="138">
        <v>75933</v>
      </c>
      <c r="F35" s="124" t="s">
        <v>12</v>
      </c>
      <c r="G35" s="123">
        <v>42573</v>
      </c>
      <c r="H35" s="123">
        <v>42573</v>
      </c>
      <c r="I35" s="98"/>
      <c r="J35" s="99"/>
      <c r="K35" s="46">
        <f t="shared" si="0"/>
        <v>75933</v>
      </c>
    </row>
    <row r="36" spans="1:11" s="48" customFormat="1" ht="53.25" customHeight="1">
      <c r="A36" s="31">
        <v>29</v>
      </c>
      <c r="B36" s="100" t="s">
        <v>126</v>
      </c>
      <c r="C36" s="124" t="s">
        <v>127</v>
      </c>
      <c r="D36" s="29" t="s">
        <v>128</v>
      </c>
      <c r="E36" s="138">
        <v>21210</v>
      </c>
      <c r="F36" s="124" t="s">
        <v>12</v>
      </c>
      <c r="G36" s="123">
        <v>42572</v>
      </c>
      <c r="H36" s="123">
        <v>42572</v>
      </c>
      <c r="I36" s="98"/>
      <c r="J36" s="99"/>
      <c r="K36" s="46">
        <f t="shared" si="0"/>
        <v>21210</v>
      </c>
    </row>
    <row r="37" spans="1:11" s="48" customFormat="1" ht="72.75" customHeight="1">
      <c r="A37" s="31">
        <v>30</v>
      </c>
      <c r="B37" s="100" t="s">
        <v>129</v>
      </c>
      <c r="C37" s="131" t="s">
        <v>130</v>
      </c>
      <c r="D37" s="29" t="s">
        <v>131</v>
      </c>
      <c r="E37" s="138">
        <v>21417</v>
      </c>
      <c r="F37" s="124" t="s">
        <v>12</v>
      </c>
      <c r="G37" s="123">
        <v>42383</v>
      </c>
      <c r="H37" s="123">
        <v>42383</v>
      </c>
      <c r="I37" s="98"/>
      <c r="J37" s="99"/>
      <c r="K37" s="46">
        <f t="shared" si="0"/>
        <v>21417</v>
      </c>
    </row>
    <row r="38" spans="1:11" s="48" customFormat="1" ht="71.25" customHeight="1">
      <c r="A38" s="31">
        <v>31</v>
      </c>
      <c r="B38" s="100" t="s">
        <v>132</v>
      </c>
      <c r="C38" s="131" t="s">
        <v>48</v>
      </c>
      <c r="D38" s="126" t="s">
        <v>133</v>
      </c>
      <c r="E38" s="138">
        <v>7080</v>
      </c>
      <c r="F38" s="124" t="s">
        <v>12</v>
      </c>
      <c r="G38" s="123">
        <v>42383</v>
      </c>
      <c r="H38" s="123">
        <v>42383</v>
      </c>
      <c r="I38" s="98"/>
      <c r="J38" s="99"/>
      <c r="K38" s="46">
        <f t="shared" si="0"/>
        <v>7080</v>
      </c>
    </row>
    <row r="39" spans="1:11" s="48" customFormat="1" ht="63" customHeight="1">
      <c r="A39" s="31">
        <v>32</v>
      </c>
      <c r="B39" s="100" t="s">
        <v>135</v>
      </c>
      <c r="C39" s="131" t="s">
        <v>136</v>
      </c>
      <c r="D39" s="88"/>
      <c r="E39" s="134">
        <v>102955</v>
      </c>
      <c r="F39" s="86" t="s">
        <v>12</v>
      </c>
      <c r="G39" s="137"/>
      <c r="H39" s="137"/>
      <c r="I39" s="135">
        <f>E39/2</f>
        <v>51477.5</v>
      </c>
      <c r="J39" s="136" t="s">
        <v>137</v>
      </c>
      <c r="K39" s="46">
        <f t="shared" si="0"/>
        <v>51477.5</v>
      </c>
    </row>
    <row r="40" spans="1:11" s="30" customFormat="1" ht="33.75" customHeight="1" thickBot="1">
      <c r="A40" s="31"/>
      <c r="B40" s="55"/>
      <c r="C40" s="29"/>
      <c r="D40" s="79" t="s">
        <v>134</v>
      </c>
      <c r="E40" s="92">
        <f>SUM(E9:E39)</f>
        <v>935930.5</v>
      </c>
      <c r="F40" s="93"/>
      <c r="G40" s="94"/>
      <c r="H40" s="93"/>
      <c r="I40" s="95">
        <f>SUM(I9:I39)</f>
        <v>58156.51</v>
      </c>
      <c r="J40" s="93"/>
      <c r="K40" s="96">
        <f>SUM(K9:K39)</f>
        <v>877773.99</v>
      </c>
    </row>
    <row r="41" spans="1:11" s="30" customFormat="1" ht="28.5" customHeight="1" thickTop="1">
      <c r="B41" s="57"/>
      <c r="C41" s="49"/>
      <c r="D41" s="50"/>
      <c r="E41" s="58"/>
      <c r="G41" s="51"/>
      <c r="I41" s="52"/>
      <c r="K41" s="59"/>
    </row>
    <row r="42" spans="1:11" s="30" customFormat="1" ht="28.5" customHeight="1">
      <c r="B42" s="57"/>
      <c r="C42" s="49"/>
      <c r="D42" s="109"/>
      <c r="E42" s="58"/>
      <c r="G42" s="51"/>
      <c r="I42" s="52"/>
      <c r="K42" s="59"/>
    </row>
    <row r="43" spans="1:11" s="30" customFormat="1" ht="28.5" customHeight="1" thickBot="1">
      <c r="C43" s="49"/>
      <c r="D43" s="141"/>
      <c r="E43" s="141"/>
      <c r="G43" s="142"/>
      <c r="H43" s="142"/>
      <c r="I43" s="142"/>
      <c r="J43" s="142"/>
      <c r="K43" s="53"/>
    </row>
    <row r="44" spans="1:11" s="30" customFormat="1" ht="30.75" customHeight="1">
      <c r="B44" s="148" t="s">
        <v>99</v>
      </c>
      <c r="C44" s="149"/>
      <c r="D44" s="147" t="s">
        <v>43</v>
      </c>
      <c r="E44" s="147"/>
      <c r="F44" s="75"/>
      <c r="G44" s="147" t="s">
        <v>47</v>
      </c>
      <c r="H44" s="147"/>
      <c r="I44" s="147"/>
      <c r="J44" s="147"/>
    </row>
    <row r="45" spans="1:11" s="30" customFormat="1" ht="25.5" customHeight="1">
      <c r="D45" s="140" t="s">
        <v>45</v>
      </c>
      <c r="E45" s="140"/>
      <c r="G45" s="140" t="s">
        <v>46</v>
      </c>
      <c r="H45" s="140"/>
      <c r="I45" s="140"/>
      <c r="J45" s="140"/>
    </row>
    <row r="46" spans="1:11" s="30" customFormat="1" ht="27" customHeight="1">
      <c r="G46" s="60"/>
    </row>
    <row r="47" spans="1:11" s="30" customFormat="1" ht="21" customHeight="1">
      <c r="G47" s="60"/>
    </row>
    <row r="48" spans="1:11" s="30" customFormat="1">
      <c r="G48" s="60"/>
    </row>
    <row r="49" spans="7:7" s="30" customFormat="1">
      <c r="G49" s="60"/>
    </row>
    <row r="50" spans="7:7" s="30" customFormat="1">
      <c r="G50" s="60"/>
    </row>
    <row r="51" spans="7:7" s="30" customFormat="1">
      <c r="G51" s="60"/>
    </row>
    <row r="52" spans="7:7" s="30" customFormat="1">
      <c r="G52" s="60"/>
    </row>
    <row r="53" spans="7:7" s="30" customFormat="1">
      <c r="G53" s="60"/>
    </row>
    <row r="54" spans="7:7" s="30" customFormat="1">
      <c r="G54" s="60"/>
    </row>
    <row r="55" spans="7:7" s="30" customFormat="1">
      <c r="G55" s="60"/>
    </row>
    <row r="56" spans="7:7" s="30" customFormat="1">
      <c r="G56" s="60"/>
    </row>
    <row r="57" spans="7:7" s="30" customFormat="1">
      <c r="G57" s="60"/>
    </row>
    <row r="58" spans="7:7" s="30" customFormat="1">
      <c r="G58" s="60"/>
    </row>
    <row r="59" spans="7:7" s="30" customFormat="1">
      <c r="G59" s="60"/>
    </row>
    <row r="60" spans="7:7" s="30" customFormat="1">
      <c r="G60" s="60"/>
    </row>
    <row r="61" spans="7:7" s="30" customFormat="1">
      <c r="G61" s="60"/>
    </row>
    <row r="62" spans="7:7" s="30" customFormat="1">
      <c r="G62" s="60"/>
    </row>
    <row r="63" spans="7:7" s="30" customFormat="1">
      <c r="G63" s="60"/>
    </row>
    <row r="64" spans="7:7" s="30" customFormat="1">
      <c r="G64" s="60"/>
    </row>
    <row r="65" spans="7:7" s="30" customFormat="1">
      <c r="G65" s="60"/>
    </row>
    <row r="66" spans="7:7" s="30" customFormat="1">
      <c r="G66" s="60"/>
    </row>
    <row r="67" spans="7:7" s="30" customFormat="1">
      <c r="G67" s="60"/>
    </row>
    <row r="68" spans="7:7" s="30" customFormat="1">
      <c r="G68" s="60"/>
    </row>
    <row r="69" spans="7:7" s="30" customFormat="1">
      <c r="G69" s="60"/>
    </row>
    <row r="70" spans="7:7" s="30" customFormat="1">
      <c r="G70" s="60"/>
    </row>
    <row r="71" spans="7:7" s="30" customFormat="1">
      <c r="G71" s="60"/>
    </row>
    <row r="72" spans="7:7" s="30" customFormat="1">
      <c r="G72" s="60"/>
    </row>
    <row r="73" spans="7:7" s="30" customFormat="1">
      <c r="G73" s="60"/>
    </row>
    <row r="74" spans="7:7" s="30" customFormat="1">
      <c r="G74" s="60"/>
    </row>
    <row r="75" spans="7:7" s="30" customFormat="1">
      <c r="G75" s="60"/>
    </row>
    <row r="76" spans="7:7" s="30" customFormat="1">
      <c r="G76" s="60"/>
    </row>
    <row r="77" spans="7:7" s="30" customFormat="1">
      <c r="G77" s="60"/>
    </row>
    <row r="78" spans="7:7" s="30" customFormat="1">
      <c r="G78" s="60"/>
    </row>
    <row r="79" spans="7:7" s="30" customFormat="1">
      <c r="G79" s="60"/>
    </row>
    <row r="80" spans="7:7" s="30" customFormat="1">
      <c r="G80" s="60"/>
    </row>
    <row r="81" spans="7:7" s="30" customFormat="1">
      <c r="G81" s="60"/>
    </row>
    <row r="82" spans="7:7" s="30" customFormat="1">
      <c r="G82" s="60"/>
    </row>
    <row r="83" spans="7:7" s="30" customFormat="1">
      <c r="G83" s="60"/>
    </row>
    <row r="84" spans="7:7" s="30" customFormat="1">
      <c r="G84" s="60"/>
    </row>
    <row r="85" spans="7:7" s="30" customFormat="1">
      <c r="G85" s="60"/>
    </row>
    <row r="86" spans="7:7" s="30" customFormat="1">
      <c r="G86" s="60"/>
    </row>
    <row r="87" spans="7:7" s="30" customFormat="1">
      <c r="G87" s="60"/>
    </row>
    <row r="88" spans="7:7" s="30" customFormat="1">
      <c r="G88" s="60"/>
    </row>
    <row r="89" spans="7:7" s="30" customFormat="1">
      <c r="G89" s="60"/>
    </row>
    <row r="90" spans="7:7" s="30" customFormat="1">
      <c r="G90" s="60"/>
    </row>
    <row r="91" spans="7:7" s="30" customFormat="1">
      <c r="G91" s="60"/>
    </row>
    <row r="92" spans="7:7" s="30" customFormat="1">
      <c r="G92" s="60"/>
    </row>
    <row r="93" spans="7:7" s="30" customFormat="1">
      <c r="G93" s="60"/>
    </row>
    <row r="94" spans="7:7" s="30" customFormat="1">
      <c r="G94" s="60"/>
    </row>
    <row r="95" spans="7:7" s="30" customFormat="1">
      <c r="G95" s="60"/>
    </row>
    <row r="96" spans="7:7" s="30" customFormat="1">
      <c r="G96" s="60"/>
    </row>
    <row r="97" spans="7:7" s="30" customFormat="1">
      <c r="G97" s="60"/>
    </row>
    <row r="98" spans="7:7" s="30" customFormat="1">
      <c r="G98" s="60"/>
    </row>
    <row r="99" spans="7:7" s="30" customFormat="1">
      <c r="G99" s="60"/>
    </row>
    <row r="100" spans="7:7" s="30" customFormat="1">
      <c r="G100" s="60"/>
    </row>
    <row r="101" spans="7:7" s="30" customFormat="1">
      <c r="G101" s="60"/>
    </row>
    <row r="102" spans="7:7" s="30" customFormat="1">
      <c r="G102" s="60"/>
    </row>
    <row r="103" spans="7:7" s="30" customFormat="1">
      <c r="G103" s="60"/>
    </row>
    <row r="104" spans="7:7" s="30" customFormat="1">
      <c r="G104" s="60"/>
    </row>
    <row r="105" spans="7:7" s="30" customFormat="1">
      <c r="G105" s="60"/>
    </row>
    <row r="106" spans="7:7" s="30" customFormat="1">
      <c r="G106" s="60"/>
    </row>
    <row r="107" spans="7:7" s="30" customFormat="1">
      <c r="G107" s="60"/>
    </row>
    <row r="108" spans="7:7" s="30" customFormat="1">
      <c r="G108" s="60"/>
    </row>
    <row r="109" spans="7:7" s="30" customFormat="1">
      <c r="G109" s="60"/>
    </row>
    <row r="110" spans="7:7" s="30" customFormat="1">
      <c r="G110" s="60"/>
    </row>
    <row r="111" spans="7:7" s="30" customFormat="1">
      <c r="G111" s="60"/>
    </row>
    <row r="112" spans="7:7" s="30" customFormat="1">
      <c r="G112" s="60"/>
    </row>
    <row r="113" spans="7:7" s="30" customFormat="1">
      <c r="G113" s="60"/>
    </row>
    <row r="114" spans="7:7" s="30" customFormat="1">
      <c r="G114" s="60"/>
    </row>
    <row r="115" spans="7:7" s="30" customFormat="1">
      <c r="G115" s="60"/>
    </row>
    <row r="116" spans="7:7" s="30" customFormat="1">
      <c r="G116" s="60"/>
    </row>
    <row r="117" spans="7:7" s="30" customFormat="1">
      <c r="G117" s="60"/>
    </row>
    <row r="118" spans="7:7" s="30" customFormat="1">
      <c r="G118" s="60"/>
    </row>
    <row r="119" spans="7:7" s="30" customFormat="1">
      <c r="G119" s="60"/>
    </row>
    <row r="120" spans="7:7" s="30" customFormat="1">
      <c r="G120" s="60"/>
    </row>
    <row r="121" spans="7:7" s="30" customFormat="1">
      <c r="G121" s="60"/>
    </row>
    <row r="122" spans="7:7" s="30" customFormat="1">
      <c r="G122" s="60"/>
    </row>
    <row r="123" spans="7:7" s="30" customFormat="1">
      <c r="G123" s="60"/>
    </row>
    <row r="124" spans="7:7" s="30" customFormat="1">
      <c r="G124" s="60"/>
    </row>
    <row r="125" spans="7:7" s="30" customFormat="1">
      <c r="G125" s="60"/>
    </row>
    <row r="126" spans="7:7" s="30" customFormat="1">
      <c r="G126" s="60"/>
    </row>
    <row r="127" spans="7:7" s="30" customFormat="1">
      <c r="G127" s="60"/>
    </row>
    <row r="128" spans="7:7" s="30" customFormat="1">
      <c r="G128" s="60"/>
    </row>
    <row r="129" spans="7:7" s="30" customFormat="1">
      <c r="G129" s="60"/>
    </row>
    <row r="130" spans="7:7" s="30" customFormat="1">
      <c r="G130" s="60"/>
    </row>
    <row r="131" spans="7:7" s="30" customFormat="1">
      <c r="G131" s="60"/>
    </row>
    <row r="132" spans="7:7" s="30" customFormat="1">
      <c r="G132" s="60"/>
    </row>
    <row r="133" spans="7:7" s="30" customFormat="1">
      <c r="G133" s="60"/>
    </row>
    <row r="134" spans="7:7" s="30" customFormat="1">
      <c r="G134" s="60"/>
    </row>
    <row r="135" spans="7:7" s="30" customFormat="1">
      <c r="G135" s="60"/>
    </row>
    <row r="136" spans="7:7" s="30" customFormat="1">
      <c r="G136" s="60"/>
    </row>
    <row r="137" spans="7:7" s="30" customFormat="1">
      <c r="G137" s="60"/>
    </row>
    <row r="138" spans="7:7" s="30" customFormat="1">
      <c r="G138" s="60"/>
    </row>
    <row r="139" spans="7:7" s="30" customFormat="1">
      <c r="G139" s="60"/>
    </row>
    <row r="140" spans="7:7" s="30" customFormat="1">
      <c r="G140" s="60"/>
    </row>
    <row r="141" spans="7:7" s="30" customFormat="1">
      <c r="G141" s="60"/>
    </row>
    <row r="142" spans="7:7" s="30" customFormat="1">
      <c r="G142" s="60"/>
    </row>
    <row r="143" spans="7:7" s="30" customFormat="1">
      <c r="G143" s="60"/>
    </row>
    <row r="144" spans="7:7" s="30" customFormat="1">
      <c r="G144" s="60"/>
    </row>
    <row r="145" spans="7:7" s="30" customFormat="1">
      <c r="G145" s="60"/>
    </row>
    <row r="146" spans="7:7" s="30" customFormat="1">
      <c r="G146" s="60"/>
    </row>
    <row r="147" spans="7:7" s="30" customFormat="1">
      <c r="G147" s="60"/>
    </row>
    <row r="148" spans="7:7" s="30" customFormat="1">
      <c r="G148" s="60"/>
    </row>
    <row r="149" spans="7:7" s="30" customFormat="1">
      <c r="G149" s="60"/>
    </row>
    <row r="150" spans="7:7" s="30" customFormat="1">
      <c r="G150" s="60"/>
    </row>
    <row r="151" spans="7:7" s="30" customFormat="1">
      <c r="G151" s="60"/>
    </row>
    <row r="152" spans="7:7" s="30" customFormat="1">
      <c r="G152" s="60"/>
    </row>
    <row r="153" spans="7:7" s="30" customFormat="1">
      <c r="G153" s="60"/>
    </row>
    <row r="154" spans="7:7" s="30" customFormat="1">
      <c r="G154" s="60"/>
    </row>
    <row r="155" spans="7:7" s="30" customFormat="1">
      <c r="G155" s="60"/>
    </row>
    <row r="156" spans="7:7" s="30" customFormat="1">
      <c r="G156" s="60"/>
    </row>
    <row r="157" spans="7:7" s="30" customFormat="1">
      <c r="G157" s="60"/>
    </row>
    <row r="158" spans="7:7" s="30" customFormat="1">
      <c r="G158" s="60"/>
    </row>
    <row r="159" spans="7:7" s="30" customFormat="1">
      <c r="G159" s="60"/>
    </row>
    <row r="160" spans="7:7" s="30" customFormat="1">
      <c r="G160" s="60"/>
    </row>
    <row r="161" spans="7:7" s="30" customFormat="1">
      <c r="G161" s="60"/>
    </row>
    <row r="162" spans="7:7" s="30" customFormat="1">
      <c r="G162" s="60"/>
    </row>
    <row r="163" spans="7:7" s="30" customFormat="1">
      <c r="G163" s="60"/>
    </row>
    <row r="164" spans="7:7" s="30" customFormat="1">
      <c r="G164" s="60"/>
    </row>
    <row r="165" spans="7:7" s="30" customFormat="1">
      <c r="G165" s="60"/>
    </row>
    <row r="166" spans="7:7" s="30" customFormat="1">
      <c r="G166" s="60"/>
    </row>
    <row r="167" spans="7:7" s="30" customFormat="1">
      <c r="G167" s="60"/>
    </row>
    <row r="168" spans="7:7" s="30" customFormat="1">
      <c r="G168" s="60"/>
    </row>
    <row r="169" spans="7:7" s="30" customFormat="1">
      <c r="G169" s="60"/>
    </row>
    <row r="170" spans="7:7" s="30" customFormat="1">
      <c r="G170" s="60"/>
    </row>
    <row r="171" spans="7:7" s="30" customFormat="1">
      <c r="G171" s="60"/>
    </row>
    <row r="172" spans="7:7" s="30" customFormat="1">
      <c r="G172" s="60"/>
    </row>
    <row r="173" spans="7:7" s="30" customFormat="1">
      <c r="G173" s="60"/>
    </row>
    <row r="174" spans="7:7" s="30" customFormat="1">
      <c r="G174" s="60"/>
    </row>
    <row r="175" spans="7:7" s="30" customFormat="1">
      <c r="G175" s="60"/>
    </row>
    <row r="176" spans="7:7" s="30" customFormat="1">
      <c r="G176" s="60"/>
    </row>
    <row r="177" spans="7:7" s="30" customFormat="1">
      <c r="G177" s="60"/>
    </row>
    <row r="178" spans="7:7" s="30" customFormat="1">
      <c r="G178" s="60"/>
    </row>
    <row r="179" spans="7:7" s="30" customFormat="1">
      <c r="G179" s="60"/>
    </row>
    <row r="180" spans="7:7" s="30" customFormat="1">
      <c r="G180" s="60"/>
    </row>
    <row r="181" spans="7:7" s="30" customFormat="1">
      <c r="G181" s="60"/>
    </row>
    <row r="182" spans="7:7" s="30" customFormat="1">
      <c r="G182" s="60"/>
    </row>
    <row r="183" spans="7:7" s="30" customFormat="1">
      <c r="G183" s="60"/>
    </row>
    <row r="184" spans="7:7" s="30" customFormat="1">
      <c r="G184" s="60"/>
    </row>
    <row r="185" spans="7:7" s="30" customFormat="1">
      <c r="G185" s="60"/>
    </row>
    <row r="186" spans="7:7" s="30" customFormat="1">
      <c r="G186" s="60"/>
    </row>
    <row r="187" spans="7:7" s="30" customFormat="1">
      <c r="G187" s="60"/>
    </row>
    <row r="188" spans="7:7" s="30" customFormat="1">
      <c r="G188" s="60"/>
    </row>
    <row r="189" spans="7:7" s="30" customFormat="1">
      <c r="G189" s="60"/>
    </row>
    <row r="190" spans="7:7" s="30" customFormat="1">
      <c r="G190" s="60"/>
    </row>
    <row r="191" spans="7:7" s="30" customFormat="1">
      <c r="G191" s="60"/>
    </row>
    <row r="192" spans="7:7" s="30" customFormat="1">
      <c r="G192" s="60"/>
    </row>
    <row r="193" spans="7:7" s="30" customFormat="1">
      <c r="G193" s="60"/>
    </row>
    <row r="194" spans="7:7" s="30" customFormat="1">
      <c r="G194" s="60"/>
    </row>
    <row r="195" spans="7:7" s="30" customFormat="1">
      <c r="G195" s="60"/>
    </row>
    <row r="196" spans="7:7" s="30" customFormat="1">
      <c r="G196" s="60"/>
    </row>
    <row r="197" spans="7:7" s="30" customFormat="1">
      <c r="G197" s="60"/>
    </row>
    <row r="198" spans="7:7" s="30" customFormat="1">
      <c r="G198" s="60"/>
    </row>
    <row r="199" spans="7:7" s="30" customFormat="1">
      <c r="G199" s="60"/>
    </row>
    <row r="200" spans="7:7" s="30" customFormat="1">
      <c r="G200" s="60"/>
    </row>
    <row r="201" spans="7:7" s="30" customFormat="1">
      <c r="G201" s="60"/>
    </row>
    <row r="202" spans="7:7" s="30" customFormat="1">
      <c r="G202" s="60"/>
    </row>
    <row r="203" spans="7:7" s="30" customFormat="1">
      <c r="G203" s="60"/>
    </row>
    <row r="204" spans="7:7" s="30" customFormat="1">
      <c r="G204" s="60"/>
    </row>
    <row r="205" spans="7:7" s="30" customFormat="1">
      <c r="G205" s="60"/>
    </row>
    <row r="206" spans="7:7" s="30" customFormat="1">
      <c r="G206" s="60"/>
    </row>
    <row r="207" spans="7:7" s="30" customFormat="1">
      <c r="G207" s="60"/>
    </row>
    <row r="208" spans="7:7" s="30" customFormat="1">
      <c r="G208" s="60"/>
    </row>
    <row r="209" spans="7:7" s="30" customFormat="1">
      <c r="G209" s="60"/>
    </row>
    <row r="210" spans="7:7" s="30" customFormat="1">
      <c r="G210" s="60"/>
    </row>
    <row r="211" spans="7:7" s="30" customFormat="1">
      <c r="G211" s="60"/>
    </row>
    <row r="212" spans="7:7" s="30" customFormat="1">
      <c r="G212" s="60"/>
    </row>
    <row r="213" spans="7:7" s="30" customFormat="1">
      <c r="G213" s="60"/>
    </row>
    <row r="214" spans="7:7" s="30" customFormat="1">
      <c r="G214" s="60"/>
    </row>
    <row r="215" spans="7:7" s="30" customFormat="1">
      <c r="G215" s="60"/>
    </row>
    <row r="216" spans="7:7" s="30" customFormat="1">
      <c r="G216" s="60"/>
    </row>
    <row r="217" spans="7:7" s="30" customFormat="1">
      <c r="G217" s="60"/>
    </row>
    <row r="218" spans="7:7" s="30" customFormat="1">
      <c r="G218" s="60"/>
    </row>
    <row r="219" spans="7:7" s="30" customFormat="1">
      <c r="G219" s="60"/>
    </row>
    <row r="220" spans="7:7" s="30" customFormat="1">
      <c r="G220" s="60"/>
    </row>
    <row r="221" spans="7:7" s="30" customFormat="1">
      <c r="G221" s="60"/>
    </row>
    <row r="222" spans="7:7" s="30" customFormat="1">
      <c r="G222" s="60"/>
    </row>
    <row r="223" spans="7:7" s="30" customFormat="1">
      <c r="G223" s="60"/>
    </row>
    <row r="224" spans="7:7" s="30" customFormat="1">
      <c r="G224" s="60"/>
    </row>
    <row r="225" spans="7:7" s="30" customFormat="1">
      <c r="G225" s="60"/>
    </row>
    <row r="226" spans="7:7" s="30" customFormat="1">
      <c r="G226" s="60"/>
    </row>
    <row r="227" spans="7:7" s="30" customFormat="1">
      <c r="G227" s="60"/>
    </row>
    <row r="228" spans="7:7" s="30" customFormat="1">
      <c r="G228" s="60"/>
    </row>
    <row r="229" spans="7:7" s="30" customFormat="1">
      <c r="G229" s="60"/>
    </row>
    <row r="230" spans="7:7" s="30" customFormat="1">
      <c r="G230" s="60"/>
    </row>
    <row r="231" spans="7:7" s="30" customFormat="1">
      <c r="G231" s="60"/>
    </row>
    <row r="232" spans="7:7" s="30" customFormat="1">
      <c r="G232" s="60"/>
    </row>
    <row r="233" spans="7:7" s="30" customFormat="1">
      <c r="G233" s="60"/>
    </row>
    <row r="234" spans="7:7" s="30" customFormat="1">
      <c r="G234" s="60"/>
    </row>
    <row r="235" spans="7:7" s="30" customFormat="1">
      <c r="G235" s="60"/>
    </row>
    <row r="236" spans="7:7" s="30" customFormat="1">
      <c r="G236" s="60"/>
    </row>
    <row r="237" spans="7:7" s="30" customFormat="1">
      <c r="G237" s="60"/>
    </row>
    <row r="238" spans="7:7" s="30" customFormat="1">
      <c r="G238" s="60"/>
    </row>
    <row r="239" spans="7:7" s="30" customFormat="1">
      <c r="G239" s="60"/>
    </row>
    <row r="240" spans="7:7" s="30" customFormat="1">
      <c r="G240" s="60"/>
    </row>
    <row r="241" spans="7:7" s="30" customFormat="1">
      <c r="G241" s="60"/>
    </row>
    <row r="242" spans="7:7" s="30" customFormat="1">
      <c r="G242" s="60"/>
    </row>
    <row r="243" spans="7:7" s="30" customFormat="1">
      <c r="G243" s="60"/>
    </row>
    <row r="244" spans="7:7" s="30" customFormat="1">
      <c r="G244" s="60"/>
    </row>
    <row r="245" spans="7:7" s="30" customFormat="1">
      <c r="G245" s="60"/>
    </row>
    <row r="246" spans="7:7" s="30" customFormat="1">
      <c r="G246" s="60"/>
    </row>
    <row r="247" spans="7:7" s="30" customFormat="1">
      <c r="G247" s="60"/>
    </row>
    <row r="248" spans="7:7" s="30" customFormat="1">
      <c r="G248" s="60"/>
    </row>
    <row r="249" spans="7:7" s="30" customFormat="1">
      <c r="G249" s="60"/>
    </row>
    <row r="250" spans="7:7" s="30" customFormat="1">
      <c r="G250" s="60"/>
    </row>
    <row r="251" spans="7:7" s="30" customFormat="1">
      <c r="G251" s="60"/>
    </row>
    <row r="252" spans="7:7" s="30" customFormat="1">
      <c r="G252" s="60"/>
    </row>
    <row r="253" spans="7:7" s="30" customFormat="1">
      <c r="G253" s="60"/>
    </row>
    <row r="254" spans="7:7" s="30" customFormat="1">
      <c r="G254" s="60"/>
    </row>
    <row r="255" spans="7:7" s="30" customFormat="1">
      <c r="G255" s="60"/>
    </row>
    <row r="256" spans="7:7" s="30" customFormat="1">
      <c r="G256" s="60"/>
    </row>
    <row r="257" spans="7:7" s="30" customFormat="1">
      <c r="G257" s="60"/>
    </row>
    <row r="258" spans="7:7" s="30" customFormat="1">
      <c r="G258" s="60"/>
    </row>
    <row r="259" spans="7:7" s="30" customFormat="1">
      <c r="G259" s="60"/>
    </row>
    <row r="260" spans="7:7" s="30" customFormat="1">
      <c r="G260" s="60"/>
    </row>
    <row r="261" spans="7:7" s="30" customFormat="1">
      <c r="G261" s="60"/>
    </row>
    <row r="262" spans="7:7" s="30" customFormat="1">
      <c r="G262" s="60"/>
    </row>
    <row r="263" spans="7:7" s="30" customFormat="1">
      <c r="G263" s="60"/>
    </row>
    <row r="264" spans="7:7" s="30" customFormat="1">
      <c r="G264" s="60"/>
    </row>
    <row r="265" spans="7:7" s="30" customFormat="1">
      <c r="G265" s="60"/>
    </row>
    <row r="266" spans="7:7" s="30" customFormat="1">
      <c r="G266" s="60"/>
    </row>
    <row r="267" spans="7:7" s="30" customFormat="1">
      <c r="G267" s="60"/>
    </row>
    <row r="268" spans="7:7" s="30" customFormat="1">
      <c r="G268" s="60"/>
    </row>
    <row r="269" spans="7:7" s="30" customFormat="1">
      <c r="G269" s="60"/>
    </row>
    <row r="270" spans="7:7" s="30" customFormat="1">
      <c r="G270" s="60"/>
    </row>
    <row r="271" spans="7:7" s="30" customFormat="1">
      <c r="G271" s="60"/>
    </row>
    <row r="272" spans="7:7" s="30" customFormat="1">
      <c r="G272" s="60"/>
    </row>
    <row r="273" spans="7:7" s="30" customFormat="1">
      <c r="G273" s="60"/>
    </row>
    <row r="274" spans="7:7" s="30" customFormat="1">
      <c r="G274" s="60"/>
    </row>
    <row r="275" spans="7:7" s="30" customFormat="1">
      <c r="G275" s="60"/>
    </row>
    <row r="276" spans="7:7" s="30" customFormat="1">
      <c r="G276" s="60"/>
    </row>
    <row r="277" spans="7:7" s="30" customFormat="1">
      <c r="G277" s="60"/>
    </row>
    <row r="278" spans="7:7" s="30" customFormat="1">
      <c r="G278" s="60"/>
    </row>
    <row r="279" spans="7:7" s="30" customFormat="1">
      <c r="G279" s="60"/>
    </row>
    <row r="280" spans="7:7" s="30" customFormat="1">
      <c r="G280" s="60"/>
    </row>
    <row r="281" spans="7:7" s="30" customFormat="1">
      <c r="G281" s="60"/>
    </row>
    <row r="282" spans="7:7" s="30" customFormat="1">
      <c r="G282" s="60"/>
    </row>
    <row r="283" spans="7:7" s="30" customFormat="1">
      <c r="G283" s="60"/>
    </row>
    <row r="284" spans="7:7" s="30" customFormat="1">
      <c r="G284" s="60"/>
    </row>
    <row r="285" spans="7:7" s="30" customFormat="1">
      <c r="G285" s="60"/>
    </row>
    <row r="286" spans="7:7" s="30" customFormat="1">
      <c r="G286" s="60"/>
    </row>
    <row r="287" spans="7:7" s="30" customFormat="1">
      <c r="G287" s="60"/>
    </row>
    <row r="288" spans="7:7" s="30" customFormat="1">
      <c r="G288" s="60"/>
    </row>
    <row r="289" spans="7:7" s="30" customFormat="1">
      <c r="G289" s="60"/>
    </row>
    <row r="290" spans="7:7" s="30" customFormat="1">
      <c r="G290" s="60"/>
    </row>
    <row r="291" spans="7:7" s="30" customFormat="1">
      <c r="G291" s="60"/>
    </row>
    <row r="292" spans="7:7" s="30" customFormat="1">
      <c r="G292" s="60"/>
    </row>
    <row r="293" spans="7:7" s="30" customFormat="1">
      <c r="G293" s="60"/>
    </row>
    <row r="294" spans="7:7" s="30" customFormat="1">
      <c r="G294" s="60"/>
    </row>
    <row r="295" spans="7:7" s="30" customFormat="1">
      <c r="G295" s="60"/>
    </row>
    <row r="296" spans="7:7" s="30" customFormat="1">
      <c r="G296" s="60"/>
    </row>
    <row r="297" spans="7:7" s="30" customFormat="1">
      <c r="G297" s="60"/>
    </row>
    <row r="298" spans="7:7" s="30" customFormat="1">
      <c r="G298" s="60"/>
    </row>
    <row r="299" spans="7:7" s="30" customFormat="1">
      <c r="G299" s="60"/>
    </row>
    <row r="300" spans="7:7" s="30" customFormat="1">
      <c r="G300" s="60"/>
    </row>
    <row r="301" spans="7:7" s="30" customFormat="1">
      <c r="G301" s="60"/>
    </row>
    <row r="302" spans="7:7" s="30" customFormat="1">
      <c r="G302" s="60"/>
    </row>
    <row r="303" spans="7:7" s="30" customFormat="1">
      <c r="G303" s="60"/>
    </row>
    <row r="304" spans="7:7" s="30" customFormat="1">
      <c r="G304" s="60"/>
    </row>
    <row r="305" spans="7:7" s="30" customFormat="1">
      <c r="G305" s="60"/>
    </row>
    <row r="306" spans="7:7" s="30" customFormat="1">
      <c r="G306" s="60"/>
    </row>
    <row r="307" spans="7:7" s="30" customFormat="1">
      <c r="G307" s="60"/>
    </row>
    <row r="308" spans="7:7" s="30" customFormat="1">
      <c r="G308" s="60"/>
    </row>
    <row r="309" spans="7:7" s="30" customFormat="1">
      <c r="G309" s="60"/>
    </row>
    <row r="310" spans="7:7" s="30" customFormat="1">
      <c r="G310" s="60"/>
    </row>
    <row r="311" spans="7:7" s="30" customFormat="1">
      <c r="G311" s="60"/>
    </row>
    <row r="312" spans="7:7" s="30" customFormat="1">
      <c r="G312" s="60"/>
    </row>
    <row r="313" spans="7:7" s="30" customFormat="1">
      <c r="G313" s="60"/>
    </row>
    <row r="314" spans="7:7" s="30" customFormat="1">
      <c r="G314" s="60"/>
    </row>
    <row r="315" spans="7:7" s="30" customFormat="1">
      <c r="G315" s="60"/>
    </row>
    <row r="316" spans="7:7" s="30" customFormat="1">
      <c r="G316" s="60"/>
    </row>
    <row r="317" spans="7:7" s="30" customFormat="1">
      <c r="G317" s="60"/>
    </row>
    <row r="318" spans="7:7" s="30" customFormat="1">
      <c r="G318" s="60"/>
    </row>
    <row r="319" spans="7:7" s="30" customFormat="1">
      <c r="G319" s="60"/>
    </row>
    <row r="320" spans="7:7" s="30" customFormat="1">
      <c r="G320" s="60"/>
    </row>
    <row r="321" spans="7:7" s="30" customFormat="1">
      <c r="G321" s="60"/>
    </row>
    <row r="322" spans="7:7" s="30" customFormat="1">
      <c r="G322" s="60"/>
    </row>
    <row r="323" spans="7:7" s="30" customFormat="1">
      <c r="G323" s="60"/>
    </row>
    <row r="324" spans="7:7" s="30" customFormat="1">
      <c r="G324" s="60"/>
    </row>
    <row r="325" spans="7:7" s="30" customFormat="1">
      <c r="G325" s="60"/>
    </row>
    <row r="326" spans="7:7" s="30" customFormat="1">
      <c r="G326" s="60"/>
    </row>
    <row r="327" spans="7:7" s="30" customFormat="1">
      <c r="G327" s="60"/>
    </row>
    <row r="328" spans="7:7" s="30" customFormat="1">
      <c r="G328" s="60"/>
    </row>
    <row r="329" spans="7:7" s="30" customFormat="1">
      <c r="G329" s="60"/>
    </row>
    <row r="330" spans="7:7" s="30" customFormat="1">
      <c r="G330" s="60"/>
    </row>
    <row r="331" spans="7:7" s="30" customFormat="1">
      <c r="G331" s="60"/>
    </row>
    <row r="332" spans="7:7" s="30" customFormat="1">
      <c r="G332" s="60"/>
    </row>
    <row r="333" spans="7:7" s="30" customFormat="1">
      <c r="G333" s="60"/>
    </row>
    <row r="334" spans="7:7" s="30" customFormat="1">
      <c r="G334" s="60"/>
    </row>
    <row r="335" spans="7:7" s="30" customFormat="1">
      <c r="G335" s="60"/>
    </row>
    <row r="336" spans="7:7" s="30" customFormat="1">
      <c r="G336" s="60"/>
    </row>
    <row r="337" spans="7:7" s="30" customFormat="1">
      <c r="G337" s="60"/>
    </row>
    <row r="338" spans="7:7" s="30" customFormat="1">
      <c r="G338" s="60"/>
    </row>
    <row r="339" spans="7:7" s="30" customFormat="1">
      <c r="G339" s="60"/>
    </row>
    <row r="340" spans="7:7" s="30" customFormat="1">
      <c r="G340" s="60"/>
    </row>
    <row r="341" spans="7:7" s="30" customFormat="1">
      <c r="G341" s="60"/>
    </row>
    <row r="342" spans="7:7" s="30" customFormat="1">
      <c r="G342" s="60"/>
    </row>
    <row r="343" spans="7:7" s="30" customFormat="1">
      <c r="G343" s="60"/>
    </row>
    <row r="344" spans="7:7" s="30" customFormat="1">
      <c r="G344" s="60"/>
    </row>
    <row r="345" spans="7:7" s="30" customFormat="1">
      <c r="G345" s="60"/>
    </row>
    <row r="346" spans="7:7" s="30" customFormat="1">
      <c r="G346" s="60"/>
    </row>
    <row r="347" spans="7:7" s="30" customFormat="1">
      <c r="G347" s="60"/>
    </row>
    <row r="348" spans="7:7" s="30" customFormat="1">
      <c r="G348" s="60"/>
    </row>
    <row r="349" spans="7:7" s="30" customFormat="1">
      <c r="G349" s="60"/>
    </row>
    <row r="350" spans="7:7" s="30" customFormat="1">
      <c r="G350" s="60"/>
    </row>
    <row r="351" spans="7:7" s="30" customFormat="1">
      <c r="G351" s="60"/>
    </row>
    <row r="352" spans="7:7" s="30" customFormat="1">
      <c r="G352" s="60"/>
    </row>
    <row r="353" spans="7:7" s="30" customFormat="1">
      <c r="G353" s="60"/>
    </row>
    <row r="354" spans="7:7" s="30" customFormat="1">
      <c r="G354" s="60"/>
    </row>
    <row r="355" spans="7:7" s="30" customFormat="1">
      <c r="G355" s="60"/>
    </row>
    <row r="356" spans="7:7" s="30" customFormat="1">
      <c r="G356" s="60"/>
    </row>
    <row r="357" spans="7:7" s="30" customFormat="1">
      <c r="G357" s="60"/>
    </row>
    <row r="358" spans="7:7" s="30" customFormat="1">
      <c r="G358" s="60"/>
    </row>
    <row r="359" spans="7:7" s="30" customFormat="1">
      <c r="G359" s="60"/>
    </row>
    <row r="360" spans="7:7" s="30" customFormat="1">
      <c r="G360" s="60"/>
    </row>
    <row r="361" spans="7:7" s="30" customFormat="1">
      <c r="G361" s="60"/>
    </row>
    <row r="362" spans="7:7" s="30" customFormat="1">
      <c r="G362" s="60"/>
    </row>
    <row r="363" spans="7:7" s="30" customFormat="1">
      <c r="G363" s="60"/>
    </row>
    <row r="364" spans="7:7" s="30" customFormat="1">
      <c r="G364" s="60"/>
    </row>
    <row r="365" spans="7:7" s="30" customFormat="1">
      <c r="G365" s="60"/>
    </row>
    <row r="366" spans="7:7" s="30" customFormat="1">
      <c r="G366" s="60"/>
    </row>
    <row r="367" spans="7:7" s="30" customFormat="1">
      <c r="G367" s="60"/>
    </row>
    <row r="368" spans="7:7" s="30" customFormat="1">
      <c r="G368" s="60"/>
    </row>
    <row r="369" spans="7:7" s="30" customFormat="1">
      <c r="G369" s="60"/>
    </row>
    <row r="370" spans="7:7" s="30" customFormat="1">
      <c r="G370" s="60"/>
    </row>
    <row r="371" spans="7:7" s="30" customFormat="1">
      <c r="G371" s="60"/>
    </row>
    <row r="372" spans="7:7" s="30" customFormat="1">
      <c r="G372" s="60"/>
    </row>
    <row r="373" spans="7:7" s="30" customFormat="1">
      <c r="G373" s="60"/>
    </row>
    <row r="374" spans="7:7" s="30" customFormat="1">
      <c r="G374" s="60"/>
    </row>
    <row r="375" spans="7:7" s="30" customFormat="1">
      <c r="G375" s="60"/>
    </row>
    <row r="376" spans="7:7" s="30" customFormat="1">
      <c r="G376" s="60"/>
    </row>
    <row r="377" spans="7:7" s="30" customFormat="1">
      <c r="G377" s="60"/>
    </row>
    <row r="378" spans="7:7" s="30" customFormat="1">
      <c r="G378" s="60"/>
    </row>
    <row r="379" spans="7:7" s="30" customFormat="1">
      <c r="G379" s="60"/>
    </row>
    <row r="380" spans="7:7" s="30" customFormat="1">
      <c r="G380" s="60"/>
    </row>
    <row r="381" spans="7:7" s="30" customFormat="1">
      <c r="G381" s="60"/>
    </row>
    <row r="382" spans="7:7" s="30" customFormat="1">
      <c r="G382" s="60"/>
    </row>
    <row r="383" spans="7:7" s="30" customFormat="1">
      <c r="G383" s="60"/>
    </row>
    <row r="384" spans="7:7" s="30" customFormat="1">
      <c r="G384" s="60"/>
    </row>
    <row r="385" spans="7:7" s="30" customFormat="1">
      <c r="G385" s="60"/>
    </row>
    <row r="386" spans="7:7" s="30" customFormat="1">
      <c r="G386" s="60"/>
    </row>
    <row r="387" spans="7:7" s="30" customFormat="1">
      <c r="G387" s="60"/>
    </row>
    <row r="388" spans="7:7" s="30" customFormat="1">
      <c r="G388" s="60"/>
    </row>
    <row r="389" spans="7:7" s="30" customFormat="1">
      <c r="G389" s="60"/>
    </row>
    <row r="390" spans="7:7" s="30" customFormat="1">
      <c r="G390" s="60"/>
    </row>
    <row r="391" spans="7:7" s="30" customFormat="1">
      <c r="G391" s="60"/>
    </row>
    <row r="392" spans="7:7" s="30" customFormat="1">
      <c r="G392" s="60"/>
    </row>
    <row r="393" spans="7:7" s="30" customFormat="1">
      <c r="G393" s="60"/>
    </row>
    <row r="394" spans="7:7" s="30" customFormat="1">
      <c r="G394" s="60"/>
    </row>
    <row r="395" spans="7:7" s="30" customFormat="1">
      <c r="G395" s="60"/>
    </row>
    <row r="396" spans="7:7" s="30" customFormat="1">
      <c r="G396" s="60"/>
    </row>
    <row r="397" spans="7:7" s="30" customFormat="1">
      <c r="G397" s="60"/>
    </row>
    <row r="398" spans="7:7" s="30" customFormat="1">
      <c r="G398" s="60"/>
    </row>
    <row r="399" spans="7:7" s="30" customFormat="1">
      <c r="G399" s="60"/>
    </row>
    <row r="400" spans="7:7" s="30" customFormat="1">
      <c r="G400" s="60"/>
    </row>
    <row r="401" spans="7:7" s="30" customFormat="1">
      <c r="G401" s="60"/>
    </row>
    <row r="402" spans="7:7" s="30" customFormat="1">
      <c r="G402" s="60"/>
    </row>
    <row r="403" spans="7:7" s="30" customFormat="1">
      <c r="G403" s="60"/>
    </row>
    <row r="404" spans="7:7" s="30" customFormat="1">
      <c r="G404" s="60"/>
    </row>
    <row r="405" spans="7:7" s="30" customFormat="1">
      <c r="G405" s="60"/>
    </row>
    <row r="406" spans="7:7" s="30" customFormat="1">
      <c r="G406" s="60"/>
    </row>
    <row r="407" spans="7:7" s="30" customFormat="1">
      <c r="G407" s="60"/>
    </row>
    <row r="408" spans="7:7" s="30" customFormat="1">
      <c r="G408" s="60"/>
    </row>
    <row r="409" spans="7:7" s="30" customFormat="1">
      <c r="G409" s="60"/>
    </row>
    <row r="410" spans="7:7" s="30" customFormat="1">
      <c r="G410" s="60"/>
    </row>
    <row r="411" spans="7:7" s="30" customFormat="1">
      <c r="G411" s="60"/>
    </row>
    <row r="412" spans="7:7" s="30" customFormat="1">
      <c r="G412" s="60"/>
    </row>
    <row r="413" spans="7:7" s="30" customFormat="1">
      <c r="G413" s="60"/>
    </row>
    <row r="414" spans="7:7" s="30" customFormat="1">
      <c r="G414" s="60"/>
    </row>
    <row r="415" spans="7:7" s="30" customFormat="1">
      <c r="G415" s="60"/>
    </row>
    <row r="416" spans="7:7" s="30" customFormat="1">
      <c r="G416" s="60"/>
    </row>
    <row r="417" spans="7:7" s="30" customFormat="1">
      <c r="G417" s="60"/>
    </row>
    <row r="418" spans="7:7" s="30" customFormat="1">
      <c r="G418" s="60"/>
    </row>
    <row r="419" spans="7:7" s="30" customFormat="1">
      <c r="G419" s="60"/>
    </row>
    <row r="420" spans="7:7" s="30" customFormat="1">
      <c r="G420" s="60"/>
    </row>
    <row r="421" spans="7:7" s="30" customFormat="1">
      <c r="G421" s="60"/>
    </row>
    <row r="422" spans="7:7" s="30" customFormat="1">
      <c r="G422" s="60"/>
    </row>
    <row r="423" spans="7:7" s="30" customFormat="1">
      <c r="G423" s="60"/>
    </row>
    <row r="424" spans="7:7" s="30" customFormat="1">
      <c r="G424" s="60"/>
    </row>
    <row r="425" spans="7:7" s="30" customFormat="1">
      <c r="G425" s="60"/>
    </row>
    <row r="426" spans="7:7" s="30" customFormat="1">
      <c r="G426" s="60"/>
    </row>
    <row r="427" spans="7:7" s="30" customFormat="1">
      <c r="G427" s="60"/>
    </row>
    <row r="428" spans="7:7" s="30" customFormat="1">
      <c r="G428" s="60"/>
    </row>
    <row r="429" spans="7:7" s="30" customFormat="1">
      <c r="G429" s="60"/>
    </row>
    <row r="430" spans="7:7" s="30" customFormat="1">
      <c r="G430" s="60"/>
    </row>
    <row r="431" spans="7:7" s="30" customFormat="1">
      <c r="G431" s="60"/>
    </row>
    <row r="432" spans="7:7" s="30" customFormat="1">
      <c r="G432" s="60"/>
    </row>
    <row r="433" spans="7:7" s="30" customFormat="1">
      <c r="G433" s="60"/>
    </row>
    <row r="434" spans="7:7" s="30" customFormat="1">
      <c r="G434" s="60"/>
    </row>
    <row r="435" spans="7:7" s="30" customFormat="1">
      <c r="G435" s="60"/>
    </row>
    <row r="436" spans="7:7" s="30" customFormat="1">
      <c r="G436" s="60"/>
    </row>
    <row r="437" spans="7:7" s="30" customFormat="1">
      <c r="G437" s="60"/>
    </row>
    <row r="438" spans="7:7" s="30" customFormat="1">
      <c r="G438" s="60"/>
    </row>
    <row r="439" spans="7:7" s="30" customFormat="1">
      <c r="G439" s="60"/>
    </row>
    <row r="440" spans="7:7" s="30" customFormat="1">
      <c r="G440" s="60"/>
    </row>
    <row r="441" spans="7:7" s="30" customFormat="1">
      <c r="G441" s="60"/>
    </row>
    <row r="442" spans="7:7" s="30" customFormat="1">
      <c r="G442" s="60"/>
    </row>
    <row r="443" spans="7:7" s="30" customFormat="1">
      <c r="G443" s="60"/>
    </row>
    <row r="444" spans="7:7" s="30" customFormat="1">
      <c r="G444" s="60"/>
    </row>
    <row r="445" spans="7:7" s="30" customFormat="1">
      <c r="G445" s="60"/>
    </row>
    <row r="446" spans="7:7" s="30" customFormat="1">
      <c r="G446" s="60"/>
    </row>
    <row r="447" spans="7:7" s="30" customFormat="1">
      <c r="G447" s="60"/>
    </row>
    <row r="448" spans="7:7" s="30" customFormat="1">
      <c r="G448" s="60"/>
    </row>
    <row r="449" spans="7:7" s="30" customFormat="1">
      <c r="G449" s="60"/>
    </row>
    <row r="450" spans="7:7" s="30" customFormat="1">
      <c r="G450" s="60"/>
    </row>
    <row r="451" spans="7:7" s="30" customFormat="1">
      <c r="G451" s="60"/>
    </row>
    <row r="452" spans="7:7" s="30" customFormat="1">
      <c r="G452" s="60"/>
    </row>
    <row r="453" spans="7:7" s="30" customFormat="1">
      <c r="G453" s="60"/>
    </row>
    <row r="454" spans="7:7" s="30" customFormat="1">
      <c r="G454" s="60"/>
    </row>
    <row r="455" spans="7:7" s="30" customFormat="1">
      <c r="G455" s="60"/>
    </row>
    <row r="456" spans="7:7" s="30" customFormat="1">
      <c r="G456" s="60"/>
    </row>
    <row r="457" spans="7:7" s="30" customFormat="1">
      <c r="G457" s="60"/>
    </row>
    <row r="458" spans="7:7" s="30" customFormat="1">
      <c r="G458" s="60"/>
    </row>
    <row r="459" spans="7:7" s="30" customFormat="1">
      <c r="G459" s="60"/>
    </row>
    <row r="460" spans="7:7" s="30" customFormat="1">
      <c r="G460" s="60"/>
    </row>
    <row r="461" spans="7:7" s="30" customFormat="1">
      <c r="G461" s="60"/>
    </row>
    <row r="462" spans="7:7" s="30" customFormat="1">
      <c r="G462" s="60"/>
    </row>
    <row r="463" spans="7:7" s="30" customFormat="1">
      <c r="G463" s="60"/>
    </row>
    <row r="464" spans="7:7" s="30" customFormat="1">
      <c r="G464" s="60"/>
    </row>
    <row r="465" spans="7:7" s="30" customFormat="1">
      <c r="G465" s="60"/>
    </row>
    <row r="466" spans="7:7" s="30" customFormat="1">
      <c r="G466" s="60"/>
    </row>
    <row r="467" spans="7:7" s="30" customFormat="1">
      <c r="G467" s="60"/>
    </row>
    <row r="468" spans="7:7" s="30" customFormat="1">
      <c r="G468" s="60"/>
    </row>
    <row r="469" spans="7:7" s="30" customFormat="1">
      <c r="G469" s="60"/>
    </row>
    <row r="470" spans="7:7" s="30" customFormat="1">
      <c r="G470" s="60"/>
    </row>
    <row r="471" spans="7:7" s="30" customFormat="1">
      <c r="G471" s="60"/>
    </row>
    <row r="472" spans="7:7" s="30" customFormat="1">
      <c r="G472" s="60"/>
    </row>
    <row r="473" spans="7:7" s="30" customFormat="1">
      <c r="G473" s="60"/>
    </row>
    <row r="474" spans="7:7" s="30" customFormat="1">
      <c r="G474" s="60"/>
    </row>
    <row r="475" spans="7:7" s="30" customFormat="1">
      <c r="G475" s="60"/>
    </row>
    <row r="476" spans="7:7" s="30" customFormat="1">
      <c r="G476" s="60"/>
    </row>
    <row r="477" spans="7:7" s="30" customFormat="1">
      <c r="G477" s="60"/>
    </row>
    <row r="478" spans="7:7" s="30" customFormat="1">
      <c r="G478" s="60"/>
    </row>
    <row r="479" spans="7:7" s="30" customFormat="1">
      <c r="G479" s="60"/>
    </row>
    <row r="480" spans="7:7" s="30" customFormat="1">
      <c r="G480" s="60"/>
    </row>
    <row r="481" spans="7:7" s="30" customFormat="1">
      <c r="G481" s="60"/>
    </row>
    <row r="482" spans="7:7" s="30" customFormat="1">
      <c r="G482" s="60"/>
    </row>
    <row r="483" spans="7:7" s="30" customFormat="1">
      <c r="G483" s="60"/>
    </row>
    <row r="484" spans="7:7" s="30" customFormat="1">
      <c r="G484" s="60"/>
    </row>
    <row r="485" spans="7:7" s="30" customFormat="1">
      <c r="G485" s="60"/>
    </row>
    <row r="486" spans="7:7" s="30" customFormat="1">
      <c r="G486" s="60"/>
    </row>
    <row r="487" spans="7:7" s="30" customFormat="1">
      <c r="G487" s="60"/>
    </row>
    <row r="488" spans="7:7" s="30" customFormat="1">
      <c r="G488" s="60"/>
    </row>
    <row r="489" spans="7:7" s="30" customFormat="1">
      <c r="G489" s="60"/>
    </row>
    <row r="490" spans="7:7" s="30" customFormat="1">
      <c r="G490" s="60"/>
    </row>
    <row r="491" spans="7:7" s="30" customFormat="1">
      <c r="G491" s="60"/>
    </row>
    <row r="492" spans="7:7" s="30" customFormat="1">
      <c r="G492" s="60"/>
    </row>
    <row r="493" spans="7:7" s="30" customFormat="1">
      <c r="G493" s="60"/>
    </row>
    <row r="494" spans="7:7" s="30" customFormat="1">
      <c r="G494" s="60"/>
    </row>
    <row r="495" spans="7:7" s="30" customFormat="1">
      <c r="G495" s="60"/>
    </row>
    <row r="496" spans="7:7" s="30" customFormat="1">
      <c r="G496" s="60"/>
    </row>
    <row r="497" spans="7:7" s="30" customFormat="1">
      <c r="G497" s="60"/>
    </row>
    <row r="498" spans="7:7" s="30" customFormat="1">
      <c r="G498" s="60"/>
    </row>
    <row r="499" spans="7:7" s="30" customFormat="1">
      <c r="G499" s="60"/>
    </row>
    <row r="500" spans="7:7" s="30" customFormat="1">
      <c r="G500" s="60"/>
    </row>
    <row r="501" spans="7:7" s="30" customFormat="1">
      <c r="G501" s="60"/>
    </row>
    <row r="502" spans="7:7" s="30" customFormat="1">
      <c r="G502" s="60"/>
    </row>
    <row r="503" spans="7:7" s="30" customFormat="1">
      <c r="G503" s="60"/>
    </row>
    <row r="504" spans="7:7" s="30" customFormat="1">
      <c r="G504" s="60"/>
    </row>
    <row r="505" spans="7:7" s="30" customFormat="1">
      <c r="G505" s="60"/>
    </row>
    <row r="506" spans="7:7" s="30" customFormat="1">
      <c r="G506" s="60"/>
    </row>
    <row r="507" spans="7:7" s="30" customFormat="1">
      <c r="G507" s="60"/>
    </row>
    <row r="508" spans="7:7" s="30" customFormat="1">
      <c r="G508" s="60"/>
    </row>
    <row r="509" spans="7:7" s="30" customFormat="1">
      <c r="G509" s="60"/>
    </row>
    <row r="510" spans="7:7" s="30" customFormat="1">
      <c r="G510" s="60"/>
    </row>
    <row r="511" spans="7:7" s="30" customFormat="1">
      <c r="G511" s="60"/>
    </row>
    <row r="512" spans="7:7" s="30" customFormat="1">
      <c r="G512" s="60"/>
    </row>
    <row r="513" spans="7:7" s="30" customFormat="1">
      <c r="G513" s="60"/>
    </row>
    <row r="514" spans="7:7" s="30" customFormat="1">
      <c r="G514" s="60"/>
    </row>
    <row r="515" spans="7:7" s="30" customFormat="1">
      <c r="G515" s="60"/>
    </row>
    <row r="516" spans="7:7" s="30" customFormat="1">
      <c r="G516" s="60"/>
    </row>
    <row r="517" spans="7:7" s="30" customFormat="1">
      <c r="G517" s="60"/>
    </row>
    <row r="518" spans="7:7" s="30" customFormat="1">
      <c r="G518" s="60"/>
    </row>
    <row r="519" spans="7:7" s="30" customFormat="1">
      <c r="G519" s="60"/>
    </row>
    <row r="520" spans="7:7" s="30" customFormat="1">
      <c r="G520" s="60"/>
    </row>
    <row r="521" spans="7:7" s="30" customFormat="1">
      <c r="G521" s="60"/>
    </row>
    <row r="522" spans="7:7" s="30" customFormat="1">
      <c r="G522" s="60"/>
    </row>
    <row r="523" spans="7:7" s="30" customFormat="1">
      <c r="G523" s="60"/>
    </row>
    <row r="524" spans="7:7" s="30" customFormat="1">
      <c r="G524" s="60"/>
    </row>
    <row r="525" spans="7:7" s="30" customFormat="1">
      <c r="G525" s="60"/>
    </row>
    <row r="526" spans="7:7" s="30" customFormat="1">
      <c r="G526" s="60"/>
    </row>
    <row r="527" spans="7:7" s="30" customFormat="1">
      <c r="G527" s="60"/>
    </row>
    <row r="528" spans="7:7" s="30" customFormat="1">
      <c r="G528" s="60"/>
    </row>
    <row r="529" spans="7:7" s="30" customFormat="1">
      <c r="G529" s="60"/>
    </row>
    <row r="530" spans="7:7" s="30" customFormat="1">
      <c r="G530" s="60"/>
    </row>
    <row r="531" spans="7:7" s="30" customFormat="1">
      <c r="G531" s="60"/>
    </row>
    <row r="532" spans="7:7" s="30" customFormat="1">
      <c r="G532" s="60"/>
    </row>
    <row r="533" spans="7:7" s="30" customFormat="1">
      <c r="G533" s="60"/>
    </row>
    <row r="534" spans="7:7" s="30" customFormat="1">
      <c r="G534" s="60"/>
    </row>
    <row r="535" spans="7:7" s="30" customFormat="1">
      <c r="G535" s="60"/>
    </row>
    <row r="536" spans="7:7" s="30" customFormat="1">
      <c r="G536" s="60"/>
    </row>
    <row r="537" spans="7:7" s="30" customFormat="1">
      <c r="G537" s="60"/>
    </row>
    <row r="538" spans="7:7" s="30" customFormat="1">
      <c r="G538" s="60"/>
    </row>
    <row r="539" spans="7:7" s="30" customFormat="1">
      <c r="G539" s="60"/>
    </row>
    <row r="540" spans="7:7" s="30" customFormat="1">
      <c r="G540" s="60"/>
    </row>
    <row r="541" spans="7:7" s="30" customFormat="1">
      <c r="G541" s="60"/>
    </row>
    <row r="542" spans="7:7" s="30" customFormat="1">
      <c r="G542" s="60"/>
    </row>
    <row r="543" spans="7:7" s="30" customFormat="1">
      <c r="G543" s="60"/>
    </row>
    <row r="544" spans="7:7" s="30" customFormat="1">
      <c r="G544" s="60"/>
    </row>
    <row r="545" spans="7:7" s="30" customFormat="1">
      <c r="G545" s="60"/>
    </row>
    <row r="546" spans="7:7" s="30" customFormat="1">
      <c r="G546" s="60"/>
    </row>
    <row r="547" spans="7:7" s="30" customFormat="1">
      <c r="G547" s="60"/>
    </row>
    <row r="548" spans="7:7" s="30" customFormat="1">
      <c r="G548" s="60"/>
    </row>
    <row r="549" spans="7:7" s="30" customFormat="1">
      <c r="G549" s="60"/>
    </row>
    <row r="550" spans="7:7" s="30" customFormat="1">
      <c r="G550" s="60"/>
    </row>
    <row r="551" spans="7:7" s="30" customFormat="1">
      <c r="G551" s="60"/>
    </row>
    <row r="552" spans="7:7" s="30" customFormat="1">
      <c r="G552" s="60"/>
    </row>
    <row r="553" spans="7:7" s="30" customFormat="1">
      <c r="G553" s="60"/>
    </row>
    <row r="554" spans="7:7" s="30" customFormat="1">
      <c r="G554" s="60"/>
    </row>
    <row r="555" spans="7:7" s="30" customFormat="1">
      <c r="G555" s="60"/>
    </row>
    <row r="556" spans="7:7" s="30" customFormat="1">
      <c r="G556" s="60"/>
    </row>
    <row r="557" spans="7:7" s="30" customFormat="1">
      <c r="G557" s="60"/>
    </row>
    <row r="558" spans="7:7" s="30" customFormat="1">
      <c r="G558" s="60"/>
    </row>
    <row r="559" spans="7:7" s="30" customFormat="1">
      <c r="G559" s="60"/>
    </row>
    <row r="560" spans="7:7" s="30" customFormat="1">
      <c r="G560" s="60"/>
    </row>
    <row r="561" spans="7:7" s="30" customFormat="1">
      <c r="G561" s="60"/>
    </row>
    <row r="562" spans="7:7" s="30" customFormat="1">
      <c r="G562" s="60"/>
    </row>
    <row r="563" spans="7:7" s="30" customFormat="1">
      <c r="G563" s="60"/>
    </row>
    <row r="564" spans="7:7" s="30" customFormat="1">
      <c r="G564" s="60"/>
    </row>
    <row r="565" spans="7:7" s="30" customFormat="1">
      <c r="G565" s="60"/>
    </row>
    <row r="566" spans="7:7" s="30" customFormat="1">
      <c r="G566" s="60"/>
    </row>
    <row r="567" spans="7:7" s="30" customFormat="1">
      <c r="G567" s="60"/>
    </row>
    <row r="568" spans="7:7" s="30" customFormat="1">
      <c r="G568" s="60"/>
    </row>
    <row r="569" spans="7:7" s="30" customFormat="1">
      <c r="G569" s="60"/>
    </row>
    <row r="570" spans="7:7" s="30" customFormat="1">
      <c r="G570" s="60"/>
    </row>
    <row r="571" spans="7:7" s="30" customFormat="1">
      <c r="G571" s="60"/>
    </row>
    <row r="572" spans="7:7" s="30" customFormat="1">
      <c r="G572" s="60"/>
    </row>
    <row r="573" spans="7:7" s="30" customFormat="1">
      <c r="G573" s="60"/>
    </row>
    <row r="574" spans="7:7" s="30" customFormat="1">
      <c r="G574" s="60"/>
    </row>
    <row r="575" spans="7:7" s="30" customFormat="1">
      <c r="G575" s="60"/>
    </row>
    <row r="576" spans="7:7" s="30" customFormat="1">
      <c r="G576" s="60"/>
    </row>
    <row r="577" spans="7:7" s="30" customFormat="1">
      <c r="G577" s="60"/>
    </row>
    <row r="578" spans="7:7" s="30" customFormat="1">
      <c r="G578" s="60"/>
    </row>
    <row r="579" spans="7:7" s="30" customFormat="1">
      <c r="G579" s="60"/>
    </row>
    <row r="580" spans="7:7" s="30" customFormat="1">
      <c r="G580" s="60"/>
    </row>
    <row r="581" spans="7:7" s="30" customFormat="1">
      <c r="G581" s="60"/>
    </row>
    <row r="582" spans="7:7" s="30" customFormat="1">
      <c r="G582" s="60"/>
    </row>
    <row r="583" spans="7:7" s="30" customFormat="1">
      <c r="G583" s="60"/>
    </row>
    <row r="584" spans="7:7" s="30" customFormat="1">
      <c r="G584" s="60"/>
    </row>
    <row r="585" spans="7:7" s="30" customFormat="1">
      <c r="G585" s="60"/>
    </row>
    <row r="586" spans="7:7" s="30" customFormat="1">
      <c r="G586" s="60"/>
    </row>
    <row r="587" spans="7:7" s="30" customFormat="1">
      <c r="G587" s="60"/>
    </row>
    <row r="588" spans="7:7" s="30" customFormat="1">
      <c r="G588" s="60"/>
    </row>
    <row r="589" spans="7:7" s="30" customFormat="1">
      <c r="G589" s="60"/>
    </row>
    <row r="590" spans="7:7" s="30" customFormat="1">
      <c r="G590" s="60"/>
    </row>
    <row r="591" spans="7:7" s="30" customFormat="1">
      <c r="G591" s="60"/>
    </row>
    <row r="592" spans="7:7" s="30" customFormat="1">
      <c r="G592" s="60"/>
    </row>
    <row r="593" spans="7:7" s="30" customFormat="1">
      <c r="G593" s="60"/>
    </row>
    <row r="594" spans="7:7" s="30" customFormat="1">
      <c r="G594" s="60"/>
    </row>
    <row r="595" spans="7:7" s="30" customFormat="1">
      <c r="G595" s="60"/>
    </row>
    <row r="596" spans="7:7" s="30" customFormat="1">
      <c r="G596" s="60"/>
    </row>
    <row r="597" spans="7:7" s="30" customFormat="1">
      <c r="G597" s="60"/>
    </row>
    <row r="598" spans="7:7" s="30" customFormat="1">
      <c r="G598" s="60"/>
    </row>
    <row r="599" spans="7:7" s="30" customFormat="1">
      <c r="G599" s="60"/>
    </row>
    <row r="600" spans="7:7" s="30" customFormat="1">
      <c r="G600" s="60"/>
    </row>
    <row r="601" spans="7:7" s="30" customFormat="1">
      <c r="G601" s="60"/>
    </row>
    <row r="602" spans="7:7" s="30" customFormat="1">
      <c r="G602" s="60"/>
    </row>
    <row r="603" spans="7:7" s="30" customFormat="1">
      <c r="G603" s="60"/>
    </row>
    <row r="604" spans="7:7" s="30" customFormat="1">
      <c r="G604" s="60"/>
    </row>
    <row r="605" spans="7:7" s="30" customFormat="1">
      <c r="G605" s="60"/>
    </row>
    <row r="606" spans="7:7" s="30" customFormat="1">
      <c r="G606" s="60"/>
    </row>
    <row r="607" spans="7:7" s="30" customFormat="1">
      <c r="G607" s="60"/>
    </row>
    <row r="608" spans="7:7" s="30" customFormat="1">
      <c r="G608" s="60"/>
    </row>
    <row r="609" spans="7:7" s="30" customFormat="1">
      <c r="G609" s="60"/>
    </row>
    <row r="610" spans="7:7" s="30" customFormat="1">
      <c r="G610" s="60"/>
    </row>
    <row r="611" spans="7:7" s="30" customFormat="1">
      <c r="G611" s="60"/>
    </row>
    <row r="612" spans="7:7" s="30" customFormat="1">
      <c r="G612" s="60"/>
    </row>
    <row r="613" spans="7:7" s="30" customFormat="1">
      <c r="G613" s="60"/>
    </row>
    <row r="614" spans="7:7" s="30" customFormat="1">
      <c r="G614" s="60"/>
    </row>
    <row r="615" spans="7:7" s="30" customFormat="1">
      <c r="G615" s="60"/>
    </row>
    <row r="616" spans="7:7" s="30" customFormat="1">
      <c r="G616" s="60"/>
    </row>
    <row r="617" spans="7:7" s="30" customFormat="1">
      <c r="G617" s="60"/>
    </row>
    <row r="618" spans="7:7" s="30" customFormat="1">
      <c r="G618" s="60"/>
    </row>
    <row r="619" spans="7:7" s="30" customFormat="1">
      <c r="G619" s="60"/>
    </row>
    <row r="620" spans="7:7" s="30" customFormat="1">
      <c r="G620" s="60"/>
    </row>
    <row r="621" spans="7:7" s="30" customFormat="1">
      <c r="G621" s="60"/>
    </row>
    <row r="622" spans="7:7" s="30" customFormat="1">
      <c r="G622" s="60"/>
    </row>
    <row r="623" spans="7:7" s="30" customFormat="1">
      <c r="G623" s="60"/>
    </row>
    <row r="624" spans="7:7" s="30" customFormat="1">
      <c r="G624" s="60"/>
    </row>
    <row r="625" spans="7:7" s="30" customFormat="1">
      <c r="G625" s="60"/>
    </row>
    <row r="626" spans="7:7" s="30" customFormat="1">
      <c r="G626" s="60"/>
    </row>
    <row r="627" spans="7:7" s="30" customFormat="1">
      <c r="G627" s="60"/>
    </row>
    <row r="628" spans="7:7" s="30" customFormat="1">
      <c r="G628" s="60"/>
    </row>
    <row r="629" spans="7:7" s="30" customFormat="1">
      <c r="G629" s="60"/>
    </row>
    <row r="630" spans="7:7" s="30" customFormat="1">
      <c r="G630" s="60"/>
    </row>
    <row r="631" spans="7:7" s="30" customFormat="1">
      <c r="G631" s="60"/>
    </row>
    <row r="632" spans="7:7" s="30" customFormat="1">
      <c r="G632" s="60"/>
    </row>
    <row r="633" spans="7:7" s="30" customFormat="1">
      <c r="G633" s="60"/>
    </row>
    <row r="634" spans="7:7" s="30" customFormat="1">
      <c r="G634" s="60"/>
    </row>
    <row r="635" spans="7:7" s="30" customFormat="1">
      <c r="G635" s="60"/>
    </row>
    <row r="636" spans="7:7" s="30" customFormat="1">
      <c r="G636" s="60"/>
    </row>
    <row r="637" spans="7:7" s="30" customFormat="1">
      <c r="G637" s="60"/>
    </row>
    <row r="638" spans="7:7" s="30" customFormat="1">
      <c r="G638" s="60"/>
    </row>
    <row r="639" spans="7:7" s="30" customFormat="1">
      <c r="G639" s="60"/>
    </row>
    <row r="640" spans="7:7" s="30" customFormat="1">
      <c r="G640" s="60"/>
    </row>
    <row r="641" spans="7:7" s="30" customFormat="1">
      <c r="G641" s="60"/>
    </row>
    <row r="642" spans="7:7" s="30" customFormat="1">
      <c r="G642" s="60"/>
    </row>
    <row r="643" spans="7:7" s="30" customFormat="1">
      <c r="G643" s="60"/>
    </row>
    <row r="644" spans="7:7" s="30" customFormat="1">
      <c r="G644" s="60"/>
    </row>
    <row r="645" spans="7:7" s="30" customFormat="1">
      <c r="G645" s="60"/>
    </row>
    <row r="646" spans="7:7" s="30" customFormat="1">
      <c r="G646" s="60"/>
    </row>
    <row r="647" spans="7:7" s="30" customFormat="1">
      <c r="G647" s="60"/>
    </row>
    <row r="648" spans="7:7" s="30" customFormat="1">
      <c r="G648" s="60"/>
    </row>
    <row r="649" spans="7:7" s="30" customFormat="1">
      <c r="G649" s="60"/>
    </row>
    <row r="650" spans="7:7" s="30" customFormat="1">
      <c r="G650" s="60"/>
    </row>
    <row r="651" spans="7:7" s="30" customFormat="1">
      <c r="G651" s="60"/>
    </row>
    <row r="652" spans="7:7" s="30" customFormat="1">
      <c r="G652" s="60"/>
    </row>
    <row r="653" spans="7:7" s="30" customFormat="1">
      <c r="G653" s="60"/>
    </row>
    <row r="654" spans="7:7" s="30" customFormat="1">
      <c r="G654" s="60"/>
    </row>
    <row r="655" spans="7:7" s="30" customFormat="1">
      <c r="G655" s="60"/>
    </row>
    <row r="656" spans="7:7" s="30" customFormat="1">
      <c r="G656" s="60"/>
    </row>
    <row r="657" spans="7:7" s="30" customFormat="1">
      <c r="G657" s="60"/>
    </row>
    <row r="658" spans="7:7" s="30" customFormat="1">
      <c r="G658" s="60"/>
    </row>
    <row r="659" spans="7:7" s="30" customFormat="1">
      <c r="G659" s="60"/>
    </row>
    <row r="660" spans="7:7" s="30" customFormat="1">
      <c r="G660" s="60"/>
    </row>
    <row r="661" spans="7:7" s="30" customFormat="1">
      <c r="G661" s="60"/>
    </row>
    <row r="662" spans="7:7" s="30" customFormat="1">
      <c r="G662" s="60"/>
    </row>
    <row r="663" spans="7:7" s="30" customFormat="1">
      <c r="G663" s="60"/>
    </row>
    <row r="664" spans="7:7" s="30" customFormat="1">
      <c r="G664" s="60"/>
    </row>
    <row r="665" spans="7:7" s="30" customFormat="1">
      <c r="G665" s="60"/>
    </row>
    <row r="666" spans="7:7" s="30" customFormat="1">
      <c r="G666" s="60"/>
    </row>
    <row r="667" spans="7:7" s="30" customFormat="1">
      <c r="G667" s="60"/>
    </row>
    <row r="668" spans="7:7" s="30" customFormat="1">
      <c r="G668" s="60"/>
    </row>
    <row r="669" spans="7:7" s="30" customFormat="1">
      <c r="G669" s="60"/>
    </row>
    <row r="670" spans="7:7" s="30" customFormat="1">
      <c r="G670" s="60"/>
    </row>
    <row r="671" spans="7:7" s="30" customFormat="1">
      <c r="G671" s="60"/>
    </row>
    <row r="672" spans="7:7" s="30" customFormat="1">
      <c r="G672" s="60"/>
    </row>
    <row r="673" spans="7:7" s="30" customFormat="1">
      <c r="G673" s="60"/>
    </row>
    <row r="674" spans="7:7" s="30" customFormat="1">
      <c r="G674" s="60"/>
    </row>
    <row r="675" spans="7:7" s="30" customFormat="1">
      <c r="G675" s="60"/>
    </row>
    <row r="676" spans="7:7" s="30" customFormat="1">
      <c r="G676" s="60"/>
    </row>
    <row r="677" spans="7:7" s="30" customFormat="1">
      <c r="G677" s="60"/>
    </row>
    <row r="678" spans="7:7" s="30" customFormat="1">
      <c r="G678" s="60"/>
    </row>
    <row r="679" spans="7:7" s="30" customFormat="1">
      <c r="G679" s="60"/>
    </row>
    <row r="680" spans="7:7" s="30" customFormat="1">
      <c r="G680" s="60"/>
    </row>
    <row r="681" spans="7:7" s="30" customFormat="1">
      <c r="G681" s="60"/>
    </row>
    <row r="682" spans="7:7" s="30" customFormat="1">
      <c r="G682" s="60"/>
    </row>
    <row r="683" spans="7:7" s="30" customFormat="1">
      <c r="G683" s="60"/>
    </row>
    <row r="684" spans="7:7" s="30" customFormat="1">
      <c r="G684" s="60"/>
    </row>
    <row r="685" spans="7:7" s="30" customFormat="1">
      <c r="G685" s="60"/>
    </row>
    <row r="686" spans="7:7" s="30" customFormat="1">
      <c r="G686" s="60"/>
    </row>
    <row r="687" spans="7:7" s="30" customFormat="1">
      <c r="G687" s="60"/>
    </row>
    <row r="688" spans="7:7" s="30" customFormat="1">
      <c r="G688" s="60"/>
    </row>
    <row r="689" spans="7:7" s="30" customFormat="1">
      <c r="G689" s="60"/>
    </row>
    <row r="690" spans="7:7" s="30" customFormat="1">
      <c r="G690" s="60"/>
    </row>
    <row r="691" spans="7:7" s="30" customFormat="1">
      <c r="G691" s="60"/>
    </row>
    <row r="692" spans="7:7" s="30" customFormat="1">
      <c r="G692" s="60"/>
    </row>
    <row r="693" spans="7:7" s="30" customFormat="1">
      <c r="G693" s="60"/>
    </row>
    <row r="694" spans="7:7" s="30" customFormat="1">
      <c r="G694" s="60"/>
    </row>
    <row r="695" spans="7:7" s="30" customFormat="1">
      <c r="G695" s="60"/>
    </row>
    <row r="696" spans="7:7" s="30" customFormat="1">
      <c r="G696" s="60"/>
    </row>
    <row r="697" spans="7:7" s="30" customFormat="1">
      <c r="G697" s="60"/>
    </row>
    <row r="698" spans="7:7" s="30" customFormat="1">
      <c r="G698" s="60"/>
    </row>
    <row r="699" spans="7:7" s="30" customFormat="1">
      <c r="G699" s="60"/>
    </row>
    <row r="700" spans="7:7" s="30" customFormat="1">
      <c r="G700" s="60"/>
    </row>
    <row r="701" spans="7:7" s="30" customFormat="1">
      <c r="G701" s="60"/>
    </row>
    <row r="702" spans="7:7" s="30" customFormat="1">
      <c r="G702" s="60"/>
    </row>
    <row r="703" spans="7:7" s="30" customFormat="1">
      <c r="G703" s="60"/>
    </row>
    <row r="704" spans="7:7" s="30" customFormat="1">
      <c r="G704" s="60"/>
    </row>
    <row r="705" spans="7:7" s="30" customFormat="1">
      <c r="G705" s="60"/>
    </row>
    <row r="706" spans="7:7" s="30" customFormat="1">
      <c r="G706" s="60"/>
    </row>
    <row r="707" spans="7:7" s="30" customFormat="1">
      <c r="G707" s="60"/>
    </row>
    <row r="708" spans="7:7" s="30" customFormat="1">
      <c r="G708" s="60"/>
    </row>
    <row r="709" spans="7:7" s="30" customFormat="1">
      <c r="G709" s="60"/>
    </row>
    <row r="710" spans="7:7" s="30" customFormat="1">
      <c r="G710" s="60"/>
    </row>
    <row r="711" spans="7:7" s="30" customFormat="1">
      <c r="G711" s="60"/>
    </row>
    <row r="712" spans="7:7" s="30" customFormat="1">
      <c r="G712" s="60"/>
    </row>
    <row r="713" spans="7:7" s="30" customFormat="1">
      <c r="G713" s="60"/>
    </row>
    <row r="714" spans="7:7" s="30" customFormat="1">
      <c r="G714" s="60"/>
    </row>
    <row r="715" spans="7:7" s="30" customFormat="1">
      <c r="G715" s="60"/>
    </row>
    <row r="716" spans="7:7" s="30" customFormat="1">
      <c r="G716" s="60"/>
    </row>
    <row r="717" spans="7:7" s="30" customFormat="1">
      <c r="G717" s="60"/>
    </row>
    <row r="718" spans="7:7" s="30" customFormat="1">
      <c r="G718" s="60"/>
    </row>
    <row r="719" spans="7:7" s="30" customFormat="1">
      <c r="G719" s="60"/>
    </row>
    <row r="720" spans="7:7" s="30" customFormat="1">
      <c r="G720" s="60"/>
    </row>
    <row r="721" spans="7:7" s="30" customFormat="1">
      <c r="G721" s="60"/>
    </row>
    <row r="722" spans="7:7" s="30" customFormat="1">
      <c r="G722" s="60"/>
    </row>
    <row r="723" spans="7:7" s="30" customFormat="1">
      <c r="G723" s="60"/>
    </row>
    <row r="724" spans="7:7" s="30" customFormat="1">
      <c r="G724" s="60"/>
    </row>
    <row r="725" spans="7:7" s="30" customFormat="1">
      <c r="G725" s="60"/>
    </row>
    <row r="726" spans="7:7" s="30" customFormat="1">
      <c r="G726" s="60"/>
    </row>
    <row r="727" spans="7:7" s="30" customFormat="1">
      <c r="G727" s="60"/>
    </row>
    <row r="728" spans="7:7" s="30" customFormat="1">
      <c r="G728" s="60"/>
    </row>
    <row r="729" spans="7:7" s="30" customFormat="1">
      <c r="G729" s="60"/>
    </row>
    <row r="730" spans="7:7" s="30" customFormat="1">
      <c r="G730" s="60"/>
    </row>
    <row r="731" spans="7:7" s="30" customFormat="1">
      <c r="G731" s="60"/>
    </row>
    <row r="732" spans="7:7" s="30" customFormat="1">
      <c r="G732" s="60"/>
    </row>
    <row r="733" spans="7:7" s="30" customFormat="1">
      <c r="G733" s="60"/>
    </row>
    <row r="734" spans="7:7" s="30" customFormat="1">
      <c r="G734" s="60"/>
    </row>
    <row r="735" spans="7:7" s="30" customFormat="1">
      <c r="G735" s="60"/>
    </row>
    <row r="736" spans="7:7" s="30" customFormat="1">
      <c r="G736" s="60"/>
    </row>
    <row r="737" spans="7:7" s="30" customFormat="1">
      <c r="G737" s="60"/>
    </row>
    <row r="738" spans="7:7" s="30" customFormat="1">
      <c r="G738" s="60"/>
    </row>
    <row r="739" spans="7:7" s="30" customFormat="1">
      <c r="G739" s="60"/>
    </row>
    <row r="740" spans="7:7" s="30" customFormat="1">
      <c r="G740" s="60"/>
    </row>
    <row r="741" spans="7:7" s="30" customFormat="1">
      <c r="G741" s="60"/>
    </row>
    <row r="742" spans="7:7" s="30" customFormat="1">
      <c r="G742" s="60"/>
    </row>
    <row r="743" spans="7:7" s="30" customFormat="1">
      <c r="G743" s="60"/>
    </row>
    <row r="744" spans="7:7" s="30" customFormat="1">
      <c r="G744" s="60"/>
    </row>
    <row r="745" spans="7:7" s="30" customFormat="1">
      <c r="G745" s="60"/>
    </row>
    <row r="746" spans="7:7" s="30" customFormat="1">
      <c r="G746" s="60"/>
    </row>
    <row r="747" spans="7:7" s="30" customFormat="1">
      <c r="G747" s="60"/>
    </row>
    <row r="748" spans="7:7" s="30" customFormat="1">
      <c r="G748" s="60"/>
    </row>
    <row r="749" spans="7:7" s="30" customFormat="1">
      <c r="G749" s="60"/>
    </row>
    <row r="750" spans="7:7" s="30" customFormat="1">
      <c r="G750" s="60"/>
    </row>
    <row r="751" spans="7:7" s="30" customFormat="1">
      <c r="G751" s="60"/>
    </row>
    <row r="752" spans="7:7" s="30" customFormat="1">
      <c r="G752" s="60"/>
    </row>
    <row r="753" spans="7:7" s="30" customFormat="1">
      <c r="G753" s="60"/>
    </row>
    <row r="754" spans="7:7" s="30" customFormat="1">
      <c r="G754" s="60"/>
    </row>
    <row r="755" spans="7:7" s="30" customFormat="1">
      <c r="G755" s="60"/>
    </row>
    <row r="756" spans="7:7" s="30" customFormat="1">
      <c r="G756" s="60"/>
    </row>
    <row r="757" spans="7:7" s="30" customFormat="1">
      <c r="G757" s="60"/>
    </row>
    <row r="758" spans="7:7" s="30" customFormat="1">
      <c r="G758" s="60"/>
    </row>
    <row r="759" spans="7:7" s="30" customFormat="1">
      <c r="G759" s="60"/>
    </row>
    <row r="760" spans="7:7" s="30" customFormat="1">
      <c r="G760" s="60"/>
    </row>
    <row r="761" spans="7:7" s="30" customFormat="1">
      <c r="G761" s="60"/>
    </row>
    <row r="762" spans="7:7" s="30" customFormat="1">
      <c r="G762" s="60"/>
    </row>
    <row r="763" spans="7:7" s="30" customFormat="1">
      <c r="G763" s="60"/>
    </row>
    <row r="764" spans="7:7" s="30" customFormat="1">
      <c r="G764" s="60"/>
    </row>
    <row r="765" spans="7:7" s="30" customFormat="1">
      <c r="G765" s="60"/>
    </row>
    <row r="766" spans="7:7" s="30" customFormat="1">
      <c r="G766" s="60"/>
    </row>
    <row r="767" spans="7:7" s="30" customFormat="1">
      <c r="G767" s="60"/>
    </row>
    <row r="768" spans="7:7" s="30" customFormat="1">
      <c r="G768" s="60"/>
    </row>
    <row r="769" spans="7:7" s="30" customFormat="1">
      <c r="G769" s="60"/>
    </row>
    <row r="770" spans="7:7" s="30" customFormat="1">
      <c r="G770" s="60"/>
    </row>
    <row r="771" spans="7:7" s="30" customFormat="1">
      <c r="G771" s="60"/>
    </row>
    <row r="772" spans="7:7" s="30" customFormat="1">
      <c r="G772" s="60"/>
    </row>
    <row r="773" spans="7:7" s="30" customFormat="1">
      <c r="G773" s="60"/>
    </row>
    <row r="774" spans="7:7" s="30" customFormat="1">
      <c r="G774" s="60"/>
    </row>
    <row r="775" spans="7:7" s="30" customFormat="1">
      <c r="G775" s="60"/>
    </row>
    <row r="776" spans="7:7" s="30" customFormat="1">
      <c r="G776" s="60"/>
    </row>
    <row r="777" spans="7:7" s="30" customFormat="1">
      <c r="G777" s="60"/>
    </row>
    <row r="778" spans="7:7" s="30" customFormat="1">
      <c r="G778" s="60"/>
    </row>
    <row r="779" spans="7:7" s="30" customFormat="1">
      <c r="G779" s="60"/>
    </row>
    <row r="780" spans="7:7" s="30" customFormat="1">
      <c r="G780" s="60"/>
    </row>
    <row r="781" spans="7:7" s="30" customFormat="1">
      <c r="G781" s="60"/>
    </row>
    <row r="782" spans="7:7" s="30" customFormat="1">
      <c r="G782" s="60"/>
    </row>
    <row r="783" spans="7:7" s="30" customFormat="1">
      <c r="G783" s="60"/>
    </row>
    <row r="784" spans="7:7" s="30" customFormat="1">
      <c r="G784" s="60"/>
    </row>
    <row r="785" spans="7:7" s="30" customFormat="1">
      <c r="G785" s="60"/>
    </row>
    <row r="786" spans="7:7" s="30" customFormat="1">
      <c r="G786" s="60"/>
    </row>
    <row r="787" spans="7:7" s="30" customFormat="1">
      <c r="G787" s="60"/>
    </row>
    <row r="788" spans="7:7" s="30" customFormat="1">
      <c r="G788" s="60"/>
    </row>
    <row r="789" spans="7:7" s="30" customFormat="1">
      <c r="G789" s="60"/>
    </row>
    <row r="790" spans="7:7" s="30" customFormat="1">
      <c r="G790" s="60"/>
    </row>
    <row r="791" spans="7:7" s="30" customFormat="1">
      <c r="G791" s="60"/>
    </row>
    <row r="792" spans="7:7" s="30" customFormat="1">
      <c r="G792" s="60"/>
    </row>
    <row r="793" spans="7:7" s="30" customFormat="1">
      <c r="G793" s="60"/>
    </row>
    <row r="794" spans="7:7" s="30" customFormat="1">
      <c r="G794" s="60"/>
    </row>
    <row r="795" spans="7:7" s="30" customFormat="1">
      <c r="G795" s="60"/>
    </row>
    <row r="796" spans="7:7" s="30" customFormat="1">
      <c r="G796" s="60"/>
    </row>
    <row r="797" spans="7:7" s="30" customFormat="1">
      <c r="G797" s="60"/>
    </row>
    <row r="798" spans="7:7" s="30" customFormat="1">
      <c r="G798" s="60"/>
    </row>
    <row r="799" spans="7:7" s="30" customFormat="1">
      <c r="G799" s="60"/>
    </row>
    <row r="800" spans="7:7" s="30" customFormat="1">
      <c r="G800" s="60"/>
    </row>
    <row r="801" spans="7:7" s="30" customFormat="1">
      <c r="G801" s="60"/>
    </row>
    <row r="802" spans="7:7" s="30" customFormat="1">
      <c r="G802" s="60"/>
    </row>
    <row r="803" spans="7:7" s="30" customFormat="1">
      <c r="G803" s="60"/>
    </row>
    <row r="804" spans="7:7" s="30" customFormat="1">
      <c r="G804" s="60"/>
    </row>
    <row r="805" spans="7:7" s="30" customFormat="1">
      <c r="G805" s="60"/>
    </row>
    <row r="806" spans="7:7" s="30" customFormat="1">
      <c r="G806" s="60"/>
    </row>
    <row r="807" spans="7:7" s="30" customFormat="1">
      <c r="G807" s="60"/>
    </row>
    <row r="808" spans="7:7" s="30" customFormat="1">
      <c r="G808" s="60"/>
    </row>
    <row r="809" spans="7:7" s="30" customFormat="1">
      <c r="G809" s="60"/>
    </row>
    <row r="810" spans="7:7" s="30" customFormat="1">
      <c r="G810" s="60"/>
    </row>
    <row r="811" spans="7:7" s="30" customFormat="1">
      <c r="G811" s="60"/>
    </row>
    <row r="812" spans="7:7" s="30" customFormat="1">
      <c r="G812" s="60"/>
    </row>
    <row r="813" spans="7:7" s="30" customFormat="1">
      <c r="G813" s="60"/>
    </row>
    <row r="814" spans="7:7" s="30" customFormat="1">
      <c r="G814" s="60"/>
    </row>
    <row r="815" spans="7:7" s="30" customFormat="1">
      <c r="G815" s="60"/>
    </row>
    <row r="816" spans="7:7" s="30" customFormat="1">
      <c r="G816" s="60"/>
    </row>
    <row r="817" spans="7:7" s="30" customFormat="1">
      <c r="G817" s="60"/>
    </row>
    <row r="818" spans="7:7" s="30" customFormat="1">
      <c r="G818" s="60"/>
    </row>
    <row r="819" spans="7:7" s="30" customFormat="1">
      <c r="G819" s="60"/>
    </row>
    <row r="820" spans="7:7" s="30" customFormat="1">
      <c r="G820" s="60"/>
    </row>
    <row r="821" spans="7:7" s="30" customFormat="1">
      <c r="G821" s="60"/>
    </row>
    <row r="822" spans="7:7" s="30" customFormat="1">
      <c r="G822" s="60"/>
    </row>
    <row r="823" spans="7:7" s="30" customFormat="1">
      <c r="G823" s="60"/>
    </row>
    <row r="824" spans="7:7" s="30" customFormat="1">
      <c r="G824" s="60"/>
    </row>
    <row r="825" spans="7:7" s="30" customFormat="1">
      <c r="G825" s="60"/>
    </row>
    <row r="826" spans="7:7" s="30" customFormat="1">
      <c r="G826" s="60"/>
    </row>
    <row r="827" spans="7:7" s="30" customFormat="1">
      <c r="G827" s="60"/>
    </row>
    <row r="828" spans="7:7" s="30" customFormat="1">
      <c r="G828" s="60"/>
    </row>
    <row r="829" spans="7:7" s="30" customFormat="1">
      <c r="G829" s="60"/>
    </row>
    <row r="830" spans="7:7" s="30" customFormat="1">
      <c r="G830" s="60"/>
    </row>
    <row r="831" spans="7:7" s="30" customFormat="1">
      <c r="G831" s="60"/>
    </row>
    <row r="832" spans="7:7" s="30" customFormat="1">
      <c r="G832" s="60"/>
    </row>
    <row r="833" spans="7:7" s="30" customFormat="1">
      <c r="G833" s="60"/>
    </row>
    <row r="834" spans="7:7" s="30" customFormat="1">
      <c r="G834" s="60"/>
    </row>
    <row r="835" spans="7:7" s="30" customFormat="1">
      <c r="G835" s="60"/>
    </row>
    <row r="836" spans="7:7" s="30" customFormat="1">
      <c r="G836" s="60"/>
    </row>
    <row r="837" spans="7:7" s="30" customFormat="1">
      <c r="G837" s="60"/>
    </row>
    <row r="838" spans="7:7" s="30" customFormat="1">
      <c r="G838" s="60"/>
    </row>
    <row r="839" spans="7:7" s="30" customFormat="1">
      <c r="G839" s="60"/>
    </row>
    <row r="840" spans="7:7" s="30" customFormat="1">
      <c r="G840" s="60"/>
    </row>
    <row r="841" spans="7:7" s="30" customFormat="1">
      <c r="G841" s="60"/>
    </row>
    <row r="842" spans="7:7" s="30" customFormat="1">
      <c r="G842" s="60"/>
    </row>
    <row r="843" spans="7:7" s="30" customFormat="1">
      <c r="G843" s="60"/>
    </row>
    <row r="844" spans="7:7" s="30" customFormat="1">
      <c r="G844" s="60"/>
    </row>
    <row r="845" spans="7:7" s="30" customFormat="1">
      <c r="G845" s="60"/>
    </row>
    <row r="846" spans="7:7" s="30" customFormat="1">
      <c r="G846" s="60"/>
    </row>
    <row r="847" spans="7:7" s="30" customFormat="1">
      <c r="G847" s="60"/>
    </row>
    <row r="848" spans="7:7" s="30" customFormat="1">
      <c r="G848" s="60"/>
    </row>
    <row r="849" spans="7:7" s="30" customFormat="1">
      <c r="G849" s="60"/>
    </row>
    <row r="850" spans="7:7" s="30" customFormat="1">
      <c r="G850" s="60"/>
    </row>
    <row r="851" spans="7:7" s="30" customFormat="1">
      <c r="G851" s="60"/>
    </row>
    <row r="852" spans="7:7" s="30" customFormat="1">
      <c r="G852" s="60"/>
    </row>
    <row r="853" spans="7:7" s="30" customFormat="1">
      <c r="G853" s="60"/>
    </row>
    <row r="854" spans="7:7" s="30" customFormat="1">
      <c r="G854" s="60"/>
    </row>
    <row r="855" spans="7:7" s="30" customFormat="1">
      <c r="G855" s="60"/>
    </row>
    <row r="856" spans="7:7" s="30" customFormat="1">
      <c r="G856" s="60"/>
    </row>
    <row r="857" spans="7:7" s="30" customFormat="1">
      <c r="G857" s="60"/>
    </row>
    <row r="858" spans="7:7" s="30" customFormat="1">
      <c r="G858" s="60"/>
    </row>
    <row r="859" spans="7:7" s="30" customFormat="1">
      <c r="G859" s="60"/>
    </row>
    <row r="860" spans="7:7" s="30" customFormat="1">
      <c r="G860" s="60"/>
    </row>
    <row r="861" spans="7:7" s="30" customFormat="1">
      <c r="G861" s="60"/>
    </row>
    <row r="862" spans="7:7" s="30" customFormat="1">
      <c r="G862" s="60"/>
    </row>
    <row r="863" spans="7:7" s="30" customFormat="1">
      <c r="G863" s="60"/>
    </row>
    <row r="864" spans="7:7" s="30" customFormat="1">
      <c r="G864" s="60"/>
    </row>
    <row r="865" spans="7:7" s="30" customFormat="1">
      <c r="G865" s="60"/>
    </row>
    <row r="866" spans="7:7" s="30" customFormat="1">
      <c r="G866" s="60"/>
    </row>
    <row r="867" spans="7:7" s="30" customFormat="1">
      <c r="G867" s="60"/>
    </row>
    <row r="868" spans="7:7" s="30" customFormat="1">
      <c r="G868" s="60"/>
    </row>
    <row r="869" spans="7:7" s="30" customFormat="1">
      <c r="G869" s="60"/>
    </row>
    <row r="870" spans="7:7" s="30" customFormat="1">
      <c r="G870" s="60"/>
    </row>
    <row r="871" spans="7:7" s="30" customFormat="1">
      <c r="G871" s="60"/>
    </row>
    <row r="872" spans="7:7" s="30" customFormat="1">
      <c r="G872" s="60"/>
    </row>
    <row r="873" spans="7:7" s="30" customFormat="1">
      <c r="G873" s="60"/>
    </row>
    <row r="874" spans="7:7" s="30" customFormat="1">
      <c r="G874" s="60"/>
    </row>
    <row r="875" spans="7:7" s="30" customFormat="1">
      <c r="G875" s="60"/>
    </row>
    <row r="876" spans="7:7" s="30" customFormat="1">
      <c r="G876" s="60"/>
    </row>
    <row r="877" spans="7:7" s="30" customFormat="1">
      <c r="G877" s="60"/>
    </row>
    <row r="878" spans="7:7" s="30" customFormat="1">
      <c r="G878" s="60"/>
    </row>
    <row r="879" spans="7:7" s="30" customFormat="1">
      <c r="G879" s="60"/>
    </row>
    <row r="880" spans="7:7" s="30" customFormat="1">
      <c r="G880" s="60"/>
    </row>
    <row r="881" spans="7:7" s="30" customFormat="1">
      <c r="G881" s="60"/>
    </row>
    <row r="882" spans="7:7" s="30" customFormat="1">
      <c r="G882" s="60"/>
    </row>
    <row r="883" spans="7:7" s="30" customFormat="1">
      <c r="G883" s="60"/>
    </row>
    <row r="884" spans="7:7" s="30" customFormat="1">
      <c r="G884" s="60"/>
    </row>
    <row r="885" spans="7:7" s="30" customFormat="1">
      <c r="G885" s="60"/>
    </row>
    <row r="886" spans="7:7" s="30" customFormat="1">
      <c r="G886" s="60"/>
    </row>
    <row r="887" spans="7:7" s="30" customFormat="1">
      <c r="G887" s="60"/>
    </row>
    <row r="888" spans="7:7" s="30" customFormat="1">
      <c r="G888" s="60"/>
    </row>
    <row r="889" spans="7:7" s="30" customFormat="1">
      <c r="G889" s="60"/>
    </row>
    <row r="890" spans="7:7" s="30" customFormat="1">
      <c r="G890" s="60"/>
    </row>
    <row r="891" spans="7:7" s="30" customFormat="1">
      <c r="G891" s="60"/>
    </row>
    <row r="892" spans="7:7" s="30" customFormat="1">
      <c r="G892" s="60"/>
    </row>
    <row r="893" spans="7:7" s="30" customFormat="1">
      <c r="G893" s="60"/>
    </row>
    <row r="894" spans="7:7" s="30" customFormat="1">
      <c r="G894" s="60"/>
    </row>
    <row r="895" spans="7:7" s="30" customFormat="1">
      <c r="G895" s="60"/>
    </row>
    <row r="896" spans="7:7" s="30" customFormat="1">
      <c r="G896" s="60"/>
    </row>
    <row r="897" spans="7:7" s="30" customFormat="1">
      <c r="G897" s="60"/>
    </row>
    <row r="898" spans="7:7" s="30" customFormat="1">
      <c r="G898" s="60"/>
    </row>
    <row r="899" spans="7:7" s="30" customFormat="1">
      <c r="G899" s="60"/>
    </row>
    <row r="900" spans="7:7" s="30" customFormat="1">
      <c r="G900" s="60"/>
    </row>
    <row r="901" spans="7:7" s="30" customFormat="1">
      <c r="G901" s="60"/>
    </row>
    <row r="902" spans="7:7" s="30" customFormat="1">
      <c r="G902" s="60"/>
    </row>
    <row r="903" spans="7:7" s="30" customFormat="1">
      <c r="G903" s="60"/>
    </row>
    <row r="904" spans="7:7" s="30" customFormat="1">
      <c r="G904" s="60"/>
    </row>
    <row r="905" spans="7:7" s="30" customFormat="1">
      <c r="G905" s="60"/>
    </row>
    <row r="906" spans="7:7" s="30" customFormat="1">
      <c r="G906" s="60"/>
    </row>
    <row r="907" spans="7:7" s="30" customFormat="1">
      <c r="G907" s="60"/>
    </row>
    <row r="908" spans="7:7" s="30" customFormat="1">
      <c r="G908" s="60"/>
    </row>
    <row r="909" spans="7:7" s="30" customFormat="1">
      <c r="G909" s="60"/>
    </row>
    <row r="910" spans="7:7" s="30" customFormat="1">
      <c r="G910" s="60"/>
    </row>
    <row r="911" spans="7:7" s="30" customFormat="1">
      <c r="G911" s="60"/>
    </row>
    <row r="912" spans="7:7" s="30" customFormat="1">
      <c r="G912" s="60"/>
    </row>
    <row r="913" spans="7:7" s="30" customFormat="1">
      <c r="G913" s="60"/>
    </row>
    <row r="914" spans="7:7" s="30" customFormat="1">
      <c r="G914" s="60"/>
    </row>
    <row r="915" spans="7:7" s="30" customFormat="1">
      <c r="G915" s="60"/>
    </row>
    <row r="916" spans="7:7" s="30" customFormat="1">
      <c r="G916" s="60"/>
    </row>
    <row r="917" spans="7:7" s="30" customFormat="1">
      <c r="G917" s="60"/>
    </row>
    <row r="918" spans="7:7" s="30" customFormat="1">
      <c r="G918" s="60"/>
    </row>
    <row r="919" spans="7:7" s="30" customFormat="1">
      <c r="G919" s="60"/>
    </row>
    <row r="920" spans="7:7" s="30" customFormat="1">
      <c r="G920" s="60"/>
    </row>
    <row r="921" spans="7:7" s="30" customFormat="1">
      <c r="G921" s="60"/>
    </row>
    <row r="922" spans="7:7" s="30" customFormat="1">
      <c r="G922" s="60"/>
    </row>
    <row r="923" spans="7:7" s="30" customFormat="1">
      <c r="G923" s="60"/>
    </row>
    <row r="924" spans="7:7" s="30" customFormat="1">
      <c r="G924" s="60"/>
    </row>
    <row r="925" spans="7:7" s="30" customFormat="1">
      <c r="G925" s="60"/>
    </row>
    <row r="926" spans="7:7" s="30" customFormat="1">
      <c r="G926" s="60"/>
    </row>
    <row r="927" spans="7:7" s="30" customFormat="1">
      <c r="G927" s="60"/>
    </row>
    <row r="928" spans="7:7" s="30" customFormat="1">
      <c r="G928" s="60"/>
    </row>
    <row r="929" spans="7:7" s="30" customFormat="1">
      <c r="G929" s="60"/>
    </row>
    <row r="930" spans="7:7" s="30" customFormat="1">
      <c r="G930" s="60"/>
    </row>
    <row r="931" spans="7:7" s="30" customFormat="1">
      <c r="G931" s="60"/>
    </row>
    <row r="932" spans="7:7" s="30" customFormat="1">
      <c r="G932" s="60"/>
    </row>
    <row r="933" spans="7:7" s="30" customFormat="1">
      <c r="G933" s="60"/>
    </row>
    <row r="934" spans="7:7" s="30" customFormat="1">
      <c r="G934" s="60"/>
    </row>
    <row r="935" spans="7:7" s="30" customFormat="1">
      <c r="G935" s="60"/>
    </row>
    <row r="936" spans="7:7" s="30" customFormat="1">
      <c r="G936" s="60"/>
    </row>
    <row r="937" spans="7:7" s="30" customFormat="1">
      <c r="G937" s="60"/>
    </row>
    <row r="938" spans="7:7" s="30" customFormat="1">
      <c r="G938" s="60"/>
    </row>
    <row r="939" spans="7:7" s="30" customFormat="1">
      <c r="G939" s="60"/>
    </row>
    <row r="940" spans="7:7" s="30" customFormat="1">
      <c r="G940" s="60"/>
    </row>
    <row r="941" spans="7:7" s="30" customFormat="1">
      <c r="G941" s="60"/>
    </row>
    <row r="942" spans="7:7" s="30" customFormat="1">
      <c r="G942" s="60"/>
    </row>
    <row r="943" spans="7:7" s="30" customFormat="1">
      <c r="G943" s="60"/>
    </row>
    <row r="944" spans="7:7" s="30" customFormat="1">
      <c r="G944" s="60"/>
    </row>
    <row r="945" spans="7:7" s="30" customFormat="1">
      <c r="G945" s="60"/>
    </row>
    <row r="946" spans="7:7" s="30" customFormat="1">
      <c r="G946" s="60"/>
    </row>
    <row r="947" spans="7:7" s="30" customFormat="1">
      <c r="G947" s="60"/>
    </row>
    <row r="948" spans="7:7" s="30" customFormat="1">
      <c r="G948" s="60"/>
    </row>
    <row r="949" spans="7:7" s="30" customFormat="1">
      <c r="G949" s="60"/>
    </row>
    <row r="950" spans="7:7" s="30" customFormat="1">
      <c r="G950" s="60"/>
    </row>
    <row r="951" spans="7:7" s="30" customFormat="1">
      <c r="G951" s="60"/>
    </row>
    <row r="952" spans="7:7" s="30" customFormat="1">
      <c r="G952" s="60"/>
    </row>
    <row r="953" spans="7:7" s="30" customFormat="1">
      <c r="G953" s="60"/>
    </row>
    <row r="954" spans="7:7" s="30" customFormat="1">
      <c r="G954" s="60"/>
    </row>
    <row r="955" spans="7:7" s="30" customFormat="1">
      <c r="G955" s="60"/>
    </row>
    <row r="956" spans="7:7" s="30" customFormat="1">
      <c r="G956" s="60"/>
    </row>
    <row r="957" spans="7:7" s="30" customFormat="1">
      <c r="G957" s="60"/>
    </row>
    <row r="958" spans="7:7" s="30" customFormat="1">
      <c r="G958" s="60"/>
    </row>
    <row r="959" spans="7:7" s="30" customFormat="1">
      <c r="G959" s="60"/>
    </row>
    <row r="960" spans="7:7" s="30" customFormat="1">
      <c r="G960" s="60"/>
    </row>
    <row r="961" spans="7:7" s="30" customFormat="1">
      <c r="G961" s="60"/>
    </row>
    <row r="962" spans="7:7" s="30" customFormat="1">
      <c r="G962" s="60"/>
    </row>
    <row r="963" spans="7:7" s="30" customFormat="1">
      <c r="G963" s="60"/>
    </row>
    <row r="964" spans="7:7" s="30" customFormat="1">
      <c r="G964" s="60"/>
    </row>
    <row r="965" spans="7:7" s="30" customFormat="1">
      <c r="G965" s="60"/>
    </row>
    <row r="966" spans="7:7" s="30" customFormat="1">
      <c r="G966" s="60"/>
    </row>
    <row r="967" spans="7:7" s="30" customFormat="1">
      <c r="G967" s="60"/>
    </row>
    <row r="968" spans="7:7" s="30" customFormat="1">
      <c r="G968" s="60"/>
    </row>
    <row r="969" spans="7:7" s="30" customFormat="1">
      <c r="G969" s="60"/>
    </row>
    <row r="970" spans="7:7" s="30" customFormat="1">
      <c r="G970" s="60"/>
    </row>
    <row r="971" spans="7:7" s="30" customFormat="1">
      <c r="G971" s="60"/>
    </row>
    <row r="972" spans="7:7" s="30" customFormat="1">
      <c r="G972" s="60"/>
    </row>
    <row r="973" spans="7:7" s="30" customFormat="1">
      <c r="G973" s="60"/>
    </row>
    <row r="974" spans="7:7" s="30" customFormat="1">
      <c r="G974" s="60"/>
    </row>
    <row r="975" spans="7:7" s="30" customFormat="1">
      <c r="G975" s="60"/>
    </row>
    <row r="976" spans="7:7" s="30" customFormat="1">
      <c r="G976" s="60"/>
    </row>
    <row r="977" spans="7:7" s="30" customFormat="1">
      <c r="G977" s="60"/>
    </row>
    <row r="978" spans="7:7" s="30" customFormat="1">
      <c r="G978" s="60"/>
    </row>
    <row r="979" spans="7:7" s="30" customFormat="1">
      <c r="G979" s="60"/>
    </row>
    <row r="980" spans="7:7" s="30" customFormat="1">
      <c r="G980" s="60"/>
    </row>
    <row r="981" spans="7:7" s="30" customFormat="1">
      <c r="G981" s="60"/>
    </row>
    <row r="982" spans="7:7" s="30" customFormat="1">
      <c r="G982" s="60"/>
    </row>
    <row r="983" spans="7:7" s="30" customFormat="1">
      <c r="G983" s="60"/>
    </row>
    <row r="984" spans="7:7" s="30" customFormat="1">
      <c r="G984" s="60"/>
    </row>
    <row r="985" spans="7:7" s="30" customFormat="1">
      <c r="G985" s="60"/>
    </row>
    <row r="986" spans="7:7" s="30" customFormat="1">
      <c r="G986" s="60"/>
    </row>
    <row r="987" spans="7:7" s="30" customFormat="1">
      <c r="G987" s="60"/>
    </row>
    <row r="988" spans="7:7" s="30" customFormat="1">
      <c r="G988" s="60"/>
    </row>
    <row r="989" spans="7:7" s="30" customFormat="1">
      <c r="G989" s="60"/>
    </row>
    <row r="990" spans="7:7" s="30" customFormat="1">
      <c r="G990" s="60"/>
    </row>
    <row r="991" spans="7:7" s="30" customFormat="1">
      <c r="G991" s="60"/>
    </row>
    <row r="992" spans="7:7" s="30" customFormat="1">
      <c r="G992" s="60"/>
    </row>
    <row r="993" spans="7:7" s="30" customFormat="1">
      <c r="G993" s="60"/>
    </row>
    <row r="994" spans="7:7" s="30" customFormat="1">
      <c r="G994" s="60"/>
    </row>
    <row r="995" spans="7:7" s="30" customFormat="1">
      <c r="G995" s="60"/>
    </row>
    <row r="996" spans="7:7" s="30" customFormat="1">
      <c r="G996" s="60"/>
    </row>
    <row r="997" spans="7:7" s="30" customFormat="1">
      <c r="G997" s="60"/>
    </row>
    <row r="998" spans="7:7" s="30" customFormat="1">
      <c r="G998" s="60"/>
    </row>
    <row r="999" spans="7:7" s="30" customFormat="1">
      <c r="G999" s="60"/>
    </row>
    <row r="1000" spans="7:7" s="30" customFormat="1">
      <c r="G1000" s="60"/>
    </row>
    <row r="1001" spans="7:7" s="30" customFormat="1">
      <c r="G1001" s="60"/>
    </row>
    <row r="1002" spans="7:7" s="30" customFormat="1">
      <c r="G1002" s="60"/>
    </row>
    <row r="1003" spans="7:7" s="30" customFormat="1">
      <c r="G1003" s="60"/>
    </row>
    <row r="1004" spans="7:7" s="30" customFormat="1">
      <c r="G1004" s="60"/>
    </row>
    <row r="1005" spans="7:7" s="30" customFormat="1">
      <c r="G1005" s="60"/>
    </row>
    <row r="1006" spans="7:7" s="30" customFormat="1">
      <c r="G1006" s="60"/>
    </row>
    <row r="1007" spans="7:7" s="30" customFormat="1">
      <c r="G1007" s="60"/>
    </row>
    <row r="1008" spans="7:7" s="30" customFormat="1">
      <c r="G1008" s="60"/>
    </row>
    <row r="1009" spans="7:7" s="30" customFormat="1">
      <c r="G1009" s="60"/>
    </row>
    <row r="1010" spans="7:7" s="30" customFormat="1">
      <c r="G1010" s="60"/>
    </row>
    <row r="1011" spans="7:7" s="30" customFormat="1">
      <c r="G1011" s="60"/>
    </row>
    <row r="1012" spans="7:7" s="30" customFormat="1">
      <c r="G1012" s="60"/>
    </row>
    <row r="1013" spans="7:7" s="30" customFormat="1">
      <c r="G1013" s="60"/>
    </row>
    <row r="1014" spans="7:7" s="30" customFormat="1">
      <c r="G1014" s="60"/>
    </row>
    <row r="1015" spans="7:7" s="30" customFormat="1">
      <c r="G1015" s="60"/>
    </row>
    <row r="1016" spans="7:7" s="30" customFormat="1">
      <c r="G1016" s="60"/>
    </row>
    <row r="1017" spans="7:7" s="30" customFormat="1">
      <c r="G1017" s="60"/>
    </row>
    <row r="1018" spans="7:7" s="30" customFormat="1">
      <c r="G1018" s="60"/>
    </row>
    <row r="1019" spans="7:7" s="30" customFormat="1">
      <c r="G1019" s="60"/>
    </row>
    <row r="1020" spans="7:7" s="30" customFormat="1">
      <c r="G1020" s="60"/>
    </row>
    <row r="1021" spans="7:7" s="30" customFormat="1">
      <c r="G1021" s="60"/>
    </row>
    <row r="1022" spans="7:7" s="30" customFormat="1">
      <c r="G1022" s="60"/>
    </row>
    <row r="1023" spans="7:7" s="30" customFormat="1">
      <c r="G1023" s="60"/>
    </row>
    <row r="1024" spans="7:7" s="30" customFormat="1">
      <c r="G1024" s="60"/>
    </row>
    <row r="1025" spans="7:7" s="30" customFormat="1">
      <c r="G1025" s="60"/>
    </row>
    <row r="1026" spans="7:7" s="30" customFormat="1">
      <c r="G1026" s="60"/>
    </row>
    <row r="1027" spans="7:7" s="30" customFormat="1">
      <c r="G1027" s="60"/>
    </row>
    <row r="1028" spans="7:7" s="30" customFormat="1">
      <c r="G1028" s="60"/>
    </row>
    <row r="1029" spans="7:7" s="30" customFormat="1">
      <c r="G1029" s="60"/>
    </row>
    <row r="1030" spans="7:7" s="30" customFormat="1">
      <c r="G1030" s="60"/>
    </row>
    <row r="1031" spans="7:7" s="30" customFormat="1">
      <c r="G1031" s="60"/>
    </row>
    <row r="1032" spans="7:7" s="30" customFormat="1">
      <c r="G1032" s="60"/>
    </row>
    <row r="1033" spans="7:7" s="30" customFormat="1">
      <c r="G1033" s="60"/>
    </row>
    <row r="1034" spans="7:7" s="30" customFormat="1">
      <c r="G1034" s="60"/>
    </row>
    <row r="1035" spans="7:7" s="30" customFormat="1">
      <c r="G1035" s="60"/>
    </row>
    <row r="1036" spans="7:7" s="30" customFormat="1">
      <c r="G1036" s="60"/>
    </row>
    <row r="1037" spans="7:7" s="30" customFormat="1">
      <c r="G1037" s="60"/>
    </row>
    <row r="1038" spans="7:7" s="30" customFormat="1">
      <c r="G1038" s="60"/>
    </row>
    <row r="1039" spans="7:7" s="30" customFormat="1">
      <c r="G1039" s="60"/>
    </row>
    <row r="1040" spans="7:7" s="30" customFormat="1">
      <c r="G1040" s="60"/>
    </row>
    <row r="1041" spans="7:7" s="30" customFormat="1">
      <c r="G1041" s="60"/>
    </row>
    <row r="1042" spans="7:7" s="30" customFormat="1">
      <c r="G1042" s="60"/>
    </row>
    <row r="1043" spans="7:7" s="30" customFormat="1">
      <c r="G1043" s="60"/>
    </row>
    <row r="1044" spans="7:7" s="30" customFormat="1">
      <c r="G1044" s="60"/>
    </row>
    <row r="1045" spans="7:7" s="30" customFormat="1">
      <c r="G1045" s="60"/>
    </row>
    <row r="1046" spans="7:7" s="30" customFormat="1">
      <c r="G1046" s="60"/>
    </row>
    <row r="1047" spans="7:7" s="30" customFormat="1">
      <c r="G1047" s="60"/>
    </row>
    <row r="1048" spans="7:7" s="30" customFormat="1">
      <c r="G1048" s="60"/>
    </row>
    <row r="1049" spans="7:7" s="30" customFormat="1">
      <c r="G1049" s="60"/>
    </row>
    <row r="1050" spans="7:7" s="30" customFormat="1">
      <c r="G1050" s="60"/>
    </row>
    <row r="1051" spans="7:7" s="30" customFormat="1">
      <c r="G1051" s="60"/>
    </row>
    <row r="1052" spans="7:7" s="30" customFormat="1">
      <c r="G1052" s="60"/>
    </row>
    <row r="1053" spans="7:7" s="30" customFormat="1">
      <c r="G1053" s="60"/>
    </row>
    <row r="1054" spans="7:7" s="30" customFormat="1">
      <c r="G1054" s="60"/>
    </row>
    <row r="1055" spans="7:7" s="30" customFormat="1">
      <c r="G1055" s="60"/>
    </row>
    <row r="1056" spans="7:7" s="30" customFormat="1">
      <c r="G1056" s="60"/>
    </row>
    <row r="1057" spans="7:7" s="30" customFormat="1">
      <c r="G1057" s="60"/>
    </row>
    <row r="1058" spans="7:7" s="30" customFormat="1">
      <c r="G1058" s="60"/>
    </row>
    <row r="1059" spans="7:7" s="30" customFormat="1">
      <c r="G1059" s="60"/>
    </row>
    <row r="1060" spans="7:7" s="30" customFormat="1">
      <c r="G1060" s="60"/>
    </row>
    <row r="1061" spans="7:7" s="30" customFormat="1">
      <c r="G1061" s="60"/>
    </row>
    <row r="1062" spans="7:7" s="30" customFormat="1">
      <c r="G1062" s="60"/>
    </row>
    <row r="1063" spans="7:7" s="30" customFormat="1">
      <c r="G1063" s="60"/>
    </row>
    <row r="1064" spans="7:7" s="30" customFormat="1">
      <c r="G1064" s="60"/>
    </row>
    <row r="1065" spans="7:7" s="30" customFormat="1">
      <c r="G1065" s="60"/>
    </row>
    <row r="1066" spans="7:7" s="30" customFormat="1">
      <c r="G1066" s="60"/>
    </row>
    <row r="1067" spans="7:7" s="30" customFormat="1">
      <c r="G1067" s="60"/>
    </row>
    <row r="1068" spans="7:7" s="30" customFormat="1">
      <c r="G1068" s="60"/>
    </row>
    <row r="1069" spans="7:7" s="30" customFormat="1">
      <c r="G1069" s="60"/>
    </row>
    <row r="1070" spans="7:7" s="30" customFormat="1">
      <c r="G1070" s="60"/>
    </row>
    <row r="1071" spans="7:7" s="30" customFormat="1">
      <c r="G1071" s="60"/>
    </row>
    <row r="1072" spans="7:7" s="30" customFormat="1">
      <c r="G1072" s="60"/>
    </row>
    <row r="1073" spans="7:7" s="30" customFormat="1">
      <c r="G1073" s="60"/>
    </row>
    <row r="1074" spans="7:7" s="30" customFormat="1">
      <c r="G1074" s="60"/>
    </row>
    <row r="1075" spans="7:7" s="30" customFormat="1">
      <c r="G1075" s="60"/>
    </row>
    <row r="1076" spans="7:7" s="30" customFormat="1">
      <c r="G1076" s="60"/>
    </row>
    <row r="1077" spans="7:7" s="30" customFormat="1">
      <c r="G1077" s="60"/>
    </row>
    <row r="1078" spans="7:7" s="30" customFormat="1">
      <c r="G1078" s="60"/>
    </row>
    <row r="1079" spans="7:7" s="30" customFormat="1">
      <c r="G1079" s="60"/>
    </row>
    <row r="1080" spans="7:7" s="30" customFormat="1">
      <c r="G1080" s="60"/>
    </row>
    <row r="1081" spans="7:7" s="30" customFormat="1">
      <c r="G1081" s="60"/>
    </row>
    <row r="1082" spans="7:7" s="30" customFormat="1">
      <c r="G1082" s="60"/>
    </row>
    <row r="1083" spans="7:7" s="30" customFormat="1">
      <c r="G1083" s="60"/>
    </row>
    <row r="1084" spans="7:7" s="30" customFormat="1">
      <c r="G1084" s="60"/>
    </row>
    <row r="1085" spans="7:7" s="30" customFormat="1">
      <c r="G1085" s="60"/>
    </row>
    <row r="1086" spans="7:7" s="30" customFormat="1">
      <c r="G1086" s="60"/>
    </row>
    <row r="1087" spans="7:7" s="30" customFormat="1">
      <c r="G1087" s="60"/>
    </row>
    <row r="1088" spans="7:7" s="30" customFormat="1">
      <c r="G1088" s="60"/>
    </row>
    <row r="1089" spans="7:7" s="30" customFormat="1">
      <c r="G1089" s="60"/>
    </row>
    <row r="1090" spans="7:7" s="30" customFormat="1">
      <c r="G1090" s="60"/>
    </row>
    <row r="1091" spans="7:7" s="30" customFormat="1">
      <c r="G1091" s="60"/>
    </row>
    <row r="1092" spans="7:7" s="30" customFormat="1">
      <c r="G1092" s="60"/>
    </row>
    <row r="1093" spans="7:7" s="30" customFormat="1">
      <c r="G1093" s="60"/>
    </row>
    <row r="1094" spans="7:7" s="30" customFormat="1">
      <c r="G1094" s="60"/>
    </row>
    <row r="1095" spans="7:7" s="30" customFormat="1">
      <c r="G1095" s="60"/>
    </row>
    <row r="1096" spans="7:7" s="30" customFormat="1">
      <c r="G1096" s="60"/>
    </row>
    <row r="1097" spans="7:7" s="30" customFormat="1">
      <c r="G1097" s="60"/>
    </row>
    <row r="1098" spans="7:7" s="30" customFormat="1">
      <c r="G1098" s="60"/>
    </row>
    <row r="1099" spans="7:7" s="30" customFormat="1">
      <c r="G1099" s="60"/>
    </row>
    <row r="1100" spans="7:7" s="30" customFormat="1">
      <c r="G1100" s="60"/>
    </row>
    <row r="1101" spans="7:7" s="30" customFormat="1">
      <c r="G1101" s="60"/>
    </row>
    <row r="1102" spans="7:7" s="30" customFormat="1">
      <c r="G1102" s="60"/>
    </row>
    <row r="1103" spans="7:7" s="30" customFormat="1">
      <c r="G1103" s="60"/>
    </row>
    <row r="1104" spans="7:7" s="30" customFormat="1">
      <c r="G1104" s="60"/>
    </row>
    <row r="1105" spans="7:7" s="30" customFormat="1">
      <c r="G1105" s="60"/>
    </row>
    <row r="1106" spans="7:7" s="30" customFormat="1">
      <c r="G1106" s="60"/>
    </row>
    <row r="1107" spans="7:7" s="30" customFormat="1">
      <c r="G1107" s="60"/>
    </row>
    <row r="1108" spans="7:7" s="30" customFormat="1">
      <c r="G1108" s="60"/>
    </row>
    <row r="1109" spans="7:7" s="30" customFormat="1">
      <c r="G1109" s="60"/>
    </row>
    <row r="1110" spans="7:7" s="30" customFormat="1">
      <c r="G1110" s="60"/>
    </row>
    <row r="1111" spans="7:7" s="30" customFormat="1">
      <c r="G1111" s="60"/>
    </row>
    <row r="1112" spans="7:7" s="30" customFormat="1">
      <c r="G1112" s="60"/>
    </row>
    <row r="1113" spans="7:7" s="30" customFormat="1">
      <c r="G1113" s="60"/>
    </row>
    <row r="1114" spans="7:7" s="30" customFormat="1">
      <c r="G1114" s="60"/>
    </row>
    <row r="1115" spans="7:7" s="30" customFormat="1">
      <c r="G1115" s="60"/>
    </row>
    <row r="1116" spans="7:7" s="30" customFormat="1">
      <c r="G1116" s="60"/>
    </row>
    <row r="1117" spans="7:7" s="30" customFormat="1">
      <c r="G1117" s="60"/>
    </row>
    <row r="1118" spans="7:7" s="30" customFormat="1">
      <c r="G1118" s="60"/>
    </row>
    <row r="1119" spans="7:7" s="30" customFormat="1">
      <c r="G1119" s="60"/>
    </row>
    <row r="1120" spans="7:7" s="30" customFormat="1">
      <c r="G1120" s="60"/>
    </row>
    <row r="1121" spans="7:7" s="30" customFormat="1">
      <c r="G1121" s="60"/>
    </row>
    <row r="1122" spans="7:7" s="30" customFormat="1">
      <c r="G1122" s="60"/>
    </row>
    <row r="1123" spans="7:7" s="30" customFormat="1">
      <c r="G1123" s="60"/>
    </row>
    <row r="1124" spans="7:7" s="30" customFormat="1">
      <c r="G1124" s="60"/>
    </row>
    <row r="1125" spans="7:7" s="30" customFormat="1">
      <c r="G1125" s="60"/>
    </row>
    <row r="1126" spans="7:7" s="30" customFormat="1">
      <c r="G1126" s="60"/>
    </row>
    <row r="1127" spans="7:7" s="30" customFormat="1">
      <c r="G1127" s="60"/>
    </row>
    <row r="1128" spans="7:7" s="30" customFormat="1">
      <c r="G1128" s="60"/>
    </row>
    <row r="1129" spans="7:7" s="30" customFormat="1">
      <c r="G1129" s="60"/>
    </row>
    <row r="1130" spans="7:7" s="30" customFormat="1">
      <c r="G1130" s="60"/>
    </row>
    <row r="1131" spans="7:7" s="30" customFormat="1">
      <c r="G1131" s="60"/>
    </row>
    <row r="1132" spans="7:7" s="30" customFormat="1">
      <c r="G1132" s="60"/>
    </row>
    <row r="1133" spans="7:7" s="30" customFormat="1">
      <c r="G1133" s="60"/>
    </row>
    <row r="1134" spans="7:7" s="30" customFormat="1">
      <c r="G1134" s="60"/>
    </row>
    <row r="1135" spans="7:7" s="30" customFormat="1">
      <c r="G1135" s="60"/>
    </row>
    <row r="1136" spans="7:7" s="30" customFormat="1">
      <c r="G1136" s="60"/>
    </row>
    <row r="1137" spans="7:7" s="30" customFormat="1">
      <c r="G1137" s="60"/>
    </row>
    <row r="1138" spans="7:7" s="30" customFormat="1">
      <c r="G1138" s="60"/>
    </row>
    <row r="1139" spans="7:7" s="30" customFormat="1">
      <c r="G1139" s="60"/>
    </row>
    <row r="1140" spans="7:7" s="30" customFormat="1">
      <c r="G1140" s="60"/>
    </row>
    <row r="1141" spans="7:7" s="30" customFormat="1">
      <c r="G1141" s="60"/>
    </row>
    <row r="1142" spans="7:7" s="30" customFormat="1">
      <c r="G1142" s="60"/>
    </row>
    <row r="1143" spans="7:7" s="30" customFormat="1">
      <c r="G1143" s="60"/>
    </row>
    <row r="1144" spans="7:7" s="30" customFormat="1">
      <c r="G1144" s="60"/>
    </row>
    <row r="1145" spans="7:7" s="30" customFormat="1">
      <c r="G1145" s="60"/>
    </row>
    <row r="1146" spans="7:7" s="30" customFormat="1">
      <c r="G1146" s="60"/>
    </row>
    <row r="1147" spans="7:7" s="30" customFormat="1">
      <c r="G1147" s="60"/>
    </row>
    <row r="1148" spans="7:7" s="30" customFormat="1">
      <c r="G1148" s="60"/>
    </row>
    <row r="1149" spans="7:7" s="30" customFormat="1">
      <c r="G1149" s="60"/>
    </row>
    <row r="1150" spans="7:7" s="30" customFormat="1">
      <c r="G1150" s="60"/>
    </row>
    <row r="1151" spans="7:7" s="30" customFormat="1">
      <c r="G1151" s="60"/>
    </row>
    <row r="1152" spans="7:7" s="30" customFormat="1">
      <c r="G1152" s="60"/>
    </row>
    <row r="1153" spans="7:7" s="30" customFormat="1">
      <c r="G1153" s="60"/>
    </row>
    <row r="1154" spans="7:7" s="30" customFormat="1">
      <c r="G1154" s="60"/>
    </row>
    <row r="1155" spans="7:7" s="30" customFormat="1">
      <c r="G1155" s="60"/>
    </row>
    <row r="1156" spans="7:7" s="30" customFormat="1">
      <c r="G1156" s="60"/>
    </row>
    <row r="1157" spans="7:7" s="30" customFormat="1">
      <c r="G1157" s="60"/>
    </row>
    <row r="1158" spans="7:7" s="30" customFormat="1">
      <c r="G1158" s="60"/>
    </row>
    <row r="1159" spans="7:7" s="30" customFormat="1">
      <c r="G1159" s="60"/>
    </row>
    <row r="1160" spans="7:7" s="30" customFormat="1">
      <c r="G1160" s="60"/>
    </row>
    <row r="1161" spans="7:7" s="30" customFormat="1">
      <c r="G1161" s="60"/>
    </row>
    <row r="1162" spans="7:7" s="30" customFormat="1">
      <c r="G1162" s="60"/>
    </row>
    <row r="1163" spans="7:7" s="30" customFormat="1">
      <c r="G1163" s="60"/>
    </row>
    <row r="1164" spans="7:7" s="30" customFormat="1">
      <c r="G1164" s="60"/>
    </row>
    <row r="1165" spans="7:7" s="30" customFormat="1">
      <c r="G1165" s="60"/>
    </row>
    <row r="1166" spans="7:7" s="30" customFormat="1">
      <c r="G1166" s="60"/>
    </row>
    <row r="1167" spans="7:7" s="30" customFormat="1">
      <c r="G1167" s="60"/>
    </row>
    <row r="1168" spans="7:7" s="30" customFormat="1">
      <c r="G1168" s="60"/>
    </row>
    <row r="1169" spans="7:7" s="30" customFormat="1">
      <c r="G1169" s="60"/>
    </row>
    <row r="1170" spans="7:7" s="30" customFormat="1">
      <c r="G1170" s="60"/>
    </row>
    <row r="1171" spans="7:7" s="30" customFormat="1">
      <c r="G1171" s="60"/>
    </row>
    <row r="1172" spans="7:7" s="30" customFormat="1">
      <c r="G1172" s="60"/>
    </row>
    <row r="1173" spans="7:7" s="30" customFormat="1">
      <c r="G1173" s="60"/>
    </row>
    <row r="1174" spans="7:7" s="30" customFormat="1">
      <c r="G1174" s="60"/>
    </row>
    <row r="1175" spans="7:7" s="30" customFormat="1">
      <c r="G1175" s="60"/>
    </row>
    <row r="1176" spans="7:7" s="30" customFormat="1">
      <c r="G1176" s="60"/>
    </row>
    <row r="1177" spans="7:7" s="30" customFormat="1">
      <c r="G1177" s="60"/>
    </row>
    <row r="1178" spans="7:7" s="30" customFormat="1">
      <c r="G1178" s="60"/>
    </row>
    <row r="1179" spans="7:7" s="30" customFormat="1">
      <c r="G1179" s="60"/>
    </row>
    <row r="1180" spans="7:7" s="30" customFormat="1">
      <c r="G1180" s="60"/>
    </row>
    <row r="1181" spans="7:7" s="30" customFormat="1">
      <c r="G1181" s="60"/>
    </row>
    <row r="1182" spans="7:7" s="30" customFormat="1">
      <c r="G1182" s="60"/>
    </row>
    <row r="1183" spans="7:7" s="30" customFormat="1">
      <c r="G1183" s="60"/>
    </row>
    <row r="1184" spans="7:7" s="30" customFormat="1">
      <c r="G1184" s="60"/>
    </row>
    <row r="1185" spans="7:7" s="30" customFormat="1">
      <c r="G1185" s="60"/>
    </row>
    <row r="1186" spans="7:7" s="30" customFormat="1">
      <c r="G1186" s="60"/>
    </row>
    <row r="1187" spans="7:7" s="30" customFormat="1">
      <c r="G1187" s="60"/>
    </row>
    <row r="1188" spans="7:7" s="30" customFormat="1">
      <c r="G1188" s="60"/>
    </row>
    <row r="1189" spans="7:7" s="30" customFormat="1">
      <c r="G1189" s="60"/>
    </row>
    <row r="1190" spans="7:7" s="30" customFormat="1">
      <c r="G1190" s="60"/>
    </row>
    <row r="1191" spans="7:7" s="30" customFormat="1">
      <c r="G1191" s="60"/>
    </row>
    <row r="1192" spans="7:7" s="30" customFormat="1">
      <c r="G1192" s="60"/>
    </row>
    <row r="1193" spans="7:7" s="30" customFormat="1">
      <c r="G1193" s="60"/>
    </row>
    <row r="1194" spans="7:7" s="30" customFormat="1">
      <c r="G1194" s="60"/>
    </row>
    <row r="1195" spans="7:7" s="30" customFormat="1">
      <c r="G1195" s="60"/>
    </row>
    <row r="1196" spans="7:7" s="30" customFormat="1">
      <c r="G1196" s="60"/>
    </row>
    <row r="1197" spans="7:7" s="30" customFormat="1">
      <c r="G1197" s="60"/>
    </row>
    <row r="1198" spans="7:7" s="30" customFormat="1">
      <c r="G1198" s="60"/>
    </row>
    <row r="1199" spans="7:7" s="30" customFormat="1">
      <c r="G1199" s="60"/>
    </row>
    <row r="1200" spans="7:7" s="30" customFormat="1">
      <c r="G1200" s="60"/>
    </row>
    <row r="1201" spans="7:7" s="30" customFormat="1">
      <c r="G1201" s="60"/>
    </row>
    <row r="1202" spans="7:7" s="30" customFormat="1">
      <c r="G1202" s="60"/>
    </row>
    <row r="1203" spans="7:7" s="30" customFormat="1">
      <c r="G1203" s="60"/>
    </row>
    <row r="1204" spans="7:7" s="30" customFormat="1">
      <c r="G1204" s="60"/>
    </row>
    <row r="1205" spans="7:7" s="30" customFormat="1">
      <c r="G1205" s="60"/>
    </row>
    <row r="1206" spans="7:7" s="30" customFormat="1">
      <c r="G1206" s="60"/>
    </row>
    <row r="1207" spans="7:7" s="30" customFormat="1">
      <c r="G1207" s="60"/>
    </row>
    <row r="1208" spans="7:7" s="30" customFormat="1">
      <c r="G1208" s="60"/>
    </row>
    <row r="1209" spans="7:7" s="30" customFormat="1">
      <c r="G1209" s="60"/>
    </row>
    <row r="1210" spans="7:7" s="30" customFormat="1">
      <c r="G1210" s="60"/>
    </row>
    <row r="1211" spans="7:7" s="30" customFormat="1">
      <c r="G1211" s="60"/>
    </row>
    <row r="1212" spans="7:7" s="30" customFormat="1">
      <c r="G1212" s="60"/>
    </row>
    <row r="1213" spans="7:7" s="30" customFormat="1">
      <c r="G1213" s="60"/>
    </row>
    <row r="1214" spans="7:7" s="30" customFormat="1">
      <c r="G1214" s="60"/>
    </row>
    <row r="1215" spans="7:7" s="30" customFormat="1">
      <c r="G1215" s="60"/>
    </row>
    <row r="1216" spans="7:7" s="30" customFormat="1">
      <c r="G1216" s="60"/>
    </row>
    <row r="1217" spans="7:7" s="30" customFormat="1">
      <c r="G1217" s="60"/>
    </row>
    <row r="1218" spans="7:7" s="30" customFormat="1">
      <c r="G1218" s="60"/>
    </row>
    <row r="1219" spans="7:7" s="30" customFormat="1">
      <c r="G1219" s="60"/>
    </row>
    <row r="1220" spans="7:7" s="30" customFormat="1">
      <c r="G1220" s="60"/>
    </row>
    <row r="1221" spans="7:7" s="30" customFormat="1">
      <c r="G1221" s="60"/>
    </row>
    <row r="1222" spans="7:7" s="30" customFormat="1">
      <c r="G1222" s="60"/>
    </row>
    <row r="1223" spans="7:7" s="30" customFormat="1">
      <c r="G1223" s="60"/>
    </row>
    <row r="1224" spans="7:7" s="30" customFormat="1">
      <c r="G1224" s="60"/>
    </row>
    <row r="1225" spans="7:7" s="30" customFormat="1">
      <c r="G1225" s="60"/>
    </row>
    <row r="1226" spans="7:7" s="30" customFormat="1">
      <c r="G1226" s="60"/>
    </row>
    <row r="1227" spans="7:7" s="30" customFormat="1">
      <c r="G1227" s="60"/>
    </row>
    <row r="1228" spans="7:7" s="30" customFormat="1">
      <c r="G1228" s="60"/>
    </row>
    <row r="1229" spans="7:7" s="30" customFormat="1">
      <c r="G1229" s="60"/>
    </row>
    <row r="1230" spans="7:7" s="30" customFormat="1">
      <c r="G1230" s="60"/>
    </row>
    <row r="1231" spans="7:7" s="30" customFormat="1">
      <c r="G1231" s="60"/>
    </row>
    <row r="1232" spans="7:7" s="30" customFormat="1">
      <c r="G1232" s="60"/>
    </row>
    <row r="1233" spans="7:7" s="30" customFormat="1">
      <c r="G1233" s="60"/>
    </row>
    <row r="1234" spans="7:7" s="30" customFormat="1">
      <c r="G1234" s="60"/>
    </row>
    <row r="1235" spans="7:7" s="30" customFormat="1">
      <c r="G1235" s="60"/>
    </row>
    <row r="1236" spans="7:7" s="30" customFormat="1">
      <c r="G1236" s="60"/>
    </row>
    <row r="1237" spans="7:7" s="30" customFormat="1">
      <c r="G1237" s="60"/>
    </row>
    <row r="1238" spans="7:7" s="30" customFormat="1">
      <c r="G1238" s="60"/>
    </row>
    <row r="1239" spans="7:7" s="30" customFormat="1">
      <c r="G1239" s="60"/>
    </row>
    <row r="1240" spans="7:7" s="30" customFormat="1">
      <c r="G1240" s="60"/>
    </row>
    <row r="1241" spans="7:7" s="30" customFormat="1">
      <c r="G1241" s="60"/>
    </row>
    <row r="1242" spans="7:7" s="30" customFormat="1">
      <c r="G1242" s="60"/>
    </row>
    <row r="1243" spans="7:7" s="30" customFormat="1">
      <c r="G1243" s="60"/>
    </row>
    <row r="1244" spans="7:7" s="30" customFormat="1">
      <c r="G1244" s="60"/>
    </row>
    <row r="1245" spans="7:7" s="30" customFormat="1">
      <c r="G1245" s="60"/>
    </row>
    <row r="1246" spans="7:7" s="30" customFormat="1">
      <c r="G1246" s="60"/>
    </row>
    <row r="1247" spans="7:7" s="30" customFormat="1">
      <c r="G1247" s="60"/>
    </row>
    <row r="1248" spans="7:7" s="30" customFormat="1">
      <c r="G1248" s="60"/>
    </row>
    <row r="1249" spans="7:7" s="30" customFormat="1">
      <c r="G1249" s="60"/>
    </row>
    <row r="1250" spans="7:7" s="30" customFormat="1">
      <c r="G1250" s="60"/>
    </row>
    <row r="1251" spans="7:7" s="30" customFormat="1">
      <c r="G1251" s="60"/>
    </row>
    <row r="1252" spans="7:7" s="30" customFormat="1">
      <c r="G1252" s="60"/>
    </row>
    <row r="1253" spans="7:7" s="30" customFormat="1">
      <c r="G1253" s="60"/>
    </row>
    <row r="1254" spans="7:7" s="30" customFormat="1">
      <c r="G1254" s="60"/>
    </row>
    <row r="1255" spans="7:7" s="30" customFormat="1">
      <c r="G1255" s="60"/>
    </row>
    <row r="1256" spans="7:7" s="30" customFormat="1">
      <c r="G1256" s="60"/>
    </row>
    <row r="1257" spans="7:7" s="30" customFormat="1">
      <c r="G1257" s="60"/>
    </row>
    <row r="1258" spans="7:7" s="30" customFormat="1">
      <c r="G1258" s="60"/>
    </row>
    <row r="1259" spans="7:7" s="30" customFormat="1">
      <c r="G1259" s="60"/>
    </row>
    <row r="1260" spans="7:7" s="30" customFormat="1">
      <c r="G1260" s="60"/>
    </row>
    <row r="1261" spans="7:7" s="30" customFormat="1">
      <c r="G1261" s="60"/>
    </row>
    <row r="1262" spans="7:7" s="30" customFormat="1">
      <c r="G1262" s="60"/>
    </row>
    <row r="1263" spans="7:7" s="30" customFormat="1">
      <c r="G1263" s="60"/>
    </row>
    <row r="1264" spans="7:7" s="30" customFormat="1">
      <c r="G1264" s="60"/>
    </row>
    <row r="1265" spans="7:7" s="30" customFormat="1">
      <c r="G1265" s="60"/>
    </row>
    <row r="1266" spans="7:7" s="30" customFormat="1">
      <c r="G1266" s="60"/>
    </row>
    <row r="1267" spans="7:7" s="30" customFormat="1">
      <c r="G1267" s="60"/>
    </row>
    <row r="1268" spans="7:7" s="30" customFormat="1">
      <c r="G1268" s="60"/>
    </row>
    <row r="1269" spans="7:7" s="30" customFormat="1">
      <c r="G1269" s="60"/>
    </row>
    <row r="1270" spans="7:7" s="30" customFormat="1">
      <c r="G1270" s="60"/>
    </row>
    <row r="1271" spans="7:7" s="30" customFormat="1">
      <c r="G1271" s="60"/>
    </row>
    <row r="1272" spans="7:7" s="30" customFormat="1">
      <c r="G1272" s="60"/>
    </row>
    <row r="1273" spans="7:7" s="30" customFormat="1">
      <c r="G1273" s="60"/>
    </row>
    <row r="1274" spans="7:7" s="30" customFormat="1">
      <c r="G1274" s="60"/>
    </row>
    <row r="1275" spans="7:7" s="30" customFormat="1">
      <c r="G1275" s="60"/>
    </row>
    <row r="1276" spans="7:7" s="30" customFormat="1">
      <c r="G1276" s="60"/>
    </row>
    <row r="1277" spans="7:7" s="30" customFormat="1">
      <c r="G1277" s="60"/>
    </row>
    <row r="1278" spans="7:7" s="30" customFormat="1">
      <c r="G1278" s="60"/>
    </row>
    <row r="1279" spans="7:7" s="30" customFormat="1">
      <c r="G1279" s="60"/>
    </row>
    <row r="1280" spans="7:7" s="30" customFormat="1">
      <c r="G1280" s="60"/>
    </row>
    <row r="1281" spans="7:7" s="30" customFormat="1">
      <c r="G1281" s="60"/>
    </row>
    <row r="1282" spans="7:7" s="30" customFormat="1">
      <c r="G1282" s="60"/>
    </row>
    <row r="1283" spans="7:7" s="30" customFormat="1">
      <c r="G1283" s="60"/>
    </row>
    <row r="1284" spans="7:7" s="30" customFormat="1">
      <c r="G1284" s="60"/>
    </row>
    <row r="1285" spans="7:7" s="30" customFormat="1">
      <c r="G1285" s="60"/>
    </row>
    <row r="1286" spans="7:7" s="30" customFormat="1">
      <c r="G1286" s="60"/>
    </row>
    <row r="1287" spans="7:7" s="30" customFormat="1">
      <c r="G1287" s="60"/>
    </row>
    <row r="1288" spans="7:7" s="30" customFormat="1">
      <c r="G1288" s="60"/>
    </row>
    <row r="1289" spans="7:7" s="30" customFormat="1">
      <c r="G1289" s="60"/>
    </row>
    <row r="1290" spans="7:7" s="30" customFormat="1">
      <c r="G1290" s="60"/>
    </row>
    <row r="1291" spans="7:7" s="30" customFormat="1">
      <c r="G1291" s="60"/>
    </row>
    <row r="1292" spans="7:7" s="30" customFormat="1">
      <c r="G1292" s="60"/>
    </row>
    <row r="1293" spans="7:7" s="30" customFormat="1">
      <c r="G1293" s="60"/>
    </row>
    <row r="1294" spans="7:7" s="30" customFormat="1">
      <c r="G1294" s="60"/>
    </row>
    <row r="1295" spans="7:7" s="30" customFormat="1">
      <c r="G1295" s="60"/>
    </row>
    <row r="1296" spans="7:7" s="30" customFormat="1">
      <c r="G1296" s="60"/>
    </row>
    <row r="1297" spans="7:7" s="30" customFormat="1">
      <c r="G1297" s="60"/>
    </row>
    <row r="1298" spans="7:7" s="30" customFormat="1">
      <c r="G1298" s="60"/>
    </row>
    <row r="1299" spans="7:7" s="30" customFormat="1">
      <c r="G1299" s="60"/>
    </row>
    <row r="1300" spans="7:7" s="30" customFormat="1">
      <c r="G1300" s="60"/>
    </row>
    <row r="1301" spans="7:7" s="30" customFormat="1">
      <c r="G1301" s="60"/>
    </row>
    <row r="1302" spans="7:7" s="30" customFormat="1">
      <c r="G1302" s="60"/>
    </row>
    <row r="1303" spans="7:7" s="30" customFormat="1">
      <c r="G1303" s="60"/>
    </row>
    <row r="1304" spans="7:7" s="30" customFormat="1">
      <c r="G1304" s="60"/>
    </row>
    <row r="1305" spans="7:7" s="30" customFormat="1">
      <c r="G1305" s="60"/>
    </row>
    <row r="1306" spans="7:7" s="30" customFormat="1">
      <c r="G1306" s="60"/>
    </row>
    <row r="1307" spans="7:7" s="30" customFormat="1">
      <c r="G1307" s="60"/>
    </row>
    <row r="1308" spans="7:7" s="30" customFormat="1">
      <c r="G1308" s="60"/>
    </row>
    <row r="1309" spans="7:7" s="30" customFormat="1">
      <c r="G1309" s="60"/>
    </row>
    <row r="1310" spans="7:7" s="30" customFormat="1">
      <c r="G1310" s="60"/>
    </row>
    <row r="1311" spans="7:7" s="30" customFormat="1">
      <c r="G1311" s="60"/>
    </row>
    <row r="1312" spans="7:7" s="30" customFormat="1">
      <c r="G1312" s="60"/>
    </row>
    <row r="1313" spans="7:7" s="30" customFormat="1">
      <c r="G1313" s="60"/>
    </row>
    <row r="1314" spans="7:7" s="30" customFormat="1">
      <c r="G1314" s="60"/>
    </row>
    <row r="1315" spans="7:7" s="30" customFormat="1">
      <c r="G1315" s="60"/>
    </row>
    <row r="1316" spans="7:7" s="30" customFormat="1">
      <c r="G1316" s="60"/>
    </row>
    <row r="1317" spans="7:7" s="30" customFormat="1">
      <c r="G1317" s="60"/>
    </row>
    <row r="1318" spans="7:7" s="30" customFormat="1">
      <c r="G1318" s="60"/>
    </row>
    <row r="1319" spans="7:7" s="30" customFormat="1">
      <c r="G1319" s="60"/>
    </row>
    <row r="1320" spans="7:7" s="30" customFormat="1">
      <c r="G1320" s="60"/>
    </row>
    <row r="1321" spans="7:7" s="30" customFormat="1">
      <c r="G1321" s="60"/>
    </row>
    <row r="1322" spans="7:7" s="30" customFormat="1">
      <c r="G1322" s="60"/>
    </row>
    <row r="1323" spans="7:7" s="30" customFormat="1">
      <c r="G1323" s="60"/>
    </row>
    <row r="1324" spans="7:7" s="30" customFormat="1">
      <c r="G1324" s="60"/>
    </row>
    <row r="1325" spans="7:7" s="30" customFormat="1">
      <c r="G1325" s="60"/>
    </row>
    <row r="1326" spans="7:7" s="30" customFormat="1">
      <c r="G1326" s="60"/>
    </row>
    <row r="1327" spans="7:7" s="30" customFormat="1">
      <c r="G1327" s="60"/>
    </row>
    <row r="1328" spans="7:7" s="30" customFormat="1">
      <c r="G1328" s="60"/>
    </row>
    <row r="1329" spans="7:7" s="30" customFormat="1">
      <c r="G1329" s="60"/>
    </row>
    <row r="1330" spans="7:7" s="30" customFormat="1">
      <c r="G1330" s="60"/>
    </row>
    <row r="1331" spans="7:7" s="30" customFormat="1">
      <c r="G1331" s="60"/>
    </row>
    <row r="1332" spans="7:7" s="30" customFormat="1">
      <c r="G1332" s="60"/>
    </row>
    <row r="1333" spans="7:7" s="30" customFormat="1">
      <c r="G1333" s="60"/>
    </row>
    <row r="1334" spans="7:7" s="30" customFormat="1">
      <c r="G1334" s="60"/>
    </row>
    <row r="1335" spans="7:7" s="30" customFormat="1">
      <c r="G1335" s="60"/>
    </row>
    <row r="1336" spans="7:7" s="30" customFormat="1">
      <c r="G1336" s="60"/>
    </row>
    <row r="1337" spans="7:7" s="30" customFormat="1">
      <c r="G1337" s="60"/>
    </row>
    <row r="1338" spans="7:7" s="30" customFormat="1">
      <c r="G1338" s="60"/>
    </row>
    <row r="1339" spans="7:7" s="30" customFormat="1">
      <c r="G1339" s="60"/>
    </row>
    <row r="1340" spans="7:7" s="30" customFormat="1">
      <c r="G1340" s="60"/>
    </row>
    <row r="1341" spans="7:7" s="30" customFormat="1">
      <c r="G1341" s="60"/>
    </row>
    <row r="1342" spans="7:7" s="30" customFormat="1">
      <c r="G1342" s="60"/>
    </row>
    <row r="1343" spans="7:7" s="30" customFormat="1">
      <c r="G1343" s="60"/>
    </row>
    <row r="1344" spans="7:7" s="30" customFormat="1">
      <c r="G1344" s="60"/>
    </row>
    <row r="1345" spans="7:7" s="30" customFormat="1">
      <c r="G1345" s="60"/>
    </row>
    <row r="1346" spans="7:7" s="30" customFormat="1">
      <c r="G1346" s="60"/>
    </row>
    <row r="1347" spans="7:7" s="30" customFormat="1">
      <c r="G1347" s="60"/>
    </row>
    <row r="1348" spans="7:7" s="30" customFormat="1">
      <c r="G1348" s="60"/>
    </row>
    <row r="1349" spans="7:7" s="30" customFormat="1">
      <c r="G1349" s="60"/>
    </row>
    <row r="1350" spans="7:7" s="30" customFormat="1">
      <c r="G1350" s="60"/>
    </row>
    <row r="1351" spans="7:7" s="30" customFormat="1">
      <c r="G1351" s="60"/>
    </row>
    <row r="1352" spans="7:7" s="30" customFormat="1">
      <c r="G1352" s="60"/>
    </row>
    <row r="1353" spans="7:7" s="30" customFormat="1">
      <c r="G1353" s="60"/>
    </row>
    <row r="1354" spans="7:7" s="30" customFormat="1">
      <c r="G1354" s="60"/>
    </row>
    <row r="1355" spans="7:7" s="30" customFormat="1">
      <c r="G1355" s="60"/>
    </row>
    <row r="1356" spans="7:7" s="30" customFormat="1">
      <c r="G1356" s="60"/>
    </row>
    <row r="1357" spans="7:7" s="30" customFormat="1">
      <c r="G1357" s="60"/>
    </row>
    <row r="1358" spans="7:7" s="30" customFormat="1">
      <c r="G1358" s="60"/>
    </row>
    <row r="1359" spans="7:7" s="30" customFormat="1">
      <c r="G1359" s="60"/>
    </row>
    <row r="1360" spans="7:7" s="30" customFormat="1">
      <c r="G1360" s="60"/>
    </row>
    <row r="1361" spans="7:7" s="30" customFormat="1">
      <c r="G1361" s="60"/>
    </row>
    <row r="1362" spans="7:7" s="30" customFormat="1">
      <c r="G1362" s="60"/>
    </row>
    <row r="1363" spans="7:7" s="30" customFormat="1">
      <c r="G1363" s="60"/>
    </row>
    <row r="1364" spans="7:7" s="30" customFormat="1">
      <c r="G1364" s="60"/>
    </row>
    <row r="1365" spans="7:7" s="30" customFormat="1">
      <c r="G1365" s="60"/>
    </row>
    <row r="1366" spans="7:7" s="30" customFormat="1">
      <c r="G1366" s="60"/>
    </row>
    <row r="1367" spans="7:7" s="30" customFormat="1">
      <c r="G1367" s="60"/>
    </row>
    <row r="1368" spans="7:7" s="30" customFormat="1">
      <c r="G1368" s="60"/>
    </row>
    <row r="1369" spans="7:7" s="30" customFormat="1">
      <c r="G1369" s="60"/>
    </row>
    <row r="1370" spans="7:7" s="30" customFormat="1">
      <c r="G1370" s="60"/>
    </row>
    <row r="1371" spans="7:7" s="30" customFormat="1">
      <c r="G1371" s="60"/>
    </row>
    <row r="1372" spans="7:7" s="30" customFormat="1">
      <c r="G1372" s="60"/>
    </row>
    <row r="1373" spans="7:7" s="30" customFormat="1">
      <c r="G1373" s="60"/>
    </row>
    <row r="1374" spans="7:7" s="30" customFormat="1">
      <c r="G1374" s="60"/>
    </row>
    <row r="1375" spans="7:7" s="30" customFormat="1">
      <c r="G1375" s="60"/>
    </row>
    <row r="1376" spans="7:7" s="30" customFormat="1">
      <c r="G1376" s="60"/>
    </row>
    <row r="1377" spans="7:7" s="30" customFormat="1">
      <c r="G1377" s="60"/>
    </row>
    <row r="1378" spans="7:7" s="30" customFormat="1">
      <c r="G1378" s="60"/>
    </row>
    <row r="1379" spans="7:7" s="30" customFormat="1">
      <c r="G1379" s="60"/>
    </row>
    <row r="1380" spans="7:7" s="30" customFormat="1">
      <c r="G1380" s="60"/>
    </row>
    <row r="1381" spans="7:7" s="30" customFormat="1">
      <c r="G1381" s="60"/>
    </row>
  </sheetData>
  <sortState ref="A9:K35">
    <sortCondition ref="G9:G35"/>
  </sortState>
  <mergeCells count="11">
    <mergeCell ref="D45:E45"/>
    <mergeCell ref="G45:J45"/>
    <mergeCell ref="D43:E43"/>
    <mergeCell ref="G43:J43"/>
    <mergeCell ref="A1:K1"/>
    <mergeCell ref="A2:K2"/>
    <mergeCell ref="A3:K3"/>
    <mergeCell ref="C6:F6"/>
    <mergeCell ref="D44:E44"/>
    <mergeCell ref="G44:J44"/>
    <mergeCell ref="B44:C44"/>
  </mergeCells>
  <printOptions horizontalCentered="1" verticalCentered="1"/>
  <pageMargins left="0.19685039370078741" right="0.51181102362204722" top="0.47244094488188981" bottom="0.3937007874015748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6"/>
  <sheetViews>
    <sheetView topLeftCell="A40" workbookViewId="0">
      <selection activeCell="F33" sqref="F33"/>
    </sheetView>
  </sheetViews>
  <sheetFormatPr baseColWidth="10" defaultRowHeight="15"/>
  <cols>
    <col min="1" max="1" width="17.5703125" customWidth="1"/>
    <col min="2" max="2" width="18.28515625" customWidth="1"/>
    <col min="3" max="3" width="19.42578125" customWidth="1"/>
    <col min="4" max="4" width="18.28515625" customWidth="1"/>
    <col min="5" max="5" width="17.42578125" customWidth="1"/>
    <col min="6" max="6" width="18.42578125" customWidth="1"/>
    <col min="7" max="7" width="11.85546875" customWidth="1"/>
    <col min="8" max="8" width="14.42578125" customWidth="1"/>
    <col min="9" max="9" width="16.85546875" customWidth="1"/>
    <col min="10" max="10" width="22.28515625" customWidth="1"/>
  </cols>
  <sheetData>
    <row r="3" spans="1:10">
      <c r="A3" s="1"/>
      <c r="B3" s="1"/>
      <c r="C3" s="1"/>
      <c r="D3" s="1"/>
      <c r="E3" s="1"/>
    </row>
    <row r="4" spans="1:10" ht="21">
      <c r="A4" s="152" t="s">
        <v>18</v>
      </c>
      <c r="B4" s="153"/>
      <c r="C4" s="153"/>
      <c r="D4" s="153"/>
      <c r="E4" s="154"/>
    </row>
    <row r="5" spans="1:10" ht="19.5" customHeight="1">
      <c r="A5" s="3"/>
      <c r="B5" s="2"/>
      <c r="C5" s="2"/>
      <c r="D5" s="2"/>
      <c r="E5" s="4"/>
    </row>
    <row r="6" spans="1:10" ht="19.5" customHeight="1">
      <c r="A6" s="155" t="s">
        <v>19</v>
      </c>
      <c r="B6" s="156"/>
      <c r="C6" s="2"/>
      <c r="D6" s="2"/>
      <c r="E6" s="4"/>
    </row>
    <row r="7" spans="1:10">
      <c r="A7" s="21"/>
      <c r="B7" s="24"/>
      <c r="C7" s="24"/>
      <c r="D7" s="24"/>
      <c r="E7" s="22"/>
    </row>
    <row r="8" spans="1:10">
      <c r="A8" s="3"/>
      <c r="B8" s="2"/>
      <c r="C8" s="2"/>
      <c r="D8" s="2"/>
      <c r="E8" s="4"/>
    </row>
    <row r="9" spans="1:10" ht="18.75">
      <c r="A9" s="155" t="s">
        <v>20</v>
      </c>
      <c r="B9" s="156"/>
      <c r="C9" s="156"/>
      <c r="D9" s="157">
        <v>42582</v>
      </c>
      <c r="E9" s="158"/>
    </row>
    <row r="10" spans="1:10">
      <c r="A10" s="3"/>
      <c r="B10" s="2"/>
      <c r="C10" s="2"/>
      <c r="D10" s="2"/>
      <c r="E10" s="4"/>
    </row>
    <row r="11" spans="1:10" ht="15.75">
      <c r="A11" s="7"/>
      <c r="B11" s="8"/>
      <c r="C11" s="8"/>
      <c r="D11" s="8"/>
      <c r="E11" s="9"/>
    </row>
    <row r="12" spans="1:10" ht="18" customHeight="1">
      <c r="A12" s="6" t="s">
        <v>21</v>
      </c>
      <c r="B12" s="8"/>
      <c r="C12" s="10">
        <v>877773.99</v>
      </c>
      <c r="D12" s="8"/>
      <c r="E12" s="9"/>
      <c r="F12" s="10"/>
      <c r="G12" s="76"/>
      <c r="H12" s="8"/>
      <c r="I12" s="8"/>
      <c r="J12" s="77"/>
    </row>
    <row r="13" spans="1:10" ht="17.25">
      <c r="A13" s="6"/>
      <c r="B13" s="8"/>
      <c r="C13" s="85"/>
      <c r="D13" s="8"/>
      <c r="E13" s="9"/>
    </row>
    <row r="14" spans="1:10" ht="17.25">
      <c r="A14" s="6" t="s">
        <v>22</v>
      </c>
      <c r="B14" s="8"/>
      <c r="C14" s="85"/>
      <c r="D14" s="8"/>
      <c r="E14" s="9"/>
    </row>
    <row r="15" spans="1:10" ht="17.25">
      <c r="A15" s="6"/>
      <c r="B15" s="8"/>
      <c r="C15" s="85"/>
      <c r="D15" s="85"/>
      <c r="E15" s="9"/>
    </row>
    <row r="16" spans="1:10" ht="20.25" customHeight="1">
      <c r="A16" s="6" t="s">
        <v>23</v>
      </c>
      <c r="B16" s="8"/>
      <c r="C16" s="10">
        <v>552792.19999999995</v>
      </c>
      <c r="D16" s="8"/>
      <c r="E16" s="9"/>
    </row>
    <row r="17" spans="1:11" ht="21" customHeight="1">
      <c r="A17" s="6"/>
      <c r="B17" s="8"/>
      <c r="C17" s="11"/>
      <c r="D17" s="8"/>
      <c r="E17" s="9"/>
    </row>
    <row r="18" spans="1:11" ht="24" customHeight="1">
      <c r="A18" s="6" t="s">
        <v>24</v>
      </c>
      <c r="B18" s="8"/>
      <c r="C18" s="27">
        <f>C12-C16</f>
        <v>324981.79000000004</v>
      </c>
      <c r="D18" s="8"/>
      <c r="E18" s="9"/>
    </row>
    <row r="19" spans="1:11" ht="15.75">
      <c r="A19" s="7"/>
      <c r="B19" s="8"/>
      <c r="C19" s="12"/>
      <c r="D19" s="8"/>
      <c r="E19" s="9"/>
    </row>
    <row r="20" spans="1:11" ht="18" customHeight="1">
      <c r="A20" s="7"/>
      <c r="B20" s="8"/>
      <c r="C20" s="12"/>
      <c r="D20" s="8"/>
      <c r="E20" s="9"/>
    </row>
    <row r="21" spans="1:11" ht="20.25" customHeight="1">
      <c r="A21" s="6" t="s">
        <v>25</v>
      </c>
      <c r="B21" s="8"/>
      <c r="C21" s="14">
        <f>C12-C16</f>
        <v>324981.79000000004</v>
      </c>
      <c r="D21" s="13"/>
      <c r="E21" s="15"/>
    </row>
    <row r="22" spans="1:11" ht="30.75" customHeight="1">
      <c r="A22" s="16" t="s">
        <v>138</v>
      </c>
      <c r="B22" s="13"/>
      <c r="C22" s="13"/>
      <c r="D22" s="13"/>
      <c r="E22" s="15"/>
    </row>
    <row r="23" spans="1:11" ht="25.5" customHeight="1">
      <c r="A23" s="16"/>
      <c r="B23" s="13"/>
      <c r="C23" s="13"/>
      <c r="D23" s="13"/>
      <c r="E23" s="15"/>
    </row>
    <row r="24" spans="1:11" ht="18" customHeight="1">
      <c r="A24" s="159" t="s">
        <v>26</v>
      </c>
      <c r="B24" s="159"/>
      <c r="C24" s="17"/>
      <c r="D24" s="17"/>
      <c r="E24" s="18"/>
    </row>
    <row r="25" spans="1:11" ht="19.5" customHeight="1">
      <c r="A25" s="7"/>
      <c r="B25" s="8"/>
      <c r="C25" s="8"/>
      <c r="D25" s="8"/>
      <c r="E25" s="9"/>
      <c r="G25" s="30"/>
      <c r="H25" s="30"/>
      <c r="I25" s="30"/>
      <c r="J25" s="30"/>
      <c r="K25" s="30"/>
    </row>
    <row r="26" spans="1:11" ht="19.5" customHeight="1">
      <c r="A26" s="19" t="s">
        <v>27</v>
      </c>
      <c r="B26" s="10">
        <v>317594.14</v>
      </c>
      <c r="C26" s="2"/>
      <c r="D26" s="81" t="s">
        <v>44</v>
      </c>
      <c r="E26" s="20">
        <v>58441.26</v>
      </c>
      <c r="G26" s="30"/>
      <c r="H26" s="30"/>
      <c r="I26" s="30"/>
      <c r="J26" s="30"/>
      <c r="K26" s="30"/>
    </row>
    <row r="27" spans="1:11" s="1" customFormat="1" ht="19.5" customHeight="1">
      <c r="A27" s="19"/>
      <c r="B27" s="11"/>
      <c r="C27" s="77"/>
      <c r="D27" s="78"/>
      <c r="E27" s="80"/>
      <c r="G27" s="8"/>
      <c r="H27" s="8"/>
      <c r="I27" s="8"/>
      <c r="J27" s="8"/>
      <c r="K27" s="8"/>
    </row>
    <row r="28" spans="1:11" s="1" customFormat="1" ht="19.5" customHeight="1">
      <c r="A28" s="19" t="s">
        <v>28</v>
      </c>
      <c r="B28" s="28">
        <v>19133.7</v>
      </c>
      <c r="C28" s="77"/>
      <c r="D28" s="6" t="s">
        <v>29</v>
      </c>
      <c r="E28" s="20">
        <v>35814.86</v>
      </c>
      <c r="G28" s="78"/>
      <c r="H28" s="11"/>
      <c r="I28" s="81"/>
      <c r="J28" s="11"/>
      <c r="K28" s="30"/>
    </row>
    <row r="29" spans="1:11" ht="19.5" customHeight="1">
      <c r="A29" s="7"/>
      <c r="B29" s="8"/>
      <c r="C29" s="8"/>
      <c r="D29" s="8"/>
      <c r="E29" s="9"/>
      <c r="G29" s="78"/>
      <c r="H29" s="11"/>
      <c r="I29" s="78"/>
      <c r="J29" s="11"/>
      <c r="K29" s="30"/>
    </row>
    <row r="30" spans="1:11" ht="23.25" customHeight="1" thickBot="1">
      <c r="A30" s="97" t="s">
        <v>30</v>
      </c>
      <c r="B30" s="102">
        <v>427886.27</v>
      </c>
      <c r="C30" s="82"/>
      <c r="D30" s="83"/>
      <c r="E30" s="84"/>
      <c r="G30" s="78"/>
      <c r="H30" s="77"/>
      <c r="I30" s="76"/>
      <c r="J30" s="107"/>
      <c r="K30" s="30"/>
    </row>
    <row r="31" spans="1:11" ht="36.75" customHeight="1" thickBot="1">
      <c r="A31" s="151" t="s">
        <v>88</v>
      </c>
      <c r="B31" s="150"/>
      <c r="C31" s="91">
        <f>B26+B28+B30+E26+E28</f>
        <v>858870.2300000001</v>
      </c>
      <c r="D31" s="11"/>
      <c r="E31" s="9"/>
      <c r="G31" s="8"/>
      <c r="H31" s="8"/>
      <c r="I31" s="8"/>
      <c r="J31" s="8"/>
      <c r="K31" s="8"/>
    </row>
    <row r="32" spans="1:11" ht="21" customHeight="1" thickTop="1">
      <c r="A32" s="25"/>
      <c r="B32" s="10"/>
      <c r="C32" s="26"/>
      <c r="D32" s="10"/>
      <c r="E32" s="15"/>
      <c r="G32" s="103"/>
      <c r="H32" s="104"/>
      <c r="I32" s="105"/>
      <c r="J32" s="11"/>
      <c r="K32" s="8"/>
    </row>
    <row r="33" spans="1:11" ht="20.25" customHeight="1">
      <c r="G33" s="150"/>
      <c r="H33" s="150"/>
      <c r="I33" s="106"/>
      <c r="J33" s="11"/>
      <c r="K33" s="8"/>
    </row>
    <row r="34" spans="1:11" ht="20.25" customHeight="1">
      <c r="C34" s="108">
        <f>C12-C31</f>
        <v>18903.759999999893</v>
      </c>
      <c r="G34" s="30"/>
      <c r="H34" s="30"/>
      <c r="I34" s="30"/>
      <c r="J34" s="30"/>
      <c r="K34" s="30"/>
    </row>
    <row r="35" spans="1:11" s="1" customFormat="1" ht="20.25" customHeight="1"/>
    <row r="36" spans="1:11" ht="19.5" customHeight="1"/>
    <row r="37" spans="1:11" s="1" customFormat="1" ht="19.5" customHeight="1" thickBot="1">
      <c r="A37" s="160" t="s">
        <v>50</v>
      </c>
      <c r="B37" s="161"/>
      <c r="C37" s="161"/>
      <c r="D37" s="161"/>
      <c r="E37" s="161"/>
      <c r="F37" s="162"/>
    </row>
    <row r="38" spans="1:11" s="1" customFormat="1" ht="19.5" customHeight="1" thickTop="1">
      <c r="E38" s="33"/>
    </row>
    <row r="39" spans="1:11" s="1" customFormat="1" ht="19.5" customHeight="1">
      <c r="A39" s="163" t="s">
        <v>51</v>
      </c>
      <c r="B39" s="163"/>
      <c r="C39" s="163"/>
      <c r="D39" s="163"/>
      <c r="E39" s="163"/>
      <c r="F39" s="163"/>
    </row>
    <row r="40" spans="1:11" s="1" customFormat="1" ht="19.5" customHeight="1">
      <c r="A40" s="3"/>
      <c r="B40" s="2"/>
      <c r="C40" s="2"/>
      <c r="D40" s="2"/>
      <c r="E40" s="34"/>
      <c r="F40" s="4"/>
    </row>
    <row r="41" spans="1:11" s="1" customFormat="1" ht="19.5" customHeight="1">
      <c r="A41" s="3"/>
      <c r="B41" s="2"/>
      <c r="C41" s="2"/>
      <c r="D41" s="35" t="s">
        <v>52</v>
      </c>
      <c r="E41" s="36" t="s">
        <v>53</v>
      </c>
      <c r="F41" s="35" t="s">
        <v>54</v>
      </c>
    </row>
    <row r="42" spans="1:11" s="1" customFormat="1" ht="19.5" customHeight="1">
      <c r="A42" s="164" t="s">
        <v>55</v>
      </c>
      <c r="B42" s="164"/>
      <c r="C42" s="5" t="s">
        <v>56</v>
      </c>
      <c r="D42" s="37">
        <v>12193076</v>
      </c>
      <c r="E42" s="37">
        <v>12144058.66</v>
      </c>
      <c r="F42" s="37">
        <f>SUM(D42-E42)</f>
        <v>49017.339999999851</v>
      </c>
      <c r="H42" s="33"/>
    </row>
    <row r="43" spans="1:11" s="1" customFormat="1" ht="19.5" customHeight="1">
      <c r="A43" s="164" t="s">
        <v>57</v>
      </c>
      <c r="B43" s="164"/>
      <c r="C43" s="5" t="s">
        <v>58</v>
      </c>
      <c r="D43" s="37">
        <v>900000</v>
      </c>
      <c r="E43" s="37">
        <v>825972.93</v>
      </c>
      <c r="F43" s="37">
        <f>SUM(D43-E43)</f>
        <v>74027.069999999949</v>
      </c>
    </row>
    <row r="44" spans="1:11" s="1" customFormat="1" ht="19.5" customHeight="1">
      <c r="A44" s="164" t="s">
        <v>59</v>
      </c>
      <c r="B44" s="164"/>
      <c r="C44" s="5" t="s">
        <v>60</v>
      </c>
      <c r="D44" s="37">
        <v>1500000</v>
      </c>
      <c r="E44" s="37">
        <v>297596</v>
      </c>
      <c r="F44" s="37">
        <f>SUM(D44-E44)</f>
        <v>1202404</v>
      </c>
      <c r="J44" s="33"/>
    </row>
    <row r="45" spans="1:11" s="1" customFormat="1" ht="19.5" customHeight="1">
      <c r="A45" s="164" t="s">
        <v>61</v>
      </c>
      <c r="B45" s="164"/>
      <c r="C45" s="5" t="s">
        <v>62</v>
      </c>
      <c r="D45" s="37">
        <v>0</v>
      </c>
      <c r="E45" s="37">
        <v>0</v>
      </c>
      <c r="F45" s="37">
        <f>SUM(D45-E45)</f>
        <v>0</v>
      </c>
      <c r="H45" s="33"/>
    </row>
    <row r="46" spans="1:11" s="1" customFormat="1" ht="19.5" customHeight="1">
      <c r="A46" s="164" t="s">
        <v>63</v>
      </c>
      <c r="B46" s="164"/>
      <c r="C46" s="5" t="s">
        <v>64</v>
      </c>
      <c r="D46" s="37">
        <v>0</v>
      </c>
      <c r="E46" s="37">
        <v>0</v>
      </c>
      <c r="F46" s="37">
        <f>SUM(D46-E46)</f>
        <v>0</v>
      </c>
      <c r="H46" s="33"/>
    </row>
    <row r="47" spans="1:11" s="1" customFormat="1" ht="19.5" customHeight="1">
      <c r="A47" s="3"/>
      <c r="B47" s="2"/>
      <c r="C47" s="2"/>
      <c r="D47" s="38"/>
      <c r="E47" s="38"/>
      <c r="F47" s="39"/>
    </row>
    <row r="48" spans="1:11" s="1" customFormat="1" ht="19.5" customHeight="1">
      <c r="A48" s="3" t="s">
        <v>65</v>
      </c>
      <c r="B48" s="2"/>
      <c r="C48" s="2"/>
      <c r="D48" s="38"/>
      <c r="E48" s="38"/>
      <c r="F48" s="39"/>
      <c r="H48" s="33"/>
    </row>
    <row r="49" spans="1:8" s="1" customFormat="1" ht="19.5" customHeight="1">
      <c r="A49" s="40"/>
      <c r="B49" s="32"/>
      <c r="C49" s="32"/>
      <c r="D49" s="41"/>
      <c r="E49" s="41"/>
      <c r="F49" s="42"/>
      <c r="H49" s="33"/>
    </row>
    <row r="50" spans="1:8" s="1" customFormat="1" ht="19.5" customHeight="1">
      <c r="D50" s="43"/>
      <c r="E50" s="43"/>
      <c r="F50" s="43"/>
    </row>
    <row r="51" spans="1:8" s="1" customFormat="1" ht="19.5" customHeight="1">
      <c r="A51" s="21" t="s">
        <v>66</v>
      </c>
      <c r="B51" s="22"/>
      <c r="C51" s="5" t="s">
        <v>67</v>
      </c>
      <c r="D51" s="37">
        <v>0</v>
      </c>
      <c r="E51" s="37">
        <v>0</v>
      </c>
      <c r="F51" s="37">
        <f>D51-E51</f>
        <v>0</v>
      </c>
      <c r="H51" s="33"/>
    </row>
    <row r="52" spans="1:8" s="1" customFormat="1" ht="19.5" customHeight="1">
      <c r="A52" s="164" t="s">
        <v>59</v>
      </c>
      <c r="B52" s="164"/>
      <c r="C52" s="5" t="s">
        <v>68</v>
      </c>
      <c r="D52" s="37">
        <v>0</v>
      </c>
      <c r="E52" s="44">
        <v>0</v>
      </c>
      <c r="F52" s="37">
        <f>D52-E52</f>
        <v>0</v>
      </c>
    </row>
    <row r="53" spans="1:8" s="1" customFormat="1" ht="19.5" customHeight="1">
      <c r="A53" s="164" t="s">
        <v>61</v>
      </c>
      <c r="B53" s="164"/>
      <c r="C53" s="5" t="s">
        <v>69</v>
      </c>
      <c r="D53" s="37">
        <v>0</v>
      </c>
      <c r="E53" s="37">
        <v>0</v>
      </c>
      <c r="F53" s="37">
        <f>SUM(D53-E53)</f>
        <v>0</v>
      </c>
    </row>
    <row r="54" spans="1:8" s="1" customFormat="1" ht="19.5" customHeight="1">
      <c r="A54" s="164" t="s">
        <v>63</v>
      </c>
      <c r="B54" s="164"/>
      <c r="C54" s="5" t="s">
        <v>70</v>
      </c>
      <c r="D54" s="37">
        <v>0</v>
      </c>
      <c r="E54" s="37">
        <v>0</v>
      </c>
      <c r="F54" s="37">
        <f>SUM(D54-E54)</f>
        <v>0</v>
      </c>
    </row>
    <row r="55" spans="1:8" s="1" customFormat="1">
      <c r="D55" s="33"/>
      <c r="E55" s="33"/>
    </row>
    <row r="56" spans="1:8" s="1" customFormat="1"/>
  </sheetData>
  <mergeCells count="17">
    <mergeCell ref="A45:B45"/>
    <mergeCell ref="A46:B46"/>
    <mergeCell ref="A52:B52"/>
    <mergeCell ref="A53:B53"/>
    <mergeCell ref="A54:B54"/>
    <mergeCell ref="A37:F37"/>
    <mergeCell ref="A39:F39"/>
    <mergeCell ref="A42:B42"/>
    <mergeCell ref="A43:B43"/>
    <mergeCell ref="A44:B44"/>
    <mergeCell ref="G33:H33"/>
    <mergeCell ref="A31:B31"/>
    <mergeCell ref="A4:E4"/>
    <mergeCell ref="A6:B6"/>
    <mergeCell ref="A9:C9"/>
    <mergeCell ref="D9:E9"/>
    <mergeCell ref="A24:B24"/>
  </mergeCells>
  <printOptions horizontalCentered="1" verticalCentered="1"/>
  <pageMargins left="0.74803149606299213" right="0.51181102362204722" top="0.47244094488188981" bottom="0" header="0" footer="0.31496062992125984"/>
  <pageSetup paperSize="5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2"/>
  <sheetViews>
    <sheetView zoomScale="82" zoomScaleNormal="82" workbookViewId="0">
      <selection activeCell="B25" sqref="B25"/>
    </sheetView>
  </sheetViews>
  <sheetFormatPr baseColWidth="10" defaultRowHeight="15"/>
  <cols>
    <col min="1" max="1" width="26.5703125" customWidth="1"/>
    <col min="2" max="2" width="30.28515625" customWidth="1"/>
    <col min="3" max="3" width="38.42578125" customWidth="1"/>
    <col min="4" max="4" width="16.42578125" customWidth="1"/>
    <col min="5" max="5" width="6.5703125" customWidth="1"/>
    <col min="6" max="7" width="6.7109375" customWidth="1"/>
    <col min="8" max="8" width="17" customWidth="1"/>
  </cols>
  <sheetData>
    <row r="1" ht="24" customHeight="1"/>
    <row r="19" ht="21.75" customHeight="1"/>
    <row r="22" ht="20.25" customHeight="1"/>
  </sheetData>
  <pageMargins left="0.43307086614173229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CTAS. C PAGAR JULIO 16.</vt:lpstr>
      <vt:lpstr>INF. FINANCIERO JUNIO 2016</vt:lpstr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2016-08-04T15:26:31Z</cp:lastPrinted>
  <dcterms:created xsi:type="dcterms:W3CDTF">2013-06-04T22:03:57Z</dcterms:created>
  <dcterms:modified xsi:type="dcterms:W3CDTF">2016-09-12T16:34:46Z</dcterms:modified>
</cp:coreProperties>
</file>