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esupuesto\Desktop\2022\TRANSPARENCIA\"/>
    </mc:Choice>
  </mc:AlternateContent>
  <xr:revisionPtr revIDLastSave="0" documentId="13_ncr:1_{A51B97CD-8752-4F0C-9C76-DC2D8E4B40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" sheetId="3" r:id="rId1"/>
  </sheets>
  <definedNames>
    <definedName name="_xlnm.Print_Area" localSheetId="0">'Plantilla Ejecución'!$A$1:$N$95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3" l="1"/>
  <c r="F84" i="3"/>
  <c r="F73" i="3"/>
  <c r="F86" i="3" s="1"/>
  <c r="L73" i="3"/>
  <c r="M73" i="3"/>
  <c r="N73" i="3"/>
  <c r="N86" i="3" s="1"/>
  <c r="B10" i="3"/>
  <c r="C84" i="3" l="1"/>
  <c r="D84" i="3"/>
  <c r="E84" i="3"/>
  <c r="G84" i="3"/>
  <c r="H84" i="3"/>
  <c r="I84" i="3"/>
  <c r="J84" i="3"/>
  <c r="H47" i="3" l="1"/>
  <c r="G47" i="3" s="1"/>
  <c r="E47" i="3" s="1"/>
  <c r="D47" i="3" s="1"/>
  <c r="C47" i="3" s="1"/>
  <c r="H48" i="3"/>
  <c r="G48" i="3" s="1"/>
  <c r="E48" i="3" s="1"/>
  <c r="D48" i="3" s="1"/>
  <c r="C48" i="3" s="1"/>
  <c r="H49" i="3"/>
  <c r="G49" i="3" s="1"/>
  <c r="E49" i="3" s="1"/>
  <c r="D49" i="3" s="1"/>
  <c r="C49" i="3" s="1"/>
  <c r="H50" i="3"/>
  <c r="G50" i="3" s="1"/>
  <c r="E50" i="3" s="1"/>
  <c r="D50" i="3" s="1"/>
  <c r="C50" i="3" s="1"/>
  <c r="B14" i="3"/>
  <c r="B83" i="3" l="1"/>
  <c r="B81" i="3"/>
  <c r="B80" i="3"/>
  <c r="B78" i="3"/>
  <c r="B77" i="3"/>
  <c r="M86" i="3"/>
  <c r="L86" i="3"/>
  <c r="K73" i="3"/>
  <c r="K86" i="3" s="1"/>
  <c r="J73" i="3"/>
  <c r="J86" i="3" s="1"/>
  <c r="I73" i="3"/>
  <c r="I86" i="3" s="1"/>
  <c r="H73" i="3"/>
  <c r="H86" i="3" s="1"/>
  <c r="G73" i="3"/>
  <c r="G86" i="3" s="1"/>
  <c r="E73" i="3"/>
  <c r="E86" i="3" s="1"/>
  <c r="D73" i="3"/>
  <c r="D86" i="3" s="1"/>
  <c r="C73" i="3"/>
  <c r="C86" i="3" s="1"/>
  <c r="B72" i="3"/>
  <c r="B71" i="3"/>
  <c r="B70" i="3"/>
  <c r="B68" i="3"/>
  <c r="B67" i="3"/>
  <c r="B65" i="3"/>
  <c r="B64" i="3"/>
  <c r="B63" i="3"/>
  <c r="B62" i="3"/>
  <c r="B60" i="3"/>
  <c r="B59" i="3"/>
  <c r="B58" i="3"/>
  <c r="B57" i="3"/>
  <c r="B56" i="3"/>
  <c r="B55" i="3"/>
  <c r="B54" i="3"/>
  <c r="B53" i="3"/>
  <c r="B52" i="3"/>
  <c r="B50" i="3"/>
  <c r="B49" i="3"/>
  <c r="B48" i="3"/>
  <c r="B47" i="3"/>
  <c r="B46" i="3"/>
  <c r="B45" i="3"/>
  <c r="B44" i="3"/>
  <c r="B42" i="3"/>
  <c r="B41" i="3"/>
  <c r="B40" i="3"/>
  <c r="B39" i="3"/>
  <c r="B38" i="3"/>
  <c r="B37" i="3"/>
  <c r="B36" i="3"/>
  <c r="B34" i="3"/>
  <c r="B33" i="3"/>
  <c r="B32" i="3"/>
  <c r="B31" i="3"/>
  <c r="B30" i="3"/>
  <c r="B28" i="3"/>
  <c r="B27" i="3"/>
  <c r="B26" i="3"/>
  <c r="B24" i="3"/>
  <c r="B23" i="3"/>
  <c r="B22" i="3"/>
  <c r="B21" i="3"/>
  <c r="B20" i="3"/>
  <c r="B19" i="3"/>
  <c r="B18" i="3"/>
  <c r="B17" i="3"/>
  <c r="B16" i="3"/>
  <c r="B13" i="3"/>
  <c r="B12" i="3"/>
  <c r="B11" i="3"/>
  <c r="B84" i="3" l="1"/>
  <c r="B73" i="3"/>
  <c r="B86" i="3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<sst xmlns="http://schemas.openxmlformats.org/spreadsheetml/2006/main" count="108" uniqueCount="108">
  <si>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</si>
  <si>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</si>
  <si>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</si>
  <si>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</si>
  <si>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</si>
  <si>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</si>
  <si>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</si>
  <si>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</si>
  <si>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</si>
  <si>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</si>
  <si>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</si>
  <si>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</si>
  <si>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</si>
  <si>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</si>
  <si>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</si>
  <si>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</si>
  <si>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</si>
  <si>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</si>
  <si>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</si>
  <si>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</si>
  <si>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</si>
  <si>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</si>
  <si>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</si>
  <si>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</si>
  <si>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</si>
  <si>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</si>
  <si>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</si>
  <si>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</si>
  <si>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</si>
  <si>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</si>
  <si>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</si>
  <si>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</si>
  <si>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</si>
  <si>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</si>
  <si>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</si>
  <si>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</si>
  <si>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</si>
  <si>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</si>
  <si>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</si>
  <si>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</si>
  <si>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</si>
  <si>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</si>
  <si>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</si>
  <si>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</si>
  <si>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</si>
  <si>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</si>
  <si>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</si>
  <si>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</si>
  <si>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</si>
  <si>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</si>
  <si>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</si>
  <si>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</si>
  <si>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</si>
  <si>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</si>
  <si>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</si>
  <si>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</si>
  <si>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</si>
  <si>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</si>
  <si>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</si>
  <si>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</si>
  <si>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</si>
  <si>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</si>
  <si>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</si>
  <si>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</si>
  <si>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</si>
  <si>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</si>
  <si>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</si>
  <si>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</si>
  <si>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</si>
  <si>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</si>
  <si>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</si>
  <si>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</si>
  <si>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</si>
  <si>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</si>
  <si>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</si>
  <si>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</si>
  <si>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</si>
  <si>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</si>
  <si>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</si>
  <si>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</si>
  <si>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MINISTERIO DE AGRICULTURA</t>
  </si>
  <si>
    <t>DIRECCION GENERAL DE GANADERIA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</si>
  <si>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</si>
  <si>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</si>
  <si>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</si>
  <si>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</si>
  <si>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</si>
  <si>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</si>
  <si>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</si>
  <si>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</si>
  <si>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</si>
  <si>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</si>
  <si>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</si>
  <si>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</si>
  <si>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</si>
  <si>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</si>
  <si>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</si>
  <si>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</si>
  <si>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</si>
  <si>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</si>
  <si>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</si>
  <si>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Fuente: [SIGEF]</t>
  </si>
  <si>
    <t>Departamento Financiero</t>
  </si>
  <si>
    <t xml:space="preserve"> Estefani Taveras</t>
  </si>
  <si>
    <t>Enc. Div. De Presupuesto</t>
  </si>
  <si>
    <t>Año 2022</t>
  </si>
  <si>
    <t>Fecha de registro: hasta el [30] de [abril] del [2022]</t>
  </si>
  <si>
    <t>Fecha de imputación: hasta el [30] de [abril]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</si>
</sst>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3" fontId="3" fillId="0" borderId="0" xfId="1" applyFont="1"/>
    <xf numFmtId="9" fontId="3" fillId="0" borderId="0" xfId="2" applyFont="1"/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5" fillId="0" borderId="1" xfId="0" applyFont="1" applyBorder="1"/>
    <xf numFmtId="43" fontId="5" fillId="0" borderId="0" xfId="1" applyFont="1" applyAlignment="1">
      <alignment horizontal="right" vertical="center"/>
    </xf>
    <xf numFmtId="43" fontId="5" fillId="0" borderId="0" xfId="1" applyFont="1" applyAlignment="1">
      <alignment horizontal="right" vertical="center" wrapText="1"/>
    </xf>
    <xf numFmtId="43" fontId="5" fillId="0" borderId="0" xfId="1" applyFont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43" fontId="5" fillId="0" borderId="2" xfId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43" fontId="6" fillId="2" borderId="3" xfId="1" applyFont="1" applyFill="1" applyBorder="1" applyAlignment="1">
      <alignment horizontal="right" vertical="center" wrapText="1"/>
    </xf>
    <xf numFmtId="43" fontId="4" fillId="2" borderId="3" xfId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43" fontId="5" fillId="0" borderId="7" xfId="1" applyFont="1" applyBorder="1" applyAlignment="1">
      <alignment horizontal="right" vertical="center"/>
    </xf>
    <xf numFmtId="43" fontId="5" fillId="0" borderId="7" xfId="1" applyFont="1" applyBorder="1" applyAlignment="1">
      <alignment horizontal="right"/>
    </xf>
    <xf numFmtId="43" fontId="4" fillId="0" borderId="5" xfId="1" applyFont="1" applyBorder="1" applyAlignment="1">
      <alignment horizontal="right" vertical="center" wrapText="1"/>
    </xf>
    <xf numFmtId="43" fontId="5" fillId="0" borderId="7" xfId="1" applyFont="1" applyBorder="1" applyAlignment="1">
      <alignment horizontal="right" vertical="center" wrapText="1"/>
    </xf>
    <xf numFmtId="43" fontId="5" fillId="0" borderId="4" xfId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43" fontId="5" fillId="0" borderId="5" xfId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43" fontId="5" fillId="0" borderId="8" xfId="1" applyFont="1" applyBorder="1" applyAlignment="1">
      <alignment horizontal="right" vertical="center"/>
    </xf>
    <xf numFmtId="43" fontId="5" fillId="0" borderId="8" xfId="1" applyFont="1" applyBorder="1" applyAlignment="1">
      <alignment horizontal="right" vertical="center" wrapText="1"/>
    </xf>
    <xf numFmtId="43" fontId="5" fillId="0" borderId="8" xfId="1" applyFont="1" applyBorder="1" applyAlignment="1">
      <alignment horizontal="right"/>
    </xf>
    <xf numFmtId="43" fontId="5" fillId="0" borderId="7" xfId="1" applyFont="1" applyBorder="1" applyAlignment="1">
      <alignment vertical="center"/>
    </xf>
    <xf numFmtId="43" fontId="5" fillId="0" borderId="7" xfId="1" applyFont="1" applyBorder="1" applyAlignment="1">
      <alignment vertical="center" wrapText="1"/>
    </xf>
    <xf numFmtId="43" fontId="5" fillId="0" borderId="7" xfId="1" applyFont="1" applyBorder="1" applyAlignment="1"/>
    <xf numFmtId="43" fontId="4" fillId="2" borderId="2" xfId="1" applyFont="1" applyFill="1" applyBorder="1" applyAlignment="1">
      <alignment vertical="center" wrapText="1"/>
    </xf>
    <xf numFmtId="43" fontId="5" fillId="0" borderId="0" xfId="1" applyFont="1" applyAlignment="1"/>
    <xf numFmtId="43" fontId="9" fillId="3" borderId="3" xfId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1" xfId="1" applyFont="1" applyBorder="1" applyAlignment="1">
      <alignment horizontal="right" vertical="center"/>
    </xf>
    <xf numFmtId="43" fontId="5" fillId="0" borderId="9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right" vertical="center" wrapText="1"/>
    </xf>
    <xf numFmtId="43" fontId="4" fillId="0" borderId="6" xfId="1" applyFont="1" applyBorder="1" applyAlignment="1">
      <alignment horizontal="right" vertical="center" wrapText="1"/>
    </xf>
    <xf numFmtId="0" fontId="5" fillId="0" borderId="0" xfId="0" applyFont="1" applyBorder="1"/>
    <xf numFmtId="0" fontId="9" fillId="0" borderId="0" xfId="0" applyFont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5" fillId="0" borderId="10" xfId="0" applyFont="1" applyBorder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0</xdr:row>
      <xdr:rowOff>142875</xdr:rowOff>
    </xdr:from>
    <xdr:to>
      <xdr:col>5</xdr:col>
      <xdr:colOff>838200</xdr:colOff>
      <xdr:row>4</xdr:row>
      <xdr:rowOff>183314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FF113E-B9CE-4FB6-B838-2E9E0405B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8325" y="142875"/>
          <a:ext cx="1400175" cy="8024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107747</xdr:colOff>
      <xdr:row>0</xdr:row>
      <xdr:rowOff>161927</xdr:rowOff>
    </xdr:from>
    <xdr:to>
      <xdr:col>0</xdr:col>
      <xdr:colOff>1447800</xdr:colOff>
      <xdr:row>4</xdr:row>
      <xdr:rowOff>183299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C2AF1FC-A5F2-4CE9-89D4-3F5336490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747" y="161927"/>
          <a:ext cx="1340053" cy="783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5"/>
  <sheetViews>
    <sheetView tabSelected="1" zoomScaleNormal="100" workbookViewId="0">
      <selection activeCell="O16" sqref="O16"/>
    </sheetView>
  </sheetViews>
  <sheetFormatPr baseColWidth="10" defaultRowHeight="15" x14ac:dyDescent="0.25"/>
  <cols>
    <col min="1" max="1" width="30.7109375" style="9" customWidth="1"/>
    <col min="2" max="2" width="16.5703125" style="6" bestFit="1" customWidth="1"/>
    <col min="3" max="5" width="15.28515625" style="6" bestFit="1" customWidth="1"/>
    <col min="6" max="6" width="15.140625" style="6" customWidth="1"/>
    <col min="7" max="7" width="0.140625" style="6" hidden="1" customWidth="1"/>
    <col min="8" max="9" width="15.28515625" style="6" hidden="1" customWidth="1"/>
    <col min="10" max="10" width="4.42578125" style="6" hidden="1" customWidth="1"/>
    <col min="11" max="13" width="15.28515625" style="6" hidden="1" customWidth="1"/>
    <col min="14" max="14" width="14.5703125" style="6" hidden="1" customWidth="1"/>
    <col min="15" max="15" width="9.140625" style="1"/>
    <col min="16" max="16" width="85.42578125" style="1" bestFit="1" customWidth="1"/>
    <col min="17" max="17" width="9.140625" style="1"/>
    <col min="18" max="25" width="6" style="1" bestFit="1" customWidth="1"/>
  </cols>
  <sheetData>
    <row r="1" spans="1:25" x14ac:dyDescent="0.25">
      <c r="A1" s="48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P1" s="2" t="s">
        <v>79</v>
      </c>
    </row>
    <row r="2" spans="1:25" x14ac:dyDescent="0.25">
      <c r="A2" s="48" t="s">
        <v>81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P2" s="3" t="s">
        <v>82</v>
      </c>
    </row>
    <row r="3" spans="1:25" x14ac:dyDescent="0.25">
      <c r="A3" s="48" t="s">
        <v>105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P3" s="3" t="s">
        <v>83</v>
      </c>
    </row>
    <row r="4" spans="1:25" x14ac:dyDescent="0.25">
      <c r="A4" s="48" t="s">
        <v>84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P4" s="3" t="s">
        <v>85</v>
      </c>
    </row>
    <row r="5" spans="1:25" x14ac:dyDescent="0.25">
      <c r="A5" s="49" t="s">
        <v>36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P5" s="3" t="s">
        <v>86</v>
      </c>
    </row>
    <row r="6" spans="1:25" x14ac:dyDescent="0.25">
      <c r="P6" s="3" t="s">
        <v>87</v>
      </c>
    </row>
    <row r="7" spans="1:25" s="10" customFormat="1" ht="12.75" x14ac:dyDescent="0.2">
      <c r="A7" s="16" t="s">
        <v>0</v>
      </c>
      <c r="B7" s="16" t="s">
        <v>88</v>
      </c>
      <c r="C7" s="16" t="s">
        <v>89</v>
      </c>
      <c r="D7" s="16" t="s">
        <v>90</v>
      </c>
      <c r="E7" s="16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6" t="s">
        <v>97</v>
      </c>
      <c r="L7" s="16" t="s">
        <v>98</v>
      </c>
      <c r="M7" s="16" t="s">
        <v>99</v>
      </c>
      <c r="N7" s="16" t="s">
        <v>100</v>
      </c>
    </row>
    <row r="8" spans="1:25" x14ac:dyDescent="0.25">
      <c r="A8" s="45" t="s">
        <v>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  <c r="R8" s="4"/>
      <c r="S8" s="4"/>
      <c r="T8" s="4"/>
      <c r="U8" s="4"/>
      <c r="V8" s="4"/>
      <c r="W8" s="4"/>
      <c r="X8" s="4"/>
      <c r="Y8" s="4"/>
    </row>
    <row r="9" spans="1:25" ht="24.95" customHeight="1" x14ac:dyDescent="0.25">
      <c r="A9" s="45" t="s">
        <v>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R9" s="5"/>
    </row>
    <row r="10" spans="1:25" x14ac:dyDescent="0.25">
      <c r="A10" s="19" t="s">
        <v>3</v>
      </c>
      <c r="B10" s="17">
        <f>+C10+D10+E10+F10+G10+H10+I10+J10+K10+L10+M10+N10</f>
        <v>121867138.89999999</v>
      </c>
      <c r="C10" s="20">
        <v>30189222.719999999</v>
      </c>
      <c r="D10" s="18">
        <v>30292456.050000001</v>
      </c>
      <c r="E10" s="18">
        <v>29594122.710000001</v>
      </c>
      <c r="F10" s="18">
        <v>31791337.420000002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25" x14ac:dyDescent="0.25">
      <c r="A11" s="19" t="s">
        <v>4</v>
      </c>
      <c r="B11" s="17">
        <f t="shared" ref="B11:B72" si="0">C11+D11+E11+F11+G11+H11+I11+J11+K11+L11+M11+N11</f>
        <v>1130716.1399999999</v>
      </c>
      <c r="C11" s="20">
        <v>0</v>
      </c>
      <c r="D11" s="18">
        <v>0</v>
      </c>
      <c r="E11" s="18">
        <v>59716.14</v>
      </c>
      <c r="F11" s="18">
        <v>1071000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25" ht="24.95" customHeight="1" x14ac:dyDescent="0.25">
      <c r="A12" s="19" t="s">
        <v>37</v>
      </c>
      <c r="B12" s="17">
        <f t="shared" si="0"/>
        <v>0</v>
      </c>
      <c r="C12" s="20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25" ht="24.95" customHeight="1" x14ac:dyDescent="0.25">
      <c r="A13" s="19" t="s">
        <v>5</v>
      </c>
      <c r="B13" s="17">
        <f t="shared" si="0"/>
        <v>0</v>
      </c>
      <c r="C13" s="20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25" ht="24.95" customHeight="1" x14ac:dyDescent="0.25">
      <c r="A14" s="19" t="s">
        <v>6</v>
      </c>
      <c r="B14" s="17">
        <f>C14+D14+E14+F14+G14+H14+I14+J14+K14+L14+M14+N14</f>
        <v>18328700.890000001</v>
      </c>
      <c r="C14" s="20">
        <v>4618156.33</v>
      </c>
      <c r="D14" s="18">
        <v>4634040.9400000004</v>
      </c>
      <c r="E14" s="18">
        <v>4527405.6399999997</v>
      </c>
      <c r="F14" s="18">
        <v>4549097.9800000004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25" x14ac:dyDescent="0.25">
      <c r="A15" s="45" t="s">
        <v>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</row>
    <row r="16" spans="1:25" x14ac:dyDescent="0.25">
      <c r="A16" s="19" t="s">
        <v>8</v>
      </c>
      <c r="B16" s="17">
        <f>C16+D16+E16+F16+G16+H16+I16+J16+K16+L16+M16+N16</f>
        <v>4372477</v>
      </c>
      <c r="C16" s="20">
        <v>861674.73</v>
      </c>
      <c r="D16" s="18">
        <v>1144716.26</v>
      </c>
      <c r="E16" s="18">
        <v>1078863.4099999999</v>
      </c>
      <c r="F16" s="18">
        <v>1287222.6000000001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ht="24.95" customHeight="1" x14ac:dyDescent="0.25">
      <c r="A17" s="19" t="s">
        <v>9</v>
      </c>
      <c r="B17" s="17">
        <f t="shared" si="0"/>
        <v>164977.22</v>
      </c>
      <c r="C17" s="20">
        <v>0</v>
      </c>
      <c r="D17" s="18">
        <v>0</v>
      </c>
      <c r="E17" s="18">
        <v>0</v>
      </c>
      <c r="F17" s="18">
        <v>164977.22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</row>
    <row r="18" spans="1:14" x14ac:dyDescent="0.25">
      <c r="A18" s="19" t="s">
        <v>10</v>
      </c>
      <c r="B18" s="17">
        <f t="shared" si="0"/>
        <v>500817.5</v>
      </c>
      <c r="C18" s="20">
        <v>0</v>
      </c>
      <c r="D18" s="18">
        <v>287037.5</v>
      </c>
      <c r="E18" s="18">
        <v>115780</v>
      </c>
      <c r="F18" s="18">
        <v>98000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</row>
    <row r="19" spans="1:14" ht="24" x14ac:dyDescent="0.25">
      <c r="A19" s="19" t="s">
        <v>11</v>
      </c>
      <c r="B19" s="17">
        <f t="shared" si="0"/>
        <v>0</v>
      </c>
      <c r="C19" s="20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</row>
    <row r="20" spans="1:14" x14ac:dyDescent="0.25">
      <c r="A20" s="19" t="s">
        <v>12</v>
      </c>
      <c r="B20" s="17">
        <f t="shared" si="0"/>
        <v>59000</v>
      </c>
      <c r="C20" s="20">
        <v>0</v>
      </c>
      <c r="D20" s="18">
        <v>0</v>
      </c>
      <c r="E20" s="18">
        <v>59000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</row>
    <row r="21" spans="1:14" x14ac:dyDescent="0.25">
      <c r="A21" s="19" t="s">
        <v>13</v>
      </c>
      <c r="B21" s="17">
        <f t="shared" si="0"/>
        <v>44271.76</v>
      </c>
      <c r="C21" s="20">
        <v>0</v>
      </c>
      <c r="D21" s="18">
        <v>0</v>
      </c>
      <c r="E21" s="18">
        <v>44271.76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ht="48" x14ac:dyDescent="0.25">
      <c r="A22" s="19" t="s">
        <v>14</v>
      </c>
      <c r="B22" s="17">
        <f t="shared" si="0"/>
        <v>2950</v>
      </c>
      <c r="C22" s="20">
        <v>0</v>
      </c>
      <c r="D22" s="18">
        <v>0</v>
      </c>
      <c r="E22" s="18">
        <v>0</v>
      </c>
      <c r="F22" s="18">
        <v>2950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</row>
    <row r="23" spans="1:14" ht="36" x14ac:dyDescent="0.25">
      <c r="A23" s="19" t="s">
        <v>15</v>
      </c>
      <c r="B23" s="17">
        <f t="shared" si="0"/>
        <v>200000</v>
      </c>
      <c r="C23" s="20">
        <v>0</v>
      </c>
      <c r="D23" s="18">
        <v>0</v>
      </c>
      <c r="E23" s="18">
        <v>0</v>
      </c>
      <c r="F23" s="18">
        <v>200000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</row>
    <row r="24" spans="1:14" ht="24.95" customHeight="1" x14ac:dyDescent="0.25">
      <c r="A24" s="19" t="s">
        <v>38</v>
      </c>
      <c r="B24" s="17">
        <f t="shared" si="0"/>
        <v>89328.36</v>
      </c>
      <c r="C24" s="20">
        <v>0</v>
      </c>
      <c r="D24" s="18">
        <v>0</v>
      </c>
      <c r="E24" s="18">
        <v>89328.36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x14ac:dyDescent="0.25">
      <c r="A25" s="45" t="s">
        <v>16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7"/>
    </row>
    <row r="26" spans="1:14" ht="24.95" customHeight="1" x14ac:dyDescent="0.25">
      <c r="A26" s="19" t="s">
        <v>17</v>
      </c>
      <c r="B26" s="17">
        <f t="shared" si="0"/>
        <v>258254.01</v>
      </c>
      <c r="C26" s="18">
        <v>0</v>
      </c>
      <c r="D26" s="18">
        <v>0</v>
      </c>
      <c r="E26" s="18">
        <v>0</v>
      </c>
      <c r="F26" s="18">
        <v>258254.01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x14ac:dyDescent="0.25">
      <c r="A27" s="19" t="s">
        <v>18</v>
      </c>
      <c r="B27" s="17">
        <f t="shared" si="0"/>
        <v>7000</v>
      </c>
      <c r="C27" s="18">
        <v>0</v>
      </c>
      <c r="D27" s="18">
        <v>0</v>
      </c>
      <c r="E27" s="18">
        <v>0</v>
      </c>
      <c r="F27" s="18">
        <v>7000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ht="24.95" customHeight="1" x14ac:dyDescent="0.25">
      <c r="A28" s="19" t="s">
        <v>19</v>
      </c>
      <c r="B28" s="17">
        <f t="shared" si="0"/>
        <v>280081.02</v>
      </c>
      <c r="C28" s="18">
        <v>0</v>
      </c>
      <c r="D28" s="18">
        <v>0</v>
      </c>
      <c r="E28" s="18">
        <v>0</v>
      </c>
      <c r="F28" s="18">
        <v>280081.02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</row>
    <row r="29" spans="1:14" ht="24" x14ac:dyDescent="0.25">
      <c r="A29" s="19" t="s">
        <v>20</v>
      </c>
      <c r="B29" s="17">
        <f>C29+D29+E29+F29+G29+H29+I29+J29+K29+L29+M29+N29</f>
        <v>6763860</v>
      </c>
      <c r="C29" s="18">
        <v>0</v>
      </c>
      <c r="D29" s="18">
        <v>5862500</v>
      </c>
      <c r="E29" s="18">
        <v>895060</v>
      </c>
      <c r="F29" s="18">
        <v>6300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</row>
    <row r="30" spans="1:14" ht="24.95" customHeight="1" x14ac:dyDescent="0.25">
      <c r="A30" s="19" t="s">
        <v>21</v>
      </c>
      <c r="B30" s="17">
        <f t="shared" si="0"/>
        <v>22596.78</v>
      </c>
      <c r="C30" s="18">
        <v>0</v>
      </c>
      <c r="D30" s="18">
        <v>0</v>
      </c>
      <c r="E30" s="18">
        <v>15246.78</v>
      </c>
      <c r="F30" s="18">
        <v>7350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</row>
    <row r="31" spans="1:14" ht="24.95" customHeight="1" x14ac:dyDescent="0.25">
      <c r="A31" s="19" t="s">
        <v>22</v>
      </c>
      <c r="B31" s="17">
        <f t="shared" si="0"/>
        <v>18290</v>
      </c>
      <c r="C31" s="18">
        <v>0</v>
      </c>
      <c r="D31" s="18">
        <v>0</v>
      </c>
      <c r="E31" s="18">
        <v>0</v>
      </c>
      <c r="F31" s="18">
        <v>18290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ht="36" x14ac:dyDescent="0.25">
      <c r="A32" s="19" t="s">
        <v>23</v>
      </c>
      <c r="B32" s="17">
        <f t="shared" si="0"/>
        <v>7448365.5999999996</v>
      </c>
      <c r="C32" s="18">
        <v>0</v>
      </c>
      <c r="D32" s="18">
        <v>0</v>
      </c>
      <c r="E32" s="18">
        <v>3846100</v>
      </c>
      <c r="F32" s="18">
        <v>3602265.6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ht="36" x14ac:dyDescent="0.25">
      <c r="A33" s="19" t="s">
        <v>39</v>
      </c>
      <c r="B33" s="17">
        <f t="shared" si="0"/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</row>
    <row r="34" spans="1:14" ht="24" x14ac:dyDescent="0.25">
      <c r="A34" s="19" t="s">
        <v>24</v>
      </c>
      <c r="B34" s="17">
        <f t="shared" si="0"/>
        <v>1663557.88</v>
      </c>
      <c r="C34" s="18">
        <v>0</v>
      </c>
      <c r="D34" s="18">
        <v>0</v>
      </c>
      <c r="E34" s="18">
        <v>269600</v>
      </c>
      <c r="F34" s="18">
        <v>1393957.88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</row>
    <row r="35" spans="1:14" x14ac:dyDescent="0.25">
      <c r="A35" s="45" t="s">
        <v>25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7"/>
    </row>
    <row r="36" spans="1:14" ht="24" x14ac:dyDescent="0.25">
      <c r="A36" s="19" t="s">
        <v>26</v>
      </c>
      <c r="B36" s="17">
        <f t="shared" si="0"/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</row>
    <row r="37" spans="1:14" ht="36" x14ac:dyDescent="0.25">
      <c r="A37" s="19" t="s">
        <v>40</v>
      </c>
      <c r="B37" s="17">
        <f t="shared" si="0"/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</row>
    <row r="38" spans="1:14" ht="36" x14ac:dyDescent="0.25">
      <c r="A38" s="19" t="s">
        <v>41</v>
      </c>
      <c r="B38" s="17">
        <f t="shared" si="0"/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</row>
    <row r="39" spans="1:14" ht="36" x14ac:dyDescent="0.25">
      <c r="A39" s="19" t="s">
        <v>42</v>
      </c>
      <c r="B39" s="17">
        <f t="shared" si="0"/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</row>
    <row r="40" spans="1:14" ht="36" x14ac:dyDescent="0.25">
      <c r="A40" s="19" t="s">
        <v>43</v>
      </c>
      <c r="B40" s="17">
        <f t="shared" si="0"/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ht="36" x14ac:dyDescent="0.25">
      <c r="A41" s="19" t="s">
        <v>27</v>
      </c>
      <c r="B41" s="17">
        <f t="shared" si="0"/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ht="36" x14ac:dyDescent="0.25">
      <c r="A42" s="19" t="s">
        <v>44</v>
      </c>
      <c r="B42" s="17">
        <f t="shared" si="0"/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x14ac:dyDescent="0.25">
      <c r="A43" s="45" t="s">
        <v>45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7"/>
    </row>
    <row r="44" spans="1:14" ht="24.95" customHeight="1" x14ac:dyDescent="0.25">
      <c r="A44" s="19" t="s">
        <v>46</v>
      </c>
      <c r="B44" s="17">
        <f t="shared" si="0"/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</row>
    <row r="45" spans="1:14" ht="36" x14ac:dyDescent="0.25">
      <c r="A45" s="19" t="s">
        <v>47</v>
      </c>
      <c r="B45" s="17">
        <f t="shared" si="0"/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36" x14ac:dyDescent="0.25">
      <c r="A46" s="19" t="s">
        <v>48</v>
      </c>
      <c r="B46" s="17">
        <f t="shared" si="0"/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</row>
    <row r="47" spans="1:14" ht="36" x14ac:dyDescent="0.25">
      <c r="A47" s="19" t="s">
        <v>49</v>
      </c>
      <c r="B47" s="17">
        <f t="shared" si="0"/>
        <v>0</v>
      </c>
      <c r="C47" s="18">
        <f t="shared" ref="C47:C50" si="1">D47+E47+F47+G47+H47+I47+J47+K47+L47+M47+N47+O47</f>
        <v>0</v>
      </c>
      <c r="D47" s="18">
        <f t="shared" ref="D47:D50" si="2">E47+F47+G47+H47+I47+J47+K47+L47+M47+N47+O47+P47</f>
        <v>0</v>
      </c>
      <c r="E47" s="18">
        <f t="shared" ref="E47:E50" si="3">F47+G47+H47+I47+J47+K47+L47+M47+N47+O47+P47+Q47</f>
        <v>0</v>
      </c>
      <c r="F47" s="20">
        <v>0</v>
      </c>
      <c r="G47" s="18">
        <f t="shared" ref="G47:G50" si="4">H47+I47+J47+K47+L47+M47+N47+O47+P47+Q47+R47+S47</f>
        <v>0</v>
      </c>
      <c r="H47" s="18">
        <f t="shared" ref="H47:H50" si="5">I47+J47+K47+L47+M47+N47+O47+P47+Q47+R47+S47+T47</f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</row>
    <row r="48" spans="1:14" ht="36" x14ac:dyDescent="0.25">
      <c r="A48" s="19" t="s">
        <v>50</v>
      </c>
      <c r="B48" s="17">
        <f t="shared" si="0"/>
        <v>0</v>
      </c>
      <c r="C48" s="18">
        <f t="shared" si="1"/>
        <v>0</v>
      </c>
      <c r="D48" s="18">
        <f t="shared" si="2"/>
        <v>0</v>
      </c>
      <c r="E48" s="18">
        <f t="shared" si="3"/>
        <v>0</v>
      </c>
      <c r="F48" s="20">
        <v>0</v>
      </c>
      <c r="G48" s="18">
        <f t="shared" si="4"/>
        <v>0</v>
      </c>
      <c r="H48" s="18">
        <f t="shared" si="5"/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24.95" customHeight="1" x14ac:dyDescent="0.25">
      <c r="A49" s="19" t="s">
        <v>51</v>
      </c>
      <c r="B49" s="17">
        <f t="shared" si="0"/>
        <v>0</v>
      </c>
      <c r="C49" s="18">
        <f t="shared" si="1"/>
        <v>0</v>
      </c>
      <c r="D49" s="18">
        <f t="shared" si="2"/>
        <v>0</v>
      </c>
      <c r="E49" s="18">
        <f t="shared" si="3"/>
        <v>0</v>
      </c>
      <c r="F49" s="20">
        <v>0</v>
      </c>
      <c r="G49" s="18">
        <f t="shared" si="4"/>
        <v>0</v>
      </c>
      <c r="H49" s="18">
        <f t="shared" si="5"/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</row>
    <row r="50" spans="1:14" ht="36" x14ac:dyDescent="0.25">
      <c r="A50" s="19" t="s">
        <v>52</v>
      </c>
      <c r="B50" s="17">
        <f t="shared" si="0"/>
        <v>0</v>
      </c>
      <c r="C50" s="18">
        <f t="shared" si="1"/>
        <v>0</v>
      </c>
      <c r="D50" s="18">
        <f t="shared" si="2"/>
        <v>0</v>
      </c>
      <c r="E50" s="18">
        <f t="shared" si="3"/>
        <v>0</v>
      </c>
      <c r="F50" s="20">
        <v>0</v>
      </c>
      <c r="G50" s="18">
        <f t="shared" si="4"/>
        <v>0</v>
      </c>
      <c r="H50" s="18">
        <f t="shared" si="5"/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</row>
    <row r="51" spans="1:14" ht="24.95" customHeight="1" x14ac:dyDescent="0.25">
      <c r="A51" s="45" t="s">
        <v>28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7"/>
    </row>
    <row r="52" spans="1:14" x14ac:dyDescent="0.25">
      <c r="A52" s="19" t="s">
        <v>29</v>
      </c>
      <c r="B52" s="17">
        <f t="shared" si="0"/>
        <v>131363.5</v>
      </c>
      <c r="C52" s="18">
        <v>0</v>
      </c>
      <c r="D52" s="18">
        <v>0</v>
      </c>
      <c r="E52" s="18">
        <v>0</v>
      </c>
      <c r="F52" s="18">
        <v>131363.5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</row>
    <row r="53" spans="1:14" ht="24.95" customHeight="1" x14ac:dyDescent="0.25">
      <c r="A53" s="19" t="s">
        <v>30</v>
      </c>
      <c r="B53" s="17">
        <f t="shared" si="0"/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</row>
    <row r="54" spans="1:14" ht="24.95" customHeight="1" x14ac:dyDescent="0.25">
      <c r="A54" s="19" t="s">
        <v>31</v>
      </c>
      <c r="B54" s="17">
        <f t="shared" si="0"/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</row>
    <row r="55" spans="1:14" ht="36" x14ac:dyDescent="0.25">
      <c r="A55" s="19" t="s">
        <v>32</v>
      </c>
      <c r="B55" s="17">
        <f t="shared" si="0"/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</row>
    <row r="56" spans="1:14" ht="24.95" customHeight="1" x14ac:dyDescent="0.25">
      <c r="A56" s="19" t="s">
        <v>33</v>
      </c>
      <c r="B56" s="17">
        <f t="shared" si="0"/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</row>
    <row r="57" spans="1:14" ht="24.95" customHeight="1" x14ac:dyDescent="0.25">
      <c r="A57" s="19" t="s">
        <v>53</v>
      </c>
      <c r="B57" s="17">
        <f t="shared" si="0"/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ht="24.95" customHeight="1" x14ac:dyDescent="0.25">
      <c r="A58" s="19" t="s">
        <v>54</v>
      </c>
      <c r="B58" s="17">
        <f t="shared" si="0"/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x14ac:dyDescent="0.25">
      <c r="A59" s="19" t="s">
        <v>34</v>
      </c>
      <c r="B59" s="17">
        <f t="shared" si="0"/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ht="36" x14ac:dyDescent="0.25">
      <c r="A60" s="19" t="s">
        <v>55</v>
      </c>
      <c r="B60" s="17">
        <f t="shared" si="0"/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</row>
    <row r="61" spans="1:14" x14ac:dyDescent="0.25">
      <c r="A61" s="45" t="s">
        <v>56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7"/>
    </row>
    <row r="62" spans="1:14" x14ac:dyDescent="0.25">
      <c r="A62" s="19" t="s">
        <v>57</v>
      </c>
      <c r="B62" s="17">
        <f t="shared" si="0"/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</row>
    <row r="63" spans="1:14" x14ac:dyDescent="0.25">
      <c r="A63" s="19" t="s">
        <v>58</v>
      </c>
      <c r="B63" s="17">
        <f t="shared" si="0"/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</row>
    <row r="64" spans="1:14" ht="24.95" customHeight="1" x14ac:dyDescent="0.25">
      <c r="A64" s="19" t="s">
        <v>59</v>
      </c>
      <c r="B64" s="17">
        <f t="shared" si="0"/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</row>
    <row r="65" spans="1:14" ht="48" x14ac:dyDescent="0.25">
      <c r="A65" s="19" t="s">
        <v>60</v>
      </c>
      <c r="B65" s="17">
        <f t="shared" si="0"/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</row>
    <row r="66" spans="1:14" ht="36" customHeight="1" x14ac:dyDescent="0.25">
      <c r="A66" s="45" t="s">
        <v>61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7"/>
    </row>
    <row r="67" spans="1:14" ht="24" x14ac:dyDescent="0.25">
      <c r="A67" s="19" t="s">
        <v>62</v>
      </c>
      <c r="B67" s="17">
        <f t="shared" si="0"/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</row>
    <row r="68" spans="1:14" ht="36" x14ac:dyDescent="0.25">
      <c r="A68" s="19" t="s">
        <v>63</v>
      </c>
      <c r="B68" s="17">
        <f t="shared" si="0"/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</row>
    <row r="69" spans="1:14" x14ac:dyDescent="0.25">
      <c r="A69" s="45" t="s">
        <v>64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7"/>
    </row>
    <row r="70" spans="1:14" ht="24.95" customHeight="1" x14ac:dyDescent="0.25">
      <c r="A70" s="19" t="s">
        <v>65</v>
      </c>
      <c r="B70" s="17">
        <f t="shared" si="0"/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</row>
    <row r="71" spans="1:14" ht="24.95" customHeight="1" x14ac:dyDescent="0.25">
      <c r="A71" s="19" t="s">
        <v>66</v>
      </c>
      <c r="B71" s="17">
        <f t="shared" si="0"/>
        <v>0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</row>
    <row r="72" spans="1:14" ht="36" x14ac:dyDescent="0.25">
      <c r="A72" s="19" t="s">
        <v>67</v>
      </c>
      <c r="B72" s="17">
        <f t="shared" si="0"/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</row>
    <row r="73" spans="1:14" ht="15.75" thickBot="1" x14ac:dyDescent="0.3">
      <c r="A73" s="21" t="s">
        <v>35</v>
      </c>
      <c r="B73" s="24">
        <f>C73+D73+E73+F73+G73+H73+I73+J73+K73+L73+M73+N73</f>
        <v>163353746.56</v>
      </c>
      <c r="C73" s="24">
        <f>SUM(C10:C72)</f>
        <v>35669053.779999994</v>
      </c>
      <c r="D73" s="24">
        <f t="shared" ref="D73:N73" si="6">SUM(D10:D72)</f>
        <v>42220750.75</v>
      </c>
      <c r="E73" s="24">
        <f t="shared" si="6"/>
        <v>40594494.799999997</v>
      </c>
      <c r="F73" s="24">
        <f t="shared" si="6"/>
        <v>44869447.230000012</v>
      </c>
      <c r="G73" s="24">
        <f t="shared" si="6"/>
        <v>0</v>
      </c>
      <c r="H73" s="24">
        <f t="shared" si="6"/>
        <v>0</v>
      </c>
      <c r="I73" s="25">
        <f t="shared" si="6"/>
        <v>0</v>
      </c>
      <c r="J73" s="25">
        <f t="shared" si="6"/>
        <v>0</v>
      </c>
      <c r="K73" s="25">
        <f t="shared" si="6"/>
        <v>0</v>
      </c>
      <c r="L73" s="25">
        <f t="shared" si="6"/>
        <v>0</v>
      </c>
      <c r="M73" s="25">
        <f t="shared" si="6"/>
        <v>0</v>
      </c>
      <c r="N73" s="25">
        <f t="shared" si="6"/>
        <v>0</v>
      </c>
    </row>
    <row r="74" spans="1:14" ht="15.75" thickTop="1" x14ac:dyDescent="0.25">
      <c r="A74" s="8"/>
      <c r="B74" s="13"/>
      <c r="C74" s="14"/>
      <c r="D74" s="13"/>
      <c r="E74" s="13"/>
      <c r="F74" s="13"/>
      <c r="G74" s="13"/>
      <c r="H74" s="13"/>
      <c r="I74" s="13"/>
      <c r="J74" s="15"/>
      <c r="K74" s="15"/>
      <c r="L74" s="15"/>
      <c r="M74" s="15"/>
      <c r="N74" s="15"/>
    </row>
    <row r="75" spans="1:14" x14ac:dyDescent="0.25">
      <c r="A75" s="26" t="s">
        <v>68</v>
      </c>
      <c r="B75" s="52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53"/>
    </row>
    <row r="76" spans="1:14" ht="24.95" customHeight="1" x14ac:dyDescent="0.25">
      <c r="A76" s="26" t="s">
        <v>69</v>
      </c>
      <c r="B76" s="31"/>
      <c r="C76" s="29"/>
      <c r="D76" s="32"/>
      <c r="E76" s="32"/>
      <c r="F76" s="32"/>
      <c r="G76" s="32"/>
      <c r="H76" s="32"/>
      <c r="I76" s="32"/>
      <c r="J76" s="33"/>
      <c r="K76" s="33"/>
      <c r="L76" s="33"/>
      <c r="M76" s="33"/>
      <c r="N76" s="34"/>
    </row>
    <row r="77" spans="1:14" ht="24.95" customHeight="1" x14ac:dyDescent="0.25">
      <c r="A77" s="19" t="s">
        <v>70</v>
      </c>
      <c r="B77" s="27">
        <f t="shared" ref="B77:B78" si="7">C77+D77+E77+F77+G77+H77+I77+J77+K77+L77+M77+N77</f>
        <v>0</v>
      </c>
      <c r="C77" s="30">
        <v>0</v>
      </c>
      <c r="D77" s="30">
        <v>0</v>
      </c>
      <c r="E77" s="30">
        <v>0</v>
      </c>
      <c r="F77" s="20">
        <v>0</v>
      </c>
      <c r="G77" s="30">
        <v>0</v>
      </c>
      <c r="H77" s="30">
        <v>0</v>
      </c>
      <c r="I77" s="30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</row>
    <row r="78" spans="1:14" ht="24.95" customHeight="1" x14ac:dyDescent="0.25">
      <c r="A78" s="19" t="s">
        <v>71</v>
      </c>
      <c r="B78" s="35">
        <f t="shared" si="7"/>
        <v>0</v>
      </c>
      <c r="C78" s="36">
        <v>0</v>
      </c>
      <c r="D78" s="36">
        <v>0</v>
      </c>
      <c r="E78" s="36">
        <v>0</v>
      </c>
      <c r="F78" s="20">
        <v>0</v>
      </c>
      <c r="G78" s="36">
        <v>0</v>
      </c>
      <c r="H78" s="36">
        <v>0</v>
      </c>
      <c r="I78" s="36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</row>
    <row r="79" spans="1:14" x14ac:dyDescent="0.25">
      <c r="A79" s="26" t="s">
        <v>72</v>
      </c>
      <c r="B79" s="31"/>
      <c r="C79" s="29"/>
      <c r="D79" s="32"/>
      <c r="E79" s="32"/>
      <c r="F79" s="50"/>
      <c r="G79" s="32"/>
      <c r="H79" s="32"/>
      <c r="I79" s="32"/>
      <c r="J79" s="33"/>
      <c r="K79" s="33"/>
      <c r="L79" s="33"/>
      <c r="M79" s="33"/>
      <c r="N79" s="34"/>
    </row>
    <row r="80" spans="1:14" ht="24.95" customHeight="1" x14ac:dyDescent="0.25">
      <c r="A80" s="19" t="s">
        <v>73</v>
      </c>
      <c r="B80" s="27">
        <f t="shared" ref="B80:B81" si="8">C80+D80+E80+F80+G80+H80+I80+J80+K80+L80+M80+N80</f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</row>
    <row r="81" spans="1:14" ht="24.95" customHeight="1" x14ac:dyDescent="0.25">
      <c r="A81" s="19" t="s">
        <v>74</v>
      </c>
      <c r="B81" s="35">
        <f t="shared" si="8"/>
        <v>0</v>
      </c>
      <c r="C81" s="36">
        <v>0</v>
      </c>
      <c r="D81" s="36">
        <v>0</v>
      </c>
      <c r="E81" s="36">
        <v>0</v>
      </c>
      <c r="F81" s="51">
        <v>0</v>
      </c>
      <c r="G81" s="36">
        <v>0</v>
      </c>
      <c r="H81" s="36">
        <v>0</v>
      </c>
      <c r="I81" s="36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</row>
    <row r="82" spans="1:14" ht="24.95" customHeight="1" x14ac:dyDescent="0.25">
      <c r="A82" s="26" t="s">
        <v>75</v>
      </c>
      <c r="B82" s="31"/>
      <c r="C82" s="29"/>
      <c r="D82" s="32"/>
      <c r="E82" s="32"/>
      <c r="F82" s="32"/>
      <c r="G82" s="32"/>
      <c r="H82" s="32"/>
      <c r="I82" s="32"/>
      <c r="J82" s="33"/>
      <c r="K82" s="33"/>
      <c r="L82" s="33"/>
      <c r="M82" s="33"/>
      <c r="N82" s="34"/>
    </row>
    <row r="83" spans="1:14" ht="24.95" customHeight="1" x14ac:dyDescent="0.25">
      <c r="A83" s="19" t="s">
        <v>76</v>
      </c>
      <c r="B83" s="38">
        <f t="shared" ref="B83" si="9">C83+D83+E83+F83+G83+H83+I83+J83+K83+L83+M83+N83</f>
        <v>0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</row>
    <row r="84" spans="1:14" x14ac:dyDescent="0.25">
      <c r="A84" s="22" t="s">
        <v>77</v>
      </c>
      <c r="B84" s="41">
        <f>+B77+B78+B80+B81+B83</f>
        <v>0</v>
      </c>
      <c r="C84" s="41">
        <f t="shared" ref="C84:J84" si="10">+C77+C78+C80+C81+C83</f>
        <v>0</v>
      </c>
      <c r="D84" s="41">
        <f t="shared" si="10"/>
        <v>0</v>
      </c>
      <c r="E84" s="41">
        <f t="shared" si="10"/>
        <v>0</v>
      </c>
      <c r="F84" s="41">
        <f t="shared" si="10"/>
        <v>0</v>
      </c>
      <c r="G84" s="41">
        <f t="shared" si="10"/>
        <v>0</v>
      </c>
      <c r="H84" s="41">
        <f t="shared" si="10"/>
        <v>0</v>
      </c>
      <c r="I84" s="41">
        <f t="shared" si="10"/>
        <v>0</v>
      </c>
      <c r="J84" s="41">
        <f t="shared" si="10"/>
        <v>0</v>
      </c>
      <c r="K84" s="41">
        <v>0</v>
      </c>
      <c r="L84" s="41">
        <v>0</v>
      </c>
      <c r="M84" s="41">
        <v>0</v>
      </c>
      <c r="N84" s="41">
        <v>0</v>
      </c>
    </row>
    <row r="85" spans="1:14" x14ac:dyDescent="0.25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</row>
    <row r="86" spans="1:14" ht="24.75" thickBot="1" x14ac:dyDescent="0.3">
      <c r="A86" s="23" t="s">
        <v>78</v>
      </c>
      <c r="B86" s="43">
        <f>+B73+B84</f>
        <v>163353746.56</v>
      </c>
      <c r="C86" s="43">
        <f t="shared" ref="C86:N86" si="11">+C73+C84</f>
        <v>35669053.779999994</v>
      </c>
      <c r="D86" s="43">
        <f t="shared" si="11"/>
        <v>42220750.75</v>
      </c>
      <c r="E86" s="43">
        <f t="shared" si="11"/>
        <v>40594494.799999997</v>
      </c>
      <c r="F86" s="43">
        <f t="shared" si="11"/>
        <v>44869447.230000012</v>
      </c>
      <c r="G86" s="43">
        <f t="shared" si="11"/>
        <v>0</v>
      </c>
      <c r="H86" s="43">
        <f t="shared" si="11"/>
        <v>0</v>
      </c>
      <c r="I86" s="43">
        <f t="shared" si="11"/>
        <v>0</v>
      </c>
      <c r="J86" s="43">
        <f t="shared" si="11"/>
        <v>0</v>
      </c>
      <c r="K86" s="43">
        <f t="shared" si="11"/>
        <v>0</v>
      </c>
      <c r="L86" s="43">
        <f t="shared" si="11"/>
        <v>0</v>
      </c>
      <c r="M86" s="43">
        <f t="shared" si="11"/>
        <v>0</v>
      </c>
      <c r="N86" s="43">
        <f t="shared" si="11"/>
        <v>0</v>
      </c>
    </row>
    <row r="87" spans="1:14" ht="15.75" thickTop="1" x14ac:dyDescent="0.25">
      <c r="A87" s="9" t="s">
        <v>101</v>
      </c>
    </row>
    <row r="88" spans="1:14" ht="23.25" x14ac:dyDescent="0.25">
      <c r="A88" s="11" t="s">
        <v>106</v>
      </c>
      <c r="M88" s="7"/>
    </row>
    <row r="89" spans="1:14" ht="23.25" x14ac:dyDescent="0.25">
      <c r="A89" s="11" t="s">
        <v>107</v>
      </c>
      <c r="E89" s="54"/>
      <c r="G89" s="12"/>
    </row>
    <row r="92" spans="1:14" ht="15.75" thickBot="1" x14ac:dyDescent="0.3">
      <c r="A92" s="58"/>
      <c r="B92" s="54"/>
      <c r="C92" s="54"/>
    </row>
    <row r="93" spans="1:14" x14ac:dyDescent="0.25">
      <c r="A93" s="57" t="s">
        <v>103</v>
      </c>
      <c r="B93" s="56"/>
      <c r="C93" s="56"/>
    </row>
    <row r="94" spans="1:14" x14ac:dyDescent="0.25">
      <c r="A94" s="44" t="s">
        <v>104</v>
      </c>
      <c r="B94" s="55"/>
      <c r="C94" s="55"/>
    </row>
    <row r="95" spans="1:14" x14ac:dyDescent="0.25">
      <c r="A95" s="44" t="s">
        <v>102</v>
      </c>
      <c r="B95" s="55"/>
      <c r="C95" s="55"/>
    </row>
    <row r="195" spans="2:14" x14ac:dyDescent="0.25">
      <c r="N195" s="7"/>
    </row>
    <row r="201" spans="2:14" x14ac:dyDescent="0.25">
      <c r="N201" s="7"/>
    </row>
    <row r="205" spans="2:14" x14ac:dyDescent="0.25">
      <c r="B205" s="7"/>
    </row>
  </sheetData>
  <mergeCells count="15">
    <mergeCell ref="A43:N43"/>
    <mergeCell ref="A51:N51"/>
    <mergeCell ref="A61:N61"/>
    <mergeCell ref="A35:N35"/>
    <mergeCell ref="A25:N25"/>
    <mergeCell ref="A15:N15"/>
    <mergeCell ref="A9:N9"/>
    <mergeCell ref="A8:N8"/>
    <mergeCell ref="A1:N1"/>
    <mergeCell ref="A2:N2"/>
    <mergeCell ref="A3:N3"/>
    <mergeCell ref="A4:N4"/>
    <mergeCell ref="A5:N5"/>
    <mergeCell ref="A66:N66"/>
    <mergeCell ref="A69:N69"/>
  </mergeCells>
  <pageMargins left="0.23622047244094491" right="0.23622047244094491" top="0.55118110236220474" bottom="0.55118110236220474" header="0.31496062992125984" footer="0.31496062992125984"/>
  <pageSetup scale="94" orientation="portrait" horizontalDpi="0" verticalDpi="0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Presupuesto</cp:lastModifiedBy>
  <cp:lastPrinted>2022-05-09T20:11:54Z</cp:lastPrinted>
  <dcterms:created xsi:type="dcterms:W3CDTF">2018-04-17T18:57:16Z</dcterms:created>
  <dcterms:modified xsi:type="dcterms:W3CDTF">2022-05-09T20:12:51Z</dcterms:modified>
</cp:coreProperties>
</file>