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<sst xmlns="http://schemas.openxmlformats.org/spreadsheetml/2006/main" count="108" uniqueCount="108">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</sst>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14" zoomScale="120" zoomScaleNormal="120" workbookViewId="0">
      <selection activeCell="C79" sqref="C79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1.4257812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0</v>
      </c>
      <c r="D16" s="41">
        <f>D17+D18+D19+D20+D21</f>
        <v>44056239.990000002</v>
      </c>
      <c r="E16" s="41">
        <f>E17+E18+E19+E20+E21</f>
        <v>0</v>
      </c>
      <c r="F16" s="41">
        <f>F17+F18+F19+F20+F21</f>
        <v>0</v>
      </c>
      <c r="G16" s="41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44056239.990000002</v>
      </c>
    </row>
    <row r="17" spans="1:16" x14ac:dyDescent="0.25">
      <c r="A17" s="10" t="s">
        <v>21</v>
      </c>
      <c r="B17" s="42">
        <v>410707868</v>
      </c>
      <c r="C17" s="42">
        <v>0</v>
      </c>
      <c r="D17" s="43">
        <v>38338226.390000001</v>
      </c>
      <c r="E17" s="44"/>
      <c r="F17" s="44"/>
      <c r="G17" s="44"/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38338226.390000001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4">
        <v>0</v>
      </c>
      <c r="F18" s="44">
        <v>0</v>
      </c>
      <c r="G18" s="44"/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0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45">
        <v>0</v>
      </c>
      <c r="D21" s="43">
        <v>5718013.5999999996</v>
      </c>
      <c r="E21" s="44"/>
      <c r="F21" s="44"/>
      <c r="G21" s="44"/>
      <c r="H21" s="12"/>
      <c r="I21" s="12"/>
      <c r="J21" s="12"/>
      <c r="K21" s="12"/>
      <c r="L21" s="12"/>
      <c r="M21" s="12"/>
      <c r="N21" s="12"/>
      <c r="O21" s="12"/>
      <c r="P21" s="9">
        <f t="shared" si="3"/>
        <v>5718013.5999999996</v>
      </c>
    </row>
    <row r="22" spans="1:16" x14ac:dyDescent="0.25">
      <c r="A22" s="57" t="s">
        <v>26</v>
      </c>
      <c r="B22" s="58">
        <f>B23+B24+B25+B26+B27+B28+B29+B30+B31</f>
        <v>46581395</v>
      </c>
      <c r="C22" s="56">
        <f t="shared" ref="C22:O22" si="4">C23+C24+C25+C26+C27+C28+C29+C30+C31</f>
        <v>0</v>
      </c>
      <c r="D22" s="58">
        <f>D23+D24+D25+D26+D27+D28+D29+D30+D31</f>
        <v>3384161.44</v>
      </c>
      <c r="E22" s="58">
        <f>E23+E24+E25+E26+E27+E28+E29+E30+E31</f>
        <v>0</v>
      </c>
      <c r="F22" s="58">
        <f t="shared" si="4"/>
        <v>0</v>
      </c>
      <c r="G22" s="58">
        <f t="shared" si="4"/>
        <v>0</v>
      </c>
      <c r="H22" s="56">
        <f t="shared" si="4"/>
        <v>0</v>
      </c>
      <c r="I22" s="56">
        <f t="shared" si="4"/>
        <v>0</v>
      </c>
      <c r="J22" s="56">
        <f t="shared" si="4"/>
        <v>0</v>
      </c>
      <c r="K22" s="56">
        <f t="shared" si="4"/>
        <v>0</v>
      </c>
      <c r="L22" s="56">
        <f t="shared" si="4"/>
        <v>0</v>
      </c>
      <c r="M22" s="56">
        <f t="shared" si="4"/>
        <v>0</v>
      </c>
      <c r="N22" s="56">
        <f t="shared" si="4"/>
        <v>0</v>
      </c>
      <c r="O22" s="56">
        <f t="shared" si="4"/>
        <v>0</v>
      </c>
      <c r="P22" s="9">
        <f t="shared" si="3"/>
        <v>3384161.44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4"/>
      <c r="F23" s="44"/>
      <c r="G23" s="44"/>
      <c r="H23" s="12"/>
      <c r="I23" s="12"/>
      <c r="J23" s="12"/>
      <c r="K23" s="12"/>
      <c r="L23" s="12"/>
      <c r="M23" s="12"/>
      <c r="N23" s="12"/>
      <c r="O23" s="12"/>
      <c r="P23" s="9">
        <f t="shared" si="3"/>
        <v>1905835.14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4"/>
      <c r="G24" s="44"/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134122.76</v>
      </c>
    </row>
    <row r="25" spans="1:16" x14ac:dyDescent="0.25">
      <c r="A25" s="10" t="s">
        <v>29</v>
      </c>
      <c r="B25" s="42">
        <v>2728000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0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2608000</v>
      </c>
      <c r="C27" s="45">
        <v>0</v>
      </c>
      <c r="D27" s="43">
        <v>389330.34</v>
      </c>
      <c r="E27" s="44">
        <v>0</v>
      </c>
      <c r="F27" s="44"/>
      <c r="G27" s="44"/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389330.34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385220.93</v>
      </c>
    </row>
    <row r="29" spans="1:16" ht="36" x14ac:dyDescent="0.25">
      <c r="A29" s="10" t="s">
        <v>33</v>
      </c>
      <c r="B29" s="42">
        <v>6340000</v>
      </c>
      <c r="C29" s="45">
        <v>0</v>
      </c>
      <c r="D29" s="43">
        <v>27078.87</v>
      </c>
      <c r="E29" s="44">
        <v>0</v>
      </c>
      <c r="F29" s="44">
        <v>0</v>
      </c>
      <c r="G29" s="44">
        <v>0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27078.87</v>
      </c>
    </row>
    <row r="30" spans="1:16" ht="24" x14ac:dyDescent="0.25">
      <c r="A30" s="10" t="s">
        <v>34</v>
      </c>
      <c r="B30" s="42">
        <v>2200000</v>
      </c>
      <c r="C30" s="45">
        <v>0</v>
      </c>
      <c r="D30" s="43">
        <v>542573.4</v>
      </c>
      <c r="E30" s="44">
        <v>0</v>
      </c>
      <c r="F30" s="44"/>
      <c r="G30" s="44"/>
      <c r="H30" s="12"/>
      <c r="I30" s="12"/>
      <c r="J30" s="12"/>
      <c r="K30" s="12"/>
      <c r="L30" s="12"/>
      <c r="M30" s="12"/>
      <c r="N30" s="12"/>
      <c r="O30" s="12"/>
      <c r="P30" s="9">
        <f t="shared" si="3"/>
        <v>542573.4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/>
      <c r="G31" s="44"/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0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0</v>
      </c>
      <c r="F32" s="46">
        <f t="shared" si="5"/>
        <v>0</v>
      </c>
      <c r="G32" s="46">
        <f t="shared" si="5"/>
        <v>0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0</v>
      </c>
    </row>
    <row r="33" spans="1:16" ht="24" x14ac:dyDescent="0.25">
      <c r="A33" s="10" t="s">
        <v>37</v>
      </c>
      <c r="B33" s="42">
        <v>3277575</v>
      </c>
      <c r="C33" s="45">
        <v>0</v>
      </c>
      <c r="D33" s="44">
        <v>0</v>
      </c>
      <c r="E33" s="44">
        <v>0</v>
      </c>
      <c r="F33" s="44"/>
      <c r="G33" s="44"/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0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/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0</v>
      </c>
    </row>
    <row r="35" spans="1:16" ht="24" x14ac:dyDescent="0.25">
      <c r="A35" s="10" t="s">
        <v>39</v>
      </c>
      <c r="B35" s="42">
        <v>2338184</v>
      </c>
      <c r="C35" s="45">
        <v>0</v>
      </c>
      <c r="D35" s="44">
        <v>0</v>
      </c>
      <c r="E35" s="44"/>
      <c r="F35" s="44"/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0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/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0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/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0</v>
      </c>
    </row>
    <row r="38" spans="1:16" ht="24" x14ac:dyDescent="0.25">
      <c r="A38" s="10" t="s">
        <v>42</v>
      </c>
      <c r="B38" s="42">
        <v>3299109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0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/>
      <c r="G39" s="44"/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0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/>
      <c r="G41" s="44"/>
      <c r="H41" s="12"/>
      <c r="I41" s="12"/>
      <c r="J41" s="12"/>
      <c r="K41" s="12"/>
      <c r="L41" s="12"/>
      <c r="M41" s="12"/>
      <c r="N41" s="12"/>
      <c r="O41" s="12"/>
      <c r="P41" s="9">
        <f t="shared" si="3"/>
        <v>0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0</v>
      </c>
      <c r="G58" s="14">
        <f t="shared" si="8"/>
        <v>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0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/>
      <c r="G59" s="44"/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0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/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55">
        <f t="shared" ref="C80:M80" si="12">C76+C73+C68+C58+C50+C42+C32+C22+C16</f>
        <v>0</v>
      </c>
      <c r="D80" s="47">
        <f t="shared" si="12"/>
        <v>47440401.43</v>
      </c>
      <c r="E80" s="47">
        <f t="shared" si="12"/>
        <v>0</v>
      </c>
      <c r="F80" s="47">
        <f t="shared" si="12"/>
        <v>0</v>
      </c>
      <c r="G80" s="47">
        <f t="shared" si="12"/>
        <v>0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47440401.43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0</v>
      </c>
      <c r="D93" s="31">
        <f t="shared" ref="D93:P93" si="16">+D80+D91</f>
        <v>47440401.43</v>
      </c>
      <c r="E93" s="31">
        <f t="shared" si="16"/>
        <v>0</v>
      </c>
      <c r="F93" s="31">
        <f t="shared" si="16"/>
        <v>0</v>
      </c>
      <c r="G93" s="31">
        <f t="shared" si="16"/>
        <v>0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47440401.43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2024-02-09T18:23:30Z</cp:lastPrinted>
  <dcterms:created xsi:type="dcterms:W3CDTF">2023-02-08T18:19:49Z</dcterms:created>
  <dcterms:modified xsi:type="dcterms:W3CDTF">2025-02-11T14:07:47Z</dcterms:modified>
</cp:coreProperties>
</file>