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<sst xmlns="http://schemas.openxmlformats.org/spreadsheetml/2006/main" count="108" uniqueCount="108">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</sst>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10" fillId="0" borderId="1" xfId="1" applyFont="1" applyBorder="1" applyAlignment="1">
      <alignment vertical="center" wrapText="1"/>
    </xf>
    <xf numFmtId="43" fontId="10" fillId="0" borderId="1" xfId="1" applyFont="1" applyBorder="1"/>
    <xf numFmtId="43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578317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D47" zoomScale="120" zoomScaleNormal="120" workbookViewId="0">
      <selection activeCell="M65" sqref="M65"/>
    </sheetView>
  </sheetViews>
  <sheetFormatPr baseColWidth="10" defaultRowHeight="15" x14ac:dyDescent="0.25"/>
  <cols>
    <col min="1" max="1" width="37.5703125" customWidth="1"/>
    <col min="2" max="2" width="16.42578125" style="36" customWidth="1"/>
    <col min="3" max="3" width="15.7109375" style="36" customWidth="1"/>
    <col min="4" max="4" width="15.28515625" style="36" customWidth="1"/>
    <col min="5" max="5" width="15.5703125" style="36" customWidth="1"/>
    <col min="6" max="6" width="15.140625" style="36" customWidth="1"/>
    <col min="7" max="7" width="15.42578125" style="36" customWidth="1"/>
    <col min="8" max="8" width="14.5703125" customWidth="1"/>
    <col min="9" max="9" width="15.5703125" customWidth="1"/>
    <col min="10" max="10" width="15" customWidth="1"/>
    <col min="11" max="11" width="15.28515625" customWidth="1"/>
    <col min="12" max="12" width="14.42578125" customWidth="1"/>
    <col min="13" max="13" width="14.140625" customWidth="1"/>
    <col min="14" max="14" width="14.42578125" customWidth="1"/>
    <col min="15" max="15" width="15" customWidth="1"/>
    <col min="16" max="16" width="15.570312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5.75" x14ac:dyDescent="0.25">
      <c r="A8" s="66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5.75" x14ac:dyDescent="0.25">
      <c r="A9" s="66" t="s">
        <v>107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15.75" x14ac:dyDescent="0.25">
      <c r="A10" s="66" t="s">
        <v>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15.75" x14ac:dyDescent="0.25">
      <c r="A11" s="67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4" t="s">
        <v>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61" t="s">
        <v>19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539914040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34995112.079999998</v>
      </c>
      <c r="K16" s="8">
        <f t="shared" si="0"/>
        <v>38538942.089999996</v>
      </c>
      <c r="L16" s="8">
        <f t="shared" si="0"/>
        <v>74296727.770000011</v>
      </c>
      <c r="M16" s="8">
        <f t="shared" si="0"/>
        <v>43655087.510000005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399760622.23000002</v>
      </c>
    </row>
    <row r="17" spans="1:16" x14ac:dyDescent="0.25">
      <c r="A17" s="10" t="s">
        <v>21</v>
      </c>
      <c r="B17" s="58">
        <v>401817471</v>
      </c>
      <c r="C17" s="58">
        <v>424623044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44">
        <v>30343933.510000002</v>
      </c>
      <c r="K17" s="44">
        <v>33347976.379999999</v>
      </c>
      <c r="L17" s="44">
        <v>41649715.100000001</v>
      </c>
      <c r="M17" s="44">
        <v>35010573.780000001</v>
      </c>
      <c r="N17" s="12"/>
      <c r="O17" s="12"/>
      <c r="P17" s="9">
        <f>D17+E17+F17+G17+H17+I17+J17+K17+L17+M17+N17+O17</f>
        <v>320556672.37</v>
      </c>
    </row>
    <row r="18" spans="1:16" x14ac:dyDescent="0.25">
      <c r="A18" s="10" t="s">
        <v>22</v>
      </c>
      <c r="B18" s="58">
        <v>44413267</v>
      </c>
      <c r="C18" s="58">
        <v>48191340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43">
        <v>0</v>
      </c>
      <c r="K18" s="43">
        <v>0</v>
      </c>
      <c r="L18" s="44">
        <v>26738716.079999998</v>
      </c>
      <c r="M18" s="44">
        <v>3137974.38</v>
      </c>
      <c r="N18" s="43">
        <v>0</v>
      </c>
      <c r="O18" s="12"/>
      <c r="P18" s="9">
        <f>D18+E18+F18+G18+H18+I18+J18+K18+L18+M18+N18+O18</f>
        <v>30511034.529999997</v>
      </c>
    </row>
    <row r="19" spans="1:16" ht="24" x14ac:dyDescent="0.25">
      <c r="A19" s="10" t="s">
        <v>23</v>
      </c>
      <c r="B19" s="58">
        <v>100000</v>
      </c>
      <c r="C19" s="58">
        <v>100000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4">
        <v>17949.900000000001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ht="24" x14ac:dyDescent="0.25">
      <c r="A20" s="10" t="s">
        <v>24</v>
      </c>
      <c r="B20" s="58">
        <v>0</v>
      </c>
      <c r="C20" s="59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58">
        <v>64083302</v>
      </c>
      <c r="C21" s="58">
        <v>66999656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44">
        <v>4651178.57</v>
      </c>
      <c r="K21" s="44">
        <v>5190965.71</v>
      </c>
      <c r="L21" s="44">
        <v>5908296.5899999999</v>
      </c>
      <c r="M21" s="44">
        <v>5506539.3499999996</v>
      </c>
      <c r="N21" s="12"/>
      <c r="O21" s="12"/>
      <c r="P21" s="9">
        <f t="shared" si="3"/>
        <v>48674965.43</v>
      </c>
    </row>
    <row r="22" spans="1:16" x14ac:dyDescent="0.25">
      <c r="A22" s="56" t="s">
        <v>26</v>
      </c>
      <c r="B22" s="57">
        <f>B23+B24+B25+B26+B27+B28+B29+B30+B31</f>
        <v>48229498</v>
      </c>
      <c r="C22" s="55">
        <f t="shared" ref="C22:O22" si="4">C23+C24+C25+C26+C27+C28+C29+C30+C31</f>
        <v>62408398</v>
      </c>
      <c r="D22" s="57">
        <f>D23+D24+D25+D26+D27+D28+D29+D30+D31</f>
        <v>2324436.5699999998</v>
      </c>
      <c r="E22" s="57">
        <f>E23+E24+E25+E26+E27+E28+E29+E30+E31</f>
        <v>596200.32999999996</v>
      </c>
      <c r="F22" s="57">
        <f t="shared" si="4"/>
        <v>3409157.3</v>
      </c>
      <c r="G22" s="57">
        <f t="shared" si="4"/>
        <v>1839191.73</v>
      </c>
      <c r="H22" s="55">
        <f t="shared" si="4"/>
        <v>1612082.9400000002</v>
      </c>
      <c r="I22" s="55">
        <f t="shared" si="4"/>
        <v>4533849.55</v>
      </c>
      <c r="J22" s="55">
        <f t="shared" si="4"/>
        <v>4587150.45</v>
      </c>
      <c r="K22" s="55">
        <f t="shared" si="4"/>
        <v>3806305.3</v>
      </c>
      <c r="L22" s="55">
        <f t="shared" si="4"/>
        <v>9797469.1899999995</v>
      </c>
      <c r="M22" s="55">
        <f t="shared" si="4"/>
        <v>3601427.6100000003</v>
      </c>
      <c r="N22" s="55">
        <f t="shared" si="4"/>
        <v>0</v>
      </c>
      <c r="O22" s="55">
        <f t="shared" si="4"/>
        <v>0</v>
      </c>
      <c r="P22" s="9">
        <f t="shared" si="3"/>
        <v>36107270.969999999</v>
      </c>
    </row>
    <row r="23" spans="1:16" x14ac:dyDescent="0.25">
      <c r="A23" s="10" t="s">
        <v>27</v>
      </c>
      <c r="B23" s="58">
        <v>17488400</v>
      </c>
      <c r="C23" s="58">
        <v>17488400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>
        <v>1368936.05</v>
      </c>
      <c r="K23" s="12">
        <v>539959.41</v>
      </c>
      <c r="L23" s="12">
        <v>1510428.07</v>
      </c>
      <c r="M23" s="12">
        <v>1006771.61</v>
      </c>
      <c r="N23" s="12"/>
      <c r="O23" s="12"/>
      <c r="P23" s="9">
        <f t="shared" si="3"/>
        <v>15245599.949999999</v>
      </c>
    </row>
    <row r="24" spans="1:16" ht="24" x14ac:dyDescent="0.25">
      <c r="A24" s="10" t="s">
        <v>28</v>
      </c>
      <c r="B24" s="58">
        <v>650000</v>
      </c>
      <c r="C24" s="58">
        <v>1088925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12">
        <v>158892.19</v>
      </c>
      <c r="L24" s="12">
        <v>96792.19</v>
      </c>
      <c r="M24" s="12">
        <v>422550.09</v>
      </c>
      <c r="N24" s="12"/>
      <c r="O24" s="43">
        <v>0</v>
      </c>
      <c r="P24" s="9">
        <f t="shared" si="3"/>
        <v>966926.66000000015</v>
      </c>
    </row>
    <row r="25" spans="1:16" x14ac:dyDescent="0.25">
      <c r="A25" s="10" t="s">
        <v>29</v>
      </c>
      <c r="B25" s="58">
        <v>3378000</v>
      </c>
      <c r="C25" s="58">
        <v>3378000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43">
        <v>0</v>
      </c>
      <c r="K25" s="12">
        <v>1066261.5</v>
      </c>
      <c r="L25" s="12">
        <v>37867.5</v>
      </c>
      <c r="M25" s="12">
        <v>498446.28</v>
      </c>
      <c r="N25" s="43">
        <v>0</v>
      </c>
      <c r="O25" s="12"/>
      <c r="P25" s="9">
        <f t="shared" si="3"/>
        <v>2147832.2400000002</v>
      </c>
    </row>
    <row r="26" spans="1:16" x14ac:dyDescent="0.25">
      <c r="A26" s="10" t="s">
        <v>30</v>
      </c>
      <c r="B26" s="58">
        <v>100000</v>
      </c>
      <c r="C26" s="58">
        <v>203000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>
        <v>203000</v>
      </c>
      <c r="K26" s="43">
        <v>0</v>
      </c>
      <c r="L26" s="43">
        <v>0</v>
      </c>
      <c r="M26" s="12">
        <v>136800</v>
      </c>
      <c r="N26" s="43">
        <v>0</v>
      </c>
      <c r="O26" s="12"/>
      <c r="P26" s="9">
        <f t="shared" si="3"/>
        <v>339800</v>
      </c>
    </row>
    <row r="27" spans="1:16" x14ac:dyDescent="0.25">
      <c r="A27" s="10" t="s">
        <v>31</v>
      </c>
      <c r="B27" s="58">
        <v>2000000</v>
      </c>
      <c r="C27" s="58">
        <v>2000000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43">
        <v>0</v>
      </c>
      <c r="K27" s="12">
        <v>59000</v>
      </c>
      <c r="L27" s="12">
        <v>804623.04</v>
      </c>
      <c r="M27" s="12">
        <v>4461</v>
      </c>
      <c r="N27" s="43">
        <v>0</v>
      </c>
      <c r="O27" s="12"/>
      <c r="P27" s="9">
        <f t="shared" si="3"/>
        <v>966060.04</v>
      </c>
    </row>
    <row r="28" spans="1:16" x14ac:dyDescent="0.25">
      <c r="A28" s="10" t="s">
        <v>32</v>
      </c>
      <c r="B28" s="58">
        <v>11200000</v>
      </c>
      <c r="C28" s="58">
        <v>10482904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3">
        <v>0</v>
      </c>
      <c r="L28" s="12">
        <v>6670574.6299999999</v>
      </c>
      <c r="M28" s="12">
        <v>87796.81</v>
      </c>
      <c r="N28" s="43">
        <v>0</v>
      </c>
      <c r="O28" s="43">
        <v>0</v>
      </c>
      <c r="P28" s="9">
        <f t="shared" si="3"/>
        <v>6908150.9299999997</v>
      </c>
    </row>
    <row r="29" spans="1:16" ht="36" x14ac:dyDescent="0.25">
      <c r="A29" s="10" t="s">
        <v>33</v>
      </c>
      <c r="B29" s="58">
        <v>7670000</v>
      </c>
      <c r="C29" s="58">
        <v>18981487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>
        <v>783815</v>
      </c>
      <c r="K29" s="12">
        <v>1145516.2</v>
      </c>
      <c r="L29" s="12">
        <v>454762.16</v>
      </c>
      <c r="M29" s="12">
        <v>1173437.82</v>
      </c>
      <c r="N29" s="12"/>
      <c r="O29" s="12"/>
      <c r="P29" s="9">
        <f t="shared" si="3"/>
        <v>3902515.67</v>
      </c>
    </row>
    <row r="30" spans="1:16" ht="24" x14ac:dyDescent="0.25">
      <c r="A30" s="10" t="s">
        <v>34</v>
      </c>
      <c r="B30" s="58">
        <v>2225000</v>
      </c>
      <c r="C30" s="58">
        <v>5047584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>
        <v>2152540</v>
      </c>
      <c r="K30" s="12">
        <v>738795</v>
      </c>
      <c r="L30" s="12">
        <v>109000</v>
      </c>
      <c r="M30" s="12">
        <v>271164</v>
      </c>
      <c r="N30" s="12"/>
      <c r="O30" s="12"/>
      <c r="P30" s="9">
        <f t="shared" si="3"/>
        <v>4687848.18</v>
      </c>
    </row>
    <row r="31" spans="1:16" ht="24" x14ac:dyDescent="0.25">
      <c r="A31" s="10" t="s">
        <v>35</v>
      </c>
      <c r="B31" s="58">
        <v>3518098</v>
      </c>
      <c r="C31" s="58">
        <v>3738098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12">
        <v>78859.399999999994</v>
      </c>
      <c r="K31" s="12">
        <v>97881</v>
      </c>
      <c r="L31" s="12">
        <v>113421.6</v>
      </c>
      <c r="M31" s="43">
        <v>0</v>
      </c>
      <c r="N31" s="43">
        <v>0</v>
      </c>
      <c r="O31" s="12"/>
      <c r="P31" s="9">
        <f t="shared" si="3"/>
        <v>942537.3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89466320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11469347.120000001</v>
      </c>
      <c r="K32" s="14">
        <f t="shared" si="5"/>
        <v>16947858.050000001</v>
      </c>
      <c r="L32" s="14">
        <f t="shared" si="5"/>
        <v>1081133.79</v>
      </c>
      <c r="M32" s="14">
        <f t="shared" si="5"/>
        <v>1521970</v>
      </c>
      <c r="N32" s="14">
        <f t="shared" si="5"/>
        <v>0</v>
      </c>
      <c r="O32" s="14">
        <f t="shared" si="5"/>
        <v>0</v>
      </c>
      <c r="P32" s="9">
        <f t="shared" si="3"/>
        <v>43658428.630000003</v>
      </c>
    </row>
    <row r="33" spans="1:16" ht="24" x14ac:dyDescent="0.25">
      <c r="A33" s="10" t="s">
        <v>37</v>
      </c>
      <c r="B33" s="58">
        <v>3039241</v>
      </c>
      <c r="C33" s="58">
        <v>4339241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>
        <v>10490</v>
      </c>
      <c r="K33" s="12">
        <v>218029.72</v>
      </c>
      <c r="L33" s="12">
        <v>99147.65</v>
      </c>
      <c r="M33" s="12">
        <v>468232.56</v>
      </c>
      <c r="N33" s="12"/>
      <c r="O33" s="12"/>
      <c r="P33" s="9">
        <f t="shared" si="3"/>
        <v>1760799.65</v>
      </c>
    </row>
    <row r="34" spans="1:16" x14ac:dyDescent="0.25">
      <c r="A34" s="10" t="s">
        <v>38</v>
      </c>
      <c r="B34" s="58">
        <v>2276186</v>
      </c>
      <c r="C34" s="58">
        <v>1276186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43">
        <v>0</v>
      </c>
      <c r="K34" s="12">
        <v>16800</v>
      </c>
      <c r="L34" s="43">
        <v>0</v>
      </c>
      <c r="M34" s="12">
        <v>70173.97</v>
      </c>
      <c r="N34" s="43">
        <v>0</v>
      </c>
      <c r="O34" s="12"/>
      <c r="P34" s="9">
        <f t="shared" si="3"/>
        <v>174374.21000000002</v>
      </c>
    </row>
    <row r="35" spans="1:16" ht="24" x14ac:dyDescent="0.25">
      <c r="A35" s="10" t="s">
        <v>39</v>
      </c>
      <c r="B35" s="58">
        <v>1950000</v>
      </c>
      <c r="C35" s="58">
        <v>1850000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12">
        <v>267871.8</v>
      </c>
      <c r="K35" s="43">
        <v>0</v>
      </c>
      <c r="L35" s="12">
        <v>231740.2</v>
      </c>
      <c r="M35" s="12">
        <v>159111.20000000001</v>
      </c>
      <c r="N35" s="12"/>
      <c r="O35" s="12"/>
      <c r="P35" s="9">
        <f t="shared" si="3"/>
        <v>1120840.69</v>
      </c>
    </row>
    <row r="36" spans="1:16" x14ac:dyDescent="0.25">
      <c r="A36" s="10" t="s">
        <v>40</v>
      </c>
      <c r="B36" s="58">
        <v>7262500</v>
      </c>
      <c r="C36" s="58">
        <v>17940056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12">
        <v>10937050</v>
      </c>
      <c r="K36" s="12">
        <v>52657.2</v>
      </c>
      <c r="L36" s="12">
        <v>258354.25</v>
      </c>
      <c r="M36" s="12">
        <v>668580</v>
      </c>
      <c r="N36" s="43">
        <v>0</v>
      </c>
      <c r="O36" s="12"/>
      <c r="P36" s="9">
        <f t="shared" si="3"/>
        <v>12392109.979999999</v>
      </c>
    </row>
    <row r="37" spans="1:16" ht="24" x14ac:dyDescent="0.25">
      <c r="A37" s="10" t="s">
        <v>41</v>
      </c>
      <c r="B37" s="58">
        <v>1985000</v>
      </c>
      <c r="C37" s="58">
        <v>1141000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43">
        <v>0</v>
      </c>
      <c r="K37" s="43">
        <v>193968.4</v>
      </c>
      <c r="L37" s="43">
        <v>0</v>
      </c>
      <c r="M37" s="43">
        <v>0</v>
      </c>
      <c r="N37" s="43">
        <v>0</v>
      </c>
      <c r="O37" s="12"/>
      <c r="P37" s="9">
        <f t="shared" si="3"/>
        <v>399968.4</v>
      </c>
    </row>
    <row r="38" spans="1:16" ht="24" x14ac:dyDescent="0.25">
      <c r="A38" s="10" t="s">
        <v>42</v>
      </c>
      <c r="B38" s="58">
        <v>3759448</v>
      </c>
      <c r="C38" s="58">
        <v>3459448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12">
        <v>1239</v>
      </c>
      <c r="K38" s="43">
        <v>0</v>
      </c>
      <c r="L38" s="43">
        <v>1585.92</v>
      </c>
      <c r="M38" s="43">
        <v>12705</v>
      </c>
      <c r="N38" s="43">
        <v>0</v>
      </c>
      <c r="O38" s="12"/>
      <c r="P38" s="9">
        <f t="shared" si="3"/>
        <v>3018907.68</v>
      </c>
    </row>
    <row r="39" spans="1:16" ht="24" x14ac:dyDescent="0.25">
      <c r="A39" s="10" t="s">
        <v>43</v>
      </c>
      <c r="B39" s="58">
        <v>50819407</v>
      </c>
      <c r="C39" s="58">
        <v>42527118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>
        <v>16014848.220000001</v>
      </c>
      <c r="L39" s="43">
        <v>26260.55</v>
      </c>
      <c r="M39" s="43">
        <v>118</v>
      </c>
      <c r="N39" s="12"/>
      <c r="O39" s="12"/>
      <c r="P39" s="9">
        <f t="shared" si="3"/>
        <v>19888748.77</v>
      </c>
    </row>
    <row r="40" spans="1:16" ht="36" x14ac:dyDescent="0.25">
      <c r="A40" s="10" t="s">
        <v>44</v>
      </c>
      <c r="B40" s="58">
        <v>0</v>
      </c>
      <c r="C40" s="59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58">
        <v>24847438</v>
      </c>
      <c r="C41" s="58">
        <v>16933271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>
        <v>252696.32000000001</v>
      </c>
      <c r="K41" s="43">
        <v>451554.51</v>
      </c>
      <c r="L41" s="43">
        <v>464045.22</v>
      </c>
      <c r="M41" s="43">
        <v>143049.26999999999</v>
      </c>
      <c r="N41" s="12"/>
      <c r="O41" s="12"/>
      <c r="P41" s="9">
        <f t="shared" si="3"/>
        <v>4902679.2499999991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63359361.799999997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408889.99</v>
      </c>
      <c r="K58" s="14">
        <f t="shared" si="8"/>
        <v>1714676.27</v>
      </c>
      <c r="L58" s="14">
        <f t="shared" si="8"/>
        <v>4012580.8</v>
      </c>
      <c r="M58" s="14">
        <f t="shared" si="8"/>
        <v>834832.7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9671286.3099999987</v>
      </c>
    </row>
    <row r="59" spans="1:16" x14ac:dyDescent="0.25">
      <c r="A59" s="10" t="s">
        <v>63</v>
      </c>
      <c r="B59" s="58">
        <v>3285626</v>
      </c>
      <c r="C59" s="58">
        <v>1363168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44">
        <v>298889.99</v>
      </c>
      <c r="K59" s="44">
        <v>242926.6</v>
      </c>
      <c r="L59" s="44">
        <v>52462.8</v>
      </c>
      <c r="M59" s="44">
        <v>134832.70000000001</v>
      </c>
      <c r="N59" s="12"/>
      <c r="O59" s="12"/>
      <c r="P59" s="9">
        <f t="shared" si="3"/>
        <v>760589.77</v>
      </c>
    </row>
    <row r="60" spans="1:16" ht="24" x14ac:dyDescent="0.25">
      <c r="A60" s="10" t="s">
        <v>64</v>
      </c>
      <c r="B60" s="58">
        <v>150000</v>
      </c>
      <c r="C60" s="58">
        <v>157316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5549.66</v>
      </c>
      <c r="L60" s="43">
        <v>0</v>
      </c>
      <c r="M60" s="43">
        <v>0</v>
      </c>
      <c r="N60" s="43">
        <v>0</v>
      </c>
      <c r="O60" s="43">
        <v>0</v>
      </c>
      <c r="P60" s="9">
        <f t="shared" si="3"/>
        <v>5549.66</v>
      </c>
    </row>
    <row r="61" spans="1:16" ht="24" x14ac:dyDescent="0.25">
      <c r="A61" s="10" t="s">
        <v>65</v>
      </c>
      <c r="B61" s="58">
        <v>3800000</v>
      </c>
      <c r="C61" s="58">
        <v>4164118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1164118</v>
      </c>
      <c r="M61" s="44">
        <v>110000</v>
      </c>
      <c r="N61" s="43">
        <v>0</v>
      </c>
      <c r="O61" s="12"/>
      <c r="P61" s="9">
        <f t="shared" si="3"/>
        <v>1274118</v>
      </c>
    </row>
    <row r="62" spans="1:16" ht="24" x14ac:dyDescent="0.25">
      <c r="A62" s="10" t="s">
        <v>66</v>
      </c>
      <c r="B62" s="58">
        <v>1570000</v>
      </c>
      <c r="C62" s="58">
        <v>51290235.799999997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2796000</v>
      </c>
      <c r="M62" s="43">
        <v>0</v>
      </c>
      <c r="N62" s="43">
        <v>0</v>
      </c>
      <c r="O62" s="12"/>
      <c r="P62" s="9">
        <f t="shared" si="3"/>
        <v>2796000</v>
      </c>
    </row>
    <row r="63" spans="1:16" ht="24" x14ac:dyDescent="0.25">
      <c r="A63" s="10" t="s">
        <v>67</v>
      </c>
      <c r="B63" s="58">
        <v>1760000</v>
      </c>
      <c r="C63" s="58">
        <v>1462721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44">
        <v>110000</v>
      </c>
      <c r="K63" s="43">
        <v>707000.01</v>
      </c>
      <c r="L63" s="43">
        <v>0</v>
      </c>
      <c r="M63" s="44">
        <v>110000</v>
      </c>
      <c r="N63" s="43">
        <v>0</v>
      </c>
      <c r="O63" s="12"/>
      <c r="P63" s="9">
        <f t="shared" si="3"/>
        <v>1144687.3500000001</v>
      </c>
    </row>
    <row r="64" spans="1:16" ht="24" x14ac:dyDescent="0.25">
      <c r="A64" s="10" t="s">
        <v>68</v>
      </c>
      <c r="B64" s="58">
        <v>200000</v>
      </c>
      <c r="C64" s="58">
        <v>592421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58">
        <v>4343500</v>
      </c>
      <c r="C65" s="58">
        <v>4329382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759200</v>
      </c>
      <c r="L65" s="43">
        <v>0</v>
      </c>
      <c r="M65" s="44">
        <v>480000</v>
      </c>
      <c r="N65" s="43">
        <v>0</v>
      </c>
      <c r="O65" s="12"/>
      <c r="P65" s="9">
        <f t="shared" si="3"/>
        <v>3145199.75</v>
      </c>
    </row>
    <row r="66" spans="1:16" x14ac:dyDescent="0.25">
      <c r="A66" s="10" t="s">
        <v>70</v>
      </c>
      <c r="B66" s="58"/>
      <c r="C66" s="59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36" x14ac:dyDescent="0.25">
      <c r="A67" s="10" t="s">
        <v>71</v>
      </c>
      <c r="B67" s="58"/>
      <c r="C67" s="59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60">
        <f t="shared" ref="C80:M80" si="12">C76+C73+C68+C58+C50+C42+C32+C22+C16</f>
        <v>755148119.79999995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51460499.640000001</v>
      </c>
      <c r="K80" s="16">
        <f t="shared" si="12"/>
        <v>61007781.709999993</v>
      </c>
      <c r="L80" s="16">
        <f t="shared" si="12"/>
        <v>89187911.550000012</v>
      </c>
      <c r="M80" s="16">
        <f t="shared" si="12"/>
        <v>49613317.820000008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489197608.13999999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ht="24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ht="24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755148119.79999995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51460499.640000001</v>
      </c>
      <c r="K93" s="31">
        <f t="shared" si="16"/>
        <v>61007781.709999993</v>
      </c>
      <c r="L93" s="31">
        <f t="shared" si="16"/>
        <v>89187911.550000012</v>
      </c>
      <c r="M93" s="31">
        <f t="shared" si="16"/>
        <v>49613317.820000008</v>
      </c>
      <c r="N93" s="31">
        <f>N80+N91</f>
        <v>0</v>
      </c>
      <c r="O93" s="31">
        <f>O80+O91</f>
        <v>0</v>
      </c>
      <c r="P93" s="31">
        <f t="shared" si="16"/>
        <v>489197608.13999999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8"/>
      <c r="K98" s="68"/>
      <c r="L98" s="68"/>
      <c r="M98" s="68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2" t="s">
        <v>102</v>
      </c>
      <c r="H99" s="62"/>
      <c r="I99" s="62"/>
      <c r="J99" s="63"/>
      <c r="K99" s="63"/>
      <c r="L99" s="63"/>
      <c r="M99" s="63"/>
      <c r="N99" s="62"/>
      <c r="O99" s="62"/>
      <c r="P99" s="62"/>
    </row>
    <row r="100" spans="1:16" x14ac:dyDescent="0.25">
      <c r="A100" s="33" t="s">
        <v>103</v>
      </c>
      <c r="D100" s="37"/>
      <c r="E100" s="37"/>
      <c r="F100" s="37"/>
      <c r="G100" s="62" t="s">
        <v>104</v>
      </c>
      <c r="H100" s="62"/>
      <c r="I100" s="62"/>
      <c r="J100" s="62"/>
      <c r="K100" s="62"/>
      <c r="L100" s="62"/>
      <c r="M100" s="62"/>
      <c r="N100" s="62"/>
      <c r="O100" s="62"/>
      <c r="P100" s="62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2024-09-13T15:54:10Z</cp:lastPrinted>
  <dcterms:created xsi:type="dcterms:W3CDTF">2023-02-08T18:19:49Z</dcterms:created>
  <dcterms:modified xsi:type="dcterms:W3CDTF">2024-11-13T14:52:47Z</dcterms:modified>
</cp:coreProperties>
</file>