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11 Noviembre\Ejecucion\"/>
    </mc:Choice>
  </mc:AlternateContent>
  <bookViews>
    <workbookView xWindow="0" yWindow="0" windowWidth="38400" windowHeight="17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O93" i="1" s="1"/>
  <c r="N91" i="1"/>
  <c r="N93" i="1" s="1"/>
  <c r="N80" i="1"/>
  <c r="M80" i="1"/>
  <c r="O76" i="1"/>
  <c r="O80" i="1" s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<sst xmlns="http://schemas.openxmlformats.org/spreadsheetml/2006/main" count="108" uniqueCount="108">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</sst>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467192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28" zoomScaleNormal="100" workbookViewId="0">
      <selection activeCell="R99" sqref="R99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5.28515625" style="36" customWidth="1"/>
    <col min="5" max="5" width="15.42578125" style="36" customWidth="1"/>
    <col min="6" max="6" width="15.7109375" style="36" customWidth="1"/>
    <col min="7" max="7" width="17.140625" style="36" customWidth="1"/>
    <col min="8" max="8" width="19.28515625" customWidth="1"/>
    <col min="9" max="9" width="16" customWidth="1"/>
    <col min="10" max="10" width="15.42578125" customWidth="1"/>
    <col min="11" max="11" width="15.5703125" customWidth="1"/>
    <col min="12" max="12" width="17.5703125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35453172.670000002</v>
      </c>
      <c r="K16" s="8">
        <f t="shared" si="0"/>
        <v>34849738.829999998</v>
      </c>
      <c r="L16" s="8">
        <f t="shared" si="0"/>
        <v>34849738.829999998</v>
      </c>
      <c r="M16" s="8">
        <f t="shared" si="0"/>
        <v>61326957.159999996</v>
      </c>
      <c r="N16" s="8">
        <f t="shared" ref="N16" si="1">N17+N18+N19+N20+N21</f>
        <v>35146134.329999998</v>
      </c>
      <c r="O16" s="8">
        <f t="shared" ref="O16" si="2">O17+O18+O19+O20+O21</f>
        <v>0</v>
      </c>
      <c r="P16" s="9">
        <f>D16+E16+F16+G16+H16+I16+J16+K16+L16+M16+N16+O16</f>
        <v>408253742.94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>
        <v>30711816.84</v>
      </c>
      <c r="K17" s="12">
        <v>30219266.84</v>
      </c>
      <c r="L17" s="12">
        <v>30219266.84</v>
      </c>
      <c r="M17" s="12">
        <v>31427727.760000002</v>
      </c>
      <c r="N17" s="12">
        <v>30478266.84</v>
      </c>
      <c r="O17" s="12"/>
      <c r="P17" s="9">
        <f>D17+E17+F17+G17+H17+I17+J17+K17+L17+M17+N17+O17</f>
        <v>331783708.25999999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>
        <v>21285.19</v>
      </c>
      <c r="K18" s="43">
        <v>0</v>
      </c>
      <c r="L18" s="43">
        <v>0</v>
      </c>
      <c r="M18" s="12">
        <v>25246467.559999999</v>
      </c>
      <c r="N18" s="43">
        <v>0</v>
      </c>
      <c r="O18" s="12"/>
      <c r="P18" s="9">
        <f>D18+E18+F18+G18+H18+I18+J18+K18+L18+M18+N18+O18</f>
        <v>25992909.849999998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>
        <v>14035.2</v>
      </c>
      <c r="K19" s="43">
        <v>0</v>
      </c>
      <c r="L19" s="43">
        <v>0</v>
      </c>
      <c r="M19" s="43">
        <v>0</v>
      </c>
      <c r="N19" s="43">
        <v>0</v>
      </c>
      <c r="O19" s="12"/>
      <c r="P19" s="9">
        <f t="shared" ref="P19:P80" si="3">D19+E19+F19+G19+H19+I19+J19+K19+L19+M19+N19+O19</f>
        <v>14035.2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>
        <v>4706035.4400000004</v>
      </c>
      <c r="K21" s="12">
        <v>4630471.99</v>
      </c>
      <c r="L21" s="12">
        <v>4630471.99</v>
      </c>
      <c r="M21" s="12">
        <v>4652761.84</v>
      </c>
      <c r="N21" s="12">
        <v>4667867.49</v>
      </c>
      <c r="O21" s="12"/>
      <c r="P21" s="9">
        <f t="shared" si="3"/>
        <v>50463089.630000003</v>
      </c>
    </row>
    <row r="22" spans="1:16" x14ac:dyDescent="0.25">
      <c r="A22" s="57" t="s">
        <v>26</v>
      </c>
      <c r="B22" s="58">
        <f>B23+B24+B25+B26+B27+B28+B29+B30+B31</f>
        <v>42804584</v>
      </c>
      <c r="C22" s="56">
        <f t="shared" ref="C22:O22" si="4">C23+C24+C25+C26+C27+C28+C29+C30+C31</f>
        <v>0</v>
      </c>
      <c r="D22" s="58">
        <f>D23+D24+D25+D26+D27+D28+D29+D30+D31</f>
        <v>1264913.75</v>
      </c>
      <c r="E22" s="58">
        <f>E23+E24+E25+E26+E27+E28+E29+E30+E31</f>
        <v>816645.52</v>
      </c>
      <c r="F22" s="58">
        <f t="shared" si="4"/>
        <v>2004416.84</v>
      </c>
      <c r="G22" s="58">
        <f t="shared" si="4"/>
        <v>1683866.5399999998</v>
      </c>
      <c r="H22" s="56">
        <f t="shared" si="4"/>
        <v>720005.9</v>
      </c>
      <c r="I22" s="56">
        <f t="shared" si="4"/>
        <v>2302619.5499999998</v>
      </c>
      <c r="J22" s="56">
        <f t="shared" si="4"/>
        <v>2039221.6400000001</v>
      </c>
      <c r="K22" s="56">
        <f t="shared" si="4"/>
        <v>10391294.390000001</v>
      </c>
      <c r="L22" s="56">
        <f t="shared" si="4"/>
        <v>2790525.56</v>
      </c>
      <c r="M22" s="56">
        <f t="shared" si="4"/>
        <v>2142017.02</v>
      </c>
      <c r="N22" s="56">
        <f t="shared" si="4"/>
        <v>841517.56</v>
      </c>
      <c r="O22" s="56">
        <f t="shared" si="4"/>
        <v>0</v>
      </c>
      <c r="P22" s="9">
        <f t="shared" si="3"/>
        <v>26997044.27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>
        <v>498111.75</v>
      </c>
      <c r="K23" s="12">
        <v>3081426.71</v>
      </c>
      <c r="L23" s="12">
        <v>1247843.7</v>
      </c>
      <c r="M23" s="12">
        <v>1663952.98</v>
      </c>
      <c r="N23" s="12">
        <v>285399.77</v>
      </c>
      <c r="O23" s="12"/>
      <c r="P23" s="9">
        <f t="shared" si="3"/>
        <v>13456893.109999999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>
        <v>170892.19</v>
      </c>
      <c r="O24" s="12"/>
      <c r="P24" s="9">
        <f t="shared" si="3"/>
        <v>334209.38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>
        <v>109900</v>
      </c>
      <c r="K25" s="12">
        <v>426415</v>
      </c>
      <c r="L25" s="12">
        <v>642520</v>
      </c>
      <c r="M25" s="12">
        <v>86660</v>
      </c>
      <c r="N25" s="43">
        <v>0</v>
      </c>
      <c r="O25" s="12"/>
      <c r="P25" s="9">
        <f t="shared" si="3"/>
        <v>1776272.5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>
        <v>-9440</v>
      </c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>
        <v>-29500</v>
      </c>
      <c r="K27" s="12">
        <v>198912</v>
      </c>
      <c r="L27" s="43">
        <v>0</v>
      </c>
      <c r="M27" s="12">
        <v>59000</v>
      </c>
      <c r="N27" s="43">
        <v>0</v>
      </c>
      <c r="O27" s="12"/>
      <c r="P27" s="9">
        <f t="shared" si="3"/>
        <v>645192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>
        <v>911759.71</v>
      </c>
      <c r="K28" s="12">
        <v>5783372.96</v>
      </c>
      <c r="L28" s="43">
        <v>0</v>
      </c>
      <c r="M28" s="43">
        <v>0</v>
      </c>
      <c r="N28" s="43">
        <v>0</v>
      </c>
      <c r="O28" s="12"/>
      <c r="P28" s="9">
        <f t="shared" si="3"/>
        <v>6703458.5800000001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>
        <v>641025.57999999996</v>
      </c>
      <c r="K29" s="12">
        <v>430704.72</v>
      </c>
      <c r="L29" s="12">
        <v>227319.96</v>
      </c>
      <c r="M29" s="12">
        <v>93272.54</v>
      </c>
      <c r="N29" s="12">
        <v>68777.600000000006</v>
      </c>
      <c r="O29" s="12"/>
      <c r="P29" s="9">
        <f t="shared" si="3"/>
        <v>1577547.3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>
        <v>-82635.399999999994</v>
      </c>
      <c r="K30" s="12">
        <v>390990</v>
      </c>
      <c r="L30" s="12">
        <v>551095.4</v>
      </c>
      <c r="M30" s="12">
        <v>121540</v>
      </c>
      <c r="N30" s="12">
        <v>316448</v>
      </c>
      <c r="O30" s="12"/>
      <c r="P30" s="9">
        <f t="shared" si="3"/>
        <v>1895029.4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43">
        <v>0</v>
      </c>
      <c r="K31" s="12">
        <v>79473</v>
      </c>
      <c r="L31" s="12">
        <v>121746.5</v>
      </c>
      <c r="M31" s="12">
        <v>117591.5</v>
      </c>
      <c r="N31" s="43">
        <v>0</v>
      </c>
      <c r="O31" s="12"/>
      <c r="P31" s="9">
        <f t="shared" si="3"/>
        <v>608442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912175.82</v>
      </c>
      <c r="K32" s="14">
        <f t="shared" si="5"/>
        <v>1806052.1199999999</v>
      </c>
      <c r="L32" s="14">
        <f t="shared" si="5"/>
        <v>-2037511.56</v>
      </c>
      <c r="M32" s="14">
        <f t="shared" si="5"/>
        <v>14607142.040000001</v>
      </c>
      <c r="N32" s="14">
        <f t="shared" si="5"/>
        <v>768142.49</v>
      </c>
      <c r="O32" s="14">
        <f t="shared" si="5"/>
        <v>0</v>
      </c>
      <c r="P32" s="9">
        <f t="shared" si="3"/>
        <v>35072570.830000006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>
        <v>51414</v>
      </c>
      <c r="K33" s="12">
        <v>106982.04</v>
      </c>
      <c r="L33" s="12">
        <v>11997.44</v>
      </c>
      <c r="M33" s="12">
        <v>1022898</v>
      </c>
      <c r="N33" s="12">
        <v>206530</v>
      </c>
      <c r="O33" s="12"/>
      <c r="P33" s="9">
        <f t="shared" si="3"/>
        <v>1923022.48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>
        <v>13500.01</v>
      </c>
      <c r="K34" s="12">
        <v>52795.56</v>
      </c>
      <c r="L34" s="43">
        <v>0</v>
      </c>
      <c r="M34" s="12">
        <v>260275.20000000001</v>
      </c>
      <c r="N34" s="43">
        <v>0</v>
      </c>
      <c r="O34" s="12"/>
      <c r="P34" s="9">
        <f t="shared" si="3"/>
        <v>522571.28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43">
        <v>0</v>
      </c>
      <c r="K35" s="12">
        <v>96470.9</v>
      </c>
      <c r="L35" s="12">
        <v>1151680</v>
      </c>
      <c r="M35" s="12">
        <v>152102</v>
      </c>
      <c r="N35" s="12">
        <v>139830</v>
      </c>
      <c r="O35" s="12"/>
      <c r="P35" s="9">
        <f t="shared" si="3"/>
        <v>1663140.14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43">
        <v>0</v>
      </c>
      <c r="K36" s="12">
        <v>809100</v>
      </c>
      <c r="L36" s="12">
        <v>-5071480</v>
      </c>
      <c r="M36" s="12">
        <v>23000</v>
      </c>
      <c r="N36" s="43">
        <v>0</v>
      </c>
      <c r="O36" s="12"/>
      <c r="P36" s="9">
        <f t="shared" si="3"/>
        <v>5782095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>
        <v>475242.07</v>
      </c>
      <c r="K37" s="43">
        <v>0</v>
      </c>
      <c r="L37" s="43">
        <v>0</v>
      </c>
      <c r="M37" s="12">
        <v>211823.91</v>
      </c>
      <c r="N37" s="43">
        <v>0</v>
      </c>
      <c r="O37" s="12"/>
      <c r="P37" s="9">
        <f t="shared" si="3"/>
        <v>741862.38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>
        <v>29669.95</v>
      </c>
      <c r="N38" s="43">
        <v>0</v>
      </c>
      <c r="O38" s="12"/>
      <c r="P38" s="9">
        <f t="shared" si="3"/>
        <v>29669.95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43">
        <v>0</v>
      </c>
      <c r="K39" s="12">
        <v>202026.4</v>
      </c>
      <c r="L39" s="12">
        <v>39638.559999999998</v>
      </c>
      <c r="M39" s="12">
        <v>11999784.6</v>
      </c>
      <c r="N39" s="12">
        <v>321895.37</v>
      </c>
      <c r="O39" s="12"/>
      <c r="P39" s="9">
        <f t="shared" si="3"/>
        <v>19352338.030000001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>
        <v>372019.74</v>
      </c>
      <c r="K41" s="12">
        <v>538677.22</v>
      </c>
      <c r="L41" s="12">
        <v>1830652.44</v>
      </c>
      <c r="M41" s="12">
        <v>907588.38</v>
      </c>
      <c r="N41" s="12">
        <v>99887.12</v>
      </c>
      <c r="O41" s="12"/>
      <c r="P41" s="9">
        <f t="shared" si="3"/>
        <v>5057871.57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7189696.1000000006</v>
      </c>
      <c r="K58" s="14">
        <f t="shared" si="8"/>
        <v>0</v>
      </c>
      <c r="L58" s="14">
        <f t="shared" si="8"/>
        <v>0</v>
      </c>
      <c r="M58" s="14">
        <f t="shared" si="8"/>
        <v>2539179.69</v>
      </c>
      <c r="N58" s="14">
        <f>N59+N60+N61+N62+N63+N64+N65+N66+N67</f>
        <v>286442.88</v>
      </c>
      <c r="O58" s="14">
        <f>O59+O60+O61+O62+O63+O64+O65+O66+O67</f>
        <v>0</v>
      </c>
      <c r="P58" s="9">
        <f t="shared" si="3"/>
        <v>10318557.700000001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>
        <v>1298240.1299999999</v>
      </c>
      <c r="K59" s="43">
        <v>0</v>
      </c>
      <c r="L59" s="43">
        <v>0</v>
      </c>
      <c r="M59" s="12">
        <v>685124.83</v>
      </c>
      <c r="N59" s="12">
        <v>286442.88</v>
      </c>
      <c r="O59" s="12"/>
      <c r="P59" s="9">
        <f t="shared" si="3"/>
        <v>2498796.8699999996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>
        <v>147972</v>
      </c>
      <c r="N60" s="43">
        <v>0</v>
      </c>
      <c r="O60" s="12"/>
      <c r="P60" s="9">
        <f t="shared" si="3"/>
        <v>147972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>
        <v>5783999.9800000004</v>
      </c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5783999.9800000004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>
        <v>107455.99</v>
      </c>
      <c r="K63" s="43">
        <v>0</v>
      </c>
      <c r="L63" s="43">
        <v>0</v>
      </c>
      <c r="M63" s="12">
        <v>961582.86</v>
      </c>
      <c r="N63" s="43">
        <v>0</v>
      </c>
      <c r="O63" s="12"/>
      <c r="P63" s="9">
        <f t="shared" si="3"/>
        <v>1143288.8500000001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>
        <v>744500</v>
      </c>
      <c r="N65" s="43">
        <v>0</v>
      </c>
      <c r="O65" s="12"/>
      <c r="P65" s="9">
        <f t="shared" si="3"/>
        <v>744500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45594266.230000004</v>
      </c>
      <c r="K80" s="16">
        <f t="shared" si="12"/>
        <v>47047085.339999996</v>
      </c>
      <c r="L80" s="16">
        <f t="shared" si="12"/>
        <v>35602752.829999998</v>
      </c>
      <c r="M80" s="16">
        <f t="shared" si="12"/>
        <v>80615295.909999996</v>
      </c>
      <c r="N80" s="16">
        <f>N76+N73+N68+N58+N50+N42+N32+N22+N16</f>
        <v>37042237.259999998</v>
      </c>
      <c r="O80" s="16">
        <f>O76+O73+O68+O58+O50+O42+O32+O22+O16</f>
        <v>0</v>
      </c>
      <c r="P80" s="16">
        <f t="shared" si="3"/>
        <v>480641915.74000001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45594266.230000004</v>
      </c>
      <c r="K93" s="31">
        <f t="shared" si="16"/>
        <v>47047085.339999996</v>
      </c>
      <c r="L93" s="31">
        <f t="shared" si="16"/>
        <v>35602752.829999998</v>
      </c>
      <c r="M93" s="31">
        <f t="shared" si="16"/>
        <v>80615295.909999996</v>
      </c>
      <c r="N93" s="31">
        <f>N80+N91</f>
        <v>37042237.259999998</v>
      </c>
      <c r="O93" s="31">
        <f>O80+O91</f>
        <v>0</v>
      </c>
      <c r="P93" s="31">
        <f t="shared" si="16"/>
        <v>480641915.74000001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Rosayddel Ramirez Pineda</cp:lastModifiedBy>
  <cp:lastPrinted>2023-12-13T15:20:15Z</cp:lastPrinted>
  <dcterms:created xsi:type="dcterms:W3CDTF">2023-02-08T18:19:49Z</dcterms:created>
  <dcterms:modified xsi:type="dcterms:W3CDTF">2023-12-13T18:25:33Z</dcterms:modified>
</cp:coreProperties>
</file>