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 Berroa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  <c r="I58" i="1" l="1"/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M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<sst xmlns="http://schemas.openxmlformats.org/spreadsheetml/2006/main" count="108" uniqueCount="108">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</sst>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610067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D72" zoomScaleNormal="100" workbookViewId="0">
      <selection activeCell="O93" sqref="O93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5.28515625" style="36" customWidth="1"/>
    <col min="5" max="5" width="15.42578125" style="36" customWidth="1"/>
    <col min="6" max="6" width="15.7109375" style="36" customWidth="1"/>
    <col min="7" max="7" width="15" style="36" customWidth="1"/>
    <col min="8" max="8" width="15" customWidth="1"/>
    <col min="9" max="9" width="16.7109375" customWidth="1"/>
    <col min="10" max="11" width="16.140625" customWidth="1"/>
    <col min="12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 x14ac:dyDescent="0.25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 x14ac:dyDescent="0.25">
      <c r="A9" s="61" t="s">
        <v>106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x14ac:dyDescent="0.2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x14ac:dyDescent="0.25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59" t="s">
        <v>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34485583.240000002</v>
      </c>
      <c r="J16" s="8">
        <f t="shared" si="0"/>
        <v>35453172.670000002</v>
      </c>
      <c r="K16" s="8">
        <f t="shared" si="0"/>
        <v>34849738.829999998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276930912.62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>
        <v>29626216.84</v>
      </c>
      <c r="J17" s="12">
        <v>30711816.84</v>
      </c>
      <c r="K17" s="12">
        <v>30219266.84</v>
      </c>
      <c r="L17" s="12"/>
      <c r="M17" s="12"/>
      <c r="N17" s="12"/>
      <c r="O17" s="12"/>
      <c r="P17" s="9">
        <f>D17+E17+F17+G17+H17+I17+J17+K17+L17+M17+N17+O17</f>
        <v>239658446.82000002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>
        <v>319862.45</v>
      </c>
      <c r="J18" s="12">
        <v>21285.19</v>
      </c>
      <c r="K18" s="43">
        <v>0</v>
      </c>
      <c r="L18" s="12"/>
      <c r="M18" s="12"/>
      <c r="N18" s="12"/>
      <c r="O18" s="12"/>
      <c r="P18" s="9">
        <f>D18+E18+F18+G18+H18+I18+J18+K18+L18+M18+N18+O18</f>
        <v>746442.29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43">
        <v>0</v>
      </c>
      <c r="J19" s="12">
        <v>14035.2</v>
      </c>
      <c r="K19" s="43">
        <v>0</v>
      </c>
      <c r="L19" s="12"/>
      <c r="M19" s="12"/>
      <c r="N19" s="12"/>
      <c r="O19" s="12"/>
      <c r="P19" s="9">
        <f t="shared" ref="P19:P80" si="3">D19+E19+F19+G19+H19+I19+J19+K19+L19+M19+N19+O19</f>
        <v>14035.2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43">
        <v>0</v>
      </c>
      <c r="J20" s="43">
        <v>0</v>
      </c>
      <c r="K20" s="43">
        <v>0</v>
      </c>
      <c r="L20" s="12"/>
      <c r="M20" s="12"/>
      <c r="N20" s="12"/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>
        <v>4539503.95</v>
      </c>
      <c r="J21" s="12">
        <v>4706035.4400000004</v>
      </c>
      <c r="K21" s="12">
        <v>4630471.99</v>
      </c>
      <c r="L21" s="12"/>
      <c r="M21" s="12"/>
      <c r="N21" s="12"/>
      <c r="O21" s="12"/>
      <c r="P21" s="9">
        <f t="shared" si="3"/>
        <v>36511988.310000002</v>
      </c>
    </row>
    <row r="22" spans="1:16" x14ac:dyDescent="0.25">
      <c r="A22" s="13" t="s">
        <v>26</v>
      </c>
      <c r="B22" s="46">
        <f>B23+B24+B25+B26+B27+B28+B29+B30+B31</f>
        <v>42804584</v>
      </c>
      <c r="C22" s="14">
        <f t="shared" ref="C22:O22" si="4">C23+C24+C25+C26+C27+C28+C29+C30+C31</f>
        <v>0</v>
      </c>
      <c r="D22" s="46">
        <f>D23+D24+D25+D26+D27+D28+D29+D30+D31</f>
        <v>1264913.75</v>
      </c>
      <c r="E22" s="46">
        <f>E23+E24+E25+E26+E27+E28+E29+E30+E31</f>
        <v>816645.52</v>
      </c>
      <c r="F22" s="46">
        <f t="shared" si="4"/>
        <v>2004416.84</v>
      </c>
      <c r="G22" s="46">
        <f t="shared" si="4"/>
        <v>1683866.5399999998</v>
      </c>
      <c r="H22" s="14">
        <f t="shared" si="4"/>
        <v>720005.9</v>
      </c>
      <c r="I22" s="14">
        <f t="shared" si="4"/>
        <v>2302619.5499999998</v>
      </c>
      <c r="J22" s="14">
        <f t="shared" si="4"/>
        <v>2039221.6400000001</v>
      </c>
      <c r="K22" s="14">
        <f t="shared" si="4"/>
        <v>10391294.390000001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9">
        <f t="shared" si="3"/>
        <v>21222984.130000003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>
        <v>1280755.21</v>
      </c>
      <c r="J23" s="12">
        <v>498111.75</v>
      </c>
      <c r="K23" s="12">
        <v>3081426.71</v>
      </c>
      <c r="L23" s="12"/>
      <c r="M23" s="12"/>
      <c r="N23" s="12"/>
      <c r="O23" s="12"/>
      <c r="P23" s="9">
        <f t="shared" si="3"/>
        <v>10259696.66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43">
        <v>0</v>
      </c>
      <c r="J24" s="43">
        <v>0</v>
      </c>
      <c r="K24" s="43">
        <v>0</v>
      </c>
      <c r="L24" s="12"/>
      <c r="M24" s="12"/>
      <c r="N24" s="12"/>
      <c r="O24" s="12"/>
      <c r="P24" s="9">
        <f t="shared" si="3"/>
        <v>163317.19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>
        <v>510777.5</v>
      </c>
      <c r="J25" s="12">
        <v>109900</v>
      </c>
      <c r="K25" s="12">
        <v>426415</v>
      </c>
      <c r="L25" s="12"/>
      <c r="M25" s="12"/>
      <c r="N25" s="12"/>
      <c r="O25" s="12"/>
      <c r="P25" s="9">
        <f t="shared" si="3"/>
        <v>1047092.5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43">
        <v>0</v>
      </c>
      <c r="J26" s="12">
        <v>-9440</v>
      </c>
      <c r="K26" s="43">
        <v>0</v>
      </c>
      <c r="L26" s="12"/>
      <c r="M26" s="12"/>
      <c r="N26" s="12"/>
      <c r="O26" s="12"/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>
        <v>29500</v>
      </c>
      <c r="J27" s="12">
        <v>-29500</v>
      </c>
      <c r="K27" s="12">
        <v>198912</v>
      </c>
      <c r="L27" s="12"/>
      <c r="M27" s="12"/>
      <c r="N27" s="12"/>
      <c r="O27" s="12"/>
      <c r="P27" s="9">
        <f t="shared" si="3"/>
        <v>586192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43">
        <v>0</v>
      </c>
      <c r="J28" s="12">
        <v>911759.71</v>
      </c>
      <c r="K28" s="12">
        <v>5783372.96</v>
      </c>
      <c r="L28" s="12"/>
      <c r="M28" s="12"/>
      <c r="N28" s="12"/>
      <c r="O28" s="12"/>
      <c r="P28" s="9">
        <f t="shared" si="3"/>
        <v>6703458.5800000001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>
        <v>5869.84</v>
      </c>
      <c r="J29" s="12">
        <v>641025.57999999996</v>
      </c>
      <c r="K29" s="12">
        <v>430704.72</v>
      </c>
      <c r="L29" s="12"/>
      <c r="M29" s="12"/>
      <c r="N29" s="12"/>
      <c r="O29" s="12"/>
      <c r="P29" s="9">
        <f t="shared" si="3"/>
        <v>1188177.2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>
        <v>282846</v>
      </c>
      <c r="J30" s="12">
        <v>-82635.399999999994</v>
      </c>
      <c r="K30" s="12">
        <v>390990</v>
      </c>
      <c r="L30" s="12"/>
      <c r="M30" s="12"/>
      <c r="N30" s="12"/>
      <c r="O30" s="12"/>
      <c r="P30" s="9">
        <f t="shared" si="3"/>
        <v>905946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>
        <v>192871</v>
      </c>
      <c r="J31" s="43">
        <v>0</v>
      </c>
      <c r="K31" s="12">
        <v>79473</v>
      </c>
      <c r="L31" s="12"/>
      <c r="M31" s="12"/>
      <c r="N31" s="12"/>
      <c r="O31" s="12"/>
      <c r="P31" s="9">
        <f t="shared" si="3"/>
        <v>369104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7647421.2199999997</v>
      </c>
      <c r="J32" s="14">
        <f t="shared" si="5"/>
        <v>912175.82</v>
      </c>
      <c r="K32" s="14">
        <f t="shared" si="5"/>
        <v>1806052.1199999999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4">
        <f t="shared" si="5"/>
        <v>0</v>
      </c>
      <c r="P32" s="9">
        <f t="shared" si="3"/>
        <v>21734797.860000003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43">
        <v>0</v>
      </c>
      <c r="J33" s="12">
        <v>51414</v>
      </c>
      <c r="K33" s="12">
        <v>106982.04</v>
      </c>
      <c r="L33" s="12"/>
      <c r="M33" s="12"/>
      <c r="N33" s="12"/>
      <c r="O33" s="12"/>
      <c r="P33" s="9">
        <f t="shared" si="3"/>
        <v>681597.04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43">
        <v>0</v>
      </c>
      <c r="J34" s="12">
        <v>13500.01</v>
      </c>
      <c r="K34" s="12">
        <v>52795.56</v>
      </c>
      <c r="L34" s="12"/>
      <c r="M34" s="12"/>
      <c r="N34" s="12"/>
      <c r="O34" s="12"/>
      <c r="P34" s="9">
        <f t="shared" si="3"/>
        <v>262296.08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43">
        <v>0</v>
      </c>
      <c r="J35" s="43">
        <v>0</v>
      </c>
      <c r="K35" s="12">
        <v>96470.9</v>
      </c>
      <c r="L35" s="12"/>
      <c r="M35" s="12"/>
      <c r="N35" s="12"/>
      <c r="O35" s="12"/>
      <c r="P35" s="9">
        <f t="shared" si="3"/>
        <v>219528.13999999998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>
        <v>5071480</v>
      </c>
      <c r="J36" s="43">
        <v>0</v>
      </c>
      <c r="K36" s="12">
        <v>809100</v>
      </c>
      <c r="L36" s="12"/>
      <c r="M36" s="12"/>
      <c r="N36" s="12"/>
      <c r="O36" s="12"/>
      <c r="P36" s="9">
        <f t="shared" si="3"/>
        <v>10830575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>
        <v>22396.400000000001</v>
      </c>
      <c r="J37" s="12">
        <v>475242.07</v>
      </c>
      <c r="K37" s="43">
        <v>0</v>
      </c>
      <c r="L37" s="12"/>
      <c r="M37" s="12"/>
      <c r="N37" s="12"/>
      <c r="O37" s="12"/>
      <c r="P37" s="9">
        <f t="shared" si="3"/>
        <v>530038.47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43">
        <v>0</v>
      </c>
      <c r="J38" s="43">
        <v>0</v>
      </c>
      <c r="K38" s="43">
        <v>0</v>
      </c>
      <c r="L38" s="12"/>
      <c r="M38" s="12"/>
      <c r="N38" s="12"/>
      <c r="O38" s="12"/>
      <c r="P38" s="9">
        <f t="shared" si="3"/>
        <v>0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>
        <v>2473831.1</v>
      </c>
      <c r="J39" s="43">
        <v>0</v>
      </c>
      <c r="K39" s="12">
        <v>202026.4</v>
      </c>
      <c r="L39" s="12"/>
      <c r="M39" s="12"/>
      <c r="N39" s="12"/>
      <c r="O39" s="12"/>
      <c r="P39" s="9">
        <f t="shared" si="3"/>
        <v>6991019.5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43">
        <v>0</v>
      </c>
      <c r="J40" s="43">
        <v>0</v>
      </c>
      <c r="K40" s="43">
        <v>0</v>
      </c>
      <c r="L40" s="12"/>
      <c r="M40" s="12"/>
      <c r="N40" s="12"/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>
        <v>79713.72</v>
      </c>
      <c r="J41" s="12">
        <v>372019.74</v>
      </c>
      <c r="K41" s="12">
        <v>538677.22</v>
      </c>
      <c r="L41" s="12"/>
      <c r="M41" s="12"/>
      <c r="N41" s="12"/>
      <c r="O41" s="12"/>
      <c r="P41" s="9">
        <f t="shared" si="3"/>
        <v>2219743.63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/>
      <c r="O42" s="14"/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11"/>
      <c r="M43" s="11"/>
      <c r="N43" s="11"/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11"/>
      <c r="M44" s="11"/>
      <c r="N44" s="11"/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11"/>
      <c r="M45" s="11"/>
      <c r="N45" s="11"/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11"/>
      <c r="M46" s="11"/>
      <c r="N46" s="11"/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11"/>
      <c r="M47" s="11"/>
      <c r="N47" s="11"/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11"/>
      <c r="M48" s="11"/>
      <c r="N48" s="11"/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11"/>
      <c r="M49" s="11"/>
      <c r="N49" s="11"/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/>
      <c r="O50" s="14"/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11"/>
      <c r="M51" s="11"/>
      <c r="N51" s="11"/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11"/>
      <c r="M52" s="11"/>
      <c r="N52" s="11"/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11"/>
      <c r="M53" s="11"/>
      <c r="N53" s="11"/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11"/>
      <c r="M54" s="11"/>
      <c r="N54" s="11"/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11"/>
      <c r="M55" s="11"/>
      <c r="N55" s="11"/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11"/>
      <c r="M56" s="11"/>
      <c r="N56" s="11"/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11"/>
      <c r="M57" s="11"/>
      <c r="N57" s="11"/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7189696.1000000006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/>
      <c r="O58" s="14"/>
      <c r="P58" s="9">
        <f t="shared" si="3"/>
        <v>7492935.1300000008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43">
        <v>0</v>
      </c>
      <c r="J59" s="12">
        <v>1298240.1299999999</v>
      </c>
      <c r="K59" s="43">
        <v>0</v>
      </c>
      <c r="L59" s="12"/>
      <c r="M59" s="12"/>
      <c r="N59" s="12"/>
      <c r="O59" s="12"/>
      <c r="P59" s="9">
        <f t="shared" si="3"/>
        <v>1527229.16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43">
        <v>0</v>
      </c>
      <c r="J60" s="43">
        <v>0</v>
      </c>
      <c r="K60" s="43">
        <v>0</v>
      </c>
      <c r="L60" s="12"/>
      <c r="M60" s="12"/>
      <c r="N60" s="12"/>
      <c r="O60" s="12"/>
      <c r="P60" s="9">
        <f t="shared" si="3"/>
        <v>0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43">
        <v>0</v>
      </c>
      <c r="J61" s="43">
        <v>0</v>
      </c>
      <c r="K61" s="43">
        <v>0</v>
      </c>
      <c r="L61" s="12"/>
      <c r="M61" s="12"/>
      <c r="N61" s="12"/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43">
        <v>0</v>
      </c>
      <c r="J62" s="12">
        <v>5783999.9800000004</v>
      </c>
      <c r="K62" s="43">
        <v>0</v>
      </c>
      <c r="L62" s="12"/>
      <c r="M62" s="12"/>
      <c r="N62" s="12"/>
      <c r="O62" s="12"/>
      <c r="P62" s="9">
        <f t="shared" si="3"/>
        <v>5783999.9800000004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43">
        <v>0</v>
      </c>
      <c r="J63" s="12">
        <v>107455.99</v>
      </c>
      <c r="K63" s="43">
        <v>0</v>
      </c>
      <c r="L63" s="12"/>
      <c r="M63" s="12"/>
      <c r="N63" s="12"/>
      <c r="O63" s="12"/>
      <c r="P63" s="9">
        <f t="shared" si="3"/>
        <v>181705.99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43">
        <v>0</v>
      </c>
      <c r="J64" s="43">
        <v>0</v>
      </c>
      <c r="K64" s="43">
        <v>0</v>
      </c>
      <c r="L64" s="12"/>
      <c r="M64" s="12"/>
      <c r="N64" s="12"/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43">
        <v>0</v>
      </c>
      <c r="J65" s="43">
        <v>0</v>
      </c>
      <c r="K65" s="43">
        <v>0</v>
      </c>
      <c r="L65" s="12"/>
      <c r="M65" s="12"/>
      <c r="N65" s="12"/>
      <c r="O65" s="12"/>
      <c r="P65" s="9">
        <f t="shared" si="3"/>
        <v>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43">
        <v>0</v>
      </c>
      <c r="J66" s="43">
        <v>0</v>
      </c>
      <c r="K66" s="43">
        <v>0</v>
      </c>
      <c r="L66" s="12"/>
      <c r="M66" s="12"/>
      <c r="N66" s="12"/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43">
        <v>0</v>
      </c>
      <c r="J67" s="43">
        <v>0</v>
      </c>
      <c r="K67" s="43">
        <v>0</v>
      </c>
      <c r="L67" s="12"/>
      <c r="M67" s="12"/>
      <c r="N67" s="12"/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/>
      <c r="O68" s="14"/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11"/>
      <c r="M69" s="11"/>
      <c r="N69" s="11"/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11"/>
      <c r="M70" s="11"/>
      <c r="N70" s="11"/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11"/>
      <c r="M71" s="11"/>
      <c r="N71" s="11"/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11"/>
      <c r="M72" s="11"/>
      <c r="N72" s="11"/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/>
      <c r="O73" s="14"/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11"/>
      <c r="M74" s="11"/>
      <c r="N74" s="11"/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11"/>
      <c r="M75" s="11"/>
      <c r="N75" s="11"/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/>
      <c r="O76" s="14"/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11"/>
      <c r="M77" s="11"/>
      <c r="N77" s="11"/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11"/>
      <c r="M78" s="11"/>
      <c r="N78" s="11"/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11"/>
      <c r="M79" s="11"/>
      <c r="N79" s="11"/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44435624.010000005</v>
      </c>
      <c r="J80" s="16">
        <f t="shared" si="12"/>
        <v>45594266.230000004</v>
      </c>
      <c r="K80" s="16">
        <f t="shared" si="12"/>
        <v>47047085.339999996</v>
      </c>
      <c r="L80" s="16">
        <f t="shared" si="12"/>
        <v>0</v>
      </c>
      <c r="M80" s="16">
        <f t="shared" si="12"/>
        <v>0</v>
      </c>
      <c r="N80" s="16"/>
      <c r="O80" s="16"/>
      <c r="P80" s="16">
        <f t="shared" si="3"/>
        <v>327381629.74000001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/>
      <c r="O91" s="28"/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44435624.010000005</v>
      </c>
      <c r="J93" s="31">
        <f t="shared" si="16"/>
        <v>45594266.230000004</v>
      </c>
      <c r="K93" s="31">
        <f t="shared" si="16"/>
        <v>47047085.339999996</v>
      </c>
      <c r="L93" s="31">
        <f t="shared" si="16"/>
        <v>0</v>
      </c>
      <c r="M93" s="31">
        <f t="shared" si="16"/>
        <v>0</v>
      </c>
      <c r="N93" s="31"/>
      <c r="O93" s="31"/>
      <c r="P93" s="31">
        <f t="shared" si="16"/>
        <v>327381629.74000001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3"/>
      <c r="K98" s="63"/>
      <c r="L98" s="63"/>
      <c r="M98" s="63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57" t="s">
        <v>102</v>
      </c>
      <c r="H99" s="57"/>
      <c r="I99" s="57"/>
      <c r="J99" s="58"/>
      <c r="K99" s="58"/>
      <c r="L99" s="58"/>
      <c r="M99" s="58"/>
      <c r="N99" s="57"/>
      <c r="O99" s="57"/>
      <c r="P99" s="57"/>
    </row>
    <row r="100" spans="1:16" x14ac:dyDescent="0.25">
      <c r="A100" s="33" t="s">
        <v>103</v>
      </c>
      <c r="D100" s="37"/>
      <c r="E100" s="37"/>
      <c r="F100" s="37"/>
      <c r="G100" s="57" t="s">
        <v>104</v>
      </c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Pedro Berroa</cp:lastModifiedBy>
  <cp:lastPrinted>2023-08-08T16:16:14Z</cp:lastPrinted>
  <dcterms:created xsi:type="dcterms:W3CDTF">2023-02-08T18:19:49Z</dcterms:created>
  <dcterms:modified xsi:type="dcterms:W3CDTF">2023-09-13T18:53:39Z</dcterms:modified>
</cp:coreProperties>
</file>