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 firstSheet="5" activeTab="1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Origen'!$10:$11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24519"/>
</workbook>
</file>

<file path=xl/calcChain.xml><?xml version="1.0" encoding="utf-8"?>
<calcChain xmlns="http://schemas.openxmlformats.org/spreadsheetml/2006/main">
  <c r="D293" i="20"/>
  <c r="C25" i="15" s="1"/>
  <c r="F880" i="6"/>
  <c r="G880"/>
  <c r="F474" i="14"/>
  <c r="G474"/>
  <c r="F123" i="19"/>
  <c r="G123"/>
  <c r="F58" i="16"/>
  <c r="G58"/>
  <c r="F36" i="17"/>
  <c r="G36"/>
  <c r="F226" i="13"/>
  <c r="G226"/>
  <c r="F175" i="12"/>
  <c r="G175"/>
  <c r="F271" i="11"/>
  <c r="G271"/>
  <c r="F47" i="10"/>
  <c r="G47"/>
  <c r="F157" i="9"/>
  <c r="G157"/>
  <c r="F324" i="8"/>
  <c r="G324"/>
  <c r="F333" i="7"/>
  <c r="G333"/>
  <c r="F120" i="19"/>
  <c r="G120"/>
  <c r="F55" i="16"/>
  <c r="G55"/>
  <c r="F441" i="14"/>
  <c r="G441"/>
  <c r="F204" i="13"/>
  <c r="G204"/>
  <c r="F156" i="12"/>
  <c r="G156"/>
  <c r="F254" i="11"/>
  <c r="G254"/>
  <c r="F42" i="10"/>
  <c r="G42"/>
  <c r="F147" i="9"/>
  <c r="G147"/>
  <c r="F308" i="8" l="1"/>
  <c r="G308"/>
  <c r="F302" i="7"/>
  <c r="G302"/>
  <c r="F812" i="6"/>
  <c r="G812"/>
  <c r="G176" i="5"/>
  <c r="G197" s="1"/>
  <c r="F176"/>
  <c r="F197" s="1"/>
  <c r="F112" i="19"/>
  <c r="G112"/>
  <c r="G34" i="17"/>
  <c r="F34"/>
  <c r="F50" i="16"/>
  <c r="F59" s="1"/>
  <c r="G50"/>
  <c r="G59" s="1"/>
  <c r="F403" i="14"/>
  <c r="G403"/>
  <c r="G188" i="13"/>
  <c r="F188"/>
  <c r="F130" i="12"/>
  <c r="G130"/>
  <c r="F233" i="11"/>
  <c r="G233"/>
  <c r="G272" s="1"/>
  <c r="G39" i="10"/>
  <c r="G48" s="1"/>
  <c r="F39"/>
  <c r="F137" i="9"/>
  <c r="G137"/>
  <c r="G158" s="1"/>
  <c r="F286" i="8"/>
  <c r="G286"/>
  <c r="F271" i="7"/>
  <c r="G271"/>
  <c r="F159" i="5"/>
  <c r="G159"/>
  <c r="F756" i="6"/>
  <c r="G756"/>
  <c r="F54" i="19"/>
  <c r="G54"/>
  <c r="F104"/>
  <c r="G104"/>
  <c r="G124" s="1"/>
  <c r="F92"/>
  <c r="G92"/>
  <c r="F76"/>
  <c r="G76"/>
  <c r="F70"/>
  <c r="G70"/>
  <c r="F64"/>
  <c r="G64"/>
  <c r="F40"/>
  <c r="G40"/>
  <c r="F32"/>
  <c r="G32"/>
  <c r="F21"/>
  <c r="G21"/>
  <c r="F32" i="17"/>
  <c r="G32"/>
  <c r="F30"/>
  <c r="G30"/>
  <c r="F28"/>
  <c r="G28"/>
  <c r="F25"/>
  <c r="G25"/>
  <c r="F23"/>
  <c r="G23"/>
  <c r="F21"/>
  <c r="G21"/>
  <c r="F18"/>
  <c r="G18"/>
  <c r="F16"/>
  <c r="G16"/>
  <c r="F13"/>
  <c r="G13"/>
  <c r="F22" i="16"/>
  <c r="G22"/>
  <c r="F29"/>
  <c r="G29"/>
  <c r="F32"/>
  <c r="G32"/>
  <c r="F36"/>
  <c r="G36"/>
  <c r="F39"/>
  <c r="G39"/>
  <c r="F42"/>
  <c r="G42"/>
  <c r="F45"/>
  <c r="G45"/>
  <c r="F18"/>
  <c r="G18"/>
  <c r="F15"/>
  <c r="G15"/>
  <c r="F369" i="14"/>
  <c r="G369"/>
  <c r="F338"/>
  <c r="G338"/>
  <c r="F295"/>
  <c r="G295"/>
  <c r="F252"/>
  <c r="G252"/>
  <c r="F211"/>
  <c r="G211"/>
  <c r="F170"/>
  <c r="G170"/>
  <c r="F136"/>
  <c r="G136"/>
  <c r="F82"/>
  <c r="G82"/>
  <c r="F46"/>
  <c r="G46"/>
  <c r="F26" i="13"/>
  <c r="G26"/>
  <c r="F41"/>
  <c r="G41"/>
  <c r="F60"/>
  <c r="G60"/>
  <c r="F78"/>
  <c r="G78"/>
  <c r="F94"/>
  <c r="G94"/>
  <c r="F114"/>
  <c r="G114"/>
  <c r="F130"/>
  <c r="G130"/>
  <c r="F148"/>
  <c r="G148"/>
  <c r="F168"/>
  <c r="F227" s="1"/>
  <c r="G168"/>
  <c r="G227" s="1"/>
  <c r="F122" i="12"/>
  <c r="G122"/>
  <c r="F116"/>
  <c r="G116"/>
  <c r="F104"/>
  <c r="G104"/>
  <c r="F92"/>
  <c r="G92"/>
  <c r="F83"/>
  <c r="G83"/>
  <c r="F68"/>
  <c r="G68"/>
  <c r="F54"/>
  <c r="G54"/>
  <c r="F38"/>
  <c r="G38"/>
  <c r="F23"/>
  <c r="G23"/>
  <c r="F210" i="11"/>
  <c r="G210"/>
  <c r="F192"/>
  <c r="G192"/>
  <c r="F169"/>
  <c r="G169"/>
  <c r="F145"/>
  <c r="G145"/>
  <c r="F119"/>
  <c r="G119"/>
  <c r="F95"/>
  <c r="G95"/>
  <c r="F70"/>
  <c r="G70"/>
  <c r="F46"/>
  <c r="G46"/>
  <c r="F26"/>
  <c r="G26"/>
  <c r="F37" i="10"/>
  <c r="F48" s="1"/>
  <c r="G37"/>
  <c r="F35"/>
  <c r="G35"/>
  <c r="F32"/>
  <c r="G32"/>
  <c r="F28"/>
  <c r="G28"/>
  <c r="F24"/>
  <c r="G24"/>
  <c r="F20"/>
  <c r="G20"/>
  <c r="F17"/>
  <c r="G17"/>
  <c r="F15"/>
  <c r="G15"/>
  <c r="F124" i="9"/>
  <c r="G124"/>
  <c r="F113"/>
  <c r="G113"/>
  <c r="F102"/>
  <c r="G102"/>
  <c r="F89"/>
  <c r="G89"/>
  <c r="F77"/>
  <c r="G77"/>
  <c r="F64"/>
  <c r="G64"/>
  <c r="F50"/>
  <c r="G50"/>
  <c r="F37"/>
  <c r="G37"/>
  <c r="F22"/>
  <c r="G22"/>
  <c r="F266" i="8"/>
  <c r="G266"/>
  <c r="F240"/>
  <c r="G240"/>
  <c r="F211"/>
  <c r="G211"/>
  <c r="F188"/>
  <c r="G188"/>
  <c r="F160"/>
  <c r="G160"/>
  <c r="F125"/>
  <c r="G125"/>
  <c r="F95"/>
  <c r="G95"/>
  <c r="F67"/>
  <c r="G67"/>
  <c r="F36"/>
  <c r="G36"/>
  <c r="F38" i="7"/>
  <c r="G38"/>
  <c r="F62"/>
  <c r="G62"/>
  <c r="F81"/>
  <c r="G81"/>
  <c r="F103"/>
  <c r="G103"/>
  <c r="F130"/>
  <c r="G130"/>
  <c r="F153"/>
  <c r="G153"/>
  <c r="F183"/>
  <c r="G183"/>
  <c r="F210"/>
  <c r="G210"/>
  <c r="F239"/>
  <c r="G239"/>
  <c r="F687" i="6"/>
  <c r="G687"/>
  <c r="F625"/>
  <c r="G625"/>
  <c r="F552"/>
  <c r="G552"/>
  <c r="F467"/>
  <c r="G467"/>
  <c r="F394"/>
  <c r="G394"/>
  <c r="F315"/>
  <c r="G315"/>
  <c r="F242"/>
  <c r="G242"/>
  <c r="F157"/>
  <c r="G157"/>
  <c r="G78"/>
  <c r="F78"/>
  <c r="F71" i="5"/>
  <c r="G71"/>
  <c r="F22"/>
  <c r="G22"/>
  <c r="F140"/>
  <c r="G140"/>
  <c r="F125"/>
  <c r="G125"/>
  <c r="F114"/>
  <c r="G114"/>
  <c r="F101"/>
  <c r="G101"/>
  <c r="F86"/>
  <c r="G86"/>
  <c r="F50"/>
  <c r="G50"/>
  <c r="F37"/>
  <c r="G37"/>
  <c r="F124" i="19" l="1"/>
  <c r="F37" i="17"/>
  <c r="G37"/>
  <c r="F176" i="12"/>
  <c r="G176"/>
  <c r="C19" i="15" s="1"/>
  <c r="F272" i="11"/>
  <c r="F158" i="9"/>
  <c r="F325" i="8"/>
  <c r="G325"/>
  <c r="F334" i="7"/>
  <c r="G334"/>
  <c r="G198" i="5"/>
  <c r="F198"/>
  <c r="F881" i="6"/>
  <c r="B13" i="15" s="1"/>
  <c r="G881" i="6"/>
  <c r="C13" i="15" s="1"/>
  <c r="G475" i="14"/>
  <c r="C21" i="15" s="1"/>
  <c r="F475" i="14"/>
  <c r="B21" i="15" s="1"/>
  <c r="C24"/>
  <c r="B22"/>
  <c r="C22"/>
  <c r="B18"/>
  <c r="C18"/>
  <c r="C12"/>
  <c r="B19"/>
  <c r="B16"/>
  <c r="C16"/>
  <c r="B14"/>
  <c r="C14"/>
  <c r="C23"/>
  <c r="B23"/>
  <c r="C20"/>
  <c r="B20"/>
  <c r="C17"/>
  <c r="B17"/>
  <c r="C15"/>
  <c r="B15"/>
  <c r="B24"/>
  <c r="B12"/>
  <c r="B26" l="1"/>
  <c r="C26"/>
</calcChain>
</file>

<file path=xl/sharedStrings.xml><?xml version="1.0" encoding="utf-8"?>
<sst xmlns="http://schemas.openxmlformats.org/spreadsheetml/2006/main" count="16214" uniqueCount="404">
  <si>
    <t>Bovino</t>
  </si>
  <si>
    <t>Cárnico</t>
  </si>
  <si>
    <t>Estados Unidos</t>
  </si>
  <si>
    <t>Puerto Rico</t>
  </si>
  <si>
    <t>Australia</t>
  </si>
  <si>
    <t>Italia</t>
  </si>
  <si>
    <t>Enero</t>
  </si>
  <si>
    <t>Febrero</t>
  </si>
  <si>
    <t>Panama</t>
  </si>
  <si>
    <t>Marzo</t>
  </si>
  <si>
    <t>Ecuador</t>
  </si>
  <si>
    <t>Total</t>
  </si>
  <si>
    <t>Lácteo</t>
  </si>
  <si>
    <t>Francia</t>
  </si>
  <si>
    <t>Costa Rica</t>
  </si>
  <si>
    <t>España</t>
  </si>
  <si>
    <t>Brasil</t>
  </si>
  <si>
    <t>Mexico</t>
  </si>
  <si>
    <t>Guatemala</t>
  </si>
  <si>
    <t>Nueva Zealandia</t>
  </si>
  <si>
    <t>Queso</t>
  </si>
  <si>
    <t>Holanda</t>
  </si>
  <si>
    <t>Chile</t>
  </si>
  <si>
    <t>Dinamarca</t>
  </si>
  <si>
    <t>Canada</t>
  </si>
  <si>
    <t>Argentina</t>
  </si>
  <si>
    <t>Irlanda</t>
  </si>
  <si>
    <t>Belgica</t>
  </si>
  <si>
    <t>Union Europea</t>
  </si>
  <si>
    <t>Uruguay</t>
  </si>
  <si>
    <t>Colombia</t>
  </si>
  <si>
    <t>Eslovenia</t>
  </si>
  <si>
    <t>Origen Vegetal</t>
  </si>
  <si>
    <t>Leche</t>
  </si>
  <si>
    <t>Netherlands</t>
  </si>
  <si>
    <t>Peru</t>
  </si>
  <si>
    <t>Suiza</t>
  </si>
  <si>
    <t>Alemania</t>
  </si>
  <si>
    <t>Caprino</t>
  </si>
  <si>
    <t>Inglaterra</t>
  </si>
  <si>
    <t>Reino Unido</t>
  </si>
  <si>
    <t>Porcino</t>
  </si>
  <si>
    <t>Pavo</t>
  </si>
  <si>
    <t>India</t>
  </si>
  <si>
    <t>Piel Animal</t>
  </si>
  <si>
    <t>Hong Kong</t>
  </si>
  <si>
    <t>Taiwan</t>
  </si>
  <si>
    <t>Vietnam</t>
  </si>
  <si>
    <t>China</t>
  </si>
  <si>
    <t>Bolivia</t>
  </si>
  <si>
    <t>Portugal</t>
  </si>
  <si>
    <t>Otra Especie</t>
  </si>
  <si>
    <t>Ovino</t>
  </si>
  <si>
    <t>Tailandia</t>
  </si>
  <si>
    <t>Otro Origen</t>
  </si>
  <si>
    <t>Embutidos</t>
  </si>
  <si>
    <t>Pollo</t>
  </si>
  <si>
    <t>Otro Tipo</t>
  </si>
  <si>
    <t>Alimento Animal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</si>
  <si>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</si>
  <si>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</si>
  <si>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</si>
  <si>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</si>
  <si>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</si>
  <si>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</si>
  <si>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</si>
  <si>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</si>
  <si>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</si>
  <si>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</si>
  <si>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</si>
  <si>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</si>
  <si>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</si>
  <si>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</si>
  <si>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“Año del Bicentenario del Natalicio de Juan Pablo Duarte”</t>
  </si>
  <si>
    <t>Avícola</t>
  </si>
  <si>
    <t>Huevo</t>
  </si>
  <si>
    <t>Huevos fertiles</t>
  </si>
  <si>
    <t>Huevos</t>
  </si>
  <si>
    <t>Huevos Fertiles</t>
  </si>
  <si>
    <t>Alimento variado</t>
  </si>
  <si>
    <t>Bulgaria</t>
  </si>
  <si>
    <t>Austria</t>
  </si>
  <si>
    <t>El Salvador</t>
  </si>
  <si>
    <t>Tunisia</t>
  </si>
  <si>
    <t>Paraguay</t>
  </si>
  <si>
    <t>Productos Veterinarios</t>
  </si>
  <si>
    <t>Base Alimento Animal</t>
  </si>
  <si>
    <t>Islas Caiman</t>
  </si>
  <si>
    <t>Alimento para Animales</t>
  </si>
  <si>
    <t>Nueva Zelanda</t>
  </si>
  <si>
    <t>Consolidado General de Importaciones del Año 2013</t>
  </si>
  <si>
    <t>Consolidado de Importaciones de Carne de Res del Año 2013</t>
  </si>
  <si>
    <t>Consolidado de Importaciones de Lacteo del Año 2013</t>
  </si>
  <si>
    <t>Consolidado de Importaciones de Leche del Año 2013</t>
  </si>
  <si>
    <t>Consolidado de Importaciones de Carne de Cerdo del Año 2013</t>
  </si>
  <si>
    <t>Consolidado de Importaciones de Carne de Pavo del Año 2013</t>
  </si>
  <si>
    <t>Consolidado de Importaciones de Carne Caprino del Año 2013</t>
  </si>
  <si>
    <t>Consolidado de Importaciones de Pieles del Año 2013</t>
  </si>
  <si>
    <t>Consolidado de Importaciones de Embutidos del Año 2013</t>
  </si>
  <si>
    <t>Consolidado de Importaciones de Carne de Pollo del Año 2013</t>
  </si>
  <si>
    <t>Consolidado de Importaciones de Mercancia de Otro Origen del Año 2013</t>
  </si>
  <si>
    <t>Consolidado de Importaciones de Huevos del Año 2013</t>
  </si>
  <si>
    <t>Consolidado de Importaciones de Huevos Fertiles del Año 2013</t>
  </si>
  <si>
    <t>Consolidado de Importaciones de Alimento para animales del Año 2013</t>
  </si>
  <si>
    <t>Consolidado de Importaciones de Productos veterinarios del Año 2013</t>
  </si>
  <si>
    <t xml:space="preserve"> Australia</t>
  </si>
  <si>
    <t>Corea del Norte</t>
  </si>
  <si>
    <t>Mixto</t>
  </si>
  <si>
    <t>Indonesia</t>
  </si>
  <si>
    <t>Abril</t>
  </si>
  <si>
    <t>germany</t>
  </si>
  <si>
    <t>huevo</t>
  </si>
  <si>
    <t>Cuba</t>
  </si>
  <si>
    <t>pollo</t>
  </si>
  <si>
    <t>carnico</t>
  </si>
  <si>
    <t>porcino</t>
  </si>
  <si>
    <t>Mayo</t>
  </si>
  <si>
    <t>bovino</t>
  </si>
  <si>
    <t>Corea del Sur</t>
  </si>
  <si>
    <t>Honduras</t>
  </si>
  <si>
    <t>Junio</t>
  </si>
  <si>
    <t>Finlandia</t>
  </si>
  <si>
    <t>Japon</t>
  </si>
  <si>
    <t>korea</t>
  </si>
  <si>
    <t>Suecia</t>
  </si>
  <si>
    <t>Turquia</t>
  </si>
  <si>
    <t>Julio</t>
  </si>
  <si>
    <t>Agosto</t>
  </si>
  <si>
    <t>Polonia</t>
  </si>
  <si>
    <t>Hungria</t>
  </si>
  <si>
    <t>Flapmeat</t>
  </si>
  <si>
    <t>Pastrami</t>
  </si>
  <si>
    <t>Salami</t>
  </si>
  <si>
    <t>Striploin</t>
  </si>
  <si>
    <t>Tiras</t>
  </si>
  <si>
    <t>Trozos</t>
  </si>
  <si>
    <t>Chuleta</t>
  </si>
  <si>
    <t>Cadera</t>
  </si>
  <si>
    <t>Churrasco</t>
  </si>
  <si>
    <t>Cortes especiales</t>
  </si>
  <si>
    <t>Filete</t>
  </si>
  <si>
    <t>Panceta</t>
  </si>
  <si>
    <t>Bola</t>
  </si>
  <si>
    <t>Albondigas</t>
  </si>
  <si>
    <t>Trimming</t>
  </si>
  <si>
    <t>Filete de ternera</t>
  </si>
  <si>
    <t>Sebo</t>
  </si>
  <si>
    <t>Otro cárnico</t>
  </si>
  <si>
    <t>Lomo</t>
  </si>
  <si>
    <t>Hamburguesas</t>
  </si>
  <si>
    <t>Gooseneck</t>
  </si>
  <si>
    <t>Jamon</t>
  </si>
  <si>
    <t>Top Butt</t>
  </si>
  <si>
    <t>Palomilla</t>
  </si>
  <si>
    <t>Punta de palomilla</t>
  </si>
  <si>
    <t>Rabo</t>
  </si>
  <si>
    <t>Striploin Angus</t>
  </si>
  <si>
    <t>Filete de Angus</t>
  </si>
  <si>
    <t>Carne Molida</t>
  </si>
  <si>
    <t>Grasa</t>
  </si>
  <si>
    <t>Septiembre</t>
  </si>
  <si>
    <t>Roti</t>
  </si>
  <si>
    <t>Ribeye</t>
  </si>
  <si>
    <t>Dulce de leche</t>
  </si>
  <si>
    <t>Flan</t>
  </si>
  <si>
    <t>Helados</t>
  </si>
  <si>
    <t>Yogurt</t>
  </si>
  <si>
    <t>Crema de leche</t>
  </si>
  <si>
    <t>Crema</t>
  </si>
  <si>
    <t>Mantequilla</t>
  </si>
  <si>
    <t>Crema batida</t>
  </si>
  <si>
    <t>Concentrado de Proteina</t>
  </si>
  <si>
    <t>Batidas</t>
  </si>
  <si>
    <t>Crema Agria</t>
  </si>
  <si>
    <t>Salsa de queso</t>
  </si>
  <si>
    <t>Margarina</t>
  </si>
  <si>
    <t>Postre lacteo</t>
  </si>
  <si>
    <t>Grasa de leche</t>
  </si>
  <si>
    <t>Base para preparacion alimenticia</t>
  </si>
  <si>
    <t>Crema de queso</t>
  </si>
  <si>
    <t>Suero de leche</t>
  </si>
  <si>
    <t>Grasa anhidra</t>
  </si>
  <si>
    <t>Tres leche</t>
  </si>
  <si>
    <t>CheeseCake</t>
  </si>
  <si>
    <t>Salsa</t>
  </si>
  <si>
    <t>Cuajo</t>
  </si>
  <si>
    <t>Leche entera liquida</t>
  </si>
  <si>
    <t>Leche UHT</t>
  </si>
  <si>
    <t>Butteroil</t>
  </si>
  <si>
    <t>Lactasa</t>
  </si>
  <si>
    <t>Leche con Chocolate</t>
  </si>
  <si>
    <t>Leche maternizada</t>
  </si>
  <si>
    <t>Concentrado de Leche</t>
  </si>
  <si>
    <t>Nata de leche</t>
  </si>
  <si>
    <t>Curtidas o curadas</t>
  </si>
  <si>
    <t>Leche entera en polvo</t>
  </si>
  <si>
    <t>Queso maduro</t>
  </si>
  <si>
    <t>Pastel de queso</t>
  </si>
  <si>
    <t>Crema de mantequilla</t>
  </si>
  <si>
    <t>Queso fresco</t>
  </si>
  <si>
    <t>Queso Amarillo</t>
  </si>
  <si>
    <t>Cheddar</t>
  </si>
  <si>
    <t>Holandes</t>
  </si>
  <si>
    <t>Queso Blanco</t>
  </si>
  <si>
    <t>Edam</t>
  </si>
  <si>
    <t>Mozzarella</t>
  </si>
  <si>
    <t>Azul</t>
  </si>
  <si>
    <t>Briciolo</t>
  </si>
  <si>
    <t>Parmesano</t>
  </si>
  <si>
    <t>Brie</t>
  </si>
  <si>
    <t>Burro</t>
  </si>
  <si>
    <t>Asiago</t>
  </si>
  <si>
    <t>Ricotta</t>
  </si>
  <si>
    <t>Cottage</t>
  </si>
  <si>
    <t>Queso Semimadurado</t>
  </si>
  <si>
    <t>Provolone</t>
  </si>
  <si>
    <t>Rallado</t>
  </si>
  <si>
    <t>Pecorino</t>
  </si>
  <si>
    <t>Romano</t>
  </si>
  <si>
    <t>Suizo</t>
  </si>
  <si>
    <t>Alperdar</t>
  </si>
  <si>
    <t>Americano</t>
  </si>
  <si>
    <t>Grana padano</t>
  </si>
  <si>
    <t>Rabiolo</t>
  </si>
  <si>
    <t>Tomino</t>
  </si>
  <si>
    <t>Camembert</t>
  </si>
  <si>
    <t>Reggianito</t>
  </si>
  <si>
    <t>Mascarpone</t>
  </si>
  <si>
    <t>Crescenzo</t>
  </si>
  <si>
    <t>Fontina</t>
  </si>
  <si>
    <t>Gorgonzola</t>
  </si>
  <si>
    <t>Gouda</t>
  </si>
  <si>
    <t>Gruyere</t>
  </si>
  <si>
    <t>Havarti</t>
  </si>
  <si>
    <t>Monterey</t>
  </si>
  <si>
    <t>Muenster</t>
  </si>
  <si>
    <t>Frijoles</t>
  </si>
  <si>
    <t>Fundido</t>
  </si>
  <si>
    <t>Manchego</t>
  </si>
  <si>
    <t>Feta</t>
  </si>
  <si>
    <t>Danes</t>
  </si>
  <si>
    <t>Queso de cabra</t>
  </si>
  <si>
    <t>mayo</t>
  </si>
  <si>
    <t>Ubriaco Raboso</t>
  </si>
  <si>
    <t>Queso Semimaduro</t>
  </si>
  <si>
    <t>Leche evaporada</t>
  </si>
  <si>
    <t>Leche descremada liquida</t>
  </si>
  <si>
    <t>Leche descremada en polvo</t>
  </si>
  <si>
    <t>Leche condensada</t>
  </si>
  <si>
    <t>Leche de Soya</t>
  </si>
  <si>
    <t>Leche de Cabra</t>
  </si>
  <si>
    <t>Leche homogenizada liquida</t>
  </si>
  <si>
    <t>Leche de almendras</t>
  </si>
  <si>
    <t>Leche maternizada sin lactosa</t>
  </si>
  <si>
    <t>Leche semidescremada en polvo</t>
  </si>
  <si>
    <t>Salchichas</t>
  </si>
  <si>
    <t>Mortadela</t>
  </si>
  <si>
    <t>Pierna</t>
  </si>
  <si>
    <t>Harina de cerdo</t>
  </si>
  <si>
    <t>Costillas</t>
  </si>
  <si>
    <t>Chorizo</t>
  </si>
  <si>
    <t>Trimming o Recortes de carne</t>
  </si>
  <si>
    <t>Tocino o Tocineta</t>
  </si>
  <si>
    <t>Salchichon</t>
  </si>
  <si>
    <t>Pierna deshuesada</t>
  </si>
  <si>
    <t>Jamón</t>
  </si>
  <si>
    <t>Pepperoni</t>
  </si>
  <si>
    <t>Paticas</t>
  </si>
  <si>
    <t>Paleta</t>
  </si>
  <si>
    <t>c</t>
  </si>
  <si>
    <t>Embutidos Variados</t>
  </si>
  <si>
    <t>Tripas</t>
  </si>
  <si>
    <t>Pellets</t>
  </si>
  <si>
    <t>Orejas</t>
  </si>
  <si>
    <t>Corteza deshidratada</t>
  </si>
  <si>
    <t>Jamon Ahumado</t>
  </si>
  <si>
    <t>Pate</t>
  </si>
  <si>
    <t>Pechurina</t>
  </si>
  <si>
    <t>Pechuga</t>
  </si>
  <si>
    <t>Masa de paleta</t>
  </si>
  <si>
    <t>Pancetta</t>
  </si>
  <si>
    <t>Muslos</t>
  </si>
  <si>
    <t>Pechugas</t>
  </si>
  <si>
    <t>Ahumado</t>
  </si>
  <si>
    <t>Alas</t>
  </si>
  <si>
    <t>Entero</t>
  </si>
  <si>
    <t>MDM, MSC, Pasta o Pulpa</t>
  </si>
  <si>
    <t>Pavo Ahumado</t>
  </si>
  <si>
    <t>Pechuga de pato</t>
  </si>
  <si>
    <t/>
  </si>
  <si>
    <t>Procesado</t>
  </si>
  <si>
    <t>Rostizado</t>
  </si>
  <si>
    <t>pavo</t>
  </si>
  <si>
    <t>Carne de caprino (Carne de carnero o cordero)</t>
  </si>
  <si>
    <t>Semicurtidas o semicuradas</t>
  </si>
  <si>
    <t>tawain</t>
  </si>
  <si>
    <t>Curtidas o Curadas de Bufalo</t>
  </si>
  <si>
    <t>tawian</t>
  </si>
  <si>
    <t>Salchichas Mixta</t>
  </si>
  <si>
    <t>Salchichas con queso</t>
  </si>
  <si>
    <t>Salchichas tipo viena</t>
  </si>
  <si>
    <t>Grasa de Pollo</t>
  </si>
  <si>
    <t>Empanizado</t>
  </si>
  <si>
    <t>Croquetas</t>
  </si>
  <si>
    <t>Carne deshidratada</t>
  </si>
  <si>
    <t>Nuggets</t>
  </si>
  <si>
    <t>Filete de Pechuga</t>
  </si>
  <si>
    <t>Sopa</t>
  </si>
  <si>
    <t>Tortillas</t>
  </si>
  <si>
    <t>Rollos</t>
  </si>
  <si>
    <t>Huevos Fértiles o Pollitos BB</t>
  </si>
  <si>
    <t>Sazones</t>
  </si>
  <si>
    <t>Caldo de pollo</t>
  </si>
  <si>
    <t>Cubitos de pollo</t>
  </si>
  <si>
    <t>Bebida nutritiva</t>
  </si>
  <si>
    <t>Consome de res</t>
  </si>
  <si>
    <t>Crema para café</t>
  </si>
  <si>
    <t>Preparacion Alimenticia</t>
  </si>
  <si>
    <t>Pastas con carne y queso</t>
  </si>
  <si>
    <t>Comidas Preparadas</t>
  </si>
  <si>
    <t>Imitacion de queso</t>
  </si>
  <si>
    <t>Salsa BBQ con miel</t>
  </si>
  <si>
    <t>Mezcla para helados</t>
  </si>
  <si>
    <t>Mayonesa</t>
  </si>
  <si>
    <t>Cultivo lacteo</t>
  </si>
  <si>
    <t>Masa para hornear</t>
  </si>
  <si>
    <t>Otro tipo</t>
  </si>
  <si>
    <t>Pastas con carne</t>
  </si>
  <si>
    <t>Base Para helados</t>
  </si>
  <si>
    <t>Grasa Amarilla</t>
  </si>
  <si>
    <t>Pastas rellenas</t>
  </si>
  <si>
    <t>Espaguetis con albóndigas</t>
  </si>
  <si>
    <t>Productos carnicos</t>
  </si>
  <si>
    <t>Pastas con queso</t>
  </si>
  <si>
    <t>Gelatina</t>
  </si>
  <si>
    <t>Raviolis con queso</t>
  </si>
  <si>
    <t>otro tipo</t>
  </si>
  <si>
    <t>Sustituto de huevo</t>
  </si>
  <si>
    <t>Mantequilla de Mani</t>
  </si>
  <si>
    <t>Adereso</t>
  </si>
  <si>
    <t>Suero en polvo</t>
  </si>
  <si>
    <t>Colorante</t>
  </si>
  <si>
    <t>Pizzas</t>
  </si>
  <si>
    <t>Cremora</t>
  </si>
  <si>
    <t>Chimichangas</t>
  </si>
  <si>
    <t>Sabor atificial leche</t>
  </si>
  <si>
    <t>Fermentos</t>
  </si>
  <si>
    <t>Caldo de Pollo</t>
  </si>
  <si>
    <t>Morcilla</t>
  </si>
  <si>
    <t>Pan con queso</t>
  </si>
  <si>
    <t>Raviolis con carne</t>
  </si>
  <si>
    <t>Quesadilla</t>
  </si>
  <si>
    <t>Estabilizante para leche</t>
  </si>
  <si>
    <t>Sabor artificial de queso cheddar</t>
  </si>
  <si>
    <t>Carne enlatada</t>
  </si>
  <si>
    <t>otro origen</t>
  </si>
  <si>
    <t>Trofeos</t>
  </si>
  <si>
    <t>Salsa BBQ</t>
  </si>
  <si>
    <t>Syrop de caramelo</t>
  </si>
  <si>
    <t>Syrop de chocolate</t>
  </si>
  <si>
    <t>Extracto de carne</t>
  </si>
  <si>
    <t>Chocolate</t>
  </si>
  <si>
    <t>Colageno</t>
  </si>
  <si>
    <t>Huevo en polvo</t>
  </si>
  <si>
    <t>Huevo entero</t>
  </si>
  <si>
    <t>Huevo liquido</t>
  </si>
  <si>
    <t>Yema de huevo</t>
  </si>
  <si>
    <t>Clara de Huevo</t>
  </si>
  <si>
    <t>Broiler Hatching</t>
  </si>
  <si>
    <t>Alimento para perros</t>
  </si>
  <si>
    <t>Harina de Soya</t>
  </si>
  <si>
    <t>Maiz Amarillo</t>
  </si>
  <si>
    <t>Mijo</t>
  </si>
  <si>
    <t>Semillas de girasol</t>
  </si>
  <si>
    <t>Alpiste</t>
  </si>
  <si>
    <t>Harina de Pescado</t>
  </si>
  <si>
    <t>Harina de viceras</t>
  </si>
  <si>
    <t>Salvado de maiz</t>
  </si>
  <si>
    <t>Alimento para peces</t>
  </si>
  <si>
    <t>Maíz amarillo</t>
  </si>
  <si>
    <t>Octubre</t>
  </si>
  <si>
    <t>Leche sin lactosa</t>
  </si>
  <si>
    <t>Osobuco de Ternera</t>
  </si>
  <si>
    <t>Sirloin</t>
  </si>
  <si>
    <t>Vacio</t>
  </si>
  <si>
    <t>Leche Saborizada</t>
  </si>
  <si>
    <t>Republica Dominicana</t>
  </si>
  <si>
    <t>Tacos</t>
  </si>
  <si>
    <t>Otro origen</t>
  </si>
  <si>
    <t>Proteina</t>
  </si>
  <si>
    <t>Noviembre</t>
  </si>
  <si>
    <t>Proteina de leche</t>
  </si>
  <si>
    <t>Higado</t>
  </si>
  <si>
    <t>Base</t>
  </si>
  <si>
    <t>Grasa de Maiz</t>
  </si>
  <si>
    <t>Eslovaquia</t>
  </si>
  <si>
    <t>Rusia</t>
  </si>
  <si>
    <t>Diciembre</t>
  </si>
  <si>
    <t>Irak</t>
  </si>
  <si>
    <t>Pakistan</t>
  </si>
  <si>
    <t>Aceite</t>
  </si>
  <si>
    <t>Chili</t>
  </si>
  <si>
    <t>Queso de Soya</t>
  </si>
  <si>
    <t>PVET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</si>
</sst>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76">
    <xf numFmtId="0" fontId="0" fillId="0" borderId="0" xfId="0"/>
    <xf numFmtId="43" fontId="6" fillId="0" borderId="0" xfId="1" applyFont="1"/>
    <xf numFmtId="0" fontId="2" fillId="2" borderId="1" xfId="6" applyFont="1" applyFill="1" applyBorder="1" applyAlignment="1">
      <alignment horizontal="center"/>
    </xf>
    <xf numFmtId="0" fontId="2" fillId="2" borderId="2" xfId="6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6" fillId="0" borderId="0" xfId="1" applyNumberFormat="1" applyFont="1"/>
    <xf numFmtId="0" fontId="2" fillId="2" borderId="5" xfId="6" applyFont="1" applyFill="1" applyBorder="1" applyAlignment="1">
      <alignment horizontal="center"/>
    </xf>
    <xf numFmtId="0" fontId="2" fillId="2" borderId="6" xfId="6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6" fillId="0" borderId="8" xfId="1" applyNumberFormat="1" applyFont="1" applyBorder="1"/>
    <xf numFmtId="0" fontId="0" fillId="0" borderId="9" xfId="0" applyBorder="1"/>
    <xf numFmtId="164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4" fontId="6" fillId="0" borderId="10" xfId="1" applyNumberFormat="1" applyFont="1" applyBorder="1"/>
    <xf numFmtId="0" fontId="7" fillId="4" borderId="4" xfId="0" applyFont="1" applyFill="1" applyBorder="1"/>
    <xf numFmtId="43" fontId="7" fillId="4" borderId="4" xfId="1" applyFont="1" applyFill="1" applyBorder="1"/>
    <xf numFmtId="164" fontId="7" fillId="4" borderId="4" xfId="1" applyNumberFormat="1" applyFont="1" applyFill="1" applyBorder="1"/>
    <xf numFmtId="164" fontId="9" fillId="4" borderId="14" xfId="1" applyNumberFormat="1" applyFont="1" applyFill="1" applyBorder="1"/>
    <xf numFmtId="43" fontId="9" fillId="4" borderId="14" xfId="1" applyFont="1" applyFill="1" applyBorder="1"/>
    <xf numFmtId="0" fontId="1" fillId="0" borderId="11" xfId="4" applyFont="1" applyFill="1" applyBorder="1" applyAlignment="1">
      <alignment wrapText="1"/>
    </xf>
    <xf numFmtId="164" fontId="1" fillId="0" borderId="11" xfId="1" applyNumberFormat="1" applyFont="1" applyFill="1" applyBorder="1" applyAlignment="1">
      <alignment horizontal="right" wrapText="1"/>
    </xf>
    <xf numFmtId="0" fontId="1" fillId="0" borderId="8" xfId="4" applyFont="1" applyFill="1" applyBorder="1" applyAlignment="1">
      <alignment wrapText="1"/>
    </xf>
    <xf numFmtId="164" fontId="1" fillId="0" borderId="8" xfId="1" applyNumberFormat="1" applyFont="1" applyFill="1" applyBorder="1" applyAlignment="1">
      <alignment horizontal="right" wrapText="1"/>
    </xf>
    <xf numFmtId="164" fontId="1" fillId="0" borderId="15" xfId="1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1" xfId="1" applyFont="1" applyFill="1" applyBorder="1" applyAlignment="1">
      <alignment horizontal="right" wrapText="1"/>
    </xf>
    <xf numFmtId="43" fontId="1" fillId="0" borderId="8" xfId="1" applyFont="1" applyFill="1" applyBorder="1" applyAlignment="1">
      <alignment wrapText="1"/>
    </xf>
    <xf numFmtId="43" fontId="1" fillId="0" borderId="8" xfId="1" applyFont="1" applyFill="1" applyBorder="1" applyAlignment="1">
      <alignment horizontal="right" wrapText="1"/>
    </xf>
    <xf numFmtId="43" fontId="1" fillId="0" borderId="15" xfId="1" applyFont="1" applyFill="1" applyBorder="1" applyAlignment="1">
      <alignment wrapText="1"/>
    </xf>
    <xf numFmtId="43" fontId="1" fillId="0" borderId="15" xfId="1" applyFont="1" applyFill="1" applyBorder="1" applyAlignment="1">
      <alignment horizontal="right" wrapText="1"/>
    </xf>
    <xf numFmtId="0" fontId="2" fillId="3" borderId="4" xfId="5" applyFont="1" applyFill="1" applyBorder="1" applyAlignment="1">
      <alignment wrapText="1"/>
    </xf>
    <xf numFmtId="43" fontId="7" fillId="3" borderId="4" xfId="1" applyFont="1" applyFill="1" applyBorder="1"/>
    <xf numFmtId="164" fontId="2" fillId="2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/>
    <xf numFmtId="0" fontId="1" fillId="0" borderId="11" xfId="2" applyFont="1" applyFill="1" applyBorder="1" applyAlignment="1">
      <alignment wrapText="1"/>
    </xf>
    <xf numFmtId="0" fontId="1" fillId="0" borderId="8" xfId="2" applyFont="1" applyFill="1" applyBorder="1" applyAlignment="1">
      <alignment wrapText="1"/>
    </xf>
    <xf numFmtId="0" fontId="1" fillId="0" borderId="15" xfId="2" applyFont="1" applyFill="1" applyBorder="1" applyAlignment="1">
      <alignment wrapText="1"/>
    </xf>
    <xf numFmtId="0" fontId="1" fillId="0" borderId="11" xfId="7" applyFont="1" applyFill="1" applyBorder="1" applyAlignment="1">
      <alignment wrapText="1"/>
    </xf>
    <xf numFmtId="0" fontId="1" fillId="0" borderId="15" xfId="7" applyFont="1" applyFill="1" applyBorder="1" applyAlignment="1">
      <alignment wrapText="1"/>
    </xf>
    <xf numFmtId="43" fontId="5" fillId="0" borderId="8" xfId="1" applyFont="1" applyFill="1" applyBorder="1" applyAlignment="1">
      <alignment wrapText="1"/>
    </xf>
    <xf numFmtId="164" fontId="6" fillId="0" borderId="8" xfId="1" applyNumberFormat="1" applyFont="1" applyBorder="1"/>
    <xf numFmtId="0" fontId="1" fillId="0" borderId="13" xfId="4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0" fontId="1" fillId="0" borderId="9" xfId="7" applyFont="1" applyFill="1" applyBorder="1" applyAlignment="1">
      <alignment wrapText="1"/>
    </xf>
    <xf numFmtId="164" fontId="1" fillId="0" borderId="9" xfId="1" applyNumberFormat="1" applyFont="1" applyFill="1" applyBorder="1" applyAlignment="1">
      <alignment horizontal="right" wrapText="1"/>
    </xf>
    <xf numFmtId="43" fontId="1" fillId="0" borderId="9" xfId="1" applyFont="1" applyFill="1" applyBorder="1" applyAlignment="1">
      <alignment horizontal="right" wrapText="1"/>
    </xf>
    <xf numFmtId="43" fontId="5" fillId="0" borderId="11" xfId="1" applyFont="1" applyFill="1" applyBorder="1" applyAlignment="1">
      <alignment wrapText="1"/>
    </xf>
    <xf numFmtId="164" fontId="5" fillId="0" borderId="11" xfId="1" applyNumberFormat="1" applyFont="1" applyFill="1" applyBorder="1" applyAlignment="1">
      <alignment horizontal="right" wrapText="1"/>
    </xf>
    <xf numFmtId="43" fontId="5" fillId="0" borderId="11" xfId="1" applyFont="1" applyFill="1" applyBorder="1" applyAlignment="1">
      <alignment horizontal="right" wrapText="1"/>
    </xf>
    <xf numFmtId="164" fontId="5" fillId="0" borderId="8" xfId="1" applyNumberFormat="1" applyFont="1" applyFill="1" applyBorder="1" applyAlignment="1">
      <alignment horizontal="right" wrapText="1"/>
    </xf>
    <xf numFmtId="43" fontId="5" fillId="0" borderId="8" xfId="1" applyFont="1" applyFill="1" applyBorder="1" applyAlignment="1">
      <alignment horizontal="right" wrapText="1"/>
    </xf>
    <xf numFmtId="43" fontId="5" fillId="0" borderId="15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right" wrapText="1"/>
    </xf>
    <xf numFmtId="43" fontId="5" fillId="0" borderId="15" xfId="1" applyFont="1" applyFill="1" applyBorder="1" applyAlignment="1">
      <alignment horizontal="right" wrapText="1"/>
    </xf>
    <xf numFmtId="43" fontId="5" fillId="0" borderId="13" xfId="1" applyFont="1" applyFill="1" applyBorder="1" applyAlignment="1">
      <alignment wrapText="1"/>
    </xf>
    <xf numFmtId="164" fontId="5" fillId="0" borderId="13" xfId="1" applyNumberFormat="1" applyFont="1" applyFill="1" applyBorder="1" applyAlignment="1">
      <alignment horizontal="right" wrapText="1"/>
    </xf>
    <xf numFmtId="43" fontId="5" fillId="0" borderId="13" xfId="1" applyFont="1" applyFill="1" applyBorder="1" applyAlignment="1">
      <alignment horizontal="right" wrapText="1"/>
    </xf>
    <xf numFmtId="43" fontId="5" fillId="0" borderId="9" xfId="1" applyFont="1" applyFill="1" applyBorder="1" applyAlignment="1">
      <alignment wrapText="1"/>
    </xf>
    <xf numFmtId="164" fontId="5" fillId="0" borderId="9" xfId="1" applyNumberFormat="1" applyFont="1" applyFill="1" applyBorder="1" applyAlignment="1">
      <alignment horizontal="right" wrapText="1"/>
    </xf>
    <xf numFmtId="43" fontId="5" fillId="0" borderId="9" xfId="1" applyFont="1" applyFill="1" applyBorder="1" applyAlignment="1">
      <alignment horizontal="right" wrapText="1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1" fillId="0" borderId="13" xfId="1" applyFont="1" applyFill="1" applyBorder="1" applyAlignment="1">
      <alignment wrapText="1"/>
    </xf>
    <xf numFmtId="43" fontId="1" fillId="0" borderId="13" xfId="1" applyFont="1" applyFill="1" applyBorder="1" applyAlignment="1">
      <alignment horizontal="right" wrapText="1"/>
    </xf>
    <xf numFmtId="43" fontId="1" fillId="0" borderId="9" xfId="1" applyFont="1" applyFill="1" applyBorder="1" applyAlignment="1">
      <alignment wrapText="1"/>
    </xf>
    <xf numFmtId="43" fontId="8" fillId="0" borderId="0" xfId="1" applyFont="1" applyAlignment="1">
      <alignment horizontal="center"/>
    </xf>
    <xf numFmtId="43" fontId="0" fillId="0" borderId="0" xfId="1" applyFont="1"/>
    <xf numFmtId="0" fontId="5" fillId="0" borderId="11" xfId="13" applyFont="1" applyFill="1" applyBorder="1" applyAlignment="1">
      <alignment wrapText="1"/>
    </xf>
    <xf numFmtId="0" fontId="5" fillId="0" borderId="8" xfId="13" applyFont="1" applyFill="1" applyBorder="1" applyAlignment="1">
      <alignment wrapText="1"/>
    </xf>
    <xf numFmtId="0" fontId="2" fillId="3" borderId="8" xfId="5" applyFont="1" applyFill="1" applyBorder="1" applyAlignment="1">
      <alignment wrapText="1"/>
    </xf>
    <xf numFmtId="164" fontId="7" fillId="3" borderId="8" xfId="1" applyNumberFormat="1" applyFont="1" applyFill="1" applyBorder="1"/>
    <xf numFmtId="43" fontId="7" fillId="3" borderId="8" xfId="1" applyFont="1" applyFill="1" applyBorder="1"/>
    <xf numFmtId="164" fontId="9" fillId="4" borderId="15" xfId="1" applyNumberFormat="1" applyFont="1" applyFill="1" applyBorder="1"/>
    <xf numFmtId="0" fontId="1" fillId="0" borderId="11" xfId="10" applyFont="1" applyFill="1" applyBorder="1" applyAlignment="1">
      <alignment wrapText="1"/>
    </xf>
    <xf numFmtId="0" fontId="1" fillId="0" borderId="8" xfId="10" applyFont="1" applyFill="1" applyBorder="1" applyAlignment="1">
      <alignment wrapText="1"/>
    </xf>
    <xf numFmtId="0" fontId="1" fillId="0" borderId="13" xfId="10" applyFont="1" applyFill="1" applyBorder="1" applyAlignment="1">
      <alignment wrapText="1"/>
    </xf>
    <xf numFmtId="0" fontId="1" fillId="0" borderId="9" xfId="10" applyFont="1" applyFill="1" applyBorder="1" applyAlignment="1">
      <alignment wrapText="1"/>
    </xf>
    <xf numFmtId="0" fontId="1" fillId="0" borderId="11" xfId="3" applyFont="1" applyFill="1" applyBorder="1" applyAlignment="1">
      <alignment wrapText="1"/>
    </xf>
    <xf numFmtId="0" fontId="1" fillId="0" borderId="8" xfId="3" applyFont="1" applyFill="1" applyBorder="1" applyAlignment="1">
      <alignment wrapText="1"/>
    </xf>
    <xf numFmtId="0" fontId="1" fillId="0" borderId="13" xfId="3" applyFont="1" applyFill="1" applyBorder="1" applyAlignment="1">
      <alignment wrapText="1"/>
    </xf>
    <xf numFmtId="0" fontId="1" fillId="0" borderId="9" xfId="3" applyFont="1" applyFill="1" applyBorder="1" applyAlignment="1">
      <alignment wrapText="1"/>
    </xf>
    <xf numFmtId="0" fontId="1" fillId="0" borderId="10" xfId="3" applyFont="1" applyFill="1" applyBorder="1" applyAlignment="1">
      <alignment wrapText="1"/>
    </xf>
    <xf numFmtId="164" fontId="1" fillId="0" borderId="10" xfId="1" applyNumberFormat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0" fontId="1" fillId="0" borderId="20" xfId="11" applyFont="1" applyFill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0" fontId="1" fillId="0" borderId="21" xfId="11" applyFont="1" applyFill="1" applyBorder="1" applyAlignment="1">
      <alignment wrapText="1"/>
    </xf>
    <xf numFmtId="164" fontId="1" fillId="0" borderId="21" xfId="1" applyNumberFormat="1" applyFont="1" applyFill="1" applyBorder="1" applyAlignment="1">
      <alignment horizontal="right" wrapText="1"/>
    </xf>
    <xf numFmtId="43" fontId="1" fillId="0" borderId="21" xfId="1" applyFont="1" applyFill="1" applyBorder="1" applyAlignment="1">
      <alignment horizontal="right" wrapText="1"/>
    </xf>
    <xf numFmtId="0" fontId="1" fillId="0" borderId="22" xfId="11" applyFont="1" applyFill="1" applyBorder="1" applyAlignment="1">
      <alignment wrapText="1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2" fillId="3" borderId="9" xfId="5" applyFont="1" applyFill="1" applyBorder="1" applyAlignment="1">
      <alignment wrapText="1"/>
    </xf>
    <xf numFmtId="164" fontId="7" fillId="3" borderId="9" xfId="1" applyNumberFormat="1" applyFont="1" applyFill="1" applyBorder="1"/>
    <xf numFmtId="43" fontId="7" fillId="3" borderId="9" xfId="1" applyFont="1" applyFill="1" applyBorder="1"/>
    <xf numFmtId="0" fontId="1" fillId="0" borderId="15" xfId="4" applyFont="1" applyFill="1" applyBorder="1" applyAlignment="1">
      <alignment wrapText="1"/>
    </xf>
    <xf numFmtId="0" fontId="1" fillId="0" borderId="9" xfId="4" applyFont="1" applyFill="1" applyBorder="1" applyAlignment="1">
      <alignment wrapText="1"/>
    </xf>
    <xf numFmtId="0" fontId="1" fillId="0" borderId="11" xfId="12" applyFont="1" applyFill="1" applyBorder="1" applyAlignment="1">
      <alignment wrapText="1"/>
    </xf>
    <xf numFmtId="0" fontId="1" fillId="0" borderId="8" xfId="12" applyFont="1" applyFill="1" applyBorder="1" applyAlignment="1">
      <alignment wrapText="1"/>
    </xf>
    <xf numFmtId="0" fontId="1" fillId="0" borderId="15" xfId="12" applyFont="1" applyFill="1" applyBorder="1" applyAlignment="1">
      <alignment wrapText="1"/>
    </xf>
    <xf numFmtId="0" fontId="1" fillId="0" borderId="13" xfId="12" applyFont="1" applyFill="1" applyBorder="1" applyAlignment="1">
      <alignment wrapText="1"/>
    </xf>
    <xf numFmtId="0" fontId="1" fillId="0" borderId="9" xfId="12" applyFont="1" applyFill="1" applyBorder="1" applyAlignment="1">
      <alignment wrapText="1"/>
    </xf>
    <xf numFmtId="0" fontId="1" fillId="0" borderId="8" xfId="9" applyFont="1" applyFill="1" applyBorder="1" applyAlignment="1">
      <alignment wrapText="1"/>
    </xf>
    <xf numFmtId="43" fontId="3" fillId="0" borderId="8" xfId="1" applyFont="1" applyBorder="1"/>
    <xf numFmtId="0" fontId="1" fillId="0" borderId="15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9" xfId="9" applyFont="1" applyFill="1" applyBorder="1" applyAlignment="1">
      <alignment wrapText="1"/>
    </xf>
    <xf numFmtId="0" fontId="2" fillId="3" borderId="23" xfId="5" applyFont="1" applyFill="1" applyBorder="1" applyAlignment="1">
      <alignment wrapText="1"/>
    </xf>
    <xf numFmtId="164" fontId="7" fillId="3" borderId="23" xfId="1" applyNumberFormat="1" applyFont="1" applyFill="1" applyBorder="1"/>
    <xf numFmtId="43" fontId="7" fillId="3" borderId="23" xfId="1" applyFont="1" applyFill="1" applyBorder="1"/>
    <xf numFmtId="164" fontId="3" fillId="0" borderId="13" xfId="1" applyNumberFormat="1" applyFont="1" applyBorder="1"/>
    <xf numFmtId="43" fontId="3" fillId="0" borderId="13" xfId="1" applyFont="1" applyBorder="1"/>
    <xf numFmtId="0" fontId="1" fillId="0" borderId="8" xfId="7" applyFont="1" applyFill="1" applyBorder="1" applyAlignment="1">
      <alignment wrapText="1"/>
    </xf>
    <xf numFmtId="0" fontId="1" fillId="0" borderId="13" xfId="7" applyFont="1" applyFill="1" applyBorder="1" applyAlignment="1">
      <alignment wrapText="1"/>
    </xf>
    <xf numFmtId="0" fontId="2" fillId="3" borderId="10" xfId="5" applyFont="1" applyFill="1" applyBorder="1" applyAlignment="1">
      <alignment wrapText="1"/>
    </xf>
    <xf numFmtId="164" fontId="7" fillId="3" borderId="10" xfId="1" applyNumberFormat="1" applyFont="1" applyFill="1" applyBorder="1"/>
    <xf numFmtId="43" fontId="7" fillId="3" borderId="10" xfId="1" applyFont="1" applyFill="1" applyBorder="1"/>
    <xf numFmtId="164" fontId="9" fillId="4" borderId="4" xfId="1" applyNumberFormat="1" applyFont="1" applyFill="1" applyBorder="1"/>
    <xf numFmtId="43" fontId="9" fillId="4" borderId="4" xfId="1" applyFont="1" applyFill="1" applyBorder="1"/>
    <xf numFmtId="0" fontId="1" fillId="0" borderId="12" xfId="8" applyFont="1" applyFill="1" applyBorder="1" applyAlignment="1">
      <alignment wrapText="1"/>
    </xf>
    <xf numFmtId="164" fontId="1" fillId="0" borderId="12" xfId="1" applyNumberFormat="1" applyFont="1" applyFill="1" applyBorder="1" applyAlignment="1">
      <alignment horizontal="right" wrapText="1"/>
    </xf>
    <xf numFmtId="43" fontId="1" fillId="0" borderId="12" xfId="1" applyFont="1" applyFill="1" applyBorder="1" applyAlignment="1">
      <alignment horizontal="right" wrapText="1"/>
    </xf>
    <xf numFmtId="0" fontId="1" fillId="0" borderId="9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0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164" fontId="1" fillId="0" borderId="14" xfId="1" applyNumberFormat="1" applyFont="1" applyFill="1" applyBorder="1" applyAlignment="1">
      <alignment horizontal="right" wrapText="1"/>
    </xf>
    <xf numFmtId="43" fontId="1" fillId="0" borderId="14" xfId="1" applyFont="1" applyFill="1" applyBorder="1" applyAlignment="1">
      <alignment horizontal="right" wrapText="1"/>
    </xf>
    <xf numFmtId="0" fontId="1" fillId="0" borderId="13" xfId="2" applyFont="1" applyFill="1" applyBorder="1" applyAlignment="1">
      <alignment wrapText="1"/>
    </xf>
    <xf numFmtId="0" fontId="1" fillId="0" borderId="9" xfId="2" applyFont="1" applyFill="1" applyBorder="1" applyAlignment="1">
      <alignment wrapText="1"/>
    </xf>
    <xf numFmtId="0" fontId="5" fillId="0" borderId="13" xfId="13" applyFont="1" applyFill="1" applyBorder="1" applyAlignment="1">
      <alignment wrapText="1"/>
    </xf>
    <xf numFmtId="0" fontId="5" fillId="0" borderId="9" xfId="13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14" xfId="5" applyFont="1" applyFill="1" applyBorder="1" applyAlignment="1">
      <alignment wrapText="1"/>
    </xf>
    <xf numFmtId="164" fontId="7" fillId="3" borderId="14" xfId="1" applyNumberFormat="1" applyFont="1" applyFill="1" applyBorder="1"/>
    <xf numFmtId="43" fontId="7" fillId="3" borderId="14" xfId="1" applyFont="1" applyFill="1" applyBorder="1"/>
    <xf numFmtId="43" fontId="9" fillId="4" borderId="14" xfId="1" applyNumberFormat="1" applyFont="1" applyFill="1" applyBorder="1"/>
    <xf numFmtId="0" fontId="2" fillId="3" borderId="13" xfId="5" applyFont="1" applyFill="1" applyBorder="1" applyAlignment="1">
      <alignment wrapText="1"/>
    </xf>
    <xf numFmtId="164" fontId="7" fillId="3" borderId="13" xfId="1" applyNumberFormat="1" applyFont="1" applyFill="1" applyBorder="1"/>
    <xf numFmtId="43" fontId="7" fillId="3" borderId="13" xfId="1" applyFont="1" applyFill="1" applyBorder="1"/>
    <xf numFmtId="43" fontId="9" fillId="4" borderId="15" xfId="1" applyNumberFormat="1" applyFont="1" applyFill="1" applyBorder="1"/>
    <xf numFmtId="43" fontId="9" fillId="4" borderId="4" xfId="1" applyNumberFormat="1" applyFont="1" applyFill="1" applyBorder="1"/>
    <xf numFmtId="0" fontId="2" fillId="2" borderId="4" xfId="6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8" xfId="14" applyFont="1" applyFill="1" applyBorder="1" applyAlignment="1">
      <alignment wrapText="1"/>
    </xf>
    <xf numFmtId="0" fontId="1" fillId="0" borderId="25" xfId="3" applyFont="1" applyFill="1" applyBorder="1" applyAlignment="1">
      <alignment wrapText="1"/>
    </xf>
    <xf numFmtId="164" fontId="1" fillId="0" borderId="25" xfId="1" applyNumberFormat="1" applyFont="1" applyFill="1" applyBorder="1" applyAlignment="1">
      <alignment horizontal="right" wrapText="1"/>
    </xf>
    <xf numFmtId="43" fontId="1" fillId="0" borderId="25" xfId="1" applyFont="1" applyFill="1" applyBorder="1" applyAlignment="1">
      <alignment horizontal="right" wrapText="1"/>
    </xf>
    <xf numFmtId="0" fontId="2" fillId="3" borderId="25" xfId="5" applyFont="1" applyFill="1" applyBorder="1" applyAlignment="1">
      <alignment wrapText="1"/>
    </xf>
    <xf numFmtId="164" fontId="7" fillId="3" borderId="25" xfId="1" applyNumberFormat="1" applyFont="1" applyFill="1" applyBorder="1"/>
    <xf numFmtId="43" fontId="7" fillId="3" borderId="25" xfId="1" applyFont="1" applyFill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16" xfId="6" applyFont="1" applyFill="1" applyBorder="1" applyAlignment="1">
      <alignment horizontal="center"/>
    </xf>
    <xf numFmtId="0" fontId="2" fillId="2" borderId="17" xfId="6" applyFont="1" applyFill="1" applyBorder="1" applyAlignment="1">
      <alignment horizontal="center"/>
    </xf>
    <xf numFmtId="0" fontId="2" fillId="2" borderId="18" xfId="6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9" xfId="6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/>
    </xf>
    <xf numFmtId="43" fontId="13" fillId="0" borderId="0" xfId="1" applyFont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15">
    <cellStyle name="Millares" xfId="1" builtinId="3"/>
    <cellStyle name="Normal" xfId="0" builtinId="0"/>
    <cellStyle name="Normal_Alimento animal" xfId="2"/>
    <cellStyle name="Normal_Caprino" xfId="3"/>
    <cellStyle name="Normal_Embutidos" xfId="4"/>
    <cellStyle name="Normal_Hoja14" xfId="5"/>
    <cellStyle name="Normal_Hoja5" xfId="6"/>
    <cellStyle name="Normal_Huevo" xfId="7"/>
    <cellStyle name="Normal_Huevos Fertiles" xfId="8"/>
    <cellStyle name="Normal_Otro Origen" xfId="9"/>
    <cellStyle name="Normal_Pavo" xfId="10"/>
    <cellStyle name="Normal_Pieles" xfId="11"/>
    <cellStyle name="Normal_Pollo" xfId="12"/>
    <cellStyle name="Normal_Porcino Carnico_1" xfId="13"/>
    <cellStyle name="Normal_Pro Vet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1009651</xdr:colOff>
      <xdr:row>0</xdr:row>
      <xdr:rowOff>47625</xdr:rowOff>
    </xdr:from>
    <xdr:to>
      <xdr:col>4</xdr:col>
      <xdr:colOff>19050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1" y="47625"/>
          <a:ext cx="1028699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3</xdr:col>
      <xdr:colOff>1181100</xdr:colOff>
      <xdr:row>5</xdr:row>
      <xdr:rowOff>19050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05175" y="476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66675</xdr:rowOff>
    </xdr:from>
    <xdr:to>
      <xdr:col>3</xdr:col>
      <xdr:colOff>1924050</xdr:colOff>
      <xdr:row>5</xdr:row>
      <xdr:rowOff>19050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0</xdr:row>
      <xdr:rowOff>47625</xdr:rowOff>
    </xdr:from>
    <xdr:to>
      <xdr:col>3</xdr:col>
      <xdr:colOff>1828800</xdr:colOff>
      <xdr:row>4</xdr:row>
      <xdr:rowOff>161925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47625"/>
          <a:ext cx="1066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47625</xdr:rowOff>
    </xdr:from>
    <xdr:to>
      <xdr:col>4</xdr:col>
      <xdr:colOff>0</xdr:colOff>
      <xdr:row>4</xdr:row>
      <xdr:rowOff>180975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38475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0</xdr:row>
      <xdr:rowOff>66675</xdr:rowOff>
    </xdr:from>
    <xdr:to>
      <xdr:col>4</xdr:col>
      <xdr:colOff>76200</xdr:colOff>
      <xdr:row>5</xdr:row>
      <xdr:rowOff>9525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6667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1304925</xdr:colOff>
      <xdr:row>0</xdr:row>
      <xdr:rowOff>47625</xdr:rowOff>
    </xdr:from>
    <xdr:to>
      <xdr:col>3</xdr:col>
      <xdr:colOff>2209800</xdr:colOff>
      <xdr:row>5</xdr:row>
      <xdr:rowOff>19050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0" y="476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opLeftCell="A7" workbookViewId="0">
      <selection activeCell="D25" sqref="D25"/>
    </sheetView>
  </sheetViews>
  <sheetFormatPr baseColWidth="10" defaultRowHeight="1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>
      <c r="A1" s="14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157" t="s">
        <v>70</v>
      </c>
      <c r="B6" s="157"/>
      <c r="C6" s="157"/>
    </row>
    <row r="7" spans="1:3" ht="23.25">
      <c r="A7" s="158" t="s">
        <v>71</v>
      </c>
      <c r="B7" s="158"/>
      <c r="C7" s="158"/>
    </row>
    <row r="8" spans="1:3" ht="22.5">
      <c r="A8" s="159" t="s">
        <v>72</v>
      </c>
      <c r="B8" s="159"/>
      <c r="C8" s="159"/>
    </row>
    <row r="9" spans="1:3" ht="16.5" thickBot="1">
      <c r="A9" s="160" t="s">
        <v>73</v>
      </c>
      <c r="B9" s="160"/>
      <c r="C9" s="160"/>
    </row>
    <row r="10" spans="1:3" ht="15.75" thickBot="1">
      <c r="A10" s="161" t="s">
        <v>90</v>
      </c>
      <c r="B10" s="162"/>
      <c r="C10" s="163"/>
    </row>
    <row r="11" spans="1:3" ht="15.75" thickBot="1">
      <c r="A11" s="2" t="s">
        <v>69</v>
      </c>
      <c r="B11" s="2" t="s">
        <v>63</v>
      </c>
      <c r="C11" s="2" t="s">
        <v>64</v>
      </c>
    </row>
    <row r="12" spans="1:3">
      <c r="A12" s="12" t="s">
        <v>65</v>
      </c>
      <c r="B12" s="13">
        <f>'Bovino Carnico'!F198</f>
        <v>9689225.8253981471</v>
      </c>
      <c r="C12" s="13">
        <f>'Bovino Carnico'!G198</f>
        <v>39240762.668557897</v>
      </c>
    </row>
    <row r="13" spans="1:3">
      <c r="A13" s="10" t="s">
        <v>66</v>
      </c>
      <c r="B13" s="11">
        <f>'Bovino Lacteo'!F881</f>
        <v>13837536.636416316</v>
      </c>
      <c r="C13" s="45">
        <f>'Bovino Lacteo'!G881</f>
        <v>65923928.092393398</v>
      </c>
    </row>
    <row r="14" spans="1:3">
      <c r="A14" s="10" t="s">
        <v>33</v>
      </c>
      <c r="B14" s="11">
        <f>Leche!F334</f>
        <v>46419178.902645111</v>
      </c>
      <c r="C14" s="45">
        <f>Leche!G334</f>
        <v>174906899.73607635</v>
      </c>
    </row>
    <row r="15" spans="1:3">
      <c r="A15" s="10" t="s">
        <v>67</v>
      </c>
      <c r="B15" s="11">
        <f>'Porcino Carnico'!F325</f>
        <v>17475104.456140757</v>
      </c>
      <c r="C15" s="45">
        <f>'Porcino Carnico'!G325</f>
        <v>47529285.757543564</v>
      </c>
    </row>
    <row r="16" spans="1:3">
      <c r="A16" s="10" t="s">
        <v>42</v>
      </c>
      <c r="B16" s="11">
        <f>Pavo!F158</f>
        <v>5438148.5271139145</v>
      </c>
      <c r="C16" s="45">
        <f>Pavo!G158</f>
        <v>14796541.918731689</v>
      </c>
    </row>
    <row r="17" spans="1:3">
      <c r="A17" s="10" t="s">
        <v>38</v>
      </c>
      <c r="B17" s="11">
        <f>Caprino!F48</f>
        <v>262169.52906227112</v>
      </c>
      <c r="C17" s="45">
        <f>Caprino!G48</f>
        <v>1139540.1008605957</v>
      </c>
    </row>
    <row r="18" spans="1:3">
      <c r="A18" s="10" t="s">
        <v>68</v>
      </c>
      <c r="B18" s="11">
        <f>Pieles!F272</f>
        <v>12627177.6431849</v>
      </c>
      <c r="C18" s="45">
        <f>Pieles!G272</f>
        <v>95935799.44984436</v>
      </c>
    </row>
    <row r="19" spans="1:3">
      <c r="A19" s="10" t="s">
        <v>55</v>
      </c>
      <c r="B19" s="11">
        <f>Embutidos!F176</f>
        <v>1373020.942551136</v>
      </c>
      <c r="C19" s="45">
        <f>Embutidos!G176</f>
        <v>6647370.1493644714</v>
      </c>
    </row>
    <row r="20" spans="1:3">
      <c r="A20" s="10" t="s">
        <v>56</v>
      </c>
      <c r="B20" s="11">
        <f>Pollo!F227</f>
        <v>24136059.48237443</v>
      </c>
      <c r="C20" s="45">
        <f>Pollo!G227</f>
        <v>30993320.17180872</v>
      </c>
    </row>
    <row r="21" spans="1:3">
      <c r="A21" s="10" t="s">
        <v>54</v>
      </c>
      <c r="B21" s="11">
        <f>'Otro Origen'!F475</f>
        <v>26860748.538790703</v>
      </c>
      <c r="C21" s="45">
        <f>'Otro Origen'!G475</f>
        <v>38042389.521931291</v>
      </c>
    </row>
    <row r="22" spans="1:3">
      <c r="A22" s="12" t="s">
        <v>77</v>
      </c>
      <c r="B22" s="13">
        <f>Huevo!F59</f>
        <v>566073.52896308899</v>
      </c>
      <c r="C22" s="13">
        <f>Huevo!G59</f>
        <v>1478469.7199954987</v>
      </c>
    </row>
    <row r="23" spans="1:3">
      <c r="A23" s="10" t="s">
        <v>78</v>
      </c>
      <c r="B23" s="11">
        <f>'Huevos Fertiles'!F37</f>
        <v>643495.67027282715</v>
      </c>
      <c r="C23" s="45">
        <f>'Huevos Fertiles'!G37</f>
        <v>2696114.9609375</v>
      </c>
    </row>
    <row r="24" spans="1:3">
      <c r="A24" s="10" t="s">
        <v>88</v>
      </c>
      <c r="B24" s="11">
        <f>'Alimento animal'!F124</f>
        <v>900340423.40148926</v>
      </c>
      <c r="C24" s="45">
        <f>'Alimento animal'!G124</f>
        <v>275813198.36999512</v>
      </c>
    </row>
    <row r="25" spans="1:3" ht="15.75" thickBot="1">
      <c r="A25" s="17" t="s">
        <v>85</v>
      </c>
      <c r="B25" s="18"/>
      <c r="C25" s="13">
        <f>Provet!D293</f>
        <v>89111410.91317448</v>
      </c>
    </row>
    <row r="26" spans="1:3" ht="15.75" thickBot="1">
      <c r="A26" s="19" t="s">
        <v>11</v>
      </c>
      <c r="B26" s="21">
        <f>SUM(B12:B25)</f>
        <v>1059668363.0844028</v>
      </c>
      <c r="C26" s="20">
        <f>SUM(C12:C25)</f>
        <v>884255031.53121495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27"/>
  <sheetViews>
    <sheetView topLeftCell="A204" workbookViewId="0">
      <selection activeCell="H204" sqref="H1:I1048576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99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103" t="s">
        <v>6</v>
      </c>
      <c r="B12" s="103" t="s">
        <v>56</v>
      </c>
      <c r="C12" s="103" t="s">
        <v>1</v>
      </c>
      <c r="D12" s="103" t="s">
        <v>284</v>
      </c>
      <c r="E12" s="103" t="s">
        <v>2</v>
      </c>
      <c r="F12" s="25">
        <v>442.260009765625</v>
      </c>
      <c r="G12" s="30">
        <v>3251.949951171875</v>
      </c>
    </row>
    <row r="13" spans="1:7">
      <c r="A13" s="104" t="s">
        <v>6</v>
      </c>
      <c r="B13" s="104" t="s">
        <v>56</v>
      </c>
      <c r="C13" s="104" t="s">
        <v>1</v>
      </c>
      <c r="D13" s="104" t="s">
        <v>304</v>
      </c>
      <c r="E13" s="104" t="s">
        <v>2</v>
      </c>
      <c r="F13" s="27">
        <v>4216.18017578125</v>
      </c>
      <c r="G13" s="32">
        <v>14779.0498046875</v>
      </c>
    </row>
    <row r="14" spans="1:7">
      <c r="A14" s="104" t="s">
        <v>6</v>
      </c>
      <c r="B14" s="104" t="s">
        <v>56</v>
      </c>
      <c r="C14" s="104" t="s">
        <v>1</v>
      </c>
      <c r="D14" s="104" t="s">
        <v>303</v>
      </c>
      <c r="E14" s="104" t="s">
        <v>2</v>
      </c>
      <c r="F14" s="27">
        <v>1814.3900146484375</v>
      </c>
      <c r="G14" s="32">
        <v>9082</v>
      </c>
    </row>
    <row r="15" spans="1:7">
      <c r="A15" s="104" t="s">
        <v>6</v>
      </c>
      <c r="B15" s="104" t="s">
        <v>56</v>
      </c>
      <c r="C15" s="104" t="s">
        <v>1</v>
      </c>
      <c r="D15" s="104" t="s">
        <v>302</v>
      </c>
      <c r="E15" s="104" t="s">
        <v>2</v>
      </c>
      <c r="F15" s="27">
        <v>6907.4900512695312</v>
      </c>
      <c r="G15" s="32">
        <v>27894.320068359375</v>
      </c>
    </row>
    <row r="16" spans="1:7">
      <c r="A16" s="104" t="s">
        <v>6</v>
      </c>
      <c r="B16" s="104" t="s">
        <v>56</v>
      </c>
      <c r="C16" s="104" t="s">
        <v>1</v>
      </c>
      <c r="D16" s="104" t="s">
        <v>285</v>
      </c>
      <c r="E16" s="104" t="s">
        <v>2</v>
      </c>
      <c r="F16" s="27">
        <v>1157.1300048828125</v>
      </c>
      <c r="G16" s="32">
        <v>2270.389892578125</v>
      </c>
    </row>
    <row r="17" spans="1:7">
      <c r="A17" s="104" t="s">
        <v>6</v>
      </c>
      <c r="B17" s="104" t="s">
        <v>56</v>
      </c>
      <c r="C17" s="104" t="s">
        <v>1</v>
      </c>
      <c r="D17" s="104" t="s">
        <v>306</v>
      </c>
      <c r="E17" s="104" t="s">
        <v>2</v>
      </c>
      <c r="F17" s="27">
        <v>9939.210205078125</v>
      </c>
      <c r="G17" s="32">
        <v>50855.341064453125</v>
      </c>
    </row>
    <row r="18" spans="1:7">
      <c r="A18" s="104" t="s">
        <v>6</v>
      </c>
      <c r="B18" s="104" t="s">
        <v>56</v>
      </c>
      <c r="C18" s="104" t="s">
        <v>1</v>
      </c>
      <c r="D18" s="104" t="s">
        <v>286</v>
      </c>
      <c r="E18" s="104" t="s">
        <v>2</v>
      </c>
      <c r="F18" s="27">
        <v>1214494.8714065552</v>
      </c>
      <c r="G18" s="32">
        <v>1141747.708984375</v>
      </c>
    </row>
    <row r="19" spans="1:7">
      <c r="A19" s="104" t="s">
        <v>6</v>
      </c>
      <c r="B19" s="104" t="s">
        <v>56</v>
      </c>
      <c r="C19" s="104" t="s">
        <v>1</v>
      </c>
      <c r="D19" s="104" t="s">
        <v>281</v>
      </c>
      <c r="E19" s="104" t="s">
        <v>2</v>
      </c>
      <c r="F19" s="27">
        <v>15936.039855957031</v>
      </c>
      <c r="G19" s="32">
        <v>37476.7998046875</v>
      </c>
    </row>
    <row r="20" spans="1:7">
      <c r="A20" s="104" t="s">
        <v>6</v>
      </c>
      <c r="B20" s="104" t="s">
        <v>56</v>
      </c>
      <c r="C20" s="104" t="s">
        <v>1</v>
      </c>
      <c r="D20" s="104" t="s">
        <v>305</v>
      </c>
      <c r="E20" s="104" t="s">
        <v>2</v>
      </c>
      <c r="F20" s="27">
        <v>6784.0000686645508</v>
      </c>
      <c r="G20" s="32">
        <v>16175.379687309265</v>
      </c>
    </row>
    <row r="21" spans="1:7">
      <c r="A21" s="104" t="s">
        <v>6</v>
      </c>
      <c r="B21" s="104" t="s">
        <v>56</v>
      </c>
      <c r="C21" s="104" t="s">
        <v>1</v>
      </c>
      <c r="D21" s="104" t="s">
        <v>147</v>
      </c>
      <c r="E21" s="104" t="s">
        <v>2</v>
      </c>
      <c r="F21" s="27">
        <v>31228.270202636719</v>
      </c>
      <c r="G21" s="32">
        <v>234793.84338378906</v>
      </c>
    </row>
    <row r="22" spans="1:7">
      <c r="A22" s="104" t="s">
        <v>6</v>
      </c>
      <c r="B22" s="104" t="s">
        <v>56</v>
      </c>
      <c r="C22" s="104" t="s">
        <v>1</v>
      </c>
      <c r="D22" s="104" t="s">
        <v>278</v>
      </c>
      <c r="E22" s="104" t="s">
        <v>2</v>
      </c>
      <c r="F22" s="27">
        <v>38480.620086669922</v>
      </c>
      <c r="G22" s="32">
        <v>188390.10107421875</v>
      </c>
    </row>
    <row r="23" spans="1:7">
      <c r="A23" s="104" t="s">
        <v>6</v>
      </c>
      <c r="B23" s="104" t="s">
        <v>56</v>
      </c>
      <c r="C23" s="104" t="s">
        <v>1</v>
      </c>
      <c r="D23" s="104" t="s">
        <v>282</v>
      </c>
      <c r="E23" s="104" t="s">
        <v>2</v>
      </c>
      <c r="F23" s="27">
        <v>34683.4599609375</v>
      </c>
      <c r="G23" s="32">
        <v>76330.23828125</v>
      </c>
    </row>
    <row r="24" spans="1:7">
      <c r="A24" s="104" t="s">
        <v>6</v>
      </c>
      <c r="B24" s="104" t="s">
        <v>56</v>
      </c>
      <c r="C24" s="104" t="s">
        <v>1</v>
      </c>
      <c r="D24" s="104" t="s">
        <v>277</v>
      </c>
      <c r="E24" s="104" t="s">
        <v>2</v>
      </c>
      <c r="F24" s="27">
        <v>2041.18994140625</v>
      </c>
      <c r="G24" s="32">
        <v>5475</v>
      </c>
    </row>
    <row r="25" spans="1:7" ht="15.75" thickBot="1">
      <c r="A25" s="106" t="s">
        <v>6</v>
      </c>
      <c r="B25" s="106" t="s">
        <v>56</v>
      </c>
      <c r="C25" s="106" t="s">
        <v>1</v>
      </c>
      <c r="D25" s="106" t="s">
        <v>134</v>
      </c>
      <c r="E25" s="106" t="s">
        <v>2</v>
      </c>
      <c r="F25" s="47">
        <v>1093.1700439453125</v>
      </c>
      <c r="G25" s="68">
        <v>6441.93017578125</v>
      </c>
    </row>
    <row r="26" spans="1:7" ht="15.75" thickBot="1">
      <c r="A26" s="35" t="s">
        <v>6</v>
      </c>
      <c r="B26" s="38"/>
      <c r="C26" s="38"/>
      <c r="D26" s="38"/>
      <c r="E26" s="38"/>
      <c r="F26" s="38">
        <f>SUM(F12:F25)</f>
        <v>1369218.2820281982</v>
      </c>
      <c r="G26" s="36">
        <f>SUM(G12:G25)</f>
        <v>1814964.0521726608</v>
      </c>
    </row>
    <row r="27" spans="1:7">
      <c r="A27" s="107" t="s">
        <v>7</v>
      </c>
      <c r="B27" s="107" t="s">
        <v>56</v>
      </c>
      <c r="C27" s="107" t="s">
        <v>1</v>
      </c>
      <c r="D27" s="107" t="s">
        <v>284</v>
      </c>
      <c r="E27" s="107" t="s">
        <v>2</v>
      </c>
      <c r="F27" s="49">
        <v>108.86000061035156</v>
      </c>
      <c r="G27" s="50">
        <v>115.19999694824219</v>
      </c>
    </row>
    <row r="28" spans="1:7">
      <c r="A28" s="104" t="s">
        <v>7</v>
      </c>
      <c r="B28" s="104" t="s">
        <v>56</v>
      </c>
      <c r="C28" s="104" t="s">
        <v>1</v>
      </c>
      <c r="D28" s="104" t="s">
        <v>304</v>
      </c>
      <c r="E28" s="104" t="s">
        <v>2</v>
      </c>
      <c r="F28" s="27">
        <v>24483.609802246094</v>
      </c>
      <c r="G28" s="32">
        <v>84745.651611328125</v>
      </c>
    </row>
    <row r="29" spans="1:7">
      <c r="A29" s="104" t="s">
        <v>7</v>
      </c>
      <c r="B29" s="104" t="s">
        <v>56</v>
      </c>
      <c r="C29" s="104" t="s">
        <v>1</v>
      </c>
      <c r="D29" s="104" t="s">
        <v>303</v>
      </c>
      <c r="E29" s="104" t="s">
        <v>2</v>
      </c>
      <c r="F29" s="27">
        <v>3525.330078125</v>
      </c>
      <c r="G29" s="32">
        <v>15807.860107421875</v>
      </c>
    </row>
    <row r="30" spans="1:7">
      <c r="A30" s="104" t="s">
        <v>7</v>
      </c>
      <c r="B30" s="104" t="s">
        <v>56</v>
      </c>
      <c r="C30" s="104" t="s">
        <v>1</v>
      </c>
      <c r="D30" s="104" t="s">
        <v>302</v>
      </c>
      <c r="E30" s="104" t="s">
        <v>2</v>
      </c>
      <c r="F30" s="27">
        <v>5907.6400003433228</v>
      </c>
      <c r="G30" s="32">
        <v>13101.279998779297</v>
      </c>
    </row>
    <row r="31" spans="1:7">
      <c r="A31" s="104" t="s">
        <v>7</v>
      </c>
      <c r="B31" s="104" t="s">
        <v>56</v>
      </c>
      <c r="C31" s="104" t="s">
        <v>1</v>
      </c>
      <c r="D31" s="104" t="s">
        <v>285</v>
      </c>
      <c r="E31" s="104" t="s">
        <v>2</v>
      </c>
      <c r="F31" s="27">
        <v>2595.929931640625</v>
      </c>
      <c r="G31" s="32">
        <v>5093.47021484375</v>
      </c>
    </row>
    <row r="32" spans="1:7">
      <c r="A32" s="104" t="s">
        <v>7</v>
      </c>
      <c r="B32" s="104" t="s">
        <v>56</v>
      </c>
      <c r="C32" s="104" t="s">
        <v>1</v>
      </c>
      <c r="D32" s="104" t="s">
        <v>301</v>
      </c>
      <c r="E32" s="104" t="s">
        <v>2</v>
      </c>
      <c r="F32" s="27">
        <v>228228.46508789063</v>
      </c>
      <c r="G32" s="32">
        <v>299168.19140625</v>
      </c>
    </row>
    <row r="33" spans="1:7">
      <c r="A33" s="104" t="s">
        <v>7</v>
      </c>
      <c r="B33" s="104" t="s">
        <v>56</v>
      </c>
      <c r="C33" s="104" t="s">
        <v>1</v>
      </c>
      <c r="D33" s="104" t="s">
        <v>149</v>
      </c>
      <c r="E33" s="104" t="s">
        <v>2</v>
      </c>
      <c r="F33" s="27">
        <v>18823.07958984375</v>
      </c>
      <c r="G33" s="32">
        <v>68187.69921875</v>
      </c>
    </row>
    <row r="34" spans="1:7">
      <c r="A34" s="104" t="s">
        <v>7</v>
      </c>
      <c r="B34" s="104" t="s">
        <v>56</v>
      </c>
      <c r="C34" s="104" t="s">
        <v>1</v>
      </c>
      <c r="D34" s="104" t="s">
        <v>151</v>
      </c>
      <c r="E34" s="104" t="s">
        <v>2</v>
      </c>
      <c r="F34" s="27">
        <v>262.48001098632812</v>
      </c>
      <c r="G34" s="32">
        <v>1806.5799560546875</v>
      </c>
    </row>
    <row r="35" spans="1:7">
      <c r="A35" s="104" t="s">
        <v>7</v>
      </c>
      <c r="B35" s="104" t="s">
        <v>56</v>
      </c>
      <c r="C35" s="104" t="s">
        <v>1</v>
      </c>
      <c r="D35" s="104" t="s">
        <v>286</v>
      </c>
      <c r="E35" s="104" t="s">
        <v>2</v>
      </c>
      <c r="F35" s="27">
        <v>1106241.0053710938</v>
      </c>
      <c r="G35" s="32">
        <v>1012573.4096679688</v>
      </c>
    </row>
    <row r="36" spans="1:7">
      <c r="A36" s="104" t="s">
        <v>7</v>
      </c>
      <c r="B36" s="104" t="s">
        <v>56</v>
      </c>
      <c r="C36" s="104" t="s">
        <v>1</v>
      </c>
      <c r="D36" s="104" t="s">
        <v>281</v>
      </c>
      <c r="E36" s="104" t="s">
        <v>2</v>
      </c>
      <c r="F36" s="27">
        <v>15077.56005859375</v>
      </c>
      <c r="G36" s="32">
        <v>37374.39990234375</v>
      </c>
    </row>
    <row r="37" spans="1:7">
      <c r="A37" s="104" t="s">
        <v>7</v>
      </c>
      <c r="B37" s="104" t="s">
        <v>56</v>
      </c>
      <c r="C37" s="104" t="s">
        <v>1</v>
      </c>
      <c r="D37" s="104" t="s">
        <v>305</v>
      </c>
      <c r="E37" s="104" t="s">
        <v>2</v>
      </c>
      <c r="F37" s="27">
        <v>25910.630249023438</v>
      </c>
      <c r="G37" s="32">
        <v>57689.580322265625</v>
      </c>
    </row>
    <row r="38" spans="1:7">
      <c r="A38" s="104" t="s">
        <v>7</v>
      </c>
      <c r="B38" s="104" t="s">
        <v>56</v>
      </c>
      <c r="C38" s="104" t="s">
        <v>1</v>
      </c>
      <c r="D38" s="104" t="s">
        <v>147</v>
      </c>
      <c r="E38" s="104" t="s">
        <v>2</v>
      </c>
      <c r="F38" s="27">
        <v>53871.95032453537</v>
      </c>
      <c r="G38" s="32">
        <v>130148.24156188965</v>
      </c>
    </row>
    <row r="39" spans="1:7">
      <c r="A39" s="104" t="s">
        <v>7</v>
      </c>
      <c r="B39" s="104" t="s">
        <v>56</v>
      </c>
      <c r="C39" s="104" t="s">
        <v>1</v>
      </c>
      <c r="D39" s="104" t="s">
        <v>278</v>
      </c>
      <c r="E39" s="104" t="s">
        <v>2</v>
      </c>
      <c r="F39" s="27">
        <v>145355.25836181641</v>
      </c>
      <c r="G39" s="32">
        <v>822629.48828125</v>
      </c>
    </row>
    <row r="40" spans="1:7" ht="15.75" thickBot="1">
      <c r="A40" s="106" t="s">
        <v>7</v>
      </c>
      <c r="B40" s="106" t="s">
        <v>56</v>
      </c>
      <c r="C40" s="106" t="s">
        <v>57</v>
      </c>
      <c r="D40" s="106" t="s">
        <v>307</v>
      </c>
      <c r="E40" s="106" t="s">
        <v>2</v>
      </c>
      <c r="F40" s="47">
        <v>521.40997314453125</v>
      </c>
      <c r="G40" s="68">
        <v>1306.56005859375</v>
      </c>
    </row>
    <row r="41" spans="1:7" ht="15.75" thickBot="1">
      <c r="A41" s="35" t="s">
        <v>7</v>
      </c>
      <c r="B41" s="38"/>
      <c r="C41" s="38"/>
      <c r="D41" s="38"/>
      <c r="E41" s="38"/>
      <c r="F41" s="38">
        <f>SUM(F27:F40)</f>
        <v>1630913.2088398933</v>
      </c>
      <c r="G41" s="36">
        <f>SUM(G27:G40)</f>
        <v>2549747.6123046875</v>
      </c>
    </row>
    <row r="42" spans="1:7">
      <c r="A42" s="107" t="s">
        <v>9</v>
      </c>
      <c r="B42" s="107" t="s">
        <v>56</v>
      </c>
      <c r="C42" s="107" t="s">
        <v>1</v>
      </c>
      <c r="D42" s="107" t="s">
        <v>284</v>
      </c>
      <c r="E42" s="107" t="s">
        <v>2</v>
      </c>
      <c r="F42" s="49">
        <v>510.29998779296875</v>
      </c>
      <c r="G42" s="50">
        <v>3921</v>
      </c>
    </row>
    <row r="43" spans="1:7">
      <c r="A43" s="104" t="s">
        <v>9</v>
      </c>
      <c r="B43" s="104" t="s">
        <v>56</v>
      </c>
      <c r="C43" s="104" t="s">
        <v>1</v>
      </c>
      <c r="D43" s="104" t="s">
        <v>304</v>
      </c>
      <c r="E43" s="104" t="s">
        <v>2</v>
      </c>
      <c r="F43" s="27">
        <v>4979.5498046875</v>
      </c>
      <c r="G43" s="32">
        <v>18260</v>
      </c>
    </row>
    <row r="44" spans="1:7">
      <c r="A44" s="104" t="s">
        <v>9</v>
      </c>
      <c r="B44" s="104" t="s">
        <v>56</v>
      </c>
      <c r="C44" s="104" t="s">
        <v>1</v>
      </c>
      <c r="D44" s="104" t="s">
        <v>303</v>
      </c>
      <c r="E44" s="104" t="s">
        <v>15</v>
      </c>
      <c r="F44" s="27">
        <v>798.33001708984375</v>
      </c>
      <c r="G44" s="32">
        <v>848</v>
      </c>
    </row>
    <row r="45" spans="1:7">
      <c r="A45" s="104" t="s">
        <v>9</v>
      </c>
      <c r="B45" s="104" t="s">
        <v>56</v>
      </c>
      <c r="C45" s="104" t="s">
        <v>1</v>
      </c>
      <c r="D45" s="104" t="s">
        <v>303</v>
      </c>
      <c r="E45" s="104" t="s">
        <v>2</v>
      </c>
      <c r="F45" s="27">
        <v>226.80000305175781</v>
      </c>
      <c r="G45" s="32">
        <v>912</v>
      </c>
    </row>
    <row r="46" spans="1:7">
      <c r="A46" s="104" t="s">
        <v>9</v>
      </c>
      <c r="B46" s="104" t="s">
        <v>56</v>
      </c>
      <c r="C46" s="104" t="s">
        <v>1</v>
      </c>
      <c r="D46" s="104" t="s">
        <v>302</v>
      </c>
      <c r="E46" s="104" t="s">
        <v>2</v>
      </c>
      <c r="F46" s="27">
        <v>40865.641357421875</v>
      </c>
      <c r="G46" s="32">
        <v>205640.49560546875</v>
      </c>
    </row>
    <row r="47" spans="1:7">
      <c r="A47" s="104" t="s">
        <v>9</v>
      </c>
      <c r="B47" s="104" t="s">
        <v>56</v>
      </c>
      <c r="C47" s="104" t="s">
        <v>1</v>
      </c>
      <c r="D47" s="104" t="s">
        <v>285</v>
      </c>
      <c r="E47" s="104" t="s">
        <v>2</v>
      </c>
      <c r="F47" s="27">
        <v>4193.050048828125</v>
      </c>
      <c r="G47" s="32">
        <v>8874.240234375</v>
      </c>
    </row>
    <row r="48" spans="1:7">
      <c r="A48" s="104" t="s">
        <v>9</v>
      </c>
      <c r="B48" s="104" t="s">
        <v>56</v>
      </c>
      <c r="C48" s="104" t="s">
        <v>1</v>
      </c>
      <c r="D48" s="104" t="s">
        <v>306</v>
      </c>
      <c r="E48" s="104" t="s">
        <v>2</v>
      </c>
      <c r="F48" s="27">
        <v>18441.789489746094</v>
      </c>
      <c r="G48" s="32">
        <v>73845.671142578125</v>
      </c>
    </row>
    <row r="49" spans="1:7">
      <c r="A49" s="104" t="s">
        <v>9</v>
      </c>
      <c r="B49" s="104" t="s">
        <v>56</v>
      </c>
      <c r="C49" s="104" t="s">
        <v>1</v>
      </c>
      <c r="D49" s="104" t="s">
        <v>301</v>
      </c>
      <c r="E49" s="104" t="s">
        <v>2</v>
      </c>
      <c r="F49" s="27">
        <v>36287.75</v>
      </c>
      <c r="G49" s="32">
        <v>46400</v>
      </c>
    </row>
    <row r="50" spans="1:7">
      <c r="A50" s="104" t="s">
        <v>9</v>
      </c>
      <c r="B50" s="104" t="s">
        <v>56</v>
      </c>
      <c r="C50" s="104" t="s">
        <v>1</v>
      </c>
      <c r="D50" s="104" t="s">
        <v>286</v>
      </c>
      <c r="E50" s="104" t="s">
        <v>2</v>
      </c>
      <c r="F50" s="27">
        <v>1132306.93359375</v>
      </c>
      <c r="G50" s="32">
        <v>1034137.171875</v>
      </c>
    </row>
    <row r="51" spans="1:7">
      <c r="A51" s="104" t="s">
        <v>9</v>
      </c>
      <c r="B51" s="104" t="s">
        <v>56</v>
      </c>
      <c r="C51" s="104" t="s">
        <v>1</v>
      </c>
      <c r="D51" s="104" t="s">
        <v>281</v>
      </c>
      <c r="E51" s="104" t="s">
        <v>2</v>
      </c>
      <c r="F51" s="27">
        <v>40277.299499511719</v>
      </c>
      <c r="G51" s="32">
        <v>51930.619873046875</v>
      </c>
    </row>
    <row r="52" spans="1:7">
      <c r="A52" s="104" t="s">
        <v>9</v>
      </c>
      <c r="B52" s="104" t="s">
        <v>56</v>
      </c>
      <c r="C52" s="104" t="s">
        <v>1</v>
      </c>
      <c r="D52" s="104" t="s">
        <v>305</v>
      </c>
      <c r="E52" s="104" t="s">
        <v>2</v>
      </c>
      <c r="F52" s="27">
        <v>27356.810302734375</v>
      </c>
      <c r="G52" s="32">
        <v>84361.57080078125</v>
      </c>
    </row>
    <row r="53" spans="1:7">
      <c r="A53" s="104" t="s">
        <v>9</v>
      </c>
      <c r="B53" s="104" t="s">
        <v>56</v>
      </c>
      <c r="C53" s="104" t="s">
        <v>1</v>
      </c>
      <c r="D53" s="104" t="s">
        <v>305</v>
      </c>
      <c r="E53" s="104" t="s">
        <v>3</v>
      </c>
      <c r="F53" s="27">
        <v>595.1199951171875</v>
      </c>
      <c r="G53" s="32">
        <v>1487.25</v>
      </c>
    </row>
    <row r="54" spans="1:7">
      <c r="A54" s="104" t="s">
        <v>9</v>
      </c>
      <c r="B54" s="104" t="s">
        <v>56</v>
      </c>
      <c r="C54" s="104" t="s">
        <v>1</v>
      </c>
      <c r="D54" s="104" t="s">
        <v>147</v>
      </c>
      <c r="E54" s="104" t="s">
        <v>2</v>
      </c>
      <c r="F54" s="27">
        <v>110699.70269107819</v>
      </c>
      <c r="G54" s="32">
        <v>382952.85641479492</v>
      </c>
    </row>
    <row r="55" spans="1:7">
      <c r="A55" s="104" t="s">
        <v>9</v>
      </c>
      <c r="B55" s="104" t="s">
        <v>56</v>
      </c>
      <c r="C55" s="104" t="s">
        <v>1</v>
      </c>
      <c r="D55" s="104" t="s">
        <v>278</v>
      </c>
      <c r="E55" s="104" t="s">
        <v>15</v>
      </c>
      <c r="F55" s="27">
        <v>351.07998657226562</v>
      </c>
      <c r="G55" s="32">
        <v>655</v>
      </c>
    </row>
    <row r="56" spans="1:7">
      <c r="A56" s="104" t="s">
        <v>9</v>
      </c>
      <c r="B56" s="104" t="s">
        <v>56</v>
      </c>
      <c r="C56" s="104" t="s">
        <v>1</v>
      </c>
      <c r="D56" s="104" t="s">
        <v>278</v>
      </c>
      <c r="E56" s="104" t="s">
        <v>2</v>
      </c>
      <c r="F56" s="27">
        <v>106816.14111328125</v>
      </c>
      <c r="G56" s="32">
        <v>482998.5341796875</v>
      </c>
    </row>
    <row r="57" spans="1:7">
      <c r="A57" s="104" t="s">
        <v>9</v>
      </c>
      <c r="B57" s="104" t="s">
        <v>56</v>
      </c>
      <c r="C57" s="104" t="s">
        <v>1</v>
      </c>
      <c r="D57" s="104" t="s">
        <v>309</v>
      </c>
      <c r="E57" s="104" t="s">
        <v>2</v>
      </c>
      <c r="F57" s="27">
        <v>131.67999267578125</v>
      </c>
      <c r="G57" s="32">
        <v>758.95001220703125</v>
      </c>
    </row>
    <row r="58" spans="1:7">
      <c r="A58" s="104" t="s">
        <v>9</v>
      </c>
      <c r="B58" s="104" t="s">
        <v>56</v>
      </c>
      <c r="C58" s="104" t="s">
        <v>1</v>
      </c>
      <c r="D58" s="104" t="s">
        <v>134</v>
      </c>
      <c r="E58" s="104" t="s">
        <v>2</v>
      </c>
      <c r="F58" s="27">
        <v>2199.9499969482422</v>
      </c>
      <c r="G58" s="32">
        <v>11959</v>
      </c>
    </row>
    <row r="59" spans="1:7" ht="15.75" thickBot="1">
      <c r="A59" s="106" t="s">
        <v>9</v>
      </c>
      <c r="B59" s="106" t="s">
        <v>56</v>
      </c>
      <c r="C59" s="106" t="s">
        <v>1</v>
      </c>
      <c r="D59" s="106" t="s">
        <v>135</v>
      </c>
      <c r="E59" s="106" t="s">
        <v>2</v>
      </c>
      <c r="F59" s="47">
        <v>3628.77001953125</v>
      </c>
      <c r="G59" s="68">
        <v>17526</v>
      </c>
    </row>
    <row r="60" spans="1:7" ht="15.75" thickBot="1">
      <c r="A60" s="35" t="s">
        <v>9</v>
      </c>
      <c r="B60" s="38"/>
      <c r="C60" s="38"/>
      <c r="D60" s="38"/>
      <c r="E60" s="38"/>
      <c r="F60" s="38">
        <f>SUM(F42:F59)</f>
        <v>1530666.6978998184</v>
      </c>
      <c r="G60" s="36">
        <f>SUM(G42:G59)</f>
        <v>2427468.3601379395</v>
      </c>
    </row>
    <row r="61" spans="1:7">
      <c r="A61" s="107" t="s">
        <v>109</v>
      </c>
      <c r="B61" s="107" t="s">
        <v>56</v>
      </c>
      <c r="C61" s="107" t="s">
        <v>1</v>
      </c>
      <c r="D61" s="107" t="s">
        <v>284</v>
      </c>
      <c r="E61" s="107" t="s">
        <v>2</v>
      </c>
      <c r="F61" s="49">
        <v>849.22000122070313</v>
      </c>
      <c r="G61" s="50">
        <v>3952.39990234375</v>
      </c>
    </row>
    <row r="62" spans="1:7">
      <c r="A62" s="104" t="s">
        <v>109</v>
      </c>
      <c r="B62" s="104" t="s">
        <v>56</v>
      </c>
      <c r="C62" s="104" t="s">
        <v>1</v>
      </c>
      <c r="D62" s="104" t="s">
        <v>304</v>
      </c>
      <c r="E62" s="104" t="s">
        <v>2</v>
      </c>
      <c r="F62" s="27">
        <v>35380.55078125</v>
      </c>
      <c r="G62" s="32">
        <v>45240</v>
      </c>
    </row>
    <row r="63" spans="1:7">
      <c r="A63" s="104" t="s">
        <v>109</v>
      </c>
      <c r="B63" s="104" t="s">
        <v>56</v>
      </c>
      <c r="C63" s="104" t="s">
        <v>1</v>
      </c>
      <c r="D63" s="104" t="s">
        <v>303</v>
      </c>
      <c r="E63" s="104" t="s">
        <v>2</v>
      </c>
      <c r="F63" s="27">
        <v>549.760009765625</v>
      </c>
      <c r="G63" s="32">
        <v>2620.800048828125</v>
      </c>
    </row>
    <row r="64" spans="1:7">
      <c r="A64" s="104" t="s">
        <v>109</v>
      </c>
      <c r="B64" s="104" t="s">
        <v>56</v>
      </c>
      <c r="C64" s="104" t="s">
        <v>1</v>
      </c>
      <c r="D64" s="104" t="s">
        <v>302</v>
      </c>
      <c r="E64" s="104" t="s">
        <v>2</v>
      </c>
      <c r="F64" s="27">
        <v>19089.080261230469</v>
      </c>
      <c r="G64" s="32">
        <v>80941.671875</v>
      </c>
    </row>
    <row r="65" spans="1:7">
      <c r="A65" s="104" t="s">
        <v>109</v>
      </c>
      <c r="B65" s="104" t="s">
        <v>56</v>
      </c>
      <c r="C65" s="104" t="s">
        <v>1</v>
      </c>
      <c r="D65" s="104" t="s">
        <v>285</v>
      </c>
      <c r="E65" s="104" t="s">
        <v>2</v>
      </c>
      <c r="F65" s="27">
        <v>7435.8098754882812</v>
      </c>
      <c r="G65" s="32">
        <v>15731.870239257813</v>
      </c>
    </row>
    <row r="66" spans="1:7">
      <c r="A66" s="104" t="s">
        <v>109</v>
      </c>
      <c r="B66" s="104" t="s">
        <v>56</v>
      </c>
      <c r="C66" s="104" t="s">
        <v>1</v>
      </c>
      <c r="D66" s="104" t="s">
        <v>140</v>
      </c>
      <c r="E66" s="104" t="s">
        <v>2</v>
      </c>
      <c r="F66" s="27">
        <v>3120.75</v>
      </c>
      <c r="G66" s="32">
        <v>13897.599609375</v>
      </c>
    </row>
    <row r="67" spans="1:7">
      <c r="A67" s="104" t="s">
        <v>109</v>
      </c>
      <c r="B67" s="104" t="s">
        <v>56</v>
      </c>
      <c r="C67" s="104" t="s">
        <v>1</v>
      </c>
      <c r="D67" s="104" t="s">
        <v>159</v>
      </c>
      <c r="E67" s="104" t="s">
        <v>2</v>
      </c>
      <c r="F67" s="27">
        <v>898.1199951171875</v>
      </c>
      <c r="G67" s="32">
        <v>3088.800048828125</v>
      </c>
    </row>
    <row r="68" spans="1:7">
      <c r="A68" s="104" t="s">
        <v>109</v>
      </c>
      <c r="B68" s="104" t="s">
        <v>56</v>
      </c>
      <c r="C68" s="104" t="s">
        <v>1</v>
      </c>
      <c r="D68" s="104" t="s">
        <v>301</v>
      </c>
      <c r="E68" s="104" t="s">
        <v>2</v>
      </c>
      <c r="F68" s="27">
        <v>101417.76025390625</v>
      </c>
      <c r="G68" s="32">
        <v>168368.3984375</v>
      </c>
    </row>
    <row r="69" spans="1:7">
      <c r="A69" s="104" t="s">
        <v>109</v>
      </c>
      <c r="B69" s="104" t="s">
        <v>56</v>
      </c>
      <c r="C69" s="104" t="s">
        <v>1</v>
      </c>
      <c r="D69" s="104" t="s">
        <v>286</v>
      </c>
      <c r="E69" s="104" t="s">
        <v>2</v>
      </c>
      <c r="F69" s="27">
        <v>1748075.984375</v>
      </c>
      <c r="G69" s="32">
        <v>1641848.669921875</v>
      </c>
    </row>
    <row r="70" spans="1:7">
      <c r="A70" s="104" t="s">
        <v>109</v>
      </c>
      <c r="B70" s="104" t="s">
        <v>56</v>
      </c>
      <c r="C70" s="104" t="s">
        <v>1</v>
      </c>
      <c r="D70" s="104" t="s">
        <v>281</v>
      </c>
      <c r="E70" s="104" t="s">
        <v>2</v>
      </c>
      <c r="F70" s="27">
        <v>53871.049377441406</v>
      </c>
      <c r="G70" s="32">
        <v>87138.16064453125</v>
      </c>
    </row>
    <row r="71" spans="1:7">
      <c r="A71" s="104" t="s">
        <v>109</v>
      </c>
      <c r="B71" s="104" t="s">
        <v>56</v>
      </c>
      <c r="C71" s="104" t="s">
        <v>1</v>
      </c>
      <c r="D71" s="104" t="s">
        <v>305</v>
      </c>
      <c r="E71" s="104" t="s">
        <v>2</v>
      </c>
      <c r="F71" s="27">
        <v>14119.440185546875</v>
      </c>
      <c r="G71" s="32">
        <v>55276.531799316406</v>
      </c>
    </row>
    <row r="72" spans="1:7">
      <c r="A72" s="104" t="s">
        <v>109</v>
      </c>
      <c r="B72" s="104" t="s">
        <v>56</v>
      </c>
      <c r="C72" s="104" t="s">
        <v>1</v>
      </c>
      <c r="D72" s="104" t="s">
        <v>305</v>
      </c>
      <c r="E72" s="104" t="s">
        <v>3</v>
      </c>
      <c r="F72" s="27">
        <v>557.91998291015625</v>
      </c>
      <c r="G72" s="32">
        <v>1538.699951171875</v>
      </c>
    </row>
    <row r="73" spans="1:7">
      <c r="A73" s="104" t="s">
        <v>109</v>
      </c>
      <c r="B73" s="104" t="s">
        <v>56</v>
      </c>
      <c r="C73" s="104" t="s">
        <v>1</v>
      </c>
      <c r="D73" s="104" t="s">
        <v>147</v>
      </c>
      <c r="E73" s="104" t="s">
        <v>2</v>
      </c>
      <c r="F73" s="27">
        <v>20743.030582427979</v>
      </c>
      <c r="G73" s="32">
        <v>55686.500053405762</v>
      </c>
    </row>
    <row r="74" spans="1:7">
      <c r="A74" s="104" t="s">
        <v>109</v>
      </c>
      <c r="B74" s="104" t="s">
        <v>56</v>
      </c>
      <c r="C74" s="104" t="s">
        <v>1</v>
      </c>
      <c r="D74" s="104" t="s">
        <v>278</v>
      </c>
      <c r="E74" s="104" t="s">
        <v>2</v>
      </c>
      <c r="F74" s="27">
        <v>121594.2005739212</v>
      </c>
      <c r="G74" s="32">
        <v>553341.97057342529</v>
      </c>
    </row>
    <row r="75" spans="1:7">
      <c r="A75" s="104" t="s">
        <v>109</v>
      </c>
      <c r="B75" s="104" t="s">
        <v>56</v>
      </c>
      <c r="C75" s="104" t="s">
        <v>1</v>
      </c>
      <c r="D75" s="104" t="s">
        <v>277</v>
      </c>
      <c r="E75" s="104" t="s">
        <v>2</v>
      </c>
      <c r="F75" s="27">
        <v>1496.8699951171875</v>
      </c>
      <c r="G75" s="32">
        <v>4312</v>
      </c>
    </row>
    <row r="76" spans="1:7">
      <c r="A76" s="104" t="s">
        <v>109</v>
      </c>
      <c r="B76" s="104" t="s">
        <v>113</v>
      </c>
      <c r="C76" s="104" t="s">
        <v>1</v>
      </c>
      <c r="D76" s="104" t="s">
        <v>134</v>
      </c>
      <c r="E76" s="104" t="s">
        <v>2</v>
      </c>
      <c r="F76" s="27">
        <v>972.969970703125</v>
      </c>
      <c r="G76" s="32">
        <v>4159.5</v>
      </c>
    </row>
    <row r="77" spans="1:7" ht="15.75" thickBot="1">
      <c r="A77" s="106" t="s">
        <v>109</v>
      </c>
      <c r="B77" s="106" t="s">
        <v>56</v>
      </c>
      <c r="C77" s="106" t="s">
        <v>1</v>
      </c>
      <c r="D77" s="106" t="s">
        <v>308</v>
      </c>
      <c r="E77" s="106" t="s">
        <v>3</v>
      </c>
      <c r="F77" s="47">
        <v>1906.010009765625</v>
      </c>
      <c r="G77" s="68">
        <v>5948.5</v>
      </c>
    </row>
    <row r="78" spans="1:7" ht="15.75" thickBot="1">
      <c r="A78" s="35" t="s">
        <v>109</v>
      </c>
      <c r="B78" s="38"/>
      <c r="C78" s="38"/>
      <c r="D78" s="38"/>
      <c r="E78" s="38"/>
      <c r="F78" s="38">
        <f>SUM(F61:F77)</f>
        <v>2132078.5262308121</v>
      </c>
      <c r="G78" s="36">
        <f>SUM(G61:G77)</f>
        <v>2743092.0731048584</v>
      </c>
    </row>
    <row r="79" spans="1:7">
      <c r="A79" s="107" t="s">
        <v>116</v>
      </c>
      <c r="B79" s="107" t="s">
        <v>56</v>
      </c>
      <c r="C79" s="107" t="s">
        <v>1</v>
      </c>
      <c r="D79" s="107" t="s">
        <v>284</v>
      </c>
      <c r="E79" s="107" t="s">
        <v>2</v>
      </c>
      <c r="F79" s="49">
        <v>1958.8099975585937</v>
      </c>
      <c r="G79" s="50">
        <v>7201.6500244140625</v>
      </c>
    </row>
    <row r="80" spans="1:7">
      <c r="A80" s="104" t="s">
        <v>116</v>
      </c>
      <c r="B80" s="104" t="s">
        <v>56</v>
      </c>
      <c r="C80" s="104" t="s">
        <v>1</v>
      </c>
      <c r="D80" s="104" t="s">
        <v>304</v>
      </c>
      <c r="E80" s="104" t="s">
        <v>2</v>
      </c>
      <c r="F80" s="27">
        <v>4979.1298828125</v>
      </c>
      <c r="G80" s="32">
        <v>18260</v>
      </c>
    </row>
    <row r="81" spans="1:7">
      <c r="A81" s="104" t="s">
        <v>116</v>
      </c>
      <c r="B81" s="104" t="s">
        <v>56</v>
      </c>
      <c r="C81" s="104" t="s">
        <v>1</v>
      </c>
      <c r="D81" s="104" t="s">
        <v>303</v>
      </c>
      <c r="E81" s="104" t="s">
        <v>15</v>
      </c>
      <c r="F81" s="27">
        <v>1712.3299560546875</v>
      </c>
      <c r="G81" s="32">
        <v>2471.0400390625</v>
      </c>
    </row>
    <row r="82" spans="1:7">
      <c r="A82" s="104" t="s">
        <v>116</v>
      </c>
      <c r="B82" s="104" t="s">
        <v>56</v>
      </c>
      <c r="C82" s="104" t="s">
        <v>1</v>
      </c>
      <c r="D82" s="104" t="s">
        <v>303</v>
      </c>
      <c r="E82" s="104" t="s">
        <v>2</v>
      </c>
      <c r="F82" s="27">
        <v>9.0699996948242187</v>
      </c>
      <c r="G82" s="32">
        <v>30.399999618530273</v>
      </c>
    </row>
    <row r="83" spans="1:7">
      <c r="A83" s="104" t="s">
        <v>116</v>
      </c>
      <c r="B83" s="104" t="s">
        <v>56</v>
      </c>
      <c r="C83" s="104" t="s">
        <v>1</v>
      </c>
      <c r="D83" s="104" t="s">
        <v>303</v>
      </c>
      <c r="E83" s="104" t="s">
        <v>3</v>
      </c>
      <c r="F83" s="27">
        <v>1254.6600341796875</v>
      </c>
      <c r="G83" s="32">
        <v>1784.699951171875</v>
      </c>
    </row>
    <row r="84" spans="1:7">
      <c r="A84" s="104" t="s">
        <v>116</v>
      </c>
      <c r="B84" s="104" t="s">
        <v>56</v>
      </c>
      <c r="C84" s="104" t="s">
        <v>1</v>
      </c>
      <c r="D84" s="104" t="s">
        <v>302</v>
      </c>
      <c r="E84" s="104" t="s">
        <v>2</v>
      </c>
      <c r="F84" s="27">
        <v>8557.5595703125</v>
      </c>
      <c r="G84" s="32">
        <v>37730</v>
      </c>
    </row>
    <row r="85" spans="1:7">
      <c r="A85" s="104" t="s">
        <v>116</v>
      </c>
      <c r="B85" s="104" t="s">
        <v>113</v>
      </c>
      <c r="C85" s="104" t="s">
        <v>1</v>
      </c>
      <c r="D85" s="104" t="s">
        <v>285</v>
      </c>
      <c r="E85" s="104" t="s">
        <v>2</v>
      </c>
      <c r="F85" s="27">
        <v>4523.719970703125</v>
      </c>
      <c r="G85" s="32">
        <v>10158.2099609375</v>
      </c>
    </row>
    <row r="86" spans="1:7">
      <c r="A86" s="104" t="s">
        <v>116</v>
      </c>
      <c r="B86" s="104" t="s">
        <v>56</v>
      </c>
      <c r="C86" s="104" t="s">
        <v>1</v>
      </c>
      <c r="D86" s="104" t="s">
        <v>301</v>
      </c>
      <c r="E86" s="104" t="s">
        <v>2</v>
      </c>
      <c r="F86" s="27">
        <v>100315.66015625</v>
      </c>
      <c r="G86" s="32">
        <v>140138.1015625</v>
      </c>
    </row>
    <row r="87" spans="1:7">
      <c r="A87" s="104" t="s">
        <v>116</v>
      </c>
      <c r="B87" s="104" t="s">
        <v>56</v>
      </c>
      <c r="C87" s="104" t="s">
        <v>1</v>
      </c>
      <c r="D87" s="104" t="s">
        <v>286</v>
      </c>
      <c r="E87" s="104" t="s">
        <v>2</v>
      </c>
      <c r="F87" s="27">
        <v>1716228.951171875</v>
      </c>
      <c r="G87" s="32">
        <v>2046188.859375</v>
      </c>
    </row>
    <row r="88" spans="1:7">
      <c r="A88" s="104" t="s">
        <v>116</v>
      </c>
      <c r="B88" s="104" t="s">
        <v>56</v>
      </c>
      <c r="C88" s="104" t="s">
        <v>1</v>
      </c>
      <c r="D88" s="104" t="s">
        <v>281</v>
      </c>
      <c r="E88" s="104" t="s">
        <v>2</v>
      </c>
      <c r="F88" s="27">
        <v>125778.84954833984</v>
      </c>
      <c r="G88" s="32">
        <v>260883.10229492188</v>
      </c>
    </row>
    <row r="89" spans="1:7">
      <c r="A89" s="104" t="s">
        <v>116</v>
      </c>
      <c r="B89" s="104" t="s">
        <v>56</v>
      </c>
      <c r="C89" s="104" t="s">
        <v>1</v>
      </c>
      <c r="D89" s="104" t="s">
        <v>305</v>
      </c>
      <c r="E89" s="104" t="s">
        <v>2</v>
      </c>
      <c r="F89" s="27">
        <v>9476.2098703384399</v>
      </c>
      <c r="G89" s="32">
        <v>25127.780151367187</v>
      </c>
    </row>
    <row r="90" spans="1:7">
      <c r="A90" s="104" t="s">
        <v>116</v>
      </c>
      <c r="B90" s="104" t="s">
        <v>56</v>
      </c>
      <c r="C90" s="104" t="s">
        <v>1</v>
      </c>
      <c r="D90" s="104" t="s">
        <v>147</v>
      </c>
      <c r="E90" s="104" t="s">
        <v>2</v>
      </c>
      <c r="F90" s="27">
        <v>14900.879974365234</v>
      </c>
      <c r="G90" s="32">
        <v>82693.40087890625</v>
      </c>
    </row>
    <row r="91" spans="1:7">
      <c r="A91" s="104" t="s">
        <v>116</v>
      </c>
      <c r="B91" s="104" t="s">
        <v>56</v>
      </c>
      <c r="C91" s="104" t="s">
        <v>1</v>
      </c>
      <c r="D91" s="104" t="s">
        <v>278</v>
      </c>
      <c r="E91" s="104" t="s">
        <v>2</v>
      </c>
      <c r="F91" s="27">
        <v>63876.359649658203</v>
      </c>
      <c r="G91" s="32">
        <v>235029.75915527344</v>
      </c>
    </row>
    <row r="92" spans="1:7">
      <c r="A92" s="104" t="s">
        <v>116</v>
      </c>
      <c r="B92" s="104" t="s">
        <v>56</v>
      </c>
      <c r="C92" s="104" t="s">
        <v>1</v>
      </c>
      <c r="D92" s="104" t="s">
        <v>134</v>
      </c>
      <c r="E92" s="104" t="s">
        <v>2</v>
      </c>
      <c r="F92" s="27">
        <v>1723.6700134277344</v>
      </c>
      <c r="G92" s="32">
        <v>9995.9996337890625</v>
      </c>
    </row>
    <row r="93" spans="1:7" ht="15.75" thickBot="1">
      <c r="A93" s="106" t="s">
        <v>116</v>
      </c>
      <c r="B93" s="106" t="s">
        <v>56</v>
      </c>
      <c r="C93" s="106" t="s">
        <v>1</v>
      </c>
      <c r="D93" s="106" t="s">
        <v>135</v>
      </c>
      <c r="E93" s="106" t="s">
        <v>2</v>
      </c>
      <c r="F93" s="47">
        <v>3175.179931640625</v>
      </c>
      <c r="G93" s="68">
        <v>5278</v>
      </c>
    </row>
    <row r="94" spans="1:7" ht="15.75" thickBot="1">
      <c r="A94" s="35" t="s">
        <v>116</v>
      </c>
      <c r="B94" s="38"/>
      <c r="C94" s="38"/>
      <c r="D94" s="38"/>
      <c r="E94" s="38"/>
      <c r="F94" s="38">
        <f>SUM(F79:F93)</f>
        <v>2058471.039727211</v>
      </c>
      <c r="G94" s="36">
        <f>SUM(G79:G93)</f>
        <v>2882971.0030269623</v>
      </c>
    </row>
    <row r="95" spans="1:7">
      <c r="A95" s="107" t="s">
        <v>120</v>
      </c>
      <c r="B95" s="107" t="s">
        <v>56</v>
      </c>
      <c r="C95" s="107" t="s">
        <v>1</v>
      </c>
      <c r="D95" s="107" t="s">
        <v>284</v>
      </c>
      <c r="E95" s="107" t="s">
        <v>2</v>
      </c>
      <c r="F95" s="49">
        <v>362.8800048828125</v>
      </c>
      <c r="G95" s="50">
        <v>1432</v>
      </c>
    </row>
    <row r="96" spans="1:7">
      <c r="A96" s="104" t="s">
        <v>120</v>
      </c>
      <c r="B96" s="104" t="s">
        <v>56</v>
      </c>
      <c r="C96" s="104" t="s">
        <v>1</v>
      </c>
      <c r="D96" s="104" t="s">
        <v>304</v>
      </c>
      <c r="E96" s="104" t="s">
        <v>15</v>
      </c>
      <c r="F96" s="27">
        <v>6286.85009765625</v>
      </c>
      <c r="G96" s="32">
        <v>21621.599609375</v>
      </c>
    </row>
    <row r="97" spans="1:7">
      <c r="A97" s="104" t="s">
        <v>120</v>
      </c>
      <c r="B97" s="104" t="s">
        <v>56</v>
      </c>
      <c r="C97" s="104" t="s">
        <v>1</v>
      </c>
      <c r="D97" s="104" t="s">
        <v>303</v>
      </c>
      <c r="E97" s="104" t="s">
        <v>15</v>
      </c>
      <c r="F97" s="27">
        <v>7184.8900146484375</v>
      </c>
      <c r="G97" s="32">
        <v>10080.000122070312</v>
      </c>
    </row>
    <row r="98" spans="1:7">
      <c r="A98" s="104" t="s">
        <v>120</v>
      </c>
      <c r="B98" s="104" t="s">
        <v>56</v>
      </c>
      <c r="C98" s="104" t="s">
        <v>1</v>
      </c>
      <c r="D98" s="104" t="s">
        <v>303</v>
      </c>
      <c r="E98" s="104" t="s">
        <v>2</v>
      </c>
      <c r="F98" s="27">
        <v>13286.16015625</v>
      </c>
      <c r="G98" s="32">
        <v>54695</v>
      </c>
    </row>
    <row r="99" spans="1:7">
      <c r="A99" s="104" t="s">
        <v>120</v>
      </c>
      <c r="B99" s="104" t="s">
        <v>56</v>
      </c>
      <c r="C99" s="104" t="s">
        <v>1</v>
      </c>
      <c r="D99" s="104" t="s">
        <v>302</v>
      </c>
      <c r="E99" s="104" t="s">
        <v>2</v>
      </c>
      <c r="F99" s="27">
        <v>6766.2998046875</v>
      </c>
      <c r="G99" s="32">
        <v>29122.849609375</v>
      </c>
    </row>
    <row r="100" spans="1:7">
      <c r="A100" s="104" t="s">
        <v>120</v>
      </c>
      <c r="B100" s="104" t="s">
        <v>56</v>
      </c>
      <c r="C100" s="104" t="s">
        <v>1</v>
      </c>
      <c r="D100" s="104" t="s">
        <v>285</v>
      </c>
      <c r="E100" s="104" t="s">
        <v>2</v>
      </c>
      <c r="F100" s="27">
        <v>10733.120483398438</v>
      </c>
      <c r="G100" s="32">
        <v>30452.600341796875</v>
      </c>
    </row>
    <row r="101" spans="1:7">
      <c r="A101" s="104" t="s">
        <v>120</v>
      </c>
      <c r="B101" s="104" t="s">
        <v>113</v>
      </c>
      <c r="C101" s="104" t="s">
        <v>1</v>
      </c>
      <c r="D101" s="104" t="s">
        <v>140</v>
      </c>
      <c r="E101" s="104" t="s">
        <v>2</v>
      </c>
      <c r="F101" s="27">
        <v>2599.1099319458008</v>
      </c>
      <c r="G101" s="32">
        <v>13220.7001953125</v>
      </c>
    </row>
    <row r="102" spans="1:7">
      <c r="A102" s="104" t="s">
        <v>120</v>
      </c>
      <c r="B102" s="104" t="s">
        <v>56</v>
      </c>
      <c r="C102" s="104" t="s">
        <v>1</v>
      </c>
      <c r="D102" s="104" t="s">
        <v>301</v>
      </c>
      <c r="E102" s="104" t="s">
        <v>15</v>
      </c>
      <c r="F102" s="27">
        <v>11793.51953125</v>
      </c>
      <c r="G102" s="32">
        <v>15080</v>
      </c>
    </row>
    <row r="103" spans="1:7">
      <c r="A103" s="104" t="s">
        <v>120</v>
      </c>
      <c r="B103" s="104" t="s">
        <v>56</v>
      </c>
      <c r="C103" s="104" t="s">
        <v>1</v>
      </c>
      <c r="D103" s="104" t="s">
        <v>301</v>
      </c>
      <c r="E103" s="104" t="s">
        <v>2</v>
      </c>
      <c r="F103" s="27">
        <v>45635.46875</v>
      </c>
      <c r="G103" s="32">
        <v>63281.30078125</v>
      </c>
    </row>
    <row r="104" spans="1:7">
      <c r="A104" s="104" t="s">
        <v>120</v>
      </c>
      <c r="B104" s="104" t="s">
        <v>56</v>
      </c>
      <c r="C104" s="104" t="s">
        <v>1</v>
      </c>
      <c r="D104" s="104" t="s">
        <v>149</v>
      </c>
      <c r="E104" s="104" t="s">
        <v>2</v>
      </c>
      <c r="F104" s="27">
        <v>448.14999389648437</v>
      </c>
      <c r="G104" s="32">
        <v>1493</v>
      </c>
    </row>
    <row r="105" spans="1:7">
      <c r="A105" s="104" t="s">
        <v>120</v>
      </c>
      <c r="B105" s="104" t="s">
        <v>56</v>
      </c>
      <c r="C105" s="104" t="s">
        <v>1</v>
      </c>
      <c r="D105" s="104" t="s">
        <v>286</v>
      </c>
      <c r="E105" s="104" t="s">
        <v>2</v>
      </c>
      <c r="F105" s="27">
        <v>1875878.1723632813</v>
      </c>
      <c r="G105" s="32">
        <v>1789839.28125</v>
      </c>
    </row>
    <row r="106" spans="1:7">
      <c r="A106" s="104" t="s">
        <v>120</v>
      </c>
      <c r="B106" s="104" t="s">
        <v>56</v>
      </c>
      <c r="C106" s="104" t="s">
        <v>289</v>
      </c>
      <c r="D106" s="104" t="s">
        <v>286</v>
      </c>
      <c r="E106" s="104" t="s">
        <v>2</v>
      </c>
      <c r="F106" s="27">
        <v>48988.4609375</v>
      </c>
      <c r="G106" s="32">
        <v>45010</v>
      </c>
    </row>
    <row r="107" spans="1:7">
      <c r="A107" s="104" t="s">
        <v>120</v>
      </c>
      <c r="B107" s="104" t="s">
        <v>56</v>
      </c>
      <c r="C107" s="104" t="s">
        <v>1</v>
      </c>
      <c r="D107" s="104" t="s">
        <v>281</v>
      </c>
      <c r="E107" s="104" t="s">
        <v>2</v>
      </c>
      <c r="F107" s="27">
        <v>43727.710327148438</v>
      </c>
      <c r="G107" s="32">
        <v>84944.960205078125</v>
      </c>
    </row>
    <row r="108" spans="1:7">
      <c r="A108" s="104" t="s">
        <v>120</v>
      </c>
      <c r="B108" s="104" t="s">
        <v>56</v>
      </c>
      <c r="C108" s="104" t="s">
        <v>1</v>
      </c>
      <c r="D108" s="104" t="s">
        <v>305</v>
      </c>
      <c r="E108" s="104" t="s">
        <v>2</v>
      </c>
      <c r="F108" s="27">
        <v>15394.44970703125</v>
      </c>
      <c r="G108" s="32">
        <v>54798.12841796875</v>
      </c>
    </row>
    <row r="109" spans="1:7">
      <c r="A109" s="104" t="s">
        <v>120</v>
      </c>
      <c r="B109" s="104" t="s">
        <v>56</v>
      </c>
      <c r="C109" s="104" t="s">
        <v>1</v>
      </c>
      <c r="D109" s="104" t="s">
        <v>147</v>
      </c>
      <c r="E109" s="104" t="s">
        <v>2</v>
      </c>
      <c r="F109" s="27">
        <v>45491.288696289063</v>
      </c>
      <c r="G109" s="32">
        <v>176926.77911376953</v>
      </c>
    </row>
    <row r="110" spans="1:7">
      <c r="A110" s="104" t="s">
        <v>120</v>
      </c>
      <c r="B110" s="104" t="s">
        <v>56</v>
      </c>
      <c r="C110" s="104" t="s">
        <v>1</v>
      </c>
      <c r="D110" s="104" t="s">
        <v>278</v>
      </c>
      <c r="E110" s="104" t="s">
        <v>15</v>
      </c>
      <c r="F110" s="27">
        <v>92.180000305175781</v>
      </c>
      <c r="G110" s="32">
        <v>579.15997314453125</v>
      </c>
    </row>
    <row r="111" spans="1:7">
      <c r="A111" s="104" t="s">
        <v>120</v>
      </c>
      <c r="B111" s="104" t="s">
        <v>56</v>
      </c>
      <c r="C111" s="104" t="s">
        <v>1</v>
      </c>
      <c r="D111" s="104" t="s">
        <v>278</v>
      </c>
      <c r="E111" s="104" t="s">
        <v>2</v>
      </c>
      <c r="F111" s="27">
        <v>45671.949775695801</v>
      </c>
      <c r="G111" s="32">
        <v>201883.36029052734</v>
      </c>
    </row>
    <row r="112" spans="1:7">
      <c r="A112" s="104" t="s">
        <v>120</v>
      </c>
      <c r="B112" s="104" t="s">
        <v>56</v>
      </c>
      <c r="C112" s="104" t="s">
        <v>1</v>
      </c>
      <c r="D112" s="104" t="s">
        <v>134</v>
      </c>
      <c r="E112" s="104" t="s">
        <v>2</v>
      </c>
      <c r="F112" s="27">
        <v>1428.8299560546875</v>
      </c>
      <c r="G112" s="32">
        <v>5360</v>
      </c>
    </row>
    <row r="113" spans="1:7" ht="15.75" thickBot="1">
      <c r="A113" s="106" t="s">
        <v>120</v>
      </c>
      <c r="B113" s="106" t="s">
        <v>56</v>
      </c>
      <c r="C113" s="106" t="s">
        <v>1</v>
      </c>
      <c r="D113" s="106" t="s">
        <v>144</v>
      </c>
      <c r="E113" s="106" t="s">
        <v>2</v>
      </c>
      <c r="F113" s="47">
        <v>79887.470703125</v>
      </c>
      <c r="G113" s="68">
        <v>113402.421875</v>
      </c>
    </row>
    <row r="114" spans="1:7" ht="15.75" thickBot="1">
      <c r="A114" s="35" t="s">
        <v>120</v>
      </c>
      <c r="B114" s="38"/>
      <c r="C114" s="38"/>
      <c r="D114" s="38"/>
      <c r="E114" s="38"/>
      <c r="F114" s="38">
        <f>SUM(F95:F113)</f>
        <v>2261656.9612350464</v>
      </c>
      <c r="G114" s="36">
        <f>SUM(G95:G113)</f>
        <v>2713223.141784668</v>
      </c>
    </row>
    <row r="115" spans="1:7">
      <c r="A115" s="107" t="s">
        <v>126</v>
      </c>
      <c r="B115" s="107" t="s">
        <v>56</v>
      </c>
      <c r="C115" s="107" t="s">
        <v>1</v>
      </c>
      <c r="D115" s="107" t="s">
        <v>284</v>
      </c>
      <c r="E115" s="107" t="s">
        <v>2</v>
      </c>
      <c r="F115" s="49">
        <v>2409.9599609375</v>
      </c>
      <c r="G115" s="50">
        <v>18028.3203125</v>
      </c>
    </row>
    <row r="116" spans="1:7">
      <c r="A116" s="104" t="s">
        <v>126</v>
      </c>
      <c r="B116" s="104" t="s">
        <v>56</v>
      </c>
      <c r="C116" s="104" t="s">
        <v>1</v>
      </c>
      <c r="D116" s="104" t="s">
        <v>304</v>
      </c>
      <c r="E116" s="104" t="s">
        <v>2</v>
      </c>
      <c r="F116" s="27">
        <v>7785.989990234375</v>
      </c>
      <c r="G116" s="32">
        <v>28156.7001953125</v>
      </c>
    </row>
    <row r="117" spans="1:7">
      <c r="A117" s="104" t="s">
        <v>126</v>
      </c>
      <c r="B117" s="104" t="s">
        <v>56</v>
      </c>
      <c r="C117" s="104" t="s">
        <v>1</v>
      </c>
      <c r="D117" s="104" t="s">
        <v>303</v>
      </c>
      <c r="E117" s="104" t="s">
        <v>2</v>
      </c>
      <c r="F117" s="27">
        <v>5770.2100219726562</v>
      </c>
      <c r="G117" s="32">
        <v>20897.4599609375</v>
      </c>
    </row>
    <row r="118" spans="1:7">
      <c r="A118" s="104" t="s">
        <v>126</v>
      </c>
      <c r="B118" s="104" t="s">
        <v>56</v>
      </c>
      <c r="C118" s="104" t="s">
        <v>1</v>
      </c>
      <c r="D118" s="104" t="s">
        <v>302</v>
      </c>
      <c r="E118" s="104" t="s">
        <v>2</v>
      </c>
      <c r="F118" s="27">
        <v>12093.75</v>
      </c>
      <c r="G118" s="32">
        <v>44013.6435546875</v>
      </c>
    </row>
    <row r="119" spans="1:7">
      <c r="A119" s="104" t="s">
        <v>126</v>
      </c>
      <c r="B119" s="104" t="s">
        <v>56</v>
      </c>
      <c r="C119" s="104" t="s">
        <v>1</v>
      </c>
      <c r="D119" s="104" t="s">
        <v>285</v>
      </c>
      <c r="E119" s="104" t="s">
        <v>2</v>
      </c>
      <c r="F119" s="27">
        <v>1390.27001953125</v>
      </c>
      <c r="G119" s="32">
        <v>3032.389892578125</v>
      </c>
    </row>
    <row r="120" spans="1:7">
      <c r="A120" s="104" t="s">
        <v>126</v>
      </c>
      <c r="B120" s="104" t="s">
        <v>56</v>
      </c>
      <c r="C120" s="104" t="s">
        <v>1</v>
      </c>
      <c r="D120" s="104" t="s">
        <v>159</v>
      </c>
      <c r="E120" s="104" t="s">
        <v>2</v>
      </c>
      <c r="F120" s="27">
        <v>32658.970703125</v>
      </c>
      <c r="G120" s="32">
        <v>41760</v>
      </c>
    </row>
    <row r="121" spans="1:7">
      <c r="A121" s="104" t="s">
        <v>126</v>
      </c>
      <c r="B121" s="104" t="s">
        <v>56</v>
      </c>
      <c r="C121" s="104" t="s">
        <v>1</v>
      </c>
      <c r="D121" s="104" t="s">
        <v>286</v>
      </c>
      <c r="E121" s="104" t="s">
        <v>2</v>
      </c>
      <c r="F121" s="27">
        <v>2298492.4597167969</v>
      </c>
      <c r="G121" s="32">
        <v>2217727.2919921875</v>
      </c>
    </row>
    <row r="122" spans="1:7">
      <c r="A122" s="104" t="s">
        <v>126</v>
      </c>
      <c r="B122" s="104" t="s">
        <v>56</v>
      </c>
      <c r="C122" s="104" t="s">
        <v>1</v>
      </c>
      <c r="D122" s="104" t="s">
        <v>281</v>
      </c>
      <c r="E122" s="104" t="s">
        <v>2</v>
      </c>
      <c r="F122" s="27">
        <v>53496.8505859375</v>
      </c>
      <c r="G122" s="32">
        <v>91163.908203125</v>
      </c>
    </row>
    <row r="123" spans="1:7">
      <c r="A123" s="104" t="s">
        <v>126</v>
      </c>
      <c r="B123" s="104" t="s">
        <v>56</v>
      </c>
      <c r="C123" s="104" t="s">
        <v>1</v>
      </c>
      <c r="D123" s="104" t="s">
        <v>305</v>
      </c>
      <c r="E123" s="104" t="s">
        <v>15</v>
      </c>
      <c r="F123" s="27">
        <v>1995.8299560546875</v>
      </c>
      <c r="G123" s="32">
        <v>3891</v>
      </c>
    </row>
    <row r="124" spans="1:7">
      <c r="A124" s="104" t="s">
        <v>126</v>
      </c>
      <c r="B124" s="104" t="s">
        <v>56</v>
      </c>
      <c r="C124" s="104" t="s">
        <v>1</v>
      </c>
      <c r="D124" s="104" t="s">
        <v>305</v>
      </c>
      <c r="E124" s="104" t="s">
        <v>2</v>
      </c>
      <c r="F124" s="27">
        <v>7195.770263671875</v>
      </c>
      <c r="G124" s="32">
        <v>17146.77001953125</v>
      </c>
    </row>
    <row r="125" spans="1:7">
      <c r="A125" s="104" t="s">
        <v>126</v>
      </c>
      <c r="B125" s="104" t="s">
        <v>56</v>
      </c>
      <c r="C125" s="104" t="s">
        <v>1</v>
      </c>
      <c r="D125" s="104" t="s">
        <v>305</v>
      </c>
      <c r="E125" s="104" t="s">
        <v>3</v>
      </c>
      <c r="F125" s="27">
        <v>466.3699951171875</v>
      </c>
      <c r="G125" s="32">
        <v>2599.4000244140625</v>
      </c>
    </row>
    <row r="126" spans="1:7">
      <c r="A126" s="104" t="s">
        <v>126</v>
      </c>
      <c r="B126" s="104" t="s">
        <v>56</v>
      </c>
      <c r="C126" s="104" t="s">
        <v>1</v>
      </c>
      <c r="D126" s="104" t="s">
        <v>147</v>
      </c>
      <c r="E126" s="104" t="s">
        <v>15</v>
      </c>
      <c r="F126" s="27">
        <v>3708.219970703125</v>
      </c>
      <c r="G126" s="32">
        <v>10066.58984375</v>
      </c>
    </row>
    <row r="127" spans="1:7">
      <c r="A127" s="104" t="s">
        <v>126</v>
      </c>
      <c r="B127" s="104" t="s">
        <v>56</v>
      </c>
      <c r="C127" s="104" t="s">
        <v>1</v>
      </c>
      <c r="D127" s="104" t="s">
        <v>147</v>
      </c>
      <c r="E127" s="104" t="s">
        <v>2</v>
      </c>
      <c r="F127" s="27">
        <v>52519.400009155273</v>
      </c>
      <c r="G127" s="32">
        <v>202865.30859375</v>
      </c>
    </row>
    <row r="128" spans="1:7">
      <c r="A128" s="104" t="s">
        <v>126</v>
      </c>
      <c r="B128" s="104" t="s">
        <v>56</v>
      </c>
      <c r="C128" s="104" t="s">
        <v>1</v>
      </c>
      <c r="D128" s="104" t="s">
        <v>278</v>
      </c>
      <c r="E128" s="104" t="s">
        <v>2</v>
      </c>
      <c r="F128" s="27">
        <v>60853.660898208618</v>
      </c>
      <c r="G128" s="32">
        <v>287598.74951934814</v>
      </c>
    </row>
    <row r="129" spans="1:7" ht="15.75" thickBot="1">
      <c r="A129" s="106" t="s">
        <v>126</v>
      </c>
      <c r="B129" s="106" t="s">
        <v>56</v>
      </c>
      <c r="C129" s="106" t="s">
        <v>1</v>
      </c>
      <c r="D129" s="106" t="s">
        <v>135</v>
      </c>
      <c r="E129" s="106" t="s">
        <v>2</v>
      </c>
      <c r="F129" s="47">
        <v>4056.969970703125</v>
      </c>
      <c r="G129" s="68">
        <v>19540</v>
      </c>
    </row>
    <row r="130" spans="1:7" ht="15.75" thickBot="1">
      <c r="A130" s="35" t="s">
        <v>126</v>
      </c>
      <c r="B130" s="38"/>
      <c r="C130" s="38"/>
      <c r="D130" s="38"/>
      <c r="E130" s="38"/>
      <c r="F130" s="38">
        <f>SUM(F115:F129)</f>
        <v>2544894.682062149</v>
      </c>
      <c r="G130" s="36">
        <f>SUM(G115:G129)</f>
        <v>3008487.5321121216</v>
      </c>
    </row>
    <row r="131" spans="1:7">
      <c r="A131" s="107" t="s">
        <v>127</v>
      </c>
      <c r="B131" s="107" t="s">
        <v>56</v>
      </c>
      <c r="C131" s="107" t="s">
        <v>1</v>
      </c>
      <c r="D131" s="107" t="s">
        <v>284</v>
      </c>
      <c r="E131" s="107" t="s">
        <v>2</v>
      </c>
      <c r="F131" s="49">
        <v>68.040000915527344</v>
      </c>
      <c r="G131" s="50">
        <v>208.5</v>
      </c>
    </row>
    <row r="132" spans="1:7">
      <c r="A132" s="104" t="s">
        <v>127</v>
      </c>
      <c r="B132" s="104" t="s">
        <v>56</v>
      </c>
      <c r="C132" s="104" t="s">
        <v>1</v>
      </c>
      <c r="D132" s="104" t="s">
        <v>304</v>
      </c>
      <c r="E132" s="104" t="s">
        <v>2</v>
      </c>
      <c r="F132" s="27">
        <v>15916.719970703125</v>
      </c>
      <c r="G132" s="32">
        <v>56141.7998046875</v>
      </c>
    </row>
    <row r="133" spans="1:7">
      <c r="A133" s="104" t="s">
        <v>127</v>
      </c>
      <c r="B133" s="104" t="s">
        <v>56</v>
      </c>
      <c r="C133" s="104" t="s">
        <v>1</v>
      </c>
      <c r="D133" s="104" t="s">
        <v>303</v>
      </c>
      <c r="E133" s="104" t="s">
        <v>2</v>
      </c>
      <c r="F133" s="27">
        <v>6462.1499996185303</v>
      </c>
      <c r="G133" s="32">
        <v>23624.400100708008</v>
      </c>
    </row>
    <row r="134" spans="1:7">
      <c r="A134" s="104" t="s">
        <v>127</v>
      </c>
      <c r="B134" s="104" t="s">
        <v>56</v>
      </c>
      <c r="C134" s="104" t="s">
        <v>1</v>
      </c>
      <c r="D134" s="104" t="s">
        <v>302</v>
      </c>
      <c r="E134" s="104" t="s">
        <v>2</v>
      </c>
      <c r="F134" s="27">
        <v>22168.22021484375</v>
      </c>
      <c r="G134" s="32">
        <v>95878.810546875</v>
      </c>
    </row>
    <row r="135" spans="1:7">
      <c r="A135" s="104" t="s">
        <v>127</v>
      </c>
      <c r="B135" s="104" t="s">
        <v>56</v>
      </c>
      <c r="C135" s="104" t="s">
        <v>1</v>
      </c>
      <c r="D135" s="104" t="s">
        <v>285</v>
      </c>
      <c r="E135" s="104" t="s">
        <v>2</v>
      </c>
      <c r="F135" s="27">
        <v>1834.800048828125</v>
      </c>
      <c r="G135" s="32">
        <v>4004.550048828125</v>
      </c>
    </row>
    <row r="136" spans="1:7">
      <c r="A136" s="104" t="s">
        <v>127</v>
      </c>
      <c r="B136" s="104" t="s">
        <v>56</v>
      </c>
      <c r="C136" s="104" t="s">
        <v>1</v>
      </c>
      <c r="D136" s="104" t="s">
        <v>140</v>
      </c>
      <c r="E136" s="104" t="s">
        <v>2</v>
      </c>
      <c r="F136" s="27">
        <v>3855.0299072265625</v>
      </c>
      <c r="G136" s="32">
        <v>17827.7001953125</v>
      </c>
    </row>
    <row r="137" spans="1:7">
      <c r="A137" s="104" t="s">
        <v>127</v>
      </c>
      <c r="B137" s="104" t="s">
        <v>113</v>
      </c>
      <c r="C137" s="104" t="s">
        <v>1</v>
      </c>
      <c r="D137" s="104" t="s">
        <v>159</v>
      </c>
      <c r="E137" s="104" t="s">
        <v>2</v>
      </c>
      <c r="F137" s="27">
        <v>58967.58984375</v>
      </c>
      <c r="G137" s="32">
        <v>75400</v>
      </c>
    </row>
    <row r="138" spans="1:7">
      <c r="A138" s="104" t="s">
        <v>127</v>
      </c>
      <c r="B138" s="104" t="s">
        <v>56</v>
      </c>
      <c r="C138" s="104" t="s">
        <v>1</v>
      </c>
      <c r="D138" s="104" t="s">
        <v>301</v>
      </c>
      <c r="E138" s="104" t="s">
        <v>2</v>
      </c>
      <c r="F138" s="27">
        <v>92167.76171875</v>
      </c>
      <c r="G138" s="32">
        <v>130320.04296875</v>
      </c>
    </row>
    <row r="139" spans="1:7">
      <c r="A139" s="104" t="s">
        <v>127</v>
      </c>
      <c r="B139" s="104" t="s">
        <v>56</v>
      </c>
      <c r="C139" s="104" t="s">
        <v>1</v>
      </c>
      <c r="D139" s="104" t="s">
        <v>286</v>
      </c>
      <c r="E139" s="104" t="s">
        <v>2</v>
      </c>
      <c r="F139" s="27">
        <v>2778500.5498046875</v>
      </c>
      <c r="G139" s="32">
        <v>2512046.609375</v>
      </c>
    </row>
    <row r="140" spans="1:7">
      <c r="A140" s="104" t="s">
        <v>127</v>
      </c>
      <c r="B140" s="104" t="s">
        <v>56</v>
      </c>
      <c r="C140" s="104" t="s">
        <v>1</v>
      </c>
      <c r="D140" s="104" t="s">
        <v>281</v>
      </c>
      <c r="E140" s="104" t="s">
        <v>2</v>
      </c>
      <c r="F140" s="27">
        <v>101705.02886962891</v>
      </c>
      <c r="G140" s="32">
        <v>163052.62829589844</v>
      </c>
    </row>
    <row r="141" spans="1:7">
      <c r="A141" s="104" t="s">
        <v>127</v>
      </c>
      <c r="B141" s="104" t="s">
        <v>56</v>
      </c>
      <c r="C141" s="104" t="s">
        <v>1</v>
      </c>
      <c r="D141" s="104" t="s">
        <v>305</v>
      </c>
      <c r="E141" s="104" t="s">
        <v>2</v>
      </c>
      <c r="F141" s="27">
        <v>16910.470306396484</v>
      </c>
      <c r="G141" s="32">
        <v>38170.650390625</v>
      </c>
    </row>
    <row r="142" spans="1:7">
      <c r="A142" s="104" t="s">
        <v>127</v>
      </c>
      <c r="B142" s="104" t="s">
        <v>56</v>
      </c>
      <c r="C142" s="104" t="s">
        <v>1</v>
      </c>
      <c r="D142" s="104" t="s">
        <v>305</v>
      </c>
      <c r="E142" s="104" t="s">
        <v>3</v>
      </c>
      <c r="F142" s="27">
        <v>571.530029296875</v>
      </c>
      <c r="G142" s="32">
        <v>1788.5999755859375</v>
      </c>
    </row>
    <row r="143" spans="1:7">
      <c r="A143" s="104" t="s">
        <v>127</v>
      </c>
      <c r="B143" s="104" t="s">
        <v>56</v>
      </c>
      <c r="C143" s="104" t="s">
        <v>1</v>
      </c>
      <c r="D143" s="104" t="s">
        <v>147</v>
      </c>
      <c r="E143" s="104" t="s">
        <v>2</v>
      </c>
      <c r="F143" s="27">
        <v>98120.000213623047</v>
      </c>
      <c r="G143" s="32">
        <v>309890.15939331055</v>
      </c>
    </row>
    <row r="144" spans="1:7">
      <c r="A144" s="104" t="s">
        <v>127</v>
      </c>
      <c r="B144" s="104" t="s">
        <v>56</v>
      </c>
      <c r="C144" s="104" t="s">
        <v>1</v>
      </c>
      <c r="D144" s="104" t="s">
        <v>278</v>
      </c>
      <c r="E144" s="104" t="s">
        <v>15</v>
      </c>
      <c r="F144" s="27">
        <v>252.02000427246094</v>
      </c>
      <c r="G144" s="32">
        <v>770.79998779296875</v>
      </c>
    </row>
    <row r="145" spans="1:7">
      <c r="A145" s="104" t="s">
        <v>127</v>
      </c>
      <c r="B145" s="104" t="s">
        <v>56</v>
      </c>
      <c r="C145" s="104" t="s">
        <v>1</v>
      </c>
      <c r="D145" s="104" t="s">
        <v>278</v>
      </c>
      <c r="E145" s="104" t="s">
        <v>2</v>
      </c>
      <c r="F145" s="27">
        <v>84588.550506591797</v>
      </c>
      <c r="G145" s="32">
        <v>336258.11779785156</v>
      </c>
    </row>
    <row r="146" spans="1:7">
      <c r="A146" s="104" t="s">
        <v>127</v>
      </c>
      <c r="B146" s="104" t="s">
        <v>56</v>
      </c>
      <c r="C146" s="104" t="s">
        <v>1</v>
      </c>
      <c r="D146" s="104" t="s">
        <v>134</v>
      </c>
      <c r="E146" s="104" t="s">
        <v>2</v>
      </c>
      <c r="F146" s="27">
        <v>874.99002075195312</v>
      </c>
      <c r="G146" s="32">
        <v>18418.1103515625</v>
      </c>
    </row>
    <row r="147" spans="1:7" ht="15.75" thickBot="1">
      <c r="A147" s="106" t="s">
        <v>127</v>
      </c>
      <c r="B147" s="106" t="s">
        <v>56</v>
      </c>
      <c r="C147" s="106" t="s">
        <v>1</v>
      </c>
      <c r="D147" s="106" t="s">
        <v>135</v>
      </c>
      <c r="E147" s="106" t="s">
        <v>2</v>
      </c>
      <c r="F147" s="47">
        <v>628.69000244140625</v>
      </c>
      <c r="G147" s="68">
        <v>4799.669921875</v>
      </c>
    </row>
    <row r="148" spans="1:7" ht="15.75" thickBot="1">
      <c r="A148" s="35" t="s">
        <v>127</v>
      </c>
      <c r="B148" s="38"/>
      <c r="C148" s="38"/>
      <c r="D148" s="38"/>
      <c r="E148" s="38"/>
      <c r="F148" s="38">
        <f>SUM(F131:F147)</f>
        <v>3283592.141462326</v>
      </c>
      <c r="G148" s="36">
        <f>SUM(G131:G147)</f>
        <v>3788601.1491546631</v>
      </c>
    </row>
    <row r="149" spans="1:7">
      <c r="A149" s="107" t="s">
        <v>160</v>
      </c>
      <c r="B149" s="107" t="s">
        <v>56</v>
      </c>
      <c r="C149" s="107" t="s">
        <v>1</v>
      </c>
      <c r="D149" s="107" t="s">
        <v>284</v>
      </c>
      <c r="E149" s="107" t="s">
        <v>2</v>
      </c>
      <c r="F149" s="49">
        <v>12175.980030059814</v>
      </c>
      <c r="G149" s="50">
        <v>50132.369720458984</v>
      </c>
    </row>
    <row r="150" spans="1:7">
      <c r="A150" s="104" t="s">
        <v>160</v>
      </c>
      <c r="B150" s="104" t="s">
        <v>56</v>
      </c>
      <c r="C150" s="104" t="s">
        <v>1</v>
      </c>
      <c r="D150" s="104" t="s">
        <v>303</v>
      </c>
      <c r="E150" s="104" t="s">
        <v>15</v>
      </c>
      <c r="F150" s="27">
        <v>2698.360107421875</v>
      </c>
      <c r="G150" s="32">
        <v>3947.840087890625</v>
      </c>
    </row>
    <row r="151" spans="1:7">
      <c r="A151" s="104" t="s">
        <v>160</v>
      </c>
      <c r="B151" s="104" t="s">
        <v>56</v>
      </c>
      <c r="C151" s="104" t="s">
        <v>1</v>
      </c>
      <c r="D151" s="104" t="s">
        <v>303</v>
      </c>
      <c r="E151" s="104" t="s">
        <v>2</v>
      </c>
      <c r="F151" s="27">
        <v>8843.8700561523437</v>
      </c>
      <c r="G151" s="32">
        <v>30566.540283203125</v>
      </c>
    </row>
    <row r="152" spans="1:7">
      <c r="A152" s="104" t="s">
        <v>160</v>
      </c>
      <c r="B152" s="104" t="s">
        <v>56</v>
      </c>
      <c r="C152" s="104" t="s">
        <v>1</v>
      </c>
      <c r="D152" s="104" t="s">
        <v>302</v>
      </c>
      <c r="E152" s="104" t="s">
        <v>2</v>
      </c>
      <c r="F152" s="27">
        <v>7358.0599412918091</v>
      </c>
      <c r="G152" s="32">
        <v>30431.360000133514</v>
      </c>
    </row>
    <row r="153" spans="1:7">
      <c r="A153" s="104" t="s">
        <v>160</v>
      </c>
      <c r="B153" s="104" t="s">
        <v>56</v>
      </c>
      <c r="C153" s="104" t="s">
        <v>1</v>
      </c>
      <c r="D153" s="104" t="s">
        <v>285</v>
      </c>
      <c r="E153" s="104" t="s">
        <v>2</v>
      </c>
      <c r="F153" s="27">
        <v>14207.590057373047</v>
      </c>
      <c r="G153" s="32">
        <v>47325.960327148438</v>
      </c>
    </row>
    <row r="154" spans="1:7">
      <c r="A154" s="104" t="s">
        <v>160</v>
      </c>
      <c r="B154" s="104" t="s">
        <v>56</v>
      </c>
      <c r="C154" s="104" t="s">
        <v>1</v>
      </c>
      <c r="D154" s="104" t="s">
        <v>140</v>
      </c>
      <c r="E154" s="104" t="s">
        <v>2</v>
      </c>
      <c r="F154" s="27">
        <v>2304.27001953125</v>
      </c>
      <c r="G154" s="32">
        <v>10363.2001953125</v>
      </c>
    </row>
    <row r="155" spans="1:7">
      <c r="A155" s="104" t="s">
        <v>160</v>
      </c>
      <c r="B155" s="104" t="s">
        <v>56</v>
      </c>
      <c r="C155" s="104" t="s">
        <v>1</v>
      </c>
      <c r="D155" s="104" t="s">
        <v>301</v>
      </c>
      <c r="E155" s="104" t="s">
        <v>2</v>
      </c>
      <c r="F155" s="27">
        <v>141946.59887695312</v>
      </c>
      <c r="G155" s="32">
        <v>129563.30859375</v>
      </c>
    </row>
    <row r="156" spans="1:7">
      <c r="A156" s="104" t="s">
        <v>160</v>
      </c>
      <c r="B156" s="104" t="s">
        <v>56</v>
      </c>
      <c r="C156" s="104" t="s">
        <v>1</v>
      </c>
      <c r="D156" s="104" t="s">
        <v>310</v>
      </c>
      <c r="E156" s="104" t="s">
        <v>2</v>
      </c>
      <c r="F156" s="27">
        <v>17962</v>
      </c>
      <c r="G156" s="32">
        <v>81360</v>
      </c>
    </row>
    <row r="157" spans="1:7">
      <c r="A157" s="104" t="s">
        <v>160</v>
      </c>
      <c r="B157" s="104" t="s">
        <v>56</v>
      </c>
      <c r="C157" s="104" t="s">
        <v>1</v>
      </c>
      <c r="D157" s="104" t="s">
        <v>286</v>
      </c>
      <c r="E157" s="104" t="s">
        <v>2</v>
      </c>
      <c r="F157" s="27">
        <v>24714.220703125</v>
      </c>
      <c r="G157" s="32">
        <v>21320</v>
      </c>
    </row>
    <row r="158" spans="1:7">
      <c r="A158" s="104" t="s">
        <v>160</v>
      </c>
      <c r="B158" s="104" t="s">
        <v>56</v>
      </c>
      <c r="C158" s="104" t="s">
        <v>1</v>
      </c>
      <c r="D158" s="104" t="s">
        <v>286</v>
      </c>
      <c r="E158" s="104" t="s">
        <v>2</v>
      </c>
      <c r="F158" s="27">
        <v>1641171.2944335937</v>
      </c>
      <c r="G158" s="32">
        <v>1661448.64453125</v>
      </c>
    </row>
    <row r="159" spans="1:7">
      <c r="A159" s="104" t="s">
        <v>160</v>
      </c>
      <c r="B159" s="104" t="s">
        <v>56</v>
      </c>
      <c r="C159" s="104" t="s">
        <v>1</v>
      </c>
      <c r="D159" s="104" t="s">
        <v>281</v>
      </c>
      <c r="E159" s="104" t="s">
        <v>2</v>
      </c>
      <c r="F159" s="27">
        <v>56163.90087890625</v>
      </c>
      <c r="G159" s="32">
        <v>71443.2109375</v>
      </c>
    </row>
    <row r="160" spans="1:7">
      <c r="A160" s="104" t="s">
        <v>160</v>
      </c>
      <c r="B160" s="104" t="s">
        <v>56</v>
      </c>
      <c r="C160" s="104" t="s">
        <v>1</v>
      </c>
      <c r="D160" s="104" t="s">
        <v>305</v>
      </c>
      <c r="E160" s="104" t="s">
        <v>2</v>
      </c>
      <c r="F160" s="27">
        <v>19895.10986328125</v>
      </c>
      <c r="G160" s="32">
        <v>81675.7392578125</v>
      </c>
    </row>
    <row r="161" spans="1:7">
      <c r="A161" s="104" t="s">
        <v>160</v>
      </c>
      <c r="B161" s="104" t="s">
        <v>56</v>
      </c>
      <c r="C161" s="104" t="s">
        <v>1</v>
      </c>
      <c r="D161" s="104" t="s">
        <v>147</v>
      </c>
      <c r="E161" s="104" t="s">
        <v>2</v>
      </c>
      <c r="F161" s="27">
        <v>17737.970092773438</v>
      </c>
      <c r="G161" s="32">
        <v>66850.7099609375</v>
      </c>
    </row>
    <row r="162" spans="1:7">
      <c r="A162" s="104" t="s">
        <v>160</v>
      </c>
      <c r="B162" s="104" t="s">
        <v>56</v>
      </c>
      <c r="C162" s="104" t="s">
        <v>1</v>
      </c>
      <c r="D162" s="104" t="s">
        <v>278</v>
      </c>
      <c r="E162" s="104" t="s">
        <v>24</v>
      </c>
      <c r="F162" s="27">
        <v>1306.3599853515625</v>
      </c>
      <c r="G162" s="32">
        <v>4780.7998046875</v>
      </c>
    </row>
    <row r="163" spans="1:7">
      <c r="A163" s="104" t="s">
        <v>160</v>
      </c>
      <c r="B163" s="104" t="s">
        <v>56</v>
      </c>
      <c r="C163" s="104" t="s">
        <v>1</v>
      </c>
      <c r="D163" s="104" t="s">
        <v>278</v>
      </c>
      <c r="E163" s="104" t="s">
        <v>2</v>
      </c>
      <c r="F163" s="27">
        <v>157339.68701171875</v>
      </c>
      <c r="G163" s="32">
        <v>600195.3974609375</v>
      </c>
    </row>
    <row r="164" spans="1:7">
      <c r="A164" s="104" t="s">
        <v>160</v>
      </c>
      <c r="B164" s="104" t="s">
        <v>56</v>
      </c>
      <c r="C164" s="104" t="s">
        <v>1</v>
      </c>
      <c r="D164" s="104" t="s">
        <v>309</v>
      </c>
      <c r="E164" s="104" t="s">
        <v>2</v>
      </c>
      <c r="F164" s="27">
        <v>131.72000122070312</v>
      </c>
      <c r="G164" s="32">
        <v>758.95001220703125</v>
      </c>
    </row>
    <row r="165" spans="1:7">
      <c r="A165" s="104" t="s">
        <v>160</v>
      </c>
      <c r="B165" s="104" t="s">
        <v>56</v>
      </c>
      <c r="C165" s="104" t="s">
        <v>269</v>
      </c>
      <c r="D165" s="104" t="s">
        <v>255</v>
      </c>
      <c r="E165" s="104" t="s">
        <v>2</v>
      </c>
      <c r="F165" s="27">
        <v>687.15997314453125</v>
      </c>
      <c r="G165" s="32">
        <v>2168.159912109375</v>
      </c>
    </row>
    <row r="166" spans="1:7">
      <c r="A166" s="104" t="s">
        <v>160</v>
      </c>
      <c r="B166" s="104" t="s">
        <v>56</v>
      </c>
      <c r="C166" s="104" t="s">
        <v>1</v>
      </c>
      <c r="D166" s="104" t="s">
        <v>134</v>
      </c>
      <c r="E166" s="104" t="s">
        <v>2</v>
      </c>
      <c r="F166" s="27">
        <v>2718.7200927734375</v>
      </c>
      <c r="G166" s="32">
        <v>13320.06005859375</v>
      </c>
    </row>
    <row r="167" spans="1:7" ht="15.75" thickBot="1">
      <c r="A167" s="105" t="s">
        <v>160</v>
      </c>
      <c r="B167" s="105" t="s">
        <v>56</v>
      </c>
      <c r="C167" s="105" t="s">
        <v>1</v>
      </c>
      <c r="D167" s="105" t="s">
        <v>144</v>
      </c>
      <c r="E167" s="105" t="s">
        <v>2</v>
      </c>
      <c r="F167" s="28">
        <v>98521.21875</v>
      </c>
      <c r="G167" s="34">
        <v>91804.80078125</v>
      </c>
    </row>
    <row r="168" spans="1:7">
      <c r="A168" s="98" t="s">
        <v>160</v>
      </c>
      <c r="B168" s="99"/>
      <c r="C168" s="99"/>
      <c r="D168" s="99"/>
      <c r="E168" s="99"/>
      <c r="F168" s="99">
        <f>SUM(F149:F167)</f>
        <v>2227884.0908746719</v>
      </c>
      <c r="G168" s="100">
        <f>SUM(G149:G167)</f>
        <v>2999457.0519251823</v>
      </c>
    </row>
    <row r="169" spans="1:7">
      <c r="A169" s="104" t="s">
        <v>380</v>
      </c>
      <c r="B169" s="104" t="s">
        <v>56</v>
      </c>
      <c r="C169" s="104" t="s">
        <v>1</v>
      </c>
      <c r="D169" s="104" t="s">
        <v>281</v>
      </c>
      <c r="E169" s="104" t="s">
        <v>2</v>
      </c>
      <c r="F169" s="27">
        <v>53296.260131835937</v>
      </c>
      <c r="G169" s="32">
        <v>119433.61047363281</v>
      </c>
    </row>
    <row r="170" spans="1:7">
      <c r="A170" s="104" t="s">
        <v>380</v>
      </c>
      <c r="B170" s="104" t="s">
        <v>56</v>
      </c>
      <c r="C170" s="104" t="s">
        <v>1</v>
      </c>
      <c r="D170" s="104" t="s">
        <v>284</v>
      </c>
      <c r="E170" s="104" t="s">
        <v>2</v>
      </c>
      <c r="F170" s="27">
        <v>19041.989990234375</v>
      </c>
      <c r="G170" s="32">
        <v>44867</v>
      </c>
    </row>
    <row r="171" spans="1:7">
      <c r="A171" s="104" t="s">
        <v>380</v>
      </c>
      <c r="B171" s="104" t="s">
        <v>56</v>
      </c>
      <c r="C171" s="104" t="s">
        <v>1</v>
      </c>
      <c r="D171" s="104" t="s">
        <v>303</v>
      </c>
      <c r="E171" s="104" t="s">
        <v>15</v>
      </c>
      <c r="F171" s="27">
        <v>2076.5700073242187</v>
      </c>
      <c r="G171" s="32">
        <v>1844.7999877929687</v>
      </c>
    </row>
    <row r="172" spans="1:7">
      <c r="A172" s="104" t="s">
        <v>380</v>
      </c>
      <c r="B172" s="104" t="s">
        <v>56</v>
      </c>
      <c r="C172" s="104" t="s">
        <v>1</v>
      </c>
      <c r="D172" s="104" t="s">
        <v>303</v>
      </c>
      <c r="E172" s="104" t="s">
        <v>2</v>
      </c>
      <c r="F172" s="27">
        <v>3937.2200927734375</v>
      </c>
      <c r="G172" s="32">
        <v>15977.60009765625</v>
      </c>
    </row>
    <row r="173" spans="1:7">
      <c r="A173" s="104" t="s">
        <v>380</v>
      </c>
      <c r="B173" s="104" t="s">
        <v>56</v>
      </c>
      <c r="C173" s="104" t="s">
        <v>1</v>
      </c>
      <c r="D173" s="104" t="s">
        <v>302</v>
      </c>
      <c r="E173" s="104" t="s">
        <v>2</v>
      </c>
      <c r="F173" s="27">
        <v>13503.669998168945</v>
      </c>
      <c r="G173" s="32">
        <v>59715.530731201172</v>
      </c>
    </row>
    <row r="174" spans="1:7">
      <c r="A174" s="104" t="s">
        <v>380</v>
      </c>
      <c r="B174" s="104" t="s">
        <v>56</v>
      </c>
      <c r="C174" s="104" t="s">
        <v>1</v>
      </c>
      <c r="D174" s="104" t="s">
        <v>285</v>
      </c>
      <c r="E174" s="104" t="s">
        <v>2</v>
      </c>
      <c r="F174" s="27">
        <v>5041.2801513671875</v>
      </c>
      <c r="G174" s="32">
        <v>21328.099975585938</v>
      </c>
    </row>
    <row r="175" spans="1:7">
      <c r="A175" s="104" t="s">
        <v>380</v>
      </c>
      <c r="B175" s="104" t="s">
        <v>56</v>
      </c>
      <c r="C175" s="104" t="s">
        <v>1</v>
      </c>
      <c r="D175" s="104" t="s">
        <v>140</v>
      </c>
      <c r="E175" s="104" t="s">
        <v>2</v>
      </c>
      <c r="F175" s="27">
        <v>24267.429321289063</v>
      </c>
      <c r="G175" s="32">
        <v>79674.25</v>
      </c>
    </row>
    <row r="176" spans="1:7">
      <c r="A176" s="104" t="s">
        <v>380</v>
      </c>
      <c r="B176" s="104" t="s">
        <v>56</v>
      </c>
      <c r="C176" s="104" t="s">
        <v>1</v>
      </c>
      <c r="D176" s="104" t="s">
        <v>301</v>
      </c>
      <c r="E176" s="104" t="s">
        <v>2</v>
      </c>
      <c r="F176" s="27">
        <v>55613.4208984375</v>
      </c>
      <c r="G176" s="32">
        <v>73720.080078125</v>
      </c>
    </row>
    <row r="177" spans="1:7">
      <c r="A177" s="104" t="s">
        <v>380</v>
      </c>
      <c r="B177" s="104" t="s">
        <v>56</v>
      </c>
      <c r="C177" s="104" t="s">
        <v>1</v>
      </c>
      <c r="D177" s="104" t="s">
        <v>286</v>
      </c>
      <c r="E177" s="104" t="s">
        <v>2</v>
      </c>
      <c r="F177" s="27">
        <v>51710.0390625</v>
      </c>
      <c r="G177" s="32">
        <v>37608.01953125</v>
      </c>
    </row>
    <row r="178" spans="1:7">
      <c r="A178" s="104" t="s">
        <v>380</v>
      </c>
      <c r="B178" s="104" t="s">
        <v>56</v>
      </c>
      <c r="C178" s="104" t="s">
        <v>1</v>
      </c>
      <c r="D178" s="104" t="s">
        <v>286</v>
      </c>
      <c r="E178" s="104" t="s">
        <v>2</v>
      </c>
      <c r="F178" s="27">
        <v>1373309.708984375</v>
      </c>
      <c r="G178" s="32">
        <v>1132304.931640625</v>
      </c>
    </row>
    <row r="179" spans="1:7">
      <c r="A179" s="104" t="s">
        <v>380</v>
      </c>
      <c r="B179" s="104" t="s">
        <v>56</v>
      </c>
      <c r="C179" s="104" t="s">
        <v>1</v>
      </c>
      <c r="D179" s="104" t="s">
        <v>135</v>
      </c>
      <c r="E179" s="104" t="s">
        <v>2</v>
      </c>
      <c r="F179" s="27">
        <v>653.18000793457031</v>
      </c>
      <c r="G179" s="32">
        <v>5145.800048828125</v>
      </c>
    </row>
    <row r="180" spans="1:7">
      <c r="A180" s="104" t="s">
        <v>380</v>
      </c>
      <c r="B180" s="104" t="s">
        <v>56</v>
      </c>
      <c r="C180" s="104" t="s">
        <v>1</v>
      </c>
      <c r="D180" s="104" t="s">
        <v>305</v>
      </c>
      <c r="E180" s="104" t="s">
        <v>15</v>
      </c>
      <c r="F180" s="27">
        <v>1998.0999755859375</v>
      </c>
      <c r="G180" s="32">
        <v>950</v>
      </c>
    </row>
    <row r="181" spans="1:7">
      <c r="A181" s="104" t="s">
        <v>380</v>
      </c>
      <c r="B181" s="104" t="s">
        <v>56</v>
      </c>
      <c r="C181" s="104" t="s">
        <v>1</v>
      </c>
      <c r="D181" s="104" t="s">
        <v>305</v>
      </c>
      <c r="E181" s="104" t="s">
        <v>2</v>
      </c>
      <c r="F181" s="27">
        <v>6750.4202346801758</v>
      </c>
      <c r="G181" s="32">
        <v>17752.079879760742</v>
      </c>
    </row>
    <row r="182" spans="1:7">
      <c r="A182" s="104" t="s">
        <v>380</v>
      </c>
      <c r="B182" s="104" t="s">
        <v>56</v>
      </c>
      <c r="C182" s="104" t="s">
        <v>1</v>
      </c>
      <c r="D182" s="104" t="s">
        <v>147</v>
      </c>
      <c r="E182" s="104" t="s">
        <v>2</v>
      </c>
      <c r="F182" s="27">
        <v>45.360000610351562</v>
      </c>
      <c r="G182" s="32">
        <v>323</v>
      </c>
    </row>
    <row r="183" spans="1:7">
      <c r="A183" s="104" t="s">
        <v>380</v>
      </c>
      <c r="B183" s="104" t="s">
        <v>56</v>
      </c>
      <c r="C183" s="104" t="s">
        <v>1</v>
      </c>
      <c r="D183" s="104" t="s">
        <v>278</v>
      </c>
      <c r="E183" s="104" t="s">
        <v>289</v>
      </c>
      <c r="F183" s="27">
        <v>12428.5498046875</v>
      </c>
      <c r="G183" s="32">
        <v>42884</v>
      </c>
    </row>
    <row r="184" spans="1:7">
      <c r="A184" s="104" t="s">
        <v>380</v>
      </c>
      <c r="B184" s="104" t="s">
        <v>56</v>
      </c>
      <c r="C184" s="104" t="s">
        <v>1</v>
      </c>
      <c r="D184" s="104" t="s">
        <v>278</v>
      </c>
      <c r="E184" s="104" t="s">
        <v>15</v>
      </c>
      <c r="F184" s="27">
        <v>71.849998474121094</v>
      </c>
      <c r="G184" s="32">
        <v>285.5</v>
      </c>
    </row>
    <row r="185" spans="1:7">
      <c r="A185" s="104" t="s">
        <v>380</v>
      </c>
      <c r="B185" s="104" t="s">
        <v>56</v>
      </c>
      <c r="C185" s="104" t="s">
        <v>1</v>
      </c>
      <c r="D185" s="104" t="s">
        <v>278</v>
      </c>
      <c r="E185" s="104" t="s">
        <v>2</v>
      </c>
      <c r="F185" s="27">
        <v>228983.45135498047</v>
      </c>
      <c r="G185" s="32">
        <v>752309.0615234375</v>
      </c>
    </row>
    <row r="186" spans="1:7">
      <c r="A186" s="104" t="s">
        <v>380</v>
      </c>
      <c r="B186" s="104" t="s">
        <v>56</v>
      </c>
      <c r="C186" s="104" t="s">
        <v>1</v>
      </c>
      <c r="D186" s="104" t="s">
        <v>134</v>
      </c>
      <c r="E186" s="104" t="s">
        <v>2</v>
      </c>
      <c r="F186" s="27">
        <v>3048.1800689697266</v>
      </c>
      <c r="G186" s="32">
        <v>16612.079956054688</v>
      </c>
    </row>
    <row r="187" spans="1:7">
      <c r="A187" s="104" t="s">
        <v>380</v>
      </c>
      <c r="B187" s="104" t="s">
        <v>56</v>
      </c>
      <c r="C187" s="104" t="s">
        <v>1</v>
      </c>
      <c r="D187" s="104" t="s">
        <v>149</v>
      </c>
      <c r="E187" s="104" t="s">
        <v>2</v>
      </c>
      <c r="F187" s="27">
        <v>887.239990234375</v>
      </c>
      <c r="G187" s="32">
        <v>3941.719970703125</v>
      </c>
    </row>
    <row r="188" spans="1:7">
      <c r="A188" s="98" t="s">
        <v>380</v>
      </c>
      <c r="B188" s="99"/>
      <c r="C188" s="99"/>
      <c r="D188" s="99"/>
      <c r="E188" s="99"/>
      <c r="F188" s="99">
        <f>SUM(F169:F187)</f>
        <v>1856663.9200744629</v>
      </c>
      <c r="G188" s="100">
        <f>SUM(G169:G187)</f>
        <v>2426677.1638946533</v>
      </c>
    </row>
    <row r="189" spans="1:7">
      <c r="A189" s="104" t="s">
        <v>390</v>
      </c>
      <c r="B189" s="104" t="s">
        <v>56</v>
      </c>
      <c r="C189" s="104" t="s">
        <v>1</v>
      </c>
      <c r="D189" s="104" t="s">
        <v>286</v>
      </c>
      <c r="E189" s="104" t="s">
        <v>2</v>
      </c>
      <c r="F189" s="27">
        <v>2187702.328125</v>
      </c>
      <c r="G189" s="32">
        <v>1844920.58984375</v>
      </c>
    </row>
    <row r="190" spans="1:7">
      <c r="A190" s="104" t="s">
        <v>390</v>
      </c>
      <c r="B190" s="104" t="s">
        <v>56</v>
      </c>
      <c r="C190" s="104" t="s">
        <v>1</v>
      </c>
      <c r="D190" s="104" t="s">
        <v>393</v>
      </c>
      <c r="E190" s="104" t="s">
        <v>2</v>
      </c>
      <c r="F190" s="27">
        <v>2.7200000286102295</v>
      </c>
      <c r="G190" s="32">
        <v>19.920000076293945</v>
      </c>
    </row>
    <row r="191" spans="1:7">
      <c r="A191" s="104" t="s">
        <v>390</v>
      </c>
      <c r="B191" s="104" t="s">
        <v>56</v>
      </c>
      <c r="C191" s="104" t="s">
        <v>1</v>
      </c>
      <c r="D191" s="104" t="s">
        <v>304</v>
      </c>
      <c r="E191" s="104" t="s">
        <v>2</v>
      </c>
      <c r="F191" s="27">
        <v>7983.2998046875</v>
      </c>
      <c r="G191" s="32">
        <v>32032</v>
      </c>
    </row>
    <row r="192" spans="1:7">
      <c r="A192" s="104" t="s">
        <v>390</v>
      </c>
      <c r="B192" s="104" t="s">
        <v>56</v>
      </c>
      <c r="C192" s="104" t="s">
        <v>1</v>
      </c>
      <c r="D192" s="104" t="s">
        <v>303</v>
      </c>
      <c r="E192" s="104" t="s">
        <v>15</v>
      </c>
      <c r="F192" s="27">
        <v>778.3699951171875</v>
      </c>
      <c r="G192" s="32">
        <v>822.9000244140625</v>
      </c>
    </row>
    <row r="193" spans="1:7">
      <c r="A193" s="104" t="s">
        <v>390</v>
      </c>
      <c r="B193" s="104" t="s">
        <v>56</v>
      </c>
      <c r="C193" s="104" t="s">
        <v>1</v>
      </c>
      <c r="D193" s="104" t="s">
        <v>303</v>
      </c>
      <c r="E193" s="104" t="s">
        <v>2</v>
      </c>
      <c r="F193" s="27">
        <v>1932.780029296875</v>
      </c>
      <c r="G193" s="32">
        <v>7290.52001953125</v>
      </c>
    </row>
    <row r="194" spans="1:7">
      <c r="A194" s="104" t="s">
        <v>390</v>
      </c>
      <c r="B194" s="104" t="s">
        <v>56</v>
      </c>
      <c r="C194" s="104" t="s">
        <v>1</v>
      </c>
      <c r="D194" s="104" t="s">
        <v>285</v>
      </c>
      <c r="E194" s="104" t="s">
        <v>15</v>
      </c>
      <c r="F194" s="27">
        <v>1197.5</v>
      </c>
      <c r="G194" s="32">
        <v>1918.800048828125</v>
      </c>
    </row>
    <row r="195" spans="1:7">
      <c r="A195" s="104" t="s">
        <v>390</v>
      </c>
      <c r="B195" s="104" t="s">
        <v>56</v>
      </c>
      <c r="C195" s="104" t="s">
        <v>1</v>
      </c>
      <c r="D195" s="104" t="s">
        <v>284</v>
      </c>
      <c r="E195" s="104" t="s">
        <v>2</v>
      </c>
      <c r="F195" s="27">
        <v>331.58000183105469</v>
      </c>
      <c r="G195" s="32">
        <v>1845.5</v>
      </c>
    </row>
    <row r="196" spans="1:7">
      <c r="A196" s="104" t="s">
        <v>390</v>
      </c>
      <c r="B196" s="104" t="s">
        <v>56</v>
      </c>
      <c r="C196" s="104" t="s">
        <v>1</v>
      </c>
      <c r="D196" s="104" t="s">
        <v>301</v>
      </c>
      <c r="E196" s="104" t="s">
        <v>2</v>
      </c>
      <c r="F196" s="27">
        <v>1814.3900146484375</v>
      </c>
      <c r="G196" s="32">
        <v>2200</v>
      </c>
    </row>
    <row r="197" spans="1:7">
      <c r="A197" s="104" t="s">
        <v>390</v>
      </c>
      <c r="B197" s="104" t="s">
        <v>56</v>
      </c>
      <c r="C197" s="104" t="s">
        <v>1</v>
      </c>
      <c r="D197" s="104" t="s">
        <v>281</v>
      </c>
      <c r="E197" s="104" t="s">
        <v>2</v>
      </c>
      <c r="F197" s="27">
        <v>127923.10064697266</v>
      </c>
      <c r="G197" s="32">
        <v>252301.43927001953</v>
      </c>
    </row>
    <row r="198" spans="1:7">
      <c r="A198" s="104" t="s">
        <v>390</v>
      </c>
      <c r="B198" s="104" t="s">
        <v>56</v>
      </c>
      <c r="C198" s="104" t="s">
        <v>1</v>
      </c>
      <c r="D198" s="104" t="s">
        <v>305</v>
      </c>
      <c r="E198" s="104" t="s">
        <v>2</v>
      </c>
      <c r="F198" s="27">
        <v>19075.249061584473</v>
      </c>
      <c r="G198" s="32">
        <v>52917.030792236328</v>
      </c>
    </row>
    <row r="199" spans="1:7">
      <c r="A199" s="104" t="s">
        <v>390</v>
      </c>
      <c r="B199" s="104" t="s">
        <v>56</v>
      </c>
      <c r="C199" s="104" t="s">
        <v>1</v>
      </c>
      <c r="D199" s="104" t="s">
        <v>147</v>
      </c>
      <c r="E199" s="104" t="s">
        <v>2</v>
      </c>
      <c r="F199" s="27">
        <v>4479.2701721191406</v>
      </c>
      <c r="G199" s="32">
        <v>16723.700012207031</v>
      </c>
    </row>
    <row r="200" spans="1:7">
      <c r="A200" s="104" t="s">
        <v>390</v>
      </c>
      <c r="B200" s="104" t="s">
        <v>56</v>
      </c>
      <c r="C200" s="104" t="s">
        <v>1</v>
      </c>
      <c r="D200" s="104" t="s">
        <v>278</v>
      </c>
      <c r="E200" s="104" t="s">
        <v>15</v>
      </c>
      <c r="F200" s="27">
        <v>239.5</v>
      </c>
      <c r="G200" s="32">
        <v>734</v>
      </c>
    </row>
    <row r="201" spans="1:7">
      <c r="A201" s="104" t="s">
        <v>390</v>
      </c>
      <c r="B201" s="104" t="s">
        <v>56</v>
      </c>
      <c r="C201" s="104" t="s">
        <v>1</v>
      </c>
      <c r="D201" s="104" t="s">
        <v>278</v>
      </c>
      <c r="E201" s="104" t="s">
        <v>2</v>
      </c>
      <c r="F201" s="27">
        <v>154776.08837890625</v>
      </c>
      <c r="G201" s="32">
        <v>576556.41796875</v>
      </c>
    </row>
    <row r="202" spans="1:7">
      <c r="A202" s="104" t="s">
        <v>390</v>
      </c>
      <c r="B202" s="104" t="s">
        <v>56</v>
      </c>
      <c r="C202" s="104" t="s">
        <v>1</v>
      </c>
      <c r="D202" s="104" t="s">
        <v>134</v>
      </c>
      <c r="E202" s="104" t="s">
        <v>2</v>
      </c>
      <c r="F202" s="27">
        <v>220.44999694824219</v>
      </c>
      <c r="G202" s="32">
        <v>617.219970703125</v>
      </c>
    </row>
    <row r="203" spans="1:7">
      <c r="A203" s="104" t="s">
        <v>390</v>
      </c>
      <c r="B203" s="104" t="s">
        <v>56</v>
      </c>
      <c r="C203" s="104" t="s">
        <v>1</v>
      </c>
      <c r="D203" s="104" t="s">
        <v>285</v>
      </c>
      <c r="E203" s="104" t="s">
        <v>2</v>
      </c>
      <c r="F203" s="27">
        <v>31548.16015625</v>
      </c>
      <c r="G203" s="32">
        <v>66317.950996398926</v>
      </c>
    </row>
    <row r="204" spans="1:7">
      <c r="A204" s="120" t="s">
        <v>390</v>
      </c>
      <c r="B204" s="121"/>
      <c r="C204" s="121"/>
      <c r="D204" s="121"/>
      <c r="E204" s="121"/>
      <c r="F204" s="121">
        <f>SUM(F189:F203)</f>
        <v>2540004.7863833904</v>
      </c>
      <c r="G204" s="122">
        <f>SUM(G189:G203)</f>
        <v>2857217.9889469147</v>
      </c>
    </row>
    <row r="205" spans="1:7">
      <c r="A205" s="104" t="s">
        <v>397</v>
      </c>
      <c r="B205" s="104" t="s">
        <v>56</v>
      </c>
      <c r="C205" s="104" t="s">
        <v>1</v>
      </c>
      <c r="D205" s="104" t="s">
        <v>286</v>
      </c>
      <c r="E205" s="104" t="s">
        <v>2</v>
      </c>
      <c r="F205" s="27">
        <v>2077741.4204101563</v>
      </c>
      <c r="G205" s="32">
        <v>1685301.33984375</v>
      </c>
    </row>
    <row r="206" spans="1:7">
      <c r="A206" s="104" t="s">
        <v>397</v>
      </c>
      <c r="B206" s="104" t="s">
        <v>56</v>
      </c>
      <c r="C206" s="104" t="s">
        <v>1</v>
      </c>
      <c r="D206" s="104" t="s">
        <v>393</v>
      </c>
      <c r="E206" s="104" t="s">
        <v>2</v>
      </c>
      <c r="F206" s="27">
        <v>33.569999694824219</v>
      </c>
      <c r="G206" s="32">
        <v>506</v>
      </c>
    </row>
    <row r="207" spans="1:7">
      <c r="A207" s="104" t="s">
        <v>397</v>
      </c>
      <c r="B207" s="104" t="s">
        <v>56</v>
      </c>
      <c r="C207" s="104" t="s">
        <v>1</v>
      </c>
      <c r="D207" s="104" t="s">
        <v>304</v>
      </c>
      <c r="E207" s="104" t="s">
        <v>2</v>
      </c>
      <c r="F207" s="27">
        <v>3683.929931640625</v>
      </c>
      <c r="G207" s="32">
        <v>16016</v>
      </c>
    </row>
    <row r="208" spans="1:7">
      <c r="A208" s="104" t="s">
        <v>397</v>
      </c>
      <c r="B208" s="104" t="s">
        <v>56</v>
      </c>
      <c r="C208" s="104" t="s">
        <v>1</v>
      </c>
      <c r="D208" s="104" t="s">
        <v>158</v>
      </c>
      <c r="E208" s="104" t="s">
        <v>2</v>
      </c>
      <c r="F208" s="27">
        <v>16329.490234375</v>
      </c>
      <c r="G208" s="32">
        <v>17640</v>
      </c>
    </row>
    <row r="209" spans="1:7">
      <c r="A209" s="104" t="s">
        <v>397</v>
      </c>
      <c r="B209" s="104" t="s">
        <v>56</v>
      </c>
      <c r="C209" s="104" t="s">
        <v>1</v>
      </c>
      <c r="D209" s="104" t="s">
        <v>303</v>
      </c>
      <c r="E209" s="104" t="s">
        <v>15</v>
      </c>
      <c r="F209" s="27">
        <v>583.780029296875</v>
      </c>
      <c r="G209" s="32">
        <v>895.04998779296875</v>
      </c>
    </row>
    <row r="210" spans="1:7">
      <c r="A210" s="104" t="s">
        <v>397</v>
      </c>
      <c r="B210" s="104" t="s">
        <v>56</v>
      </c>
      <c r="C210" s="104" t="s">
        <v>1</v>
      </c>
      <c r="D210" s="104" t="s">
        <v>303</v>
      </c>
      <c r="E210" s="104" t="s">
        <v>2</v>
      </c>
      <c r="F210" s="27">
        <v>10918.070068359375</v>
      </c>
      <c r="G210" s="32">
        <v>41733.19921875</v>
      </c>
    </row>
    <row r="211" spans="1:7">
      <c r="A211" s="104" t="s">
        <v>397</v>
      </c>
      <c r="B211" s="104" t="s">
        <v>56</v>
      </c>
      <c r="C211" s="104" t="s">
        <v>1</v>
      </c>
      <c r="D211" s="104" t="s">
        <v>285</v>
      </c>
      <c r="E211" s="104" t="s">
        <v>2</v>
      </c>
      <c r="F211" s="27">
        <v>30834.649024963379</v>
      </c>
      <c r="G211" s="32">
        <v>100707.77746582031</v>
      </c>
    </row>
    <row r="212" spans="1:7">
      <c r="A212" s="104" t="s">
        <v>397</v>
      </c>
      <c r="B212" s="104" t="s">
        <v>56</v>
      </c>
      <c r="C212" s="104" t="s">
        <v>1</v>
      </c>
      <c r="D212" s="104" t="s">
        <v>140</v>
      </c>
      <c r="E212" s="104" t="s">
        <v>2</v>
      </c>
      <c r="F212" s="27">
        <v>72.709999084472656</v>
      </c>
      <c r="G212" s="32">
        <v>421.1199951171875</v>
      </c>
    </row>
    <row r="213" spans="1:7">
      <c r="A213" s="104" t="s">
        <v>397</v>
      </c>
      <c r="B213" s="104" t="s">
        <v>56</v>
      </c>
      <c r="C213" s="104" t="s">
        <v>1</v>
      </c>
      <c r="D213" s="104" t="s">
        <v>301</v>
      </c>
      <c r="E213" s="104" t="s">
        <v>22</v>
      </c>
      <c r="F213" s="27">
        <v>23800.23046875</v>
      </c>
      <c r="G213" s="32">
        <v>31028.5</v>
      </c>
    </row>
    <row r="214" spans="1:7">
      <c r="A214" s="104" t="s">
        <v>397</v>
      </c>
      <c r="B214" s="104" t="s">
        <v>56</v>
      </c>
      <c r="C214" s="104" t="s">
        <v>1</v>
      </c>
      <c r="D214" s="104" t="s">
        <v>284</v>
      </c>
      <c r="E214" s="104" t="s">
        <v>2</v>
      </c>
      <c r="F214" s="27">
        <v>14165.059967041016</v>
      </c>
      <c r="G214" s="32">
        <v>116964.37231445313</v>
      </c>
    </row>
    <row r="215" spans="1:7">
      <c r="A215" s="104" t="s">
        <v>397</v>
      </c>
      <c r="B215" s="104" t="s">
        <v>56</v>
      </c>
      <c r="C215" s="104" t="s">
        <v>1</v>
      </c>
      <c r="D215" s="104" t="s">
        <v>149</v>
      </c>
      <c r="E215" s="104" t="s">
        <v>2</v>
      </c>
      <c r="F215" s="27">
        <v>8615.2998657226562</v>
      </c>
      <c r="G215" s="32">
        <v>44394.50048828125</v>
      </c>
    </row>
    <row r="216" spans="1:7">
      <c r="A216" s="104" t="s">
        <v>397</v>
      </c>
      <c r="B216" s="104" t="s">
        <v>56</v>
      </c>
      <c r="C216" s="104" t="s">
        <v>75</v>
      </c>
      <c r="D216" s="104" t="s">
        <v>310</v>
      </c>
      <c r="E216" s="104" t="s">
        <v>2</v>
      </c>
      <c r="F216" s="27">
        <v>60744.78857421875</v>
      </c>
      <c r="G216" s="32">
        <v>273056</v>
      </c>
    </row>
    <row r="217" spans="1:7">
      <c r="A217" s="104" t="s">
        <v>397</v>
      </c>
      <c r="B217" s="104" t="s">
        <v>56</v>
      </c>
      <c r="C217" s="104" t="s">
        <v>1</v>
      </c>
      <c r="D217" s="104" t="s">
        <v>281</v>
      </c>
      <c r="E217" s="104" t="s">
        <v>2</v>
      </c>
      <c r="F217" s="27">
        <v>94719.268798828125</v>
      </c>
      <c r="G217" s="32">
        <v>110659.75994873047</v>
      </c>
    </row>
    <row r="218" spans="1:7">
      <c r="A218" s="104" t="s">
        <v>397</v>
      </c>
      <c r="B218" s="104" t="s">
        <v>56</v>
      </c>
      <c r="C218" s="104" t="s">
        <v>1</v>
      </c>
      <c r="D218" s="104" t="s">
        <v>305</v>
      </c>
      <c r="E218" s="104" t="s">
        <v>2</v>
      </c>
      <c r="F218" s="27">
        <v>14551.83984375</v>
      </c>
      <c r="G218" s="32">
        <v>33355</v>
      </c>
    </row>
    <row r="219" spans="1:7">
      <c r="A219" s="104" t="s">
        <v>397</v>
      </c>
      <c r="B219" s="104" t="s">
        <v>56</v>
      </c>
      <c r="C219" s="104" t="s">
        <v>1</v>
      </c>
      <c r="D219" s="104" t="s">
        <v>147</v>
      </c>
      <c r="E219" s="104" t="s">
        <v>2</v>
      </c>
      <c r="F219" s="27">
        <v>13972.35009765625</v>
      </c>
      <c r="G219" s="32">
        <v>54851.19921875</v>
      </c>
    </row>
    <row r="220" spans="1:7">
      <c r="A220" s="104" t="s">
        <v>397</v>
      </c>
      <c r="B220" s="104" t="s">
        <v>56</v>
      </c>
      <c r="C220" s="104" t="s">
        <v>1</v>
      </c>
      <c r="D220" s="104" t="s">
        <v>278</v>
      </c>
      <c r="E220" s="104" t="s">
        <v>2</v>
      </c>
      <c r="F220" s="27">
        <v>162015.15853881836</v>
      </c>
      <c r="G220" s="32">
        <v>560237.51977539062</v>
      </c>
    </row>
    <row r="221" spans="1:7">
      <c r="A221" s="104" t="s">
        <v>397</v>
      </c>
      <c r="B221" s="104" t="s">
        <v>56</v>
      </c>
      <c r="C221" s="104" t="s">
        <v>1</v>
      </c>
      <c r="D221" s="104" t="s">
        <v>309</v>
      </c>
      <c r="E221" s="104" t="s">
        <v>2</v>
      </c>
      <c r="F221" s="27">
        <v>1482.449951171875</v>
      </c>
      <c r="G221" s="32">
        <v>16445.75</v>
      </c>
    </row>
    <row r="222" spans="1:7">
      <c r="A222" s="104" t="s">
        <v>397</v>
      </c>
      <c r="B222" s="104" t="s">
        <v>56</v>
      </c>
      <c r="C222" s="104" t="s">
        <v>1</v>
      </c>
      <c r="D222" s="104" t="s">
        <v>255</v>
      </c>
      <c r="E222" s="104" t="s">
        <v>2</v>
      </c>
      <c r="F222" s="27">
        <v>119.75000095367432</v>
      </c>
      <c r="G222" s="32">
        <v>487.84000396728516</v>
      </c>
    </row>
    <row r="223" spans="1:7">
      <c r="A223" s="104" t="s">
        <v>397</v>
      </c>
      <c r="B223" s="104" t="s">
        <v>56</v>
      </c>
      <c r="C223" s="104" t="s">
        <v>1</v>
      </c>
      <c r="D223" s="104" t="s">
        <v>135</v>
      </c>
      <c r="E223" s="104" t="s">
        <v>2</v>
      </c>
      <c r="F223" s="27">
        <v>832.08001708984375</v>
      </c>
      <c r="G223" s="32">
        <v>6289.800048828125</v>
      </c>
    </row>
    <row r="224" spans="1:7">
      <c r="A224" s="104" t="s">
        <v>397</v>
      </c>
      <c r="B224" s="104" t="s">
        <v>56</v>
      </c>
      <c r="C224" s="104" t="s">
        <v>55</v>
      </c>
      <c r="D224" s="104" t="s">
        <v>255</v>
      </c>
      <c r="E224" s="104" t="s">
        <v>2</v>
      </c>
      <c r="F224" s="27">
        <v>18741.589731216431</v>
      </c>
      <c r="G224" s="32">
        <v>93799.478828430176</v>
      </c>
    </row>
    <row r="225" spans="1:7">
      <c r="A225" s="104" t="s">
        <v>397</v>
      </c>
      <c r="B225" s="104" t="s">
        <v>56</v>
      </c>
      <c r="C225" s="104" t="s">
        <v>1</v>
      </c>
      <c r="D225" s="104" t="s">
        <v>301</v>
      </c>
      <c r="E225" s="104" t="s">
        <v>2</v>
      </c>
      <c r="F225" s="27">
        <v>2721.580078125</v>
      </c>
      <c r="G225" s="32">
        <v>3300</v>
      </c>
    </row>
    <row r="226" spans="1:7">
      <c r="A226" s="120"/>
      <c r="B226" s="121"/>
      <c r="C226" s="121"/>
      <c r="D226" s="121"/>
      <c r="E226" s="121"/>
      <c r="F226" s="121">
        <f>SUM(F205:F225)</f>
        <v>2556679.0656309128</v>
      </c>
      <c r="G226" s="122">
        <f>SUM(G205:G225)</f>
        <v>3208090.2071380615</v>
      </c>
    </row>
    <row r="227" spans="1:7" ht="16.5" thickBot="1">
      <c r="A227" s="77" t="s">
        <v>11</v>
      </c>
      <c r="B227" s="77"/>
      <c r="C227" s="77"/>
      <c r="D227" s="77"/>
      <c r="E227" s="77"/>
      <c r="F227" s="77">
        <f>SUM(F204,F168,F148,F130,F114,F94,F78,F60,F41,F26,F226)</f>
        <v>24136059.48237443</v>
      </c>
      <c r="G227" s="146">
        <f>SUM(G204,G168,G148,G130,G114,G94,G78,G60,G41,G26,G226)</f>
        <v>30993320.17180872</v>
      </c>
    </row>
  </sheetData>
  <sortState ref="A12:H159">
    <sortCondition ref="D12:D159"/>
    <sortCondition ref="E12:E15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75"/>
  <sheetViews>
    <sheetView topLeftCell="A454" workbookViewId="0">
      <selection activeCell="H454" sqref="H1:I1048576"/>
    </sheetView>
  </sheetViews>
  <sheetFormatPr baseColWidth="10" defaultColWidth="42.710937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30.285156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100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108" t="s">
        <v>6</v>
      </c>
      <c r="B12" s="108" t="s">
        <v>54</v>
      </c>
      <c r="C12" s="108" t="s">
        <v>57</v>
      </c>
      <c r="D12" s="108" t="s">
        <v>347</v>
      </c>
      <c r="E12" s="108" t="s">
        <v>2</v>
      </c>
      <c r="F12" s="27">
        <v>204.1199951171875</v>
      </c>
      <c r="G12" s="32">
        <v>906.5</v>
      </c>
    </row>
    <row r="13" spans="1:7">
      <c r="A13" s="108" t="s">
        <v>6</v>
      </c>
      <c r="B13" s="108" t="s">
        <v>54</v>
      </c>
      <c r="C13" s="108" t="s">
        <v>57</v>
      </c>
      <c r="D13" s="108" t="s">
        <v>344</v>
      </c>
      <c r="E13" s="108" t="s">
        <v>2</v>
      </c>
      <c r="F13" s="27">
        <v>27.219999313354492</v>
      </c>
      <c r="G13" s="32">
        <v>151</v>
      </c>
    </row>
    <row r="14" spans="1:7">
      <c r="A14" s="108" t="s">
        <v>6</v>
      </c>
      <c r="B14" s="108" t="s">
        <v>54</v>
      </c>
      <c r="C14" s="108" t="s">
        <v>57</v>
      </c>
      <c r="D14" s="108" t="s">
        <v>260</v>
      </c>
      <c r="E14" s="108" t="s">
        <v>15</v>
      </c>
      <c r="F14" s="27">
        <v>2373.0400390625</v>
      </c>
      <c r="G14" s="32">
        <v>18715</v>
      </c>
    </row>
    <row r="15" spans="1:7">
      <c r="A15" s="108" t="s">
        <v>6</v>
      </c>
      <c r="B15" s="108" t="s">
        <v>54</v>
      </c>
      <c r="C15" s="108" t="s">
        <v>57</v>
      </c>
      <c r="D15" s="108" t="s">
        <v>319</v>
      </c>
      <c r="E15" s="108" t="s">
        <v>2</v>
      </c>
      <c r="F15" s="27">
        <v>491.79000854492187</v>
      </c>
      <c r="G15" s="32">
        <v>6621.5</v>
      </c>
    </row>
    <row r="16" spans="1:7">
      <c r="A16" s="108" t="s">
        <v>6</v>
      </c>
      <c r="B16" s="108" t="s">
        <v>54</v>
      </c>
      <c r="C16" s="108" t="s">
        <v>57</v>
      </c>
      <c r="D16" s="108" t="s">
        <v>319</v>
      </c>
      <c r="E16" s="108" t="s">
        <v>13</v>
      </c>
      <c r="F16" s="27">
        <v>2.9900000095367432</v>
      </c>
      <c r="G16" s="32">
        <v>45</v>
      </c>
    </row>
    <row r="17" spans="1:7">
      <c r="A17" s="108" t="s">
        <v>6</v>
      </c>
      <c r="B17" s="108" t="s">
        <v>54</v>
      </c>
      <c r="C17" s="108" t="s">
        <v>57</v>
      </c>
      <c r="D17" s="108" t="s">
        <v>303</v>
      </c>
      <c r="E17" s="108" t="s">
        <v>15</v>
      </c>
      <c r="F17" s="27">
        <v>2931.139892578125</v>
      </c>
      <c r="G17" s="32">
        <v>10894</v>
      </c>
    </row>
    <row r="18" spans="1:7">
      <c r="A18" s="108" t="s">
        <v>6</v>
      </c>
      <c r="B18" s="108" t="s">
        <v>54</v>
      </c>
      <c r="C18" s="108" t="s">
        <v>57</v>
      </c>
      <c r="D18" s="108" t="s">
        <v>313</v>
      </c>
      <c r="E18" s="108" t="s">
        <v>18</v>
      </c>
      <c r="F18" s="27">
        <v>42471.1796875</v>
      </c>
      <c r="G18" s="32">
        <v>81791.8125</v>
      </c>
    </row>
    <row r="19" spans="1:7">
      <c r="A19" s="108" t="s">
        <v>6</v>
      </c>
      <c r="B19" s="108" t="s">
        <v>54</v>
      </c>
      <c r="C19" s="108" t="s">
        <v>57</v>
      </c>
      <c r="D19" s="108" t="s">
        <v>324</v>
      </c>
      <c r="E19" s="108" t="s">
        <v>23</v>
      </c>
      <c r="F19" s="27">
        <v>202</v>
      </c>
      <c r="G19" s="32">
        <v>32029.5703125</v>
      </c>
    </row>
    <row r="20" spans="1:7">
      <c r="A20" s="108" t="s">
        <v>6</v>
      </c>
      <c r="B20" s="108" t="s">
        <v>54</v>
      </c>
      <c r="C20" s="108" t="s">
        <v>55</v>
      </c>
      <c r="D20" s="108" t="s">
        <v>270</v>
      </c>
      <c r="E20" s="108" t="s">
        <v>15</v>
      </c>
      <c r="F20" s="27">
        <v>3883.8800354003906</v>
      </c>
      <c r="G20" s="32">
        <v>29844.599975585938</v>
      </c>
    </row>
    <row r="21" spans="1:7">
      <c r="A21" s="108" t="s">
        <v>6</v>
      </c>
      <c r="B21" s="108" t="s">
        <v>54</v>
      </c>
      <c r="C21" s="108" t="s">
        <v>55</v>
      </c>
      <c r="D21" s="108" t="s">
        <v>270</v>
      </c>
      <c r="E21" s="108" t="s">
        <v>2</v>
      </c>
      <c r="F21" s="27">
        <v>23516.469863891602</v>
      </c>
      <c r="G21" s="32">
        <v>102911.609375</v>
      </c>
    </row>
    <row r="22" spans="1:7">
      <c r="A22" s="108" t="s">
        <v>6</v>
      </c>
      <c r="B22" s="108" t="s">
        <v>54</v>
      </c>
      <c r="C22" s="108" t="s">
        <v>55</v>
      </c>
      <c r="D22" s="108" t="s">
        <v>270</v>
      </c>
      <c r="E22" s="108" t="s">
        <v>13</v>
      </c>
      <c r="F22" s="27">
        <v>1153.5</v>
      </c>
      <c r="G22" s="32">
        <v>2615.669921875</v>
      </c>
    </row>
    <row r="23" spans="1:7">
      <c r="A23" s="108" t="s">
        <v>6</v>
      </c>
      <c r="B23" s="108" t="s">
        <v>54</v>
      </c>
      <c r="C23" s="108" t="s">
        <v>326</v>
      </c>
      <c r="D23" s="108" t="s">
        <v>346</v>
      </c>
      <c r="E23" s="108" t="s">
        <v>13</v>
      </c>
      <c r="F23" s="27">
        <v>118</v>
      </c>
      <c r="G23" s="32">
        <v>5920</v>
      </c>
    </row>
    <row r="24" spans="1:7">
      <c r="A24" s="108" t="s">
        <v>6</v>
      </c>
      <c r="B24" s="108" t="s">
        <v>54</v>
      </c>
      <c r="C24" s="108" t="s">
        <v>57</v>
      </c>
      <c r="D24" s="108" t="s">
        <v>334</v>
      </c>
      <c r="E24" s="108" t="s">
        <v>14</v>
      </c>
      <c r="F24" s="27">
        <v>87131.546875</v>
      </c>
      <c r="G24" s="32">
        <v>215095.65625</v>
      </c>
    </row>
    <row r="25" spans="1:7">
      <c r="A25" s="108" t="s">
        <v>6</v>
      </c>
      <c r="B25" s="108" t="s">
        <v>54</v>
      </c>
      <c r="C25" s="108" t="s">
        <v>57</v>
      </c>
      <c r="D25" s="108" t="s">
        <v>334</v>
      </c>
      <c r="E25" s="108" t="s">
        <v>2</v>
      </c>
      <c r="F25" s="27">
        <v>12948.2802734375</v>
      </c>
      <c r="G25" s="32">
        <v>48377.62109375</v>
      </c>
    </row>
    <row r="26" spans="1:7">
      <c r="A26" s="108" t="s">
        <v>6</v>
      </c>
      <c r="B26" s="108" t="s">
        <v>54</v>
      </c>
      <c r="C26" s="108" t="s">
        <v>57</v>
      </c>
      <c r="D26" s="108" t="s">
        <v>329</v>
      </c>
      <c r="E26" s="108" t="s">
        <v>4</v>
      </c>
      <c r="F26" s="27">
        <v>17944.2890625</v>
      </c>
      <c r="G26" s="32">
        <v>51428.51953125</v>
      </c>
    </row>
    <row r="27" spans="1:7">
      <c r="A27" s="108" t="s">
        <v>6</v>
      </c>
      <c r="B27" s="108" t="s">
        <v>54</v>
      </c>
      <c r="C27" s="108" t="s">
        <v>57</v>
      </c>
      <c r="D27" s="108" t="s">
        <v>329</v>
      </c>
      <c r="E27" s="108" t="s">
        <v>2</v>
      </c>
      <c r="F27" s="27">
        <v>2599896.25</v>
      </c>
      <c r="G27" s="32">
        <v>1630695.125</v>
      </c>
    </row>
    <row r="28" spans="1:7">
      <c r="A28" s="108" t="s">
        <v>6</v>
      </c>
      <c r="B28" s="108" t="s">
        <v>54</v>
      </c>
      <c r="C28" s="108" t="s">
        <v>57</v>
      </c>
      <c r="D28" s="108" t="s">
        <v>329</v>
      </c>
      <c r="E28" s="108" t="s">
        <v>3</v>
      </c>
      <c r="F28" s="27">
        <v>44112.2890625</v>
      </c>
      <c r="G28" s="32">
        <v>17991.25</v>
      </c>
    </row>
    <row r="29" spans="1:7">
      <c r="A29" s="108" t="s">
        <v>6</v>
      </c>
      <c r="B29" s="108" t="s">
        <v>54</v>
      </c>
      <c r="C29" s="108" t="s">
        <v>57</v>
      </c>
      <c r="D29" s="108" t="s">
        <v>320</v>
      </c>
      <c r="E29" s="108" t="s">
        <v>2</v>
      </c>
      <c r="F29" s="27">
        <v>17191.319608688354</v>
      </c>
      <c r="G29" s="32">
        <v>31674</v>
      </c>
    </row>
    <row r="30" spans="1:7">
      <c r="A30" s="108" t="s">
        <v>6</v>
      </c>
      <c r="B30" s="108" t="s">
        <v>54</v>
      </c>
      <c r="C30" s="108" t="s">
        <v>57</v>
      </c>
      <c r="D30" s="108" t="s">
        <v>151</v>
      </c>
      <c r="E30" s="108" t="s">
        <v>2</v>
      </c>
      <c r="F30" s="27">
        <v>515.28997802734375</v>
      </c>
      <c r="G30" s="32">
        <v>2260</v>
      </c>
    </row>
    <row r="31" spans="1:7">
      <c r="A31" s="108" t="s">
        <v>6</v>
      </c>
      <c r="B31" s="108" t="s">
        <v>54</v>
      </c>
      <c r="C31" s="108" t="s">
        <v>57</v>
      </c>
      <c r="D31" s="108" t="s">
        <v>323</v>
      </c>
      <c r="E31" s="108" t="s">
        <v>82</v>
      </c>
      <c r="F31" s="27">
        <v>5523.89990234375</v>
      </c>
      <c r="G31" s="32">
        <v>20079</v>
      </c>
    </row>
    <row r="32" spans="1:7">
      <c r="A32" s="108" t="s">
        <v>6</v>
      </c>
      <c r="B32" s="108" t="s">
        <v>54</v>
      </c>
      <c r="C32" s="108" t="s">
        <v>57</v>
      </c>
      <c r="D32" s="108" t="s">
        <v>323</v>
      </c>
      <c r="E32" s="108" t="s">
        <v>2</v>
      </c>
      <c r="F32" s="27">
        <v>65437.020225524902</v>
      </c>
      <c r="G32" s="32">
        <v>82036.220245361328</v>
      </c>
    </row>
    <row r="33" spans="1:7">
      <c r="A33" s="108" t="s">
        <v>6</v>
      </c>
      <c r="B33" s="108" t="s">
        <v>54</v>
      </c>
      <c r="C33" s="108" t="s">
        <v>57</v>
      </c>
      <c r="D33" s="108" t="s">
        <v>323</v>
      </c>
      <c r="E33" s="108" t="s">
        <v>17</v>
      </c>
      <c r="F33" s="27">
        <v>607.82000732421875</v>
      </c>
      <c r="G33" s="32">
        <v>508.5</v>
      </c>
    </row>
    <row r="34" spans="1:7">
      <c r="A34" s="108" t="s">
        <v>6</v>
      </c>
      <c r="B34" s="108" t="s">
        <v>54</v>
      </c>
      <c r="C34" s="108" t="s">
        <v>57</v>
      </c>
      <c r="D34" s="108" t="s">
        <v>322</v>
      </c>
      <c r="E34" s="108" t="s">
        <v>2</v>
      </c>
      <c r="F34" s="27">
        <v>9907.3800048828125</v>
      </c>
      <c r="G34" s="32">
        <v>17961.0703125</v>
      </c>
    </row>
    <row r="35" spans="1:7">
      <c r="A35" s="108" t="s">
        <v>6</v>
      </c>
      <c r="B35" s="108" t="s">
        <v>54</v>
      </c>
      <c r="C35" s="108" t="s">
        <v>57</v>
      </c>
      <c r="D35" s="108" t="s">
        <v>318</v>
      </c>
      <c r="E35" s="108" t="s">
        <v>2</v>
      </c>
      <c r="F35" s="27">
        <v>1309.1099853515625</v>
      </c>
      <c r="G35" s="32">
        <v>3034.5400390625</v>
      </c>
    </row>
    <row r="36" spans="1:7">
      <c r="A36" s="108" t="s">
        <v>6</v>
      </c>
      <c r="B36" s="108" t="s">
        <v>54</v>
      </c>
      <c r="C36" s="108" t="s">
        <v>57</v>
      </c>
      <c r="D36" s="108" t="s">
        <v>330</v>
      </c>
      <c r="E36" s="108" t="s">
        <v>5</v>
      </c>
      <c r="F36" s="27">
        <v>22758.400390625</v>
      </c>
      <c r="G36" s="32">
        <v>2995.199951171875</v>
      </c>
    </row>
    <row r="37" spans="1:7">
      <c r="A37" s="108" t="s">
        <v>6</v>
      </c>
      <c r="B37" s="108" t="s">
        <v>54</v>
      </c>
      <c r="C37" s="108" t="s">
        <v>57</v>
      </c>
      <c r="D37" s="108" t="s">
        <v>317</v>
      </c>
      <c r="E37" s="108" t="s">
        <v>2</v>
      </c>
      <c r="F37" s="27">
        <v>19459.30078125</v>
      </c>
      <c r="G37" s="32">
        <v>59670</v>
      </c>
    </row>
    <row r="38" spans="1:7">
      <c r="A38" s="108" t="s">
        <v>6</v>
      </c>
      <c r="B38" s="108" t="s">
        <v>54</v>
      </c>
      <c r="C38" s="108" t="s">
        <v>57</v>
      </c>
      <c r="D38" s="108" t="s">
        <v>317</v>
      </c>
      <c r="E38" s="108" t="s">
        <v>17</v>
      </c>
      <c r="F38" s="27">
        <v>157952.37890625</v>
      </c>
      <c r="G38" s="32">
        <v>599174.5</v>
      </c>
    </row>
    <row r="39" spans="1:7">
      <c r="A39" s="108" t="s">
        <v>6</v>
      </c>
      <c r="B39" s="108" t="s">
        <v>54</v>
      </c>
      <c r="C39" s="108" t="s">
        <v>57</v>
      </c>
      <c r="D39" s="108" t="s">
        <v>332</v>
      </c>
      <c r="E39" s="108" t="s">
        <v>2</v>
      </c>
      <c r="F39" s="27">
        <v>5712.35009765625</v>
      </c>
      <c r="G39" s="32">
        <v>2565</v>
      </c>
    </row>
    <row r="40" spans="1:7">
      <c r="A40" s="108" t="s">
        <v>6</v>
      </c>
      <c r="B40" s="108" t="s">
        <v>54</v>
      </c>
      <c r="C40" s="108" t="s">
        <v>57</v>
      </c>
      <c r="D40" s="108" t="s">
        <v>132</v>
      </c>
      <c r="E40" s="108" t="s">
        <v>2</v>
      </c>
      <c r="F40" s="27">
        <v>41.849998474121094</v>
      </c>
      <c r="G40" s="32">
        <v>829.280029296875</v>
      </c>
    </row>
    <row r="41" spans="1:7">
      <c r="A41" s="108" t="s">
        <v>6</v>
      </c>
      <c r="B41" s="108" t="s">
        <v>54</v>
      </c>
      <c r="C41" s="108" t="s">
        <v>57</v>
      </c>
      <c r="D41" s="108" t="s">
        <v>132</v>
      </c>
      <c r="E41" s="108" t="s">
        <v>5</v>
      </c>
      <c r="F41" s="27">
        <v>35</v>
      </c>
      <c r="G41" s="32">
        <v>63.139999389648438</v>
      </c>
    </row>
    <row r="42" spans="1:7">
      <c r="A42" s="108" t="s">
        <v>6</v>
      </c>
      <c r="B42" s="108" t="s">
        <v>54</v>
      </c>
      <c r="C42" s="108" t="s">
        <v>55</v>
      </c>
      <c r="D42" s="108" t="s">
        <v>255</v>
      </c>
      <c r="E42" s="108" t="s">
        <v>2</v>
      </c>
      <c r="F42" s="27">
        <v>27251.920799255371</v>
      </c>
      <c r="G42" s="32">
        <v>19370.09977722168</v>
      </c>
    </row>
    <row r="43" spans="1:7">
      <c r="A43" s="108" t="s">
        <v>6</v>
      </c>
      <c r="B43" s="108" t="s">
        <v>54</v>
      </c>
      <c r="C43" s="108" t="s">
        <v>55</v>
      </c>
      <c r="D43" s="108" t="s">
        <v>255</v>
      </c>
      <c r="E43" s="108" t="s">
        <v>5</v>
      </c>
      <c r="F43" s="27">
        <v>74.160003662109375</v>
      </c>
      <c r="G43" s="32">
        <v>111.44999694824219</v>
      </c>
    </row>
    <row r="44" spans="1:7">
      <c r="A44" s="108" t="s">
        <v>6</v>
      </c>
      <c r="B44" s="108" t="s">
        <v>54</v>
      </c>
      <c r="C44" s="108" t="s">
        <v>57</v>
      </c>
      <c r="D44" s="108" t="s">
        <v>184</v>
      </c>
      <c r="E44" s="108" t="s">
        <v>2</v>
      </c>
      <c r="F44" s="27">
        <v>14.970000267028809</v>
      </c>
      <c r="G44" s="32">
        <v>250</v>
      </c>
    </row>
    <row r="45" spans="1:7" ht="15.75" thickBot="1">
      <c r="A45" s="111" t="s">
        <v>6</v>
      </c>
      <c r="B45" s="111" t="s">
        <v>54</v>
      </c>
      <c r="C45" s="111" t="s">
        <v>57</v>
      </c>
      <c r="D45" s="111" t="s">
        <v>311</v>
      </c>
      <c r="E45" s="111" t="s">
        <v>2</v>
      </c>
      <c r="F45" s="47">
        <v>204.1199951171875</v>
      </c>
      <c r="G45" s="68">
        <v>779.4000244140625</v>
      </c>
    </row>
    <row r="46" spans="1:7" ht="15.75" thickBot="1">
      <c r="A46" s="113" t="s">
        <v>6</v>
      </c>
      <c r="B46" s="114"/>
      <c r="C46" s="114"/>
      <c r="D46" s="114"/>
      <c r="E46" s="114"/>
      <c r="F46" s="114">
        <f>SUM(F12:F45)</f>
        <v>3173404.2754795551</v>
      </c>
      <c r="G46" s="115">
        <f>SUM(G12:G45)</f>
        <v>3099395.8343353271</v>
      </c>
    </row>
    <row r="47" spans="1:7">
      <c r="A47" s="112" t="s">
        <v>7</v>
      </c>
      <c r="B47" s="112" t="s">
        <v>54</v>
      </c>
      <c r="C47" s="112" t="s">
        <v>1</v>
      </c>
      <c r="D47" s="112" t="s">
        <v>143</v>
      </c>
      <c r="E47" s="112" t="s">
        <v>15</v>
      </c>
      <c r="F47" s="49">
        <v>2394.989990234375</v>
      </c>
      <c r="G47" s="50">
        <v>80680</v>
      </c>
    </row>
    <row r="48" spans="1:7">
      <c r="A48" s="108" t="s">
        <v>7</v>
      </c>
      <c r="B48" s="108" t="s">
        <v>54</v>
      </c>
      <c r="C48" s="108" t="s">
        <v>57</v>
      </c>
      <c r="D48" s="108" t="s">
        <v>328</v>
      </c>
      <c r="E48" s="108" t="s">
        <v>2</v>
      </c>
      <c r="F48" s="27">
        <v>30262.5595703125</v>
      </c>
      <c r="G48" s="32">
        <v>32675.490234375</v>
      </c>
    </row>
    <row r="49" spans="1:7">
      <c r="A49" s="108" t="s">
        <v>7</v>
      </c>
      <c r="B49" s="108" t="s">
        <v>54</v>
      </c>
      <c r="C49" s="108" t="s">
        <v>57</v>
      </c>
      <c r="D49" s="108" t="s">
        <v>328</v>
      </c>
      <c r="E49" s="108" t="s">
        <v>17</v>
      </c>
      <c r="F49" s="27">
        <v>19958.259765625</v>
      </c>
      <c r="G49" s="32">
        <v>20000</v>
      </c>
    </row>
    <row r="50" spans="1:7">
      <c r="A50" s="108" t="s">
        <v>7</v>
      </c>
      <c r="B50" s="108" t="s">
        <v>54</v>
      </c>
      <c r="C50" s="108" t="s">
        <v>57</v>
      </c>
      <c r="D50" s="108" t="s">
        <v>312</v>
      </c>
      <c r="E50" s="108" t="s">
        <v>18</v>
      </c>
      <c r="F50" s="27">
        <v>45566.521484375</v>
      </c>
      <c r="G50" s="32">
        <v>83379.5</v>
      </c>
    </row>
    <row r="51" spans="1:7">
      <c r="A51" s="108" t="s">
        <v>7</v>
      </c>
      <c r="B51" s="108" t="s">
        <v>54</v>
      </c>
      <c r="C51" s="108" t="s">
        <v>57</v>
      </c>
      <c r="D51" s="108" t="s">
        <v>319</v>
      </c>
      <c r="E51" s="108" t="s">
        <v>15</v>
      </c>
      <c r="F51" s="27">
        <v>89.80999755859375</v>
      </c>
      <c r="G51" s="32">
        <v>2286</v>
      </c>
    </row>
    <row r="52" spans="1:7">
      <c r="A52" s="108" t="s">
        <v>7</v>
      </c>
      <c r="B52" s="108" t="s">
        <v>54</v>
      </c>
      <c r="C52" s="108" t="s">
        <v>57</v>
      </c>
      <c r="D52" s="108" t="s">
        <v>319</v>
      </c>
      <c r="E52" s="108" t="s">
        <v>2</v>
      </c>
      <c r="F52" s="27">
        <v>3840.1699829101562</v>
      </c>
      <c r="G52" s="32">
        <v>11990.050018310547</v>
      </c>
    </row>
    <row r="53" spans="1:7">
      <c r="A53" s="108" t="s">
        <v>7</v>
      </c>
      <c r="B53" s="108" t="s">
        <v>54</v>
      </c>
      <c r="C53" s="108" t="s">
        <v>57</v>
      </c>
      <c r="D53" s="108" t="s">
        <v>319</v>
      </c>
      <c r="E53" s="108" t="s">
        <v>13</v>
      </c>
      <c r="F53" s="27">
        <v>34.930000305175781</v>
      </c>
      <c r="G53" s="32">
        <v>100</v>
      </c>
    </row>
    <row r="54" spans="1:7">
      <c r="A54" s="108" t="s">
        <v>7</v>
      </c>
      <c r="B54" s="108" t="s">
        <v>54</v>
      </c>
      <c r="C54" s="108" t="s">
        <v>57</v>
      </c>
      <c r="D54" s="108" t="s">
        <v>315</v>
      </c>
      <c r="E54" s="108" t="s">
        <v>2</v>
      </c>
      <c r="F54" s="27">
        <v>1</v>
      </c>
      <c r="G54" s="32">
        <v>161.89999389648438</v>
      </c>
    </row>
    <row r="55" spans="1:7">
      <c r="A55" s="108" t="s">
        <v>7</v>
      </c>
      <c r="B55" s="108" t="s">
        <v>54</v>
      </c>
      <c r="C55" s="108" t="s">
        <v>57</v>
      </c>
      <c r="D55" s="108" t="s">
        <v>316</v>
      </c>
      <c r="E55" s="108" t="s">
        <v>2</v>
      </c>
      <c r="F55" s="27">
        <v>587.8599853515625</v>
      </c>
      <c r="G55" s="32">
        <v>581.4000244140625</v>
      </c>
    </row>
    <row r="56" spans="1:7">
      <c r="A56" s="108" t="s">
        <v>7</v>
      </c>
      <c r="B56" s="108" t="s">
        <v>54</v>
      </c>
      <c r="C56" s="108" t="s">
        <v>57</v>
      </c>
      <c r="D56" s="108" t="s">
        <v>324</v>
      </c>
      <c r="E56" s="108" t="s">
        <v>23</v>
      </c>
      <c r="F56" s="27">
        <v>102</v>
      </c>
      <c r="G56" s="32">
        <v>14631.2802734375</v>
      </c>
    </row>
    <row r="57" spans="1:7">
      <c r="A57" s="108" t="s">
        <v>7</v>
      </c>
      <c r="B57" s="108" t="s">
        <v>54</v>
      </c>
      <c r="C57" s="108" t="s">
        <v>55</v>
      </c>
      <c r="D57" s="108" t="s">
        <v>270</v>
      </c>
      <c r="E57" s="108" t="s">
        <v>15</v>
      </c>
      <c r="F57" s="27">
        <v>21985.84033203125</v>
      </c>
      <c r="G57" s="32">
        <v>92027.76171875</v>
      </c>
    </row>
    <row r="58" spans="1:7">
      <c r="A58" s="108" t="s">
        <v>7</v>
      </c>
      <c r="B58" s="108" t="s">
        <v>54</v>
      </c>
      <c r="C58" s="108" t="s">
        <v>55</v>
      </c>
      <c r="D58" s="108" t="s">
        <v>270</v>
      </c>
      <c r="E58" s="108" t="s">
        <v>2</v>
      </c>
      <c r="F58" s="27">
        <v>146.06000137329102</v>
      </c>
      <c r="G58" s="32">
        <v>1297.4599990844727</v>
      </c>
    </row>
    <row r="59" spans="1:7">
      <c r="A59" s="108" t="s">
        <v>7</v>
      </c>
      <c r="B59" s="108" t="s">
        <v>54</v>
      </c>
      <c r="C59" s="108" t="s">
        <v>57</v>
      </c>
      <c r="D59" s="108" t="s">
        <v>331</v>
      </c>
      <c r="E59" s="108" t="s">
        <v>2</v>
      </c>
      <c r="F59" s="27">
        <v>27576.419921875</v>
      </c>
      <c r="G59" s="32">
        <v>52040</v>
      </c>
    </row>
    <row r="60" spans="1:7">
      <c r="A60" s="108" t="s">
        <v>7</v>
      </c>
      <c r="B60" s="108" t="s">
        <v>54</v>
      </c>
      <c r="C60" s="108" t="s">
        <v>57</v>
      </c>
      <c r="D60" s="108" t="s">
        <v>334</v>
      </c>
      <c r="E60" s="108" t="s">
        <v>30</v>
      </c>
      <c r="F60" s="27">
        <v>3492.699951171875</v>
      </c>
      <c r="G60" s="32">
        <v>29750</v>
      </c>
    </row>
    <row r="61" spans="1:7">
      <c r="A61" s="108" t="s">
        <v>7</v>
      </c>
      <c r="B61" s="108" t="s">
        <v>54</v>
      </c>
      <c r="C61" s="108" t="s">
        <v>57</v>
      </c>
      <c r="D61" s="108" t="s">
        <v>329</v>
      </c>
      <c r="E61" s="108" t="s">
        <v>2</v>
      </c>
      <c r="F61" s="27">
        <v>2794900.8828125</v>
      </c>
      <c r="G61" s="32">
        <v>2639763.875</v>
      </c>
    </row>
    <row r="62" spans="1:7">
      <c r="A62" s="108" t="s">
        <v>7</v>
      </c>
      <c r="B62" s="108" t="s">
        <v>54</v>
      </c>
      <c r="C62" s="108" t="s">
        <v>57</v>
      </c>
      <c r="D62" s="108" t="s">
        <v>329</v>
      </c>
      <c r="E62" s="108" t="s">
        <v>3</v>
      </c>
      <c r="F62" s="27">
        <v>44397.419921875</v>
      </c>
      <c r="G62" s="32">
        <v>29095</v>
      </c>
    </row>
    <row r="63" spans="1:7">
      <c r="A63" s="108" t="s">
        <v>7</v>
      </c>
      <c r="B63" s="108" t="s">
        <v>54</v>
      </c>
      <c r="C63" s="108" t="s">
        <v>57</v>
      </c>
      <c r="D63" s="108" t="s">
        <v>325</v>
      </c>
      <c r="E63" s="108" t="s">
        <v>13</v>
      </c>
      <c r="F63" s="27">
        <v>14.970000267028809</v>
      </c>
      <c r="G63" s="32">
        <v>45</v>
      </c>
    </row>
    <row r="64" spans="1:7">
      <c r="A64" s="108" t="s">
        <v>7</v>
      </c>
      <c r="B64" s="108" t="s">
        <v>54</v>
      </c>
      <c r="C64" s="108" t="s">
        <v>57</v>
      </c>
      <c r="D64" s="108" t="s">
        <v>323</v>
      </c>
      <c r="E64" s="108" t="s">
        <v>2</v>
      </c>
      <c r="F64" s="27">
        <v>48842.298919677734</v>
      </c>
      <c r="G64" s="32">
        <v>99917.041259765625</v>
      </c>
    </row>
    <row r="65" spans="1:7">
      <c r="A65" s="108" t="s">
        <v>7</v>
      </c>
      <c r="B65" s="108" t="s">
        <v>54</v>
      </c>
      <c r="C65" s="108" t="s">
        <v>57</v>
      </c>
      <c r="D65" s="108" t="s">
        <v>322</v>
      </c>
      <c r="E65" s="108" t="s">
        <v>2</v>
      </c>
      <c r="F65" s="27">
        <v>2664.080078125</v>
      </c>
      <c r="G65" s="32">
        <v>9695.400390625</v>
      </c>
    </row>
    <row r="66" spans="1:7">
      <c r="A66" s="108" t="s">
        <v>7</v>
      </c>
      <c r="B66" s="108" t="s">
        <v>54</v>
      </c>
      <c r="C66" s="108" t="s">
        <v>1</v>
      </c>
      <c r="D66" s="108" t="s">
        <v>147</v>
      </c>
      <c r="E66" s="108" t="s">
        <v>5</v>
      </c>
      <c r="F66" s="27">
        <v>92.989999771118164</v>
      </c>
      <c r="G66" s="32">
        <v>250.78000450134277</v>
      </c>
    </row>
    <row r="67" spans="1:7">
      <c r="A67" s="108" t="s">
        <v>7</v>
      </c>
      <c r="B67" s="108" t="s">
        <v>54</v>
      </c>
      <c r="C67" s="108" t="s">
        <v>57</v>
      </c>
      <c r="D67" s="108" t="s">
        <v>333</v>
      </c>
      <c r="E67" s="108" t="s">
        <v>13</v>
      </c>
      <c r="F67" s="27">
        <v>1.7999999523162842</v>
      </c>
      <c r="G67" s="32">
        <v>16.979999542236328</v>
      </c>
    </row>
    <row r="68" spans="1:7">
      <c r="A68" s="108" t="s">
        <v>7</v>
      </c>
      <c r="B68" s="108" t="s">
        <v>54</v>
      </c>
      <c r="C68" s="108" t="s">
        <v>57</v>
      </c>
      <c r="D68" s="108" t="s">
        <v>330</v>
      </c>
      <c r="E68" s="108" t="s">
        <v>2</v>
      </c>
      <c r="F68" s="27">
        <v>92.989997863769531</v>
      </c>
      <c r="G68" s="32">
        <v>982.6400146484375</v>
      </c>
    </row>
    <row r="69" spans="1:7">
      <c r="A69" s="108" t="s">
        <v>7</v>
      </c>
      <c r="B69" s="108" t="s">
        <v>54</v>
      </c>
      <c r="C69" s="108" t="s">
        <v>57</v>
      </c>
      <c r="D69" s="108" t="s">
        <v>330</v>
      </c>
      <c r="E69" s="108" t="s">
        <v>13</v>
      </c>
      <c r="F69" s="27">
        <v>69.849998474121094</v>
      </c>
      <c r="G69" s="32">
        <v>214</v>
      </c>
    </row>
    <row r="70" spans="1:7">
      <c r="A70" s="108" t="s">
        <v>7</v>
      </c>
      <c r="B70" s="108" t="s">
        <v>54</v>
      </c>
      <c r="C70" s="108" t="s">
        <v>57</v>
      </c>
      <c r="D70" s="108" t="s">
        <v>317</v>
      </c>
      <c r="E70" s="108" t="s">
        <v>23</v>
      </c>
      <c r="F70" s="27">
        <v>15842.7802734375</v>
      </c>
      <c r="G70" s="32">
        <v>66811.5</v>
      </c>
    </row>
    <row r="71" spans="1:7">
      <c r="A71" s="108" t="s">
        <v>7</v>
      </c>
      <c r="B71" s="108" t="s">
        <v>54</v>
      </c>
      <c r="C71" s="108" t="s">
        <v>57</v>
      </c>
      <c r="D71" s="108" t="s">
        <v>317</v>
      </c>
      <c r="E71" s="108" t="s">
        <v>17</v>
      </c>
      <c r="F71" s="27">
        <v>468827.109375</v>
      </c>
      <c r="G71" s="32">
        <v>1699095.84375</v>
      </c>
    </row>
    <row r="72" spans="1:7">
      <c r="A72" s="108" t="s">
        <v>7</v>
      </c>
      <c r="B72" s="108" t="s">
        <v>54</v>
      </c>
      <c r="C72" s="108" t="s">
        <v>57</v>
      </c>
      <c r="D72" s="108" t="s">
        <v>317</v>
      </c>
      <c r="E72" s="108" t="s">
        <v>28</v>
      </c>
      <c r="F72" s="27">
        <v>49895.66015625</v>
      </c>
      <c r="G72" s="32">
        <v>165829</v>
      </c>
    </row>
    <row r="73" spans="1:7">
      <c r="A73" s="108" t="s">
        <v>7</v>
      </c>
      <c r="B73" s="108" t="s">
        <v>54</v>
      </c>
      <c r="C73" s="108" t="s">
        <v>55</v>
      </c>
      <c r="D73" s="108" t="s">
        <v>255</v>
      </c>
      <c r="E73" s="108" t="s">
        <v>15</v>
      </c>
      <c r="F73" s="27">
        <v>956.17999267578125</v>
      </c>
      <c r="G73" s="32">
        <v>25680</v>
      </c>
    </row>
    <row r="74" spans="1:7">
      <c r="A74" s="108" t="s">
        <v>7</v>
      </c>
      <c r="B74" s="108" t="s">
        <v>54</v>
      </c>
      <c r="C74" s="108" t="s">
        <v>57</v>
      </c>
      <c r="D74" s="108" t="s">
        <v>184</v>
      </c>
      <c r="E74" s="108" t="s">
        <v>2</v>
      </c>
      <c r="F74" s="27">
        <v>24956.950805664063</v>
      </c>
      <c r="G74" s="32">
        <v>35840.359741210938</v>
      </c>
    </row>
    <row r="75" spans="1:7">
      <c r="A75" s="108" t="s">
        <v>7</v>
      </c>
      <c r="B75" s="108" t="s">
        <v>54</v>
      </c>
      <c r="C75" s="108" t="s">
        <v>1</v>
      </c>
      <c r="D75" s="108" t="s">
        <v>184</v>
      </c>
      <c r="E75" s="108" t="s">
        <v>2</v>
      </c>
      <c r="F75" s="27">
        <v>2084.43994140625</v>
      </c>
      <c r="G75" s="32">
        <v>2016</v>
      </c>
    </row>
    <row r="76" spans="1:7">
      <c r="A76" s="108" t="s">
        <v>7</v>
      </c>
      <c r="B76" s="108" t="s">
        <v>54</v>
      </c>
      <c r="C76" s="108" t="s">
        <v>57</v>
      </c>
      <c r="D76" s="108" t="s">
        <v>321</v>
      </c>
      <c r="E76" s="108" t="s">
        <v>2</v>
      </c>
      <c r="F76" s="27">
        <v>7821.199951171875</v>
      </c>
      <c r="G76" s="32">
        <v>11896</v>
      </c>
    </row>
    <row r="77" spans="1:7">
      <c r="A77" s="108" t="s">
        <v>7</v>
      </c>
      <c r="B77" s="108" t="s">
        <v>54</v>
      </c>
      <c r="C77" s="108" t="s">
        <v>57</v>
      </c>
      <c r="D77" s="108" t="s">
        <v>307</v>
      </c>
      <c r="E77" s="108" t="s">
        <v>2</v>
      </c>
      <c r="F77" s="27">
        <v>999.30999755859375</v>
      </c>
      <c r="G77" s="32">
        <v>2687.199951171875</v>
      </c>
    </row>
    <row r="78" spans="1:7">
      <c r="A78" s="108" t="s">
        <v>7</v>
      </c>
      <c r="B78" s="108" t="s">
        <v>54</v>
      </c>
      <c r="C78" s="108" t="s">
        <v>57</v>
      </c>
      <c r="D78" s="108" t="s">
        <v>340</v>
      </c>
      <c r="E78" s="108" t="s">
        <v>2</v>
      </c>
      <c r="F78" s="27">
        <v>40151.029296875</v>
      </c>
      <c r="G78" s="32">
        <v>51409.880859375</v>
      </c>
    </row>
    <row r="79" spans="1:7">
      <c r="A79" s="108" t="s">
        <v>7</v>
      </c>
      <c r="B79" s="108" t="s">
        <v>54</v>
      </c>
      <c r="C79" s="108" t="s">
        <v>57</v>
      </c>
      <c r="D79" s="108" t="s">
        <v>358</v>
      </c>
      <c r="E79" s="108" t="s">
        <v>2</v>
      </c>
      <c r="F79" s="27">
        <v>1401.0699462890625</v>
      </c>
      <c r="G79" s="32">
        <v>3052.35009765625</v>
      </c>
    </row>
    <row r="80" spans="1:7">
      <c r="A80" s="108" t="s">
        <v>7</v>
      </c>
      <c r="B80" s="108" t="s">
        <v>54</v>
      </c>
      <c r="C80" s="108" t="s">
        <v>57</v>
      </c>
      <c r="D80" s="108" t="s">
        <v>359</v>
      </c>
      <c r="E80" s="108" t="s">
        <v>2</v>
      </c>
      <c r="F80" s="27">
        <v>452.75</v>
      </c>
      <c r="G80" s="32">
        <v>1017.4500122070312</v>
      </c>
    </row>
    <row r="81" spans="1:7" ht="15.75" thickBot="1">
      <c r="A81" s="111" t="s">
        <v>7</v>
      </c>
      <c r="B81" s="111" t="s">
        <v>54</v>
      </c>
      <c r="C81" s="111" t="s">
        <v>57</v>
      </c>
      <c r="D81" s="111" t="s">
        <v>308</v>
      </c>
      <c r="E81" s="111" t="s">
        <v>2</v>
      </c>
      <c r="F81" s="47">
        <v>781.55000305175781</v>
      </c>
      <c r="G81" s="68">
        <v>5513</v>
      </c>
    </row>
    <row r="82" spans="1:7" ht="15.75" thickBot="1">
      <c r="A82" s="113" t="s">
        <v>7</v>
      </c>
      <c r="B82" s="114"/>
      <c r="C82" s="114"/>
      <c r="D82" s="114"/>
      <c r="E82" s="114"/>
      <c r="F82" s="114">
        <f>SUM(F47:F81)</f>
        <v>3661286.4324510098</v>
      </c>
      <c r="G82" s="115">
        <f>SUM(G47:G81)</f>
        <v>5272430.1433429718</v>
      </c>
    </row>
    <row r="83" spans="1:7">
      <c r="A83" s="112" t="s">
        <v>9</v>
      </c>
      <c r="B83" s="112" t="s">
        <v>54</v>
      </c>
      <c r="C83" s="112" t="s">
        <v>57</v>
      </c>
      <c r="D83" s="112" t="s">
        <v>339</v>
      </c>
      <c r="E83" s="112" t="s">
        <v>2</v>
      </c>
      <c r="F83" s="49">
        <v>930.04998779296875</v>
      </c>
      <c r="G83" s="50">
        <v>1925.050048828125</v>
      </c>
    </row>
    <row r="84" spans="1:7">
      <c r="A84" s="108" t="s">
        <v>9</v>
      </c>
      <c r="B84" s="108" t="s">
        <v>54</v>
      </c>
      <c r="C84" s="108" t="s">
        <v>57</v>
      </c>
      <c r="D84" s="108" t="s">
        <v>143</v>
      </c>
      <c r="E84" s="108" t="s">
        <v>2</v>
      </c>
      <c r="F84" s="27">
        <v>199.58000183105469</v>
      </c>
      <c r="G84" s="32">
        <v>445</v>
      </c>
    </row>
    <row r="85" spans="1:7">
      <c r="A85" s="108" t="s">
        <v>9</v>
      </c>
      <c r="B85" s="108" t="s">
        <v>54</v>
      </c>
      <c r="C85" s="108" t="s">
        <v>57</v>
      </c>
      <c r="D85" s="108" t="s">
        <v>328</v>
      </c>
      <c r="E85" s="108" t="s">
        <v>17</v>
      </c>
      <c r="F85" s="27">
        <v>19958.259765625</v>
      </c>
      <c r="G85" s="32">
        <v>19999.83984375</v>
      </c>
    </row>
    <row r="86" spans="1:7">
      <c r="A86" s="108" t="s">
        <v>9</v>
      </c>
      <c r="B86" s="108" t="s">
        <v>54</v>
      </c>
      <c r="C86" s="108" t="s">
        <v>57</v>
      </c>
      <c r="D86" s="108" t="s">
        <v>314</v>
      </c>
      <c r="E86" s="108" t="s">
        <v>15</v>
      </c>
      <c r="F86" s="27">
        <v>8991.2001953125</v>
      </c>
      <c r="G86" s="32">
        <v>61042</v>
      </c>
    </row>
    <row r="87" spans="1:7">
      <c r="A87" s="108" t="s">
        <v>9</v>
      </c>
      <c r="B87" s="108" t="s">
        <v>54</v>
      </c>
      <c r="C87" s="108" t="s">
        <v>57</v>
      </c>
      <c r="D87" s="108" t="s">
        <v>314</v>
      </c>
      <c r="E87" s="108" t="s">
        <v>2</v>
      </c>
      <c r="F87" s="27">
        <v>3480.89990234375</v>
      </c>
      <c r="G87" s="32">
        <v>7975.35986328125</v>
      </c>
    </row>
    <row r="88" spans="1:7">
      <c r="A88" s="108" t="s">
        <v>9</v>
      </c>
      <c r="B88" s="108" t="s">
        <v>54</v>
      </c>
      <c r="C88" s="108" t="s">
        <v>57</v>
      </c>
      <c r="D88" s="108" t="s">
        <v>312</v>
      </c>
      <c r="E88" s="108" t="s">
        <v>18</v>
      </c>
      <c r="F88" s="27">
        <v>64425.26953125</v>
      </c>
      <c r="G88" s="32">
        <v>124277</v>
      </c>
    </row>
    <row r="89" spans="1:7">
      <c r="A89" s="108" t="s">
        <v>9</v>
      </c>
      <c r="B89" s="108" t="s">
        <v>54</v>
      </c>
      <c r="C89" s="108" t="s">
        <v>57</v>
      </c>
      <c r="D89" s="108" t="s">
        <v>361</v>
      </c>
      <c r="E89" s="108" t="s">
        <v>2</v>
      </c>
      <c r="F89" s="27">
        <v>2639.929931640625</v>
      </c>
      <c r="G89" s="32">
        <v>4485.27978515625</v>
      </c>
    </row>
    <row r="90" spans="1:7">
      <c r="A90" s="108" t="s">
        <v>9</v>
      </c>
      <c r="B90" s="108" t="s">
        <v>54</v>
      </c>
      <c r="C90" s="108" t="s">
        <v>57</v>
      </c>
      <c r="D90" s="108" t="s">
        <v>260</v>
      </c>
      <c r="E90" s="108" t="s">
        <v>15</v>
      </c>
      <c r="F90" s="27">
        <v>230.20000648498535</v>
      </c>
      <c r="G90" s="32">
        <v>1723.6600112915039</v>
      </c>
    </row>
    <row r="91" spans="1:7">
      <c r="A91" s="108" t="s">
        <v>9</v>
      </c>
      <c r="B91" s="108" t="s">
        <v>54</v>
      </c>
      <c r="C91" s="108" t="s">
        <v>57</v>
      </c>
      <c r="D91" s="108" t="s">
        <v>260</v>
      </c>
      <c r="E91" s="108" t="s">
        <v>2</v>
      </c>
      <c r="F91" s="27">
        <v>36.290000915527344</v>
      </c>
      <c r="G91" s="32">
        <v>325.5</v>
      </c>
    </row>
    <row r="92" spans="1:7">
      <c r="A92" s="108" t="s">
        <v>9</v>
      </c>
      <c r="B92" s="108" t="s">
        <v>54</v>
      </c>
      <c r="C92" s="108" t="s">
        <v>57</v>
      </c>
      <c r="D92" s="108" t="s">
        <v>341</v>
      </c>
      <c r="E92" s="108" t="s">
        <v>2</v>
      </c>
      <c r="F92" s="27">
        <v>217.72999572753906</v>
      </c>
      <c r="G92" s="32">
        <v>2750.179931640625</v>
      </c>
    </row>
    <row r="93" spans="1:7">
      <c r="A93" s="108" t="s">
        <v>9</v>
      </c>
      <c r="B93" s="108" t="s">
        <v>54</v>
      </c>
      <c r="C93" s="108" t="s">
        <v>57</v>
      </c>
      <c r="D93" s="108" t="s">
        <v>319</v>
      </c>
      <c r="E93" s="108" t="s">
        <v>15</v>
      </c>
      <c r="F93" s="27">
        <v>79.519999742507935</v>
      </c>
      <c r="G93" s="32">
        <v>384.38999998569489</v>
      </c>
    </row>
    <row r="94" spans="1:7">
      <c r="A94" s="108" t="s">
        <v>9</v>
      </c>
      <c r="B94" s="108" t="s">
        <v>54</v>
      </c>
      <c r="C94" s="108" t="s">
        <v>57</v>
      </c>
      <c r="D94" s="108" t="s">
        <v>319</v>
      </c>
      <c r="E94" s="108" t="s">
        <v>2</v>
      </c>
      <c r="F94" s="27">
        <v>137.78999328613281</v>
      </c>
      <c r="G94" s="32">
        <v>687.5</v>
      </c>
    </row>
    <row r="95" spans="1:7">
      <c r="A95" s="108" t="s">
        <v>9</v>
      </c>
      <c r="B95" s="108" t="s">
        <v>54</v>
      </c>
      <c r="C95" s="108" t="s">
        <v>57</v>
      </c>
      <c r="D95" s="108" t="s">
        <v>319</v>
      </c>
      <c r="E95" s="108" t="s">
        <v>13</v>
      </c>
      <c r="F95" s="27">
        <v>59.879998207092285</v>
      </c>
      <c r="G95" s="32">
        <v>258</v>
      </c>
    </row>
    <row r="96" spans="1:7">
      <c r="A96" s="108" t="s">
        <v>9</v>
      </c>
      <c r="B96" s="108" t="s">
        <v>54</v>
      </c>
      <c r="C96" s="108" t="s">
        <v>57</v>
      </c>
      <c r="D96" s="108" t="s">
        <v>303</v>
      </c>
      <c r="E96" s="108" t="s">
        <v>15</v>
      </c>
      <c r="F96" s="27">
        <v>6961.3599548339844</v>
      </c>
      <c r="G96" s="32">
        <v>15532.0400390625</v>
      </c>
    </row>
    <row r="97" spans="1:7">
      <c r="A97" s="108" t="s">
        <v>9</v>
      </c>
      <c r="B97" s="108" t="s">
        <v>54</v>
      </c>
      <c r="C97" s="108" t="s">
        <v>57</v>
      </c>
      <c r="D97" s="108" t="s">
        <v>324</v>
      </c>
      <c r="E97" s="108" t="s">
        <v>23</v>
      </c>
      <c r="F97" s="27">
        <v>436</v>
      </c>
      <c r="G97" s="32">
        <v>83092.3125</v>
      </c>
    </row>
    <row r="98" spans="1:7">
      <c r="A98" s="108" t="s">
        <v>9</v>
      </c>
      <c r="B98" s="108" t="s">
        <v>54</v>
      </c>
      <c r="C98" s="108" t="s">
        <v>57</v>
      </c>
      <c r="D98" s="108" t="s">
        <v>324</v>
      </c>
      <c r="E98" s="108" t="s">
        <v>5</v>
      </c>
      <c r="F98" s="27">
        <v>266.44000244140625</v>
      </c>
      <c r="G98" s="32">
        <v>23200</v>
      </c>
    </row>
    <row r="99" spans="1:7">
      <c r="A99" s="108" t="s">
        <v>9</v>
      </c>
      <c r="B99" s="108" t="s">
        <v>54</v>
      </c>
      <c r="C99" s="108" t="s">
        <v>55</v>
      </c>
      <c r="D99" s="108" t="s">
        <v>270</v>
      </c>
      <c r="E99" s="108" t="s">
        <v>15</v>
      </c>
      <c r="F99" s="27">
        <v>2154.1298828125</v>
      </c>
      <c r="G99" s="32">
        <v>16024.9599609375</v>
      </c>
    </row>
    <row r="100" spans="1:7">
      <c r="A100" s="108" t="s">
        <v>9</v>
      </c>
      <c r="B100" s="108" t="s">
        <v>54</v>
      </c>
      <c r="C100" s="108" t="s">
        <v>55</v>
      </c>
      <c r="D100" s="108" t="s">
        <v>270</v>
      </c>
      <c r="E100" s="108" t="s">
        <v>2</v>
      </c>
      <c r="F100" s="27">
        <v>448.05999755859375</v>
      </c>
      <c r="G100" s="32">
        <v>3747.199951171875</v>
      </c>
    </row>
    <row r="101" spans="1:7">
      <c r="A101" s="108" t="s">
        <v>9</v>
      </c>
      <c r="B101" s="108" t="s">
        <v>54</v>
      </c>
      <c r="C101" s="108" t="s">
        <v>55</v>
      </c>
      <c r="D101" s="108" t="s">
        <v>270</v>
      </c>
      <c r="E101" s="108" t="s">
        <v>5</v>
      </c>
      <c r="F101" s="27">
        <v>3105.409912109375</v>
      </c>
      <c r="G101" s="32">
        <v>1032</v>
      </c>
    </row>
    <row r="102" spans="1:7">
      <c r="A102" s="108" t="s">
        <v>9</v>
      </c>
      <c r="B102" s="108" t="s">
        <v>54</v>
      </c>
      <c r="C102" s="108" t="s">
        <v>57</v>
      </c>
      <c r="D102" s="108" t="s">
        <v>352</v>
      </c>
      <c r="E102" s="108" t="s">
        <v>2</v>
      </c>
      <c r="F102" s="27">
        <v>4672.0498046875</v>
      </c>
      <c r="G102" s="32">
        <v>32902.5</v>
      </c>
    </row>
    <row r="103" spans="1:7">
      <c r="A103" s="108" t="s">
        <v>9</v>
      </c>
      <c r="B103" s="108" t="s">
        <v>54</v>
      </c>
      <c r="C103" s="108" t="s">
        <v>1</v>
      </c>
      <c r="D103" s="108" t="s">
        <v>360</v>
      </c>
      <c r="E103" s="108" t="s">
        <v>2</v>
      </c>
      <c r="F103" s="27">
        <v>35.919998168945313</v>
      </c>
      <c r="G103" s="32">
        <v>75.639999389648438</v>
      </c>
    </row>
    <row r="104" spans="1:7">
      <c r="A104" s="108" t="s">
        <v>9</v>
      </c>
      <c r="B104" s="108" t="s">
        <v>54</v>
      </c>
      <c r="C104" s="108" t="s">
        <v>57</v>
      </c>
      <c r="D104" s="108" t="s">
        <v>334</v>
      </c>
      <c r="E104" s="108" t="s">
        <v>30</v>
      </c>
      <c r="F104" s="27">
        <v>15966.6103515625</v>
      </c>
      <c r="G104" s="32">
        <v>140000</v>
      </c>
    </row>
    <row r="105" spans="1:7">
      <c r="A105" s="108" t="s">
        <v>9</v>
      </c>
      <c r="B105" s="108" t="s">
        <v>54</v>
      </c>
      <c r="C105" s="108" t="s">
        <v>57</v>
      </c>
      <c r="D105" s="108" t="s">
        <v>334</v>
      </c>
      <c r="E105" s="108" t="s">
        <v>14</v>
      </c>
      <c r="F105" s="27">
        <v>13816.14990234375</v>
      </c>
      <c r="G105" s="32">
        <v>88125.08203125</v>
      </c>
    </row>
    <row r="106" spans="1:7">
      <c r="A106" s="108" t="s">
        <v>9</v>
      </c>
      <c r="B106" s="108" t="s">
        <v>54</v>
      </c>
      <c r="C106" s="108" t="s">
        <v>57</v>
      </c>
      <c r="D106" s="108" t="s">
        <v>334</v>
      </c>
      <c r="E106" s="108" t="s">
        <v>2</v>
      </c>
      <c r="F106" s="27">
        <v>1442.8299560546875</v>
      </c>
      <c r="G106" s="32">
        <v>5575.5498046875</v>
      </c>
    </row>
    <row r="107" spans="1:7">
      <c r="A107" s="108" t="s">
        <v>9</v>
      </c>
      <c r="B107" s="108" t="s">
        <v>54</v>
      </c>
      <c r="C107" s="108" t="s">
        <v>57</v>
      </c>
      <c r="D107" s="108" t="s">
        <v>329</v>
      </c>
      <c r="E107" s="108" t="s">
        <v>2</v>
      </c>
      <c r="F107" s="27">
        <v>2036488.439453125</v>
      </c>
      <c r="G107" s="32">
        <v>2016453</v>
      </c>
    </row>
    <row r="108" spans="1:7">
      <c r="A108" s="108" t="s">
        <v>9</v>
      </c>
      <c r="B108" s="108" t="s">
        <v>54</v>
      </c>
      <c r="C108" s="108" t="s">
        <v>57</v>
      </c>
      <c r="D108" s="108" t="s">
        <v>329</v>
      </c>
      <c r="E108" s="108" t="s">
        <v>3</v>
      </c>
      <c r="F108" s="27">
        <v>65398.3203125</v>
      </c>
      <c r="G108" s="32">
        <v>48940</v>
      </c>
    </row>
    <row r="109" spans="1:7">
      <c r="A109" s="108" t="s">
        <v>9</v>
      </c>
      <c r="B109" s="108" t="s">
        <v>54</v>
      </c>
      <c r="C109" s="108" t="s">
        <v>57</v>
      </c>
      <c r="D109" s="108" t="s">
        <v>320</v>
      </c>
      <c r="E109" s="108" t="s">
        <v>2</v>
      </c>
      <c r="F109" s="27">
        <v>15956.6298828125</v>
      </c>
      <c r="G109" s="32">
        <v>33605</v>
      </c>
    </row>
    <row r="110" spans="1:7">
      <c r="A110" s="108" t="s">
        <v>9</v>
      </c>
      <c r="B110" s="108" t="s">
        <v>54</v>
      </c>
      <c r="C110" s="108" t="s">
        <v>57</v>
      </c>
      <c r="D110" s="108" t="s">
        <v>151</v>
      </c>
      <c r="E110" s="108" t="s">
        <v>15</v>
      </c>
      <c r="F110" s="27">
        <v>2704.2400054931641</v>
      </c>
      <c r="G110" s="32">
        <v>14822.980224609375</v>
      </c>
    </row>
    <row r="111" spans="1:7">
      <c r="A111" s="108" t="s">
        <v>9</v>
      </c>
      <c r="B111" s="108" t="s">
        <v>54</v>
      </c>
      <c r="C111" s="108" t="s">
        <v>57</v>
      </c>
      <c r="D111" s="108" t="s">
        <v>151</v>
      </c>
      <c r="E111" s="108" t="s">
        <v>2</v>
      </c>
      <c r="F111" s="27">
        <v>482.14999771118164</v>
      </c>
      <c r="G111" s="32">
        <v>10323.119995117187</v>
      </c>
    </row>
    <row r="112" spans="1:7">
      <c r="A112" s="108" t="s">
        <v>9</v>
      </c>
      <c r="B112" s="108" t="s">
        <v>54</v>
      </c>
      <c r="C112" s="108" t="s">
        <v>57</v>
      </c>
      <c r="D112" s="108" t="s">
        <v>151</v>
      </c>
      <c r="E112" s="108" t="s">
        <v>3</v>
      </c>
      <c r="F112" s="27">
        <v>53.979999542236328</v>
      </c>
      <c r="G112" s="32">
        <v>285.10000610351562</v>
      </c>
    </row>
    <row r="113" spans="1:7">
      <c r="A113" s="108" t="s">
        <v>9</v>
      </c>
      <c r="B113" s="108" t="s">
        <v>54</v>
      </c>
      <c r="C113" s="108" t="s">
        <v>57</v>
      </c>
      <c r="D113" s="108" t="s">
        <v>325</v>
      </c>
      <c r="E113" s="108" t="s">
        <v>13</v>
      </c>
      <c r="F113" s="27">
        <v>34.930000305175781</v>
      </c>
      <c r="G113" s="32">
        <v>86</v>
      </c>
    </row>
    <row r="114" spans="1:7">
      <c r="A114" s="108" t="s">
        <v>9</v>
      </c>
      <c r="B114" s="108" t="s">
        <v>54</v>
      </c>
      <c r="C114" s="108" t="s">
        <v>57</v>
      </c>
      <c r="D114" s="108" t="s">
        <v>323</v>
      </c>
      <c r="E114" s="108" t="s">
        <v>2</v>
      </c>
      <c r="F114" s="27">
        <v>30697.62956237793</v>
      </c>
      <c r="G114" s="32">
        <v>57003.690673828125</v>
      </c>
    </row>
    <row r="115" spans="1:7">
      <c r="A115" s="108" t="s">
        <v>9</v>
      </c>
      <c r="B115" s="108" t="s">
        <v>54</v>
      </c>
      <c r="C115" s="108" t="s">
        <v>57</v>
      </c>
      <c r="D115" s="108" t="s">
        <v>322</v>
      </c>
      <c r="E115" s="108" t="s">
        <v>2</v>
      </c>
      <c r="F115" s="27">
        <v>2364.699951171875</v>
      </c>
      <c r="G115" s="32">
        <v>3670.929931640625</v>
      </c>
    </row>
    <row r="116" spans="1:7">
      <c r="A116" s="108" t="s">
        <v>9</v>
      </c>
      <c r="B116" s="108" t="s">
        <v>54</v>
      </c>
      <c r="C116" s="108" t="s">
        <v>57</v>
      </c>
      <c r="D116" s="108" t="s">
        <v>256</v>
      </c>
      <c r="E116" s="108" t="s">
        <v>2</v>
      </c>
      <c r="F116" s="27">
        <v>20.280000686645508</v>
      </c>
      <c r="G116" s="32">
        <v>317.70001220703125</v>
      </c>
    </row>
    <row r="117" spans="1:7">
      <c r="A117" s="108" t="s">
        <v>9</v>
      </c>
      <c r="B117" s="108" t="s">
        <v>54</v>
      </c>
      <c r="C117" s="108" t="s">
        <v>1</v>
      </c>
      <c r="D117" s="108" t="s">
        <v>305</v>
      </c>
      <c r="E117" s="108" t="s">
        <v>3</v>
      </c>
      <c r="F117" s="27">
        <v>19.959999084472656</v>
      </c>
      <c r="G117" s="32">
        <v>767.79998779296875</v>
      </c>
    </row>
    <row r="118" spans="1:7">
      <c r="A118" s="108" t="s">
        <v>9</v>
      </c>
      <c r="B118" s="108" t="s">
        <v>54</v>
      </c>
      <c r="C118" s="108" t="s">
        <v>57</v>
      </c>
      <c r="D118" s="108" t="s">
        <v>349</v>
      </c>
      <c r="E118" s="108" t="s">
        <v>2</v>
      </c>
      <c r="F118" s="27">
        <v>18.139999389648438</v>
      </c>
      <c r="G118" s="32">
        <v>102.23999786376953</v>
      </c>
    </row>
    <row r="119" spans="1:7">
      <c r="A119" s="108" t="s">
        <v>9</v>
      </c>
      <c r="B119" s="108" t="s">
        <v>54</v>
      </c>
      <c r="C119" s="108" t="s">
        <v>57</v>
      </c>
      <c r="D119" s="108" t="s">
        <v>333</v>
      </c>
      <c r="E119" s="108" t="s">
        <v>13</v>
      </c>
      <c r="F119" s="27">
        <v>10.979999542236328</v>
      </c>
      <c r="G119" s="32">
        <v>85</v>
      </c>
    </row>
    <row r="120" spans="1:7">
      <c r="A120" s="108" t="s">
        <v>9</v>
      </c>
      <c r="B120" s="108" t="s">
        <v>54</v>
      </c>
      <c r="C120" s="108" t="s">
        <v>57</v>
      </c>
      <c r="D120" s="108" t="s">
        <v>330</v>
      </c>
      <c r="E120" s="108" t="s">
        <v>2</v>
      </c>
      <c r="F120" s="27">
        <v>1255.8300094604492</v>
      </c>
      <c r="G120" s="32">
        <v>5759.16015625</v>
      </c>
    </row>
    <row r="121" spans="1:7">
      <c r="A121" s="108" t="s">
        <v>9</v>
      </c>
      <c r="B121" s="108" t="s">
        <v>54</v>
      </c>
      <c r="C121" s="108" t="s">
        <v>57</v>
      </c>
      <c r="D121" s="108" t="s">
        <v>330</v>
      </c>
      <c r="E121" s="108" t="s">
        <v>13</v>
      </c>
      <c r="F121" s="27">
        <v>74.850002288818359</v>
      </c>
      <c r="G121" s="32">
        <v>202.31999969482422</v>
      </c>
    </row>
    <row r="122" spans="1:7">
      <c r="A122" s="108" t="s">
        <v>9</v>
      </c>
      <c r="B122" s="108" t="s">
        <v>54</v>
      </c>
      <c r="C122" s="108" t="s">
        <v>57</v>
      </c>
      <c r="D122" s="108" t="s">
        <v>317</v>
      </c>
      <c r="E122" s="108" t="s">
        <v>23</v>
      </c>
      <c r="F122" s="27">
        <v>33086.7109375</v>
      </c>
      <c r="G122" s="32">
        <v>149872.5</v>
      </c>
    </row>
    <row r="123" spans="1:7">
      <c r="A123" s="108" t="s">
        <v>9</v>
      </c>
      <c r="B123" s="108" t="s">
        <v>54</v>
      </c>
      <c r="C123" s="108" t="s">
        <v>57</v>
      </c>
      <c r="D123" s="108" t="s">
        <v>317</v>
      </c>
      <c r="E123" s="108" t="s">
        <v>2</v>
      </c>
      <c r="F123" s="27">
        <v>19459.30078125</v>
      </c>
      <c r="G123" s="32">
        <v>57379</v>
      </c>
    </row>
    <row r="124" spans="1:7">
      <c r="A124" s="108" t="s">
        <v>9</v>
      </c>
      <c r="B124" s="108" t="s">
        <v>54</v>
      </c>
      <c r="C124" s="108" t="s">
        <v>57</v>
      </c>
      <c r="D124" s="108" t="s">
        <v>317</v>
      </c>
      <c r="E124" s="108" t="s">
        <v>26</v>
      </c>
      <c r="F124" s="27">
        <v>224530.4296875</v>
      </c>
      <c r="G124" s="32">
        <v>575712</v>
      </c>
    </row>
    <row r="125" spans="1:7">
      <c r="A125" s="108" t="s">
        <v>9</v>
      </c>
      <c r="B125" s="108" t="s">
        <v>54</v>
      </c>
      <c r="C125" s="108" t="s">
        <v>57</v>
      </c>
      <c r="D125" s="108" t="s">
        <v>317</v>
      </c>
      <c r="E125" s="108" t="s">
        <v>17</v>
      </c>
      <c r="F125" s="27">
        <v>341621.0078125</v>
      </c>
      <c r="G125" s="32">
        <v>1198365.015625</v>
      </c>
    </row>
    <row r="126" spans="1:7">
      <c r="A126" s="108" t="s">
        <v>9</v>
      </c>
      <c r="B126" s="108" t="s">
        <v>54</v>
      </c>
      <c r="C126" s="108" t="s">
        <v>57</v>
      </c>
      <c r="D126" s="108" t="s">
        <v>351</v>
      </c>
      <c r="E126" s="108" t="s">
        <v>2</v>
      </c>
      <c r="F126" s="27">
        <v>47.900001525878906</v>
      </c>
      <c r="G126" s="32">
        <v>338.8800048828125</v>
      </c>
    </row>
    <row r="127" spans="1:7">
      <c r="A127" s="108" t="s">
        <v>9</v>
      </c>
      <c r="B127" s="108" t="s">
        <v>54</v>
      </c>
      <c r="C127" s="108" t="s">
        <v>57</v>
      </c>
      <c r="D127" s="108" t="s">
        <v>353</v>
      </c>
      <c r="E127" s="108" t="s">
        <v>2</v>
      </c>
      <c r="F127" s="27">
        <v>382.64999389648437</v>
      </c>
      <c r="G127" s="32">
        <v>6494</v>
      </c>
    </row>
    <row r="128" spans="1:7">
      <c r="A128" s="108" t="s">
        <v>9</v>
      </c>
      <c r="B128" s="108" t="s">
        <v>54</v>
      </c>
      <c r="C128" s="108" t="s">
        <v>57</v>
      </c>
      <c r="D128" s="108" t="s">
        <v>132</v>
      </c>
      <c r="E128" s="108" t="s">
        <v>2</v>
      </c>
      <c r="F128" s="27">
        <v>48.530000686645508</v>
      </c>
      <c r="G128" s="32">
        <v>1460.5499877929687</v>
      </c>
    </row>
    <row r="129" spans="1:7">
      <c r="A129" s="108" t="s">
        <v>9</v>
      </c>
      <c r="B129" s="108" t="s">
        <v>54</v>
      </c>
      <c r="C129" s="108" t="s">
        <v>55</v>
      </c>
      <c r="D129" s="108" t="s">
        <v>255</v>
      </c>
      <c r="E129" s="108" t="s">
        <v>15</v>
      </c>
      <c r="F129" s="27">
        <v>658.6199951171875</v>
      </c>
      <c r="G129" s="32">
        <v>967</v>
      </c>
    </row>
    <row r="130" spans="1:7">
      <c r="A130" s="108" t="s">
        <v>9</v>
      </c>
      <c r="B130" s="108" t="s">
        <v>54</v>
      </c>
      <c r="C130" s="108" t="s">
        <v>55</v>
      </c>
      <c r="D130" s="108" t="s">
        <v>255</v>
      </c>
      <c r="E130" s="108" t="s">
        <v>2</v>
      </c>
      <c r="F130" s="27">
        <v>8524.32008934021</v>
      </c>
      <c r="G130" s="32">
        <v>36951.270797729492</v>
      </c>
    </row>
    <row r="131" spans="1:7">
      <c r="A131" s="108" t="s">
        <v>9</v>
      </c>
      <c r="B131" s="108" t="s">
        <v>54</v>
      </c>
      <c r="C131" s="108" t="s">
        <v>57</v>
      </c>
      <c r="D131" s="108" t="s">
        <v>263</v>
      </c>
      <c r="E131" s="108" t="s">
        <v>15</v>
      </c>
      <c r="F131" s="27">
        <v>55.829999923706055</v>
      </c>
      <c r="G131" s="32">
        <v>128.8599967956543</v>
      </c>
    </row>
    <row r="132" spans="1:7">
      <c r="A132" s="108" t="s">
        <v>9</v>
      </c>
      <c r="B132" s="108" t="s">
        <v>54</v>
      </c>
      <c r="C132" s="108" t="s">
        <v>57</v>
      </c>
      <c r="D132" s="108" t="s">
        <v>184</v>
      </c>
      <c r="E132" s="108" t="s">
        <v>2</v>
      </c>
      <c r="F132" s="27">
        <v>5916.6001739501953</v>
      </c>
      <c r="G132" s="32">
        <v>7278.6000061035156</v>
      </c>
    </row>
    <row r="133" spans="1:7">
      <c r="A133" s="108" t="s">
        <v>9</v>
      </c>
      <c r="B133" s="108" t="s">
        <v>54</v>
      </c>
      <c r="C133" s="108" t="s">
        <v>57</v>
      </c>
      <c r="D133" s="108" t="s">
        <v>321</v>
      </c>
      <c r="E133" s="108" t="s">
        <v>2</v>
      </c>
      <c r="F133" s="27">
        <v>1539.6800537109375</v>
      </c>
      <c r="G133" s="32">
        <v>2240.699951171875</v>
      </c>
    </row>
    <row r="134" spans="1:7">
      <c r="A134" s="108" t="s">
        <v>9</v>
      </c>
      <c r="B134" s="108" t="s">
        <v>54</v>
      </c>
      <c r="C134" s="108" t="s">
        <v>57</v>
      </c>
      <c r="D134" s="108" t="s">
        <v>307</v>
      </c>
      <c r="E134" s="108" t="s">
        <v>2</v>
      </c>
      <c r="F134" s="27">
        <v>180.16999816894531</v>
      </c>
      <c r="G134" s="32">
        <v>1176.52001953125</v>
      </c>
    </row>
    <row r="135" spans="1:7" ht="15.75" thickBot="1">
      <c r="A135" s="111" t="s">
        <v>9</v>
      </c>
      <c r="B135" s="111" t="s">
        <v>54</v>
      </c>
      <c r="C135" s="111" t="s">
        <v>57</v>
      </c>
      <c r="D135" s="111" t="s">
        <v>337</v>
      </c>
      <c r="E135" s="111" t="s">
        <v>2</v>
      </c>
      <c r="F135" s="47">
        <v>63.049999237060547</v>
      </c>
      <c r="G135" s="68">
        <v>322</v>
      </c>
    </row>
    <row r="136" spans="1:7" ht="15.75" thickBot="1">
      <c r="A136" s="113" t="s">
        <v>9</v>
      </c>
      <c r="B136" s="114"/>
      <c r="C136" s="114"/>
      <c r="D136" s="114"/>
      <c r="E136" s="114"/>
      <c r="F136" s="114">
        <f>SUM(F83:F135)</f>
        <v>2942387.4177725315</v>
      </c>
      <c r="G136" s="115">
        <f>SUM(G83:G135)</f>
        <v>4866696.9811445475</v>
      </c>
    </row>
    <row r="137" spans="1:7">
      <c r="A137" s="108" t="s">
        <v>109</v>
      </c>
      <c r="B137" s="108" t="s">
        <v>54</v>
      </c>
      <c r="C137" s="108" t="s">
        <v>57</v>
      </c>
      <c r="D137" s="108" t="s">
        <v>339</v>
      </c>
      <c r="E137" s="108" t="s">
        <v>2</v>
      </c>
      <c r="F137" s="27">
        <v>991.41998291015625</v>
      </c>
      <c r="G137" s="32">
        <v>2370.9599609375</v>
      </c>
    </row>
    <row r="138" spans="1:7">
      <c r="A138" s="108" t="s">
        <v>109</v>
      </c>
      <c r="B138" s="108" t="s">
        <v>54</v>
      </c>
      <c r="C138" s="108" t="s">
        <v>57</v>
      </c>
      <c r="D138" s="108" t="s">
        <v>328</v>
      </c>
      <c r="E138" s="108" t="s">
        <v>2</v>
      </c>
      <c r="F138" s="27">
        <v>19758.6796875</v>
      </c>
      <c r="G138" s="32">
        <v>19000</v>
      </c>
    </row>
    <row r="139" spans="1:7">
      <c r="A139" s="108" t="s">
        <v>109</v>
      </c>
      <c r="B139" s="108" t="s">
        <v>54</v>
      </c>
      <c r="C139" s="108" t="s">
        <v>57</v>
      </c>
      <c r="D139" s="108" t="s">
        <v>312</v>
      </c>
      <c r="E139" s="108" t="s">
        <v>18</v>
      </c>
      <c r="F139" s="27">
        <v>21235.58984375</v>
      </c>
      <c r="G139" s="32">
        <v>81795</v>
      </c>
    </row>
    <row r="140" spans="1:7">
      <c r="A140" s="108" t="s">
        <v>109</v>
      </c>
      <c r="B140" s="108" t="s">
        <v>54</v>
      </c>
      <c r="C140" s="108" t="s">
        <v>57</v>
      </c>
      <c r="D140" s="108" t="s">
        <v>341</v>
      </c>
      <c r="E140" s="108" t="s">
        <v>2</v>
      </c>
      <c r="F140" s="27">
        <v>661.90997314453125</v>
      </c>
      <c r="G140" s="32">
        <v>8250.5302734375</v>
      </c>
    </row>
    <row r="141" spans="1:7">
      <c r="A141" s="108" t="s">
        <v>109</v>
      </c>
      <c r="B141" s="108" t="s">
        <v>54</v>
      </c>
      <c r="C141" s="108" t="s">
        <v>57</v>
      </c>
      <c r="D141" s="108" t="s">
        <v>319</v>
      </c>
      <c r="E141" s="108" t="s">
        <v>2</v>
      </c>
      <c r="F141" s="27">
        <v>17298.290313720703</v>
      </c>
      <c r="G141" s="32">
        <v>154179.96704101562</v>
      </c>
    </row>
    <row r="142" spans="1:7">
      <c r="A142" s="108" t="s">
        <v>109</v>
      </c>
      <c r="B142" s="108" t="s">
        <v>54</v>
      </c>
      <c r="C142" s="108" t="s">
        <v>57</v>
      </c>
      <c r="D142" s="108" t="s">
        <v>319</v>
      </c>
      <c r="E142" s="108" t="s">
        <v>13</v>
      </c>
      <c r="F142" s="27">
        <v>114.76000213623047</v>
      </c>
      <c r="G142" s="32">
        <v>207.83000183105469</v>
      </c>
    </row>
    <row r="143" spans="1:7">
      <c r="A143" s="108" t="s">
        <v>109</v>
      </c>
      <c r="B143" s="108" t="s">
        <v>54</v>
      </c>
      <c r="C143" s="108" t="s">
        <v>57</v>
      </c>
      <c r="D143" s="108" t="s">
        <v>319</v>
      </c>
      <c r="E143" s="108" t="s">
        <v>17</v>
      </c>
      <c r="F143" s="27">
        <v>80034.890625</v>
      </c>
      <c r="G143" s="32">
        <v>300241.5625</v>
      </c>
    </row>
    <row r="144" spans="1:7">
      <c r="A144" s="108" t="s">
        <v>109</v>
      </c>
      <c r="B144" s="108" t="s">
        <v>54</v>
      </c>
      <c r="C144" s="108" t="s">
        <v>57</v>
      </c>
      <c r="D144" s="108" t="s">
        <v>316</v>
      </c>
      <c r="E144" s="108" t="s">
        <v>2</v>
      </c>
      <c r="F144" s="27">
        <v>973.42001342773437</v>
      </c>
      <c r="G144" s="32">
        <v>1734.6300048828125</v>
      </c>
    </row>
    <row r="145" spans="1:7">
      <c r="A145" s="108" t="s">
        <v>109</v>
      </c>
      <c r="B145" s="108" t="s">
        <v>54</v>
      </c>
      <c r="C145" s="108" t="s">
        <v>57</v>
      </c>
      <c r="D145" s="108" t="s">
        <v>343</v>
      </c>
      <c r="E145" s="108" t="s">
        <v>2</v>
      </c>
      <c r="F145" s="27">
        <v>108.86000061035156</v>
      </c>
      <c r="G145" s="32">
        <v>599</v>
      </c>
    </row>
    <row r="146" spans="1:7">
      <c r="A146" s="108" t="s">
        <v>109</v>
      </c>
      <c r="B146" s="108" t="s">
        <v>54</v>
      </c>
      <c r="C146" s="108" t="s">
        <v>57</v>
      </c>
      <c r="D146" s="108" t="s">
        <v>303</v>
      </c>
      <c r="E146" s="108" t="s">
        <v>15</v>
      </c>
      <c r="F146" s="27">
        <v>2621.780029296875</v>
      </c>
      <c r="G146" s="32">
        <v>5347.820068359375</v>
      </c>
    </row>
    <row r="147" spans="1:7">
      <c r="A147" s="108" t="s">
        <v>109</v>
      </c>
      <c r="B147" s="108" t="s">
        <v>54</v>
      </c>
      <c r="C147" s="108" t="s">
        <v>57</v>
      </c>
      <c r="D147" s="108" t="s">
        <v>313</v>
      </c>
      <c r="E147" s="108" t="s">
        <v>18</v>
      </c>
      <c r="F147" s="27">
        <v>958</v>
      </c>
      <c r="G147" s="32">
        <v>3100</v>
      </c>
    </row>
    <row r="148" spans="1:7">
      <c r="A148" s="108" t="s">
        <v>109</v>
      </c>
      <c r="B148" s="108" t="s">
        <v>54</v>
      </c>
      <c r="C148" s="108" t="s">
        <v>55</v>
      </c>
      <c r="D148" s="108" t="s">
        <v>270</v>
      </c>
      <c r="E148" s="108" t="s">
        <v>2</v>
      </c>
      <c r="F148" s="27">
        <v>852.219970703125</v>
      </c>
      <c r="G148" s="32">
        <v>14745.2197265625</v>
      </c>
    </row>
    <row r="149" spans="1:7">
      <c r="A149" s="108" t="s">
        <v>109</v>
      </c>
      <c r="B149" s="108" t="s">
        <v>54</v>
      </c>
      <c r="C149" s="108" t="s">
        <v>57</v>
      </c>
      <c r="D149" s="108" t="s">
        <v>329</v>
      </c>
      <c r="E149" s="108" t="s">
        <v>2</v>
      </c>
      <c r="F149" s="27">
        <v>1490554</v>
      </c>
      <c r="G149" s="32">
        <v>1424075</v>
      </c>
    </row>
    <row r="150" spans="1:7">
      <c r="A150" s="108" t="s">
        <v>109</v>
      </c>
      <c r="B150" s="108" t="s">
        <v>54</v>
      </c>
      <c r="C150" s="108" t="s">
        <v>57</v>
      </c>
      <c r="D150" s="108" t="s">
        <v>320</v>
      </c>
      <c r="E150" s="108" t="s">
        <v>2</v>
      </c>
      <c r="F150" s="27">
        <v>17697.099060058594</v>
      </c>
      <c r="G150" s="32">
        <v>30506.39990234375</v>
      </c>
    </row>
    <row r="151" spans="1:7">
      <c r="A151" s="108" t="s">
        <v>109</v>
      </c>
      <c r="B151" s="108" t="s">
        <v>54</v>
      </c>
      <c r="C151" s="108" t="s">
        <v>57</v>
      </c>
      <c r="D151" s="108" t="s">
        <v>151</v>
      </c>
      <c r="E151" s="108" t="s">
        <v>2</v>
      </c>
      <c r="F151" s="27">
        <v>212.00999450683594</v>
      </c>
      <c r="G151" s="32">
        <v>1855.1500244140625</v>
      </c>
    </row>
    <row r="152" spans="1:7">
      <c r="A152" s="108" t="s">
        <v>109</v>
      </c>
      <c r="B152" s="108" t="s">
        <v>54</v>
      </c>
      <c r="C152" s="108" t="s">
        <v>57</v>
      </c>
      <c r="D152" s="108" t="s">
        <v>325</v>
      </c>
      <c r="E152" s="108" t="s">
        <v>2</v>
      </c>
      <c r="F152" s="27">
        <v>152.74000549316406</v>
      </c>
      <c r="G152" s="32">
        <v>387.1300048828125</v>
      </c>
    </row>
    <row r="153" spans="1:7">
      <c r="A153" s="108" t="s">
        <v>109</v>
      </c>
      <c r="B153" s="108" t="s">
        <v>54</v>
      </c>
      <c r="C153" s="108" t="s">
        <v>57</v>
      </c>
      <c r="D153" s="108" t="s">
        <v>323</v>
      </c>
      <c r="E153" s="108" t="s">
        <v>2</v>
      </c>
      <c r="F153" s="27">
        <v>39301.290733337402</v>
      </c>
      <c r="G153" s="32">
        <v>50776.850463867188</v>
      </c>
    </row>
    <row r="154" spans="1:7">
      <c r="A154" s="108" t="s">
        <v>109</v>
      </c>
      <c r="B154" s="108" t="s">
        <v>54</v>
      </c>
      <c r="C154" s="108" t="s">
        <v>57</v>
      </c>
      <c r="D154" s="108" t="s">
        <v>322</v>
      </c>
      <c r="E154" s="108" t="s">
        <v>2</v>
      </c>
      <c r="F154" s="27">
        <v>1903.3800048828125</v>
      </c>
      <c r="G154" s="32">
        <v>6946</v>
      </c>
    </row>
    <row r="155" spans="1:7">
      <c r="A155" s="108" t="s">
        <v>109</v>
      </c>
      <c r="B155" s="108" t="s">
        <v>54</v>
      </c>
      <c r="C155" s="108" t="s">
        <v>57</v>
      </c>
      <c r="D155" s="108" t="s">
        <v>333</v>
      </c>
      <c r="E155" s="108" t="s">
        <v>2</v>
      </c>
      <c r="F155" s="27">
        <v>170.10000610351562</v>
      </c>
      <c r="G155" s="32">
        <v>500</v>
      </c>
    </row>
    <row r="156" spans="1:7">
      <c r="A156" s="108" t="s">
        <v>109</v>
      </c>
      <c r="B156" s="108" t="s">
        <v>54</v>
      </c>
      <c r="C156" s="108" t="s">
        <v>57</v>
      </c>
      <c r="D156" s="108" t="s">
        <v>342</v>
      </c>
      <c r="E156" s="108" t="s">
        <v>2</v>
      </c>
      <c r="F156" s="27">
        <v>7122.7002563476562</v>
      </c>
      <c r="G156" s="32">
        <v>21920.1796875</v>
      </c>
    </row>
    <row r="157" spans="1:7">
      <c r="A157" s="108" t="s">
        <v>109</v>
      </c>
      <c r="B157" s="108" t="s">
        <v>54</v>
      </c>
      <c r="C157" s="108" t="s">
        <v>57</v>
      </c>
      <c r="D157" s="108" t="s">
        <v>317</v>
      </c>
      <c r="E157" s="108" t="s">
        <v>21</v>
      </c>
      <c r="F157" s="27">
        <v>24398.970703125</v>
      </c>
      <c r="G157" s="32">
        <v>81462.8984375</v>
      </c>
    </row>
    <row r="158" spans="1:7">
      <c r="A158" s="108" t="s">
        <v>109</v>
      </c>
      <c r="B158" s="108" t="s">
        <v>54</v>
      </c>
      <c r="C158" s="108" t="s">
        <v>57</v>
      </c>
      <c r="D158" s="108" t="s">
        <v>317</v>
      </c>
      <c r="E158" s="108" t="s">
        <v>26</v>
      </c>
      <c r="F158" s="27">
        <v>99791.306640625</v>
      </c>
      <c r="G158" s="32">
        <v>255872</v>
      </c>
    </row>
    <row r="159" spans="1:7">
      <c r="A159" s="108" t="s">
        <v>109</v>
      </c>
      <c r="B159" s="108" t="s">
        <v>54</v>
      </c>
      <c r="C159" s="108" t="s">
        <v>57</v>
      </c>
      <c r="D159" s="108" t="s">
        <v>317</v>
      </c>
      <c r="E159" s="108" t="s">
        <v>17</v>
      </c>
      <c r="F159" s="27">
        <v>223659.740234375</v>
      </c>
      <c r="G159" s="32">
        <v>844150.5</v>
      </c>
    </row>
    <row r="160" spans="1:7">
      <c r="A160" s="108" t="s">
        <v>109</v>
      </c>
      <c r="B160" s="108" t="s">
        <v>54</v>
      </c>
      <c r="C160" s="108" t="s">
        <v>57</v>
      </c>
      <c r="D160" s="108" t="s">
        <v>335</v>
      </c>
      <c r="E160" s="108" t="s">
        <v>2</v>
      </c>
      <c r="F160" s="27">
        <v>245.39999389648437</v>
      </c>
      <c r="G160" s="32">
        <v>1044</v>
      </c>
    </row>
    <row r="161" spans="1:7">
      <c r="A161" s="108" t="s">
        <v>109</v>
      </c>
      <c r="B161" s="108" t="s">
        <v>54</v>
      </c>
      <c r="C161" s="108" t="s">
        <v>57</v>
      </c>
      <c r="D161" s="108" t="s">
        <v>132</v>
      </c>
      <c r="E161" s="108" t="s">
        <v>2</v>
      </c>
      <c r="F161" s="27">
        <v>25.559999465942383</v>
      </c>
      <c r="G161" s="32">
        <v>481.67999267578125</v>
      </c>
    </row>
    <row r="162" spans="1:7">
      <c r="A162" s="108" t="s">
        <v>109</v>
      </c>
      <c r="B162" s="108" t="s">
        <v>54</v>
      </c>
      <c r="C162" s="108" t="s">
        <v>336</v>
      </c>
      <c r="D162" s="108" t="s">
        <v>255</v>
      </c>
      <c r="E162" s="108" t="s">
        <v>2</v>
      </c>
      <c r="F162" s="27">
        <v>35.090000152587891</v>
      </c>
      <c r="G162" s="32">
        <v>123.90000152587891</v>
      </c>
    </row>
    <row r="163" spans="1:7">
      <c r="A163" s="108" t="s">
        <v>109</v>
      </c>
      <c r="B163" s="108" t="s">
        <v>54</v>
      </c>
      <c r="C163" s="108" t="s">
        <v>55</v>
      </c>
      <c r="D163" s="108" t="s">
        <v>255</v>
      </c>
      <c r="E163" s="108" t="s">
        <v>2</v>
      </c>
      <c r="F163" s="27">
        <v>1851.5099945068359</v>
      </c>
      <c r="G163" s="32">
        <v>15872.360107421875</v>
      </c>
    </row>
    <row r="164" spans="1:7">
      <c r="A164" s="108" t="s">
        <v>109</v>
      </c>
      <c r="B164" s="108" t="s">
        <v>54</v>
      </c>
      <c r="C164" s="108" t="s">
        <v>57</v>
      </c>
      <c r="D164" s="108" t="s">
        <v>184</v>
      </c>
      <c r="E164" s="108" t="s">
        <v>2</v>
      </c>
      <c r="F164" s="27">
        <v>6273.3599853515625</v>
      </c>
      <c r="G164" s="32">
        <v>7520.0999755859375</v>
      </c>
    </row>
    <row r="165" spans="1:7">
      <c r="A165" s="108" t="s">
        <v>109</v>
      </c>
      <c r="B165" s="108" t="s">
        <v>54</v>
      </c>
      <c r="C165" s="108" t="s">
        <v>57</v>
      </c>
      <c r="D165" s="108" t="s">
        <v>321</v>
      </c>
      <c r="E165" s="108" t="s">
        <v>2</v>
      </c>
      <c r="F165" s="27">
        <v>1099.9000244140625</v>
      </c>
      <c r="G165" s="32">
        <v>1675.5</v>
      </c>
    </row>
    <row r="166" spans="1:7">
      <c r="A166" s="108" t="s">
        <v>109</v>
      </c>
      <c r="B166" s="108" t="s">
        <v>54</v>
      </c>
      <c r="C166" s="108" t="s">
        <v>57</v>
      </c>
      <c r="D166" s="108" t="s">
        <v>307</v>
      </c>
      <c r="E166" s="108" t="s">
        <v>2</v>
      </c>
      <c r="F166" s="27">
        <v>1004.2699966430664</v>
      </c>
      <c r="G166" s="32">
        <v>2616.0799713134766</v>
      </c>
    </row>
    <row r="167" spans="1:7">
      <c r="A167" s="108" t="s">
        <v>109</v>
      </c>
      <c r="B167" s="108" t="s">
        <v>54</v>
      </c>
      <c r="C167" s="108" t="s">
        <v>57</v>
      </c>
      <c r="D167" s="108" t="s">
        <v>340</v>
      </c>
      <c r="E167" s="108" t="s">
        <v>2</v>
      </c>
      <c r="F167" s="27">
        <v>39916.51953125</v>
      </c>
      <c r="G167" s="32">
        <v>38400</v>
      </c>
    </row>
    <row r="168" spans="1:7">
      <c r="A168" s="108" t="s">
        <v>109</v>
      </c>
      <c r="B168" s="108" t="s">
        <v>54</v>
      </c>
      <c r="C168" s="108" t="s">
        <v>57</v>
      </c>
      <c r="D168" s="108" t="s">
        <v>337</v>
      </c>
      <c r="E168" s="108" t="s">
        <v>2</v>
      </c>
      <c r="F168" s="27">
        <v>86.919998168945313</v>
      </c>
      <c r="G168" s="32">
        <v>379.04000854492187</v>
      </c>
    </row>
    <row r="169" spans="1:7" ht="15.75" thickBot="1">
      <c r="A169" s="111" t="s">
        <v>109</v>
      </c>
      <c r="B169" s="111" t="s">
        <v>54</v>
      </c>
      <c r="C169" s="111" t="s">
        <v>57</v>
      </c>
      <c r="D169" s="111" t="s">
        <v>308</v>
      </c>
      <c r="E169" s="111" t="s">
        <v>2</v>
      </c>
      <c r="F169" s="47">
        <v>272.16000366210937</v>
      </c>
      <c r="G169" s="68">
        <v>1274.5</v>
      </c>
    </row>
    <row r="170" spans="1:7" ht="15.75" thickBot="1">
      <c r="A170" s="113" t="s">
        <v>109</v>
      </c>
      <c r="B170" s="114"/>
      <c r="C170" s="114"/>
      <c r="D170" s="114"/>
      <c r="E170" s="114"/>
      <c r="F170" s="114">
        <f>SUM(F137:F169)</f>
        <v>2101383.8476085663</v>
      </c>
      <c r="G170" s="115">
        <f>SUM(G137:G169)</f>
        <v>3379411.7881546021</v>
      </c>
    </row>
    <row r="171" spans="1:7">
      <c r="A171" s="112" t="s">
        <v>116</v>
      </c>
      <c r="B171" s="112" t="s">
        <v>54</v>
      </c>
      <c r="C171" s="112" t="s">
        <v>57</v>
      </c>
      <c r="D171" s="112" t="s">
        <v>312</v>
      </c>
      <c r="E171" s="112" t="s">
        <v>18</v>
      </c>
      <c r="F171" s="49">
        <v>22382.279296875</v>
      </c>
      <c r="G171" s="50">
        <v>40897.5</v>
      </c>
    </row>
    <row r="172" spans="1:7">
      <c r="A172" s="108" t="s">
        <v>116</v>
      </c>
      <c r="B172" s="108" t="s">
        <v>54</v>
      </c>
      <c r="C172" s="108" t="s">
        <v>1</v>
      </c>
      <c r="D172" s="108" t="s">
        <v>260</v>
      </c>
      <c r="E172" s="108" t="s">
        <v>15</v>
      </c>
      <c r="F172" s="27">
        <v>59.869998931884766</v>
      </c>
      <c r="G172" s="32">
        <v>266</v>
      </c>
    </row>
    <row r="173" spans="1:7">
      <c r="A173" s="108" t="s">
        <v>116</v>
      </c>
      <c r="B173" s="108" t="s">
        <v>54</v>
      </c>
      <c r="C173" s="108" t="s">
        <v>57</v>
      </c>
      <c r="D173" s="108" t="s">
        <v>319</v>
      </c>
      <c r="E173" s="108" t="s">
        <v>2</v>
      </c>
      <c r="F173" s="27">
        <v>17517.600112915039</v>
      </c>
      <c r="G173" s="32">
        <v>78982.568778991699</v>
      </c>
    </row>
    <row r="174" spans="1:7">
      <c r="A174" s="108" t="s">
        <v>116</v>
      </c>
      <c r="B174" s="108" t="s">
        <v>54</v>
      </c>
      <c r="C174" s="108" t="s">
        <v>57</v>
      </c>
      <c r="D174" s="108" t="s">
        <v>319</v>
      </c>
      <c r="E174" s="108" t="s">
        <v>13</v>
      </c>
      <c r="F174" s="27">
        <v>35.930000305175781</v>
      </c>
      <c r="G174" s="32">
        <v>242.98000335693359</v>
      </c>
    </row>
    <row r="175" spans="1:7">
      <c r="A175" s="108" t="s">
        <v>116</v>
      </c>
      <c r="B175" s="108" t="s">
        <v>54</v>
      </c>
      <c r="C175" s="108" t="s">
        <v>57</v>
      </c>
      <c r="D175" s="108" t="s">
        <v>319</v>
      </c>
      <c r="E175" s="108" t="s">
        <v>5</v>
      </c>
      <c r="F175" s="27">
        <v>898.1199951171875</v>
      </c>
      <c r="G175" s="32">
        <v>923</v>
      </c>
    </row>
    <row r="176" spans="1:7">
      <c r="A176" s="108" t="s">
        <v>116</v>
      </c>
      <c r="B176" s="108" t="s">
        <v>54</v>
      </c>
      <c r="C176" s="108" t="s">
        <v>1</v>
      </c>
      <c r="D176" s="108" t="s">
        <v>303</v>
      </c>
      <c r="E176" s="108" t="s">
        <v>15</v>
      </c>
      <c r="F176" s="27">
        <v>1173</v>
      </c>
      <c r="G176" s="32">
        <v>1647.3599853515625</v>
      </c>
    </row>
    <row r="177" spans="1:7">
      <c r="A177" s="108" t="s">
        <v>116</v>
      </c>
      <c r="B177" s="108" t="s">
        <v>54</v>
      </c>
      <c r="C177" s="108" t="s">
        <v>57</v>
      </c>
      <c r="D177" s="108" t="s">
        <v>303</v>
      </c>
      <c r="E177" s="108" t="s">
        <v>15</v>
      </c>
      <c r="F177" s="27">
        <v>4423.47998046875</v>
      </c>
      <c r="G177" s="32">
        <v>4040.14990234375</v>
      </c>
    </row>
    <row r="178" spans="1:7">
      <c r="A178" s="108" t="s">
        <v>116</v>
      </c>
      <c r="B178" s="108" t="s">
        <v>54</v>
      </c>
      <c r="C178" s="108" t="s">
        <v>57</v>
      </c>
      <c r="D178" s="108" t="s">
        <v>324</v>
      </c>
      <c r="E178" s="108" t="s">
        <v>23</v>
      </c>
      <c r="F178" s="27">
        <v>4989.56982421875</v>
      </c>
      <c r="G178" s="32">
        <v>0</v>
      </c>
    </row>
    <row r="179" spans="1:7">
      <c r="A179" s="108" t="s">
        <v>116</v>
      </c>
      <c r="B179" s="108" t="s">
        <v>54</v>
      </c>
      <c r="C179" s="108" t="s">
        <v>55</v>
      </c>
      <c r="D179" s="108" t="s">
        <v>270</v>
      </c>
      <c r="E179" s="108" t="s">
        <v>15</v>
      </c>
      <c r="F179" s="27">
        <v>35727.610946655273</v>
      </c>
      <c r="G179" s="32">
        <v>130484.8212890625</v>
      </c>
    </row>
    <row r="180" spans="1:7">
      <c r="A180" s="108" t="s">
        <v>116</v>
      </c>
      <c r="B180" s="108" t="s">
        <v>54</v>
      </c>
      <c r="C180" s="108" t="s">
        <v>55</v>
      </c>
      <c r="D180" s="108" t="s">
        <v>270</v>
      </c>
      <c r="E180" s="108" t="s">
        <v>2</v>
      </c>
      <c r="F180" s="27">
        <v>53593.170471191406</v>
      </c>
      <c r="G180" s="32">
        <v>274060.31201171875</v>
      </c>
    </row>
    <row r="181" spans="1:7">
      <c r="A181" s="108" t="s">
        <v>116</v>
      </c>
      <c r="B181" s="108" t="s">
        <v>54</v>
      </c>
      <c r="C181" s="108" t="s">
        <v>55</v>
      </c>
      <c r="D181" s="108" t="s">
        <v>270</v>
      </c>
      <c r="E181" s="108" t="s">
        <v>13</v>
      </c>
      <c r="F181" s="27">
        <v>400.239990234375</v>
      </c>
      <c r="G181" s="32">
        <v>660.989990234375</v>
      </c>
    </row>
    <row r="182" spans="1:7">
      <c r="A182" s="108" t="s">
        <v>116</v>
      </c>
      <c r="B182" s="108" t="s">
        <v>54</v>
      </c>
      <c r="C182" s="108" t="s">
        <v>326</v>
      </c>
      <c r="D182" s="108" t="s">
        <v>346</v>
      </c>
      <c r="E182" s="108" t="s">
        <v>15</v>
      </c>
      <c r="F182" s="27">
        <v>56</v>
      </c>
      <c r="G182" s="32">
        <v>3800</v>
      </c>
    </row>
    <row r="183" spans="1:7">
      <c r="A183" s="108" t="s">
        <v>116</v>
      </c>
      <c r="B183" s="108" t="s">
        <v>54</v>
      </c>
      <c r="C183" s="108" t="s">
        <v>57</v>
      </c>
      <c r="D183" s="108" t="s">
        <v>334</v>
      </c>
      <c r="E183" s="108" t="s">
        <v>37</v>
      </c>
      <c r="F183" s="27">
        <v>149.69000244140625</v>
      </c>
      <c r="G183" s="32">
        <v>3466.5</v>
      </c>
    </row>
    <row r="184" spans="1:7">
      <c r="A184" s="108" t="s">
        <v>116</v>
      </c>
      <c r="B184" s="108" t="s">
        <v>54</v>
      </c>
      <c r="C184" s="108" t="s">
        <v>57</v>
      </c>
      <c r="D184" s="108" t="s">
        <v>334</v>
      </c>
      <c r="E184" s="108" t="s">
        <v>14</v>
      </c>
      <c r="F184" s="27">
        <v>16561.589599609375</v>
      </c>
      <c r="G184" s="32">
        <v>42350.87109375</v>
      </c>
    </row>
    <row r="185" spans="1:7">
      <c r="A185" s="108" t="s">
        <v>116</v>
      </c>
      <c r="B185" s="108" t="s">
        <v>54</v>
      </c>
      <c r="C185" s="108" t="s">
        <v>57</v>
      </c>
      <c r="D185" s="108" t="s">
        <v>334</v>
      </c>
      <c r="E185" s="108" t="s">
        <v>2</v>
      </c>
      <c r="F185" s="27">
        <v>793.03997802734375</v>
      </c>
      <c r="G185" s="32">
        <v>2854.5400390625</v>
      </c>
    </row>
    <row r="186" spans="1:7">
      <c r="A186" s="108" t="s">
        <v>116</v>
      </c>
      <c r="B186" s="108" t="s">
        <v>54</v>
      </c>
      <c r="C186" s="108" t="s">
        <v>57</v>
      </c>
      <c r="D186" s="108" t="s">
        <v>329</v>
      </c>
      <c r="E186" s="108" t="s">
        <v>2</v>
      </c>
      <c r="F186" s="27">
        <v>1499936.25</v>
      </c>
      <c r="G186" s="32">
        <v>1387441.75</v>
      </c>
    </row>
    <row r="187" spans="1:7">
      <c r="A187" s="108" t="s">
        <v>116</v>
      </c>
      <c r="B187" s="108" t="s">
        <v>54</v>
      </c>
      <c r="C187" s="108" t="s">
        <v>57</v>
      </c>
      <c r="D187" s="108" t="s">
        <v>329</v>
      </c>
      <c r="E187" s="108" t="s">
        <v>8</v>
      </c>
      <c r="F187" s="27">
        <v>147112.328125</v>
      </c>
      <c r="G187" s="32">
        <v>104297.1328125</v>
      </c>
    </row>
    <row r="188" spans="1:7">
      <c r="A188" s="108" t="s">
        <v>116</v>
      </c>
      <c r="B188" s="108" t="s">
        <v>54</v>
      </c>
      <c r="C188" s="108" t="s">
        <v>57</v>
      </c>
      <c r="D188" s="108" t="s">
        <v>329</v>
      </c>
      <c r="E188" s="108" t="s">
        <v>3</v>
      </c>
      <c r="F188" s="27">
        <v>167177.640625</v>
      </c>
      <c r="G188" s="32">
        <v>93585.19921875</v>
      </c>
    </row>
    <row r="189" spans="1:7">
      <c r="A189" s="108" t="s">
        <v>116</v>
      </c>
      <c r="B189" s="108" t="s">
        <v>54</v>
      </c>
      <c r="C189" s="108" t="s">
        <v>54</v>
      </c>
      <c r="D189" s="108" t="s">
        <v>338</v>
      </c>
      <c r="E189" s="108" t="s">
        <v>2</v>
      </c>
      <c r="F189" s="27">
        <v>83.029998779296875</v>
      </c>
      <c r="G189" s="32">
        <v>353.39999389648438</v>
      </c>
    </row>
    <row r="190" spans="1:7">
      <c r="A190" s="108" t="s">
        <v>116</v>
      </c>
      <c r="B190" s="108" t="s">
        <v>54</v>
      </c>
      <c r="C190" s="108" t="s">
        <v>57</v>
      </c>
      <c r="D190" s="108" t="s">
        <v>325</v>
      </c>
      <c r="E190" s="108" t="s">
        <v>13</v>
      </c>
      <c r="F190" s="27">
        <v>29.940000534057617</v>
      </c>
      <c r="G190" s="32">
        <v>85.360000610351563</v>
      </c>
    </row>
    <row r="191" spans="1:7">
      <c r="A191" s="108" t="s">
        <v>116</v>
      </c>
      <c r="B191" s="108" t="s">
        <v>54</v>
      </c>
      <c r="C191" s="108" t="s">
        <v>57</v>
      </c>
      <c r="D191" s="108" t="s">
        <v>323</v>
      </c>
      <c r="E191" s="108" t="s">
        <v>15</v>
      </c>
      <c r="F191" s="27">
        <v>131.53999328613281</v>
      </c>
      <c r="G191" s="32">
        <v>375.94000244140625</v>
      </c>
    </row>
    <row r="192" spans="1:7">
      <c r="A192" s="108" t="s">
        <v>116</v>
      </c>
      <c r="B192" s="108" t="s">
        <v>54</v>
      </c>
      <c r="C192" s="108" t="s">
        <v>57</v>
      </c>
      <c r="D192" s="108" t="s">
        <v>323</v>
      </c>
      <c r="E192" s="108" t="s">
        <v>2</v>
      </c>
      <c r="F192" s="27">
        <v>24968.139931678772</v>
      </c>
      <c r="G192" s="32">
        <v>24343.320384979248</v>
      </c>
    </row>
    <row r="193" spans="1:7">
      <c r="A193" s="108" t="s">
        <v>116</v>
      </c>
      <c r="B193" s="108" t="s">
        <v>54</v>
      </c>
      <c r="C193" s="108" t="s">
        <v>326</v>
      </c>
      <c r="D193" s="108" t="s">
        <v>322</v>
      </c>
      <c r="E193" s="108" t="s">
        <v>2</v>
      </c>
      <c r="F193" s="27">
        <v>40144.260314941406</v>
      </c>
      <c r="G193" s="32">
        <v>59074.56005859375</v>
      </c>
    </row>
    <row r="194" spans="1:7">
      <c r="A194" s="108" t="s">
        <v>116</v>
      </c>
      <c r="B194" s="108" t="s">
        <v>54</v>
      </c>
      <c r="C194" s="108" t="s">
        <v>57</v>
      </c>
      <c r="D194" s="108" t="s">
        <v>348</v>
      </c>
      <c r="E194" s="108" t="s">
        <v>15</v>
      </c>
      <c r="F194" s="27">
        <v>98.879997253417969</v>
      </c>
      <c r="G194" s="32">
        <v>138.22999572753906</v>
      </c>
    </row>
    <row r="195" spans="1:7">
      <c r="A195" s="108" t="s">
        <v>116</v>
      </c>
      <c r="B195" s="108" t="s">
        <v>54</v>
      </c>
      <c r="C195" s="108" t="s">
        <v>57</v>
      </c>
      <c r="D195" s="108" t="s">
        <v>327</v>
      </c>
      <c r="E195" s="108" t="s">
        <v>2</v>
      </c>
      <c r="F195" s="27">
        <v>18141.160934448242</v>
      </c>
      <c r="G195" s="32">
        <v>30429</v>
      </c>
    </row>
    <row r="196" spans="1:7">
      <c r="A196" s="108" t="s">
        <v>116</v>
      </c>
      <c r="B196" s="108" t="s">
        <v>54</v>
      </c>
      <c r="C196" s="108" t="s">
        <v>57</v>
      </c>
      <c r="D196" s="108" t="s">
        <v>333</v>
      </c>
      <c r="E196" s="108" t="s">
        <v>13</v>
      </c>
      <c r="F196" s="27">
        <v>39.920000076293945</v>
      </c>
      <c r="G196" s="32">
        <v>134.30000305175781</v>
      </c>
    </row>
    <row r="197" spans="1:7">
      <c r="A197" s="108" t="s">
        <v>116</v>
      </c>
      <c r="B197" s="108" t="s">
        <v>54</v>
      </c>
      <c r="C197" s="108" t="s">
        <v>57</v>
      </c>
      <c r="D197" s="108" t="s">
        <v>330</v>
      </c>
      <c r="E197" s="108" t="s">
        <v>13</v>
      </c>
      <c r="F197" s="27">
        <v>44.909999847412109</v>
      </c>
      <c r="G197" s="32">
        <v>85.319999694824219</v>
      </c>
    </row>
    <row r="198" spans="1:7">
      <c r="A198" s="108" t="s">
        <v>116</v>
      </c>
      <c r="B198" s="108" t="s">
        <v>54</v>
      </c>
      <c r="C198" s="108" t="s">
        <v>57</v>
      </c>
      <c r="D198" s="108" t="s">
        <v>266</v>
      </c>
      <c r="E198" s="108" t="s">
        <v>2</v>
      </c>
      <c r="F198" s="27">
        <v>2721.580078125</v>
      </c>
      <c r="G198" s="32">
        <v>10550</v>
      </c>
    </row>
    <row r="199" spans="1:7">
      <c r="A199" s="108" t="s">
        <v>116</v>
      </c>
      <c r="B199" s="108" t="s">
        <v>54</v>
      </c>
      <c r="C199" s="108" t="s">
        <v>57</v>
      </c>
      <c r="D199" s="108" t="s">
        <v>342</v>
      </c>
      <c r="E199" s="108" t="s">
        <v>2</v>
      </c>
      <c r="F199" s="27">
        <v>1912.47998046875</v>
      </c>
      <c r="G199" s="32">
        <v>9670.009765625</v>
      </c>
    </row>
    <row r="200" spans="1:7">
      <c r="A200" s="108" t="s">
        <v>116</v>
      </c>
      <c r="B200" s="108" t="s">
        <v>54</v>
      </c>
      <c r="C200" s="108" t="s">
        <v>57</v>
      </c>
      <c r="D200" s="108" t="s">
        <v>342</v>
      </c>
      <c r="E200" s="108" t="s">
        <v>13</v>
      </c>
      <c r="F200" s="27">
        <v>778.3699951171875</v>
      </c>
      <c r="G200" s="32">
        <v>615</v>
      </c>
    </row>
    <row r="201" spans="1:7">
      <c r="A201" s="108" t="s">
        <v>116</v>
      </c>
      <c r="B201" s="108" t="s">
        <v>54</v>
      </c>
      <c r="C201" s="108" t="s">
        <v>57</v>
      </c>
      <c r="D201" s="108" t="s">
        <v>317</v>
      </c>
      <c r="E201" s="108" t="s">
        <v>14</v>
      </c>
      <c r="F201" s="27">
        <v>12992.830078125</v>
      </c>
      <c r="G201" s="32">
        <v>33930</v>
      </c>
    </row>
    <row r="202" spans="1:7">
      <c r="A202" s="108" t="s">
        <v>116</v>
      </c>
      <c r="B202" s="108" t="s">
        <v>54</v>
      </c>
      <c r="C202" s="108" t="s">
        <v>57</v>
      </c>
      <c r="D202" s="108" t="s">
        <v>317</v>
      </c>
      <c r="E202" s="108" t="s">
        <v>17</v>
      </c>
      <c r="F202" s="27">
        <v>271879.66015625</v>
      </c>
      <c r="G202" s="32">
        <v>930361.96875</v>
      </c>
    </row>
    <row r="203" spans="1:7">
      <c r="A203" s="108" t="s">
        <v>116</v>
      </c>
      <c r="B203" s="108" t="s">
        <v>54</v>
      </c>
      <c r="C203" s="108" t="s">
        <v>57</v>
      </c>
      <c r="D203" s="108" t="s">
        <v>317</v>
      </c>
      <c r="E203" s="108" t="s">
        <v>89</v>
      </c>
      <c r="F203" s="27">
        <v>25000</v>
      </c>
      <c r="G203" s="32">
        <v>85500</v>
      </c>
    </row>
    <row r="204" spans="1:7">
      <c r="A204" s="108" t="s">
        <v>116</v>
      </c>
      <c r="B204" s="108" t="s">
        <v>54</v>
      </c>
      <c r="C204" s="108" t="s">
        <v>55</v>
      </c>
      <c r="D204" s="108" t="s">
        <v>255</v>
      </c>
      <c r="E204" s="108" t="s">
        <v>15</v>
      </c>
      <c r="F204" s="27">
        <v>74.310001373291016</v>
      </c>
      <c r="G204" s="32">
        <v>314.36000061035156</v>
      </c>
    </row>
    <row r="205" spans="1:7">
      <c r="A205" s="108" t="s">
        <v>116</v>
      </c>
      <c r="B205" s="108" t="s">
        <v>54</v>
      </c>
      <c r="C205" s="108" t="s">
        <v>55</v>
      </c>
      <c r="D205" s="108" t="s">
        <v>255</v>
      </c>
      <c r="E205" s="108" t="s">
        <v>2</v>
      </c>
      <c r="F205" s="27">
        <v>6388.1201000213623</v>
      </c>
      <c r="G205" s="32">
        <v>20091.579818725586</v>
      </c>
    </row>
    <row r="206" spans="1:7">
      <c r="A206" s="108" t="s">
        <v>116</v>
      </c>
      <c r="B206" s="108" t="s">
        <v>54</v>
      </c>
      <c r="C206" s="108" t="s">
        <v>55</v>
      </c>
      <c r="D206" s="108" t="s">
        <v>255</v>
      </c>
      <c r="E206" s="108" t="s">
        <v>13</v>
      </c>
      <c r="F206" s="27">
        <v>162.66000366210937</v>
      </c>
      <c r="G206" s="32">
        <v>450</v>
      </c>
    </row>
    <row r="207" spans="1:7">
      <c r="A207" s="108" t="s">
        <v>116</v>
      </c>
      <c r="B207" s="108" t="s">
        <v>54</v>
      </c>
      <c r="C207" s="108" t="s">
        <v>57</v>
      </c>
      <c r="D207" s="108" t="s">
        <v>263</v>
      </c>
      <c r="E207" s="108" t="s">
        <v>13</v>
      </c>
      <c r="F207" s="27">
        <v>459.04000854492188</v>
      </c>
      <c r="G207" s="32">
        <v>750</v>
      </c>
    </row>
    <row r="208" spans="1:7">
      <c r="A208" s="108" t="s">
        <v>116</v>
      </c>
      <c r="B208" s="108" t="s">
        <v>54</v>
      </c>
      <c r="C208" s="108" t="s">
        <v>57</v>
      </c>
      <c r="D208" s="108" t="s">
        <v>184</v>
      </c>
      <c r="E208" s="108" t="s">
        <v>2</v>
      </c>
      <c r="F208" s="27">
        <v>18.959999084472656</v>
      </c>
      <c r="G208" s="32">
        <v>119</v>
      </c>
    </row>
    <row r="209" spans="1:7">
      <c r="A209" s="108" t="s">
        <v>116</v>
      </c>
      <c r="B209" s="108" t="s">
        <v>54</v>
      </c>
      <c r="C209" s="108" t="s">
        <v>57</v>
      </c>
      <c r="D209" s="108" t="s">
        <v>307</v>
      </c>
      <c r="E209" s="108" t="s">
        <v>2</v>
      </c>
      <c r="F209" s="27">
        <v>162.86000061035156</v>
      </c>
      <c r="G209" s="32">
        <v>390.07998657226562</v>
      </c>
    </row>
    <row r="210" spans="1:7" ht="15.75" thickBot="1">
      <c r="A210" s="111" t="s">
        <v>116</v>
      </c>
      <c r="B210" s="111" t="s">
        <v>54</v>
      </c>
      <c r="C210" s="111" t="s">
        <v>57</v>
      </c>
      <c r="D210" s="111" t="s">
        <v>356</v>
      </c>
      <c r="E210" s="111" t="s">
        <v>2</v>
      </c>
      <c r="F210" s="116"/>
      <c r="G210" s="117"/>
    </row>
    <row r="211" spans="1:7" ht="15.75" thickBot="1">
      <c r="A211" s="113" t="s">
        <v>116</v>
      </c>
      <c r="B211" s="114"/>
      <c r="C211" s="114"/>
      <c r="D211" s="114"/>
      <c r="E211" s="114"/>
      <c r="F211" s="114">
        <f>SUM(F171:F210)</f>
        <v>2379220.0605192184</v>
      </c>
      <c r="G211" s="115">
        <f>SUM(G171:G210)</f>
        <v>3377763.1038856506</v>
      </c>
    </row>
    <row r="212" spans="1:7">
      <c r="A212" s="112" t="s">
        <v>120</v>
      </c>
      <c r="B212" s="112" t="s">
        <v>54</v>
      </c>
      <c r="C212" s="112" t="s">
        <v>57</v>
      </c>
      <c r="D212" s="112" t="s">
        <v>328</v>
      </c>
      <c r="E212" s="112" t="s">
        <v>2</v>
      </c>
      <c r="F212" s="49">
        <v>30100.8701171875</v>
      </c>
      <c r="G212" s="50">
        <v>30240</v>
      </c>
    </row>
    <row r="213" spans="1:7">
      <c r="A213" s="108" t="s">
        <v>120</v>
      </c>
      <c r="B213" s="108" t="s">
        <v>54</v>
      </c>
      <c r="C213" s="108" t="s">
        <v>57</v>
      </c>
      <c r="D213" s="108" t="s">
        <v>328</v>
      </c>
      <c r="E213" s="108" t="s">
        <v>17</v>
      </c>
      <c r="F213" s="27">
        <v>19559.08984375</v>
      </c>
      <c r="G213" s="32">
        <v>20200</v>
      </c>
    </row>
    <row r="214" spans="1:7">
      <c r="A214" s="108" t="s">
        <v>120</v>
      </c>
      <c r="B214" s="108" t="s">
        <v>54</v>
      </c>
      <c r="C214" s="108" t="s">
        <v>54</v>
      </c>
      <c r="D214" s="108" t="s">
        <v>362</v>
      </c>
      <c r="E214" s="108" t="s">
        <v>16</v>
      </c>
      <c r="F214" s="27">
        <v>7756.509765625</v>
      </c>
      <c r="G214" s="32">
        <v>45289</v>
      </c>
    </row>
    <row r="215" spans="1:7">
      <c r="A215" s="108" t="s">
        <v>120</v>
      </c>
      <c r="B215" s="108" t="s">
        <v>54</v>
      </c>
      <c r="C215" s="108" t="s">
        <v>57</v>
      </c>
      <c r="D215" s="108" t="s">
        <v>341</v>
      </c>
      <c r="E215" s="108" t="s">
        <v>2</v>
      </c>
      <c r="F215" s="27">
        <v>699.4000244140625</v>
      </c>
      <c r="G215" s="32">
        <v>25347.359375</v>
      </c>
    </row>
    <row r="216" spans="1:7">
      <c r="A216" s="108" t="s">
        <v>120</v>
      </c>
      <c r="B216" s="108" t="s">
        <v>54</v>
      </c>
      <c r="C216" s="108" t="s">
        <v>57</v>
      </c>
      <c r="D216" s="108" t="s">
        <v>319</v>
      </c>
      <c r="E216" s="108" t="s">
        <v>15</v>
      </c>
      <c r="F216" s="27">
        <v>199.58000183105469</v>
      </c>
      <c r="G216" s="32">
        <v>1781.5999755859375</v>
      </c>
    </row>
    <row r="217" spans="1:7">
      <c r="A217" s="108" t="s">
        <v>120</v>
      </c>
      <c r="B217" s="108" t="s">
        <v>54</v>
      </c>
      <c r="C217" s="108" t="s">
        <v>57</v>
      </c>
      <c r="D217" s="108" t="s">
        <v>319</v>
      </c>
      <c r="E217" s="108" t="s">
        <v>2</v>
      </c>
      <c r="F217" s="27">
        <v>11008.150360107422</v>
      </c>
      <c r="G217" s="32">
        <v>51658.569915771484</v>
      </c>
    </row>
    <row r="218" spans="1:7">
      <c r="A218" s="108" t="s">
        <v>120</v>
      </c>
      <c r="B218" s="108" t="s">
        <v>54</v>
      </c>
      <c r="C218" s="108" t="s">
        <v>57</v>
      </c>
      <c r="D218" s="108" t="s">
        <v>319</v>
      </c>
      <c r="E218" s="108" t="s">
        <v>13</v>
      </c>
      <c r="F218" s="27">
        <v>14.969999313354492</v>
      </c>
      <c r="G218" s="32">
        <v>168.22999954223633</v>
      </c>
    </row>
    <row r="219" spans="1:7">
      <c r="A219" s="108" t="s">
        <v>120</v>
      </c>
      <c r="B219" s="108" t="s">
        <v>54</v>
      </c>
      <c r="C219" s="108" t="s">
        <v>57</v>
      </c>
      <c r="D219" s="108" t="s">
        <v>313</v>
      </c>
      <c r="E219" s="108" t="s">
        <v>18</v>
      </c>
      <c r="F219" s="27">
        <v>21079.099609375</v>
      </c>
      <c r="G219" s="32">
        <v>40596.1484375</v>
      </c>
    </row>
    <row r="220" spans="1:7">
      <c r="A220" s="108" t="s">
        <v>120</v>
      </c>
      <c r="B220" s="108" t="s">
        <v>54</v>
      </c>
      <c r="C220" s="108" t="s">
        <v>57</v>
      </c>
      <c r="D220" s="108" t="s">
        <v>324</v>
      </c>
      <c r="E220" s="108" t="s">
        <v>23</v>
      </c>
      <c r="F220" s="27">
        <v>509.8599853515625</v>
      </c>
      <c r="G220" s="32">
        <v>85251.5390625</v>
      </c>
    </row>
    <row r="221" spans="1:7">
      <c r="A221" s="108" t="s">
        <v>120</v>
      </c>
      <c r="B221" s="108" t="s">
        <v>54</v>
      </c>
      <c r="C221" s="108" t="s">
        <v>55</v>
      </c>
      <c r="D221" s="108" t="s">
        <v>270</v>
      </c>
      <c r="E221" s="108" t="s">
        <v>15</v>
      </c>
      <c r="F221" s="27">
        <v>47155.060283660889</v>
      </c>
      <c r="G221" s="32">
        <v>268301.02990722656</v>
      </c>
    </row>
    <row r="222" spans="1:7">
      <c r="A222" s="108" t="s">
        <v>120</v>
      </c>
      <c r="B222" s="108" t="s">
        <v>54</v>
      </c>
      <c r="C222" s="108" t="s">
        <v>55</v>
      </c>
      <c r="D222" s="108" t="s">
        <v>270</v>
      </c>
      <c r="E222" s="108" t="s">
        <v>2</v>
      </c>
      <c r="F222" s="27">
        <v>30353.310119628906</v>
      </c>
      <c r="G222" s="32">
        <v>144890.30590820312</v>
      </c>
    </row>
    <row r="223" spans="1:7">
      <c r="A223" s="108" t="s">
        <v>120</v>
      </c>
      <c r="B223" s="108" t="s">
        <v>54</v>
      </c>
      <c r="C223" s="108" t="s">
        <v>55</v>
      </c>
      <c r="D223" s="108" t="s">
        <v>270</v>
      </c>
      <c r="E223" s="108" t="s">
        <v>5</v>
      </c>
      <c r="F223" s="27">
        <v>1472.469970703125</v>
      </c>
      <c r="G223" s="32">
        <v>3566.429931640625</v>
      </c>
    </row>
    <row r="224" spans="1:7">
      <c r="A224" s="108" t="s">
        <v>120</v>
      </c>
      <c r="B224" s="108" t="s">
        <v>54</v>
      </c>
      <c r="C224" s="108" t="s">
        <v>326</v>
      </c>
      <c r="D224" s="108" t="s">
        <v>346</v>
      </c>
      <c r="E224" s="108" t="s">
        <v>15</v>
      </c>
      <c r="F224" s="27">
        <v>100</v>
      </c>
      <c r="G224" s="32">
        <v>2250</v>
      </c>
    </row>
    <row r="225" spans="1:7">
      <c r="A225" s="108" t="s">
        <v>120</v>
      </c>
      <c r="B225" s="108" t="s">
        <v>54</v>
      </c>
      <c r="C225" s="108" t="s">
        <v>57</v>
      </c>
      <c r="D225" s="108" t="s">
        <v>334</v>
      </c>
      <c r="E225" s="108" t="s">
        <v>30</v>
      </c>
      <c r="F225" s="27">
        <v>19459.310302734375</v>
      </c>
      <c r="G225" s="32">
        <v>164115</v>
      </c>
    </row>
    <row r="226" spans="1:7">
      <c r="A226" s="108" t="s">
        <v>120</v>
      </c>
      <c r="B226" s="108" t="s">
        <v>54</v>
      </c>
      <c r="C226" s="108" t="s">
        <v>57</v>
      </c>
      <c r="D226" s="108" t="s">
        <v>334</v>
      </c>
      <c r="E226" s="108" t="s">
        <v>14</v>
      </c>
      <c r="F226" s="27">
        <v>14057.639892578125</v>
      </c>
      <c r="G226" s="32">
        <v>36831.240234375</v>
      </c>
    </row>
    <row r="227" spans="1:7">
      <c r="A227" s="108" t="s">
        <v>120</v>
      </c>
      <c r="B227" s="108" t="s">
        <v>54</v>
      </c>
      <c r="C227" s="108" t="s">
        <v>57</v>
      </c>
      <c r="D227" s="108" t="s">
        <v>329</v>
      </c>
      <c r="E227" s="108" t="s">
        <v>112</v>
      </c>
      <c r="F227" s="27">
        <v>18949.169921875</v>
      </c>
      <c r="G227" s="32">
        <v>8544.9599609375</v>
      </c>
    </row>
    <row r="228" spans="1:7">
      <c r="A228" s="108" t="s">
        <v>120</v>
      </c>
      <c r="B228" s="108" t="s">
        <v>54</v>
      </c>
      <c r="C228" s="108" t="s">
        <v>57</v>
      </c>
      <c r="D228" s="108" t="s">
        <v>151</v>
      </c>
      <c r="E228" s="108" t="s">
        <v>15</v>
      </c>
      <c r="F228" s="27">
        <v>350.26998901367187</v>
      </c>
      <c r="G228" s="32">
        <v>2248.35009765625</v>
      </c>
    </row>
    <row r="229" spans="1:7">
      <c r="A229" s="108" t="s">
        <v>120</v>
      </c>
      <c r="B229" s="108" t="s">
        <v>54</v>
      </c>
      <c r="C229" s="108" t="s">
        <v>54</v>
      </c>
      <c r="D229" s="108" t="s">
        <v>338</v>
      </c>
      <c r="E229" s="108" t="s">
        <v>2</v>
      </c>
      <c r="F229" s="27">
        <v>1079.3499755859375</v>
      </c>
      <c r="G229" s="32">
        <v>84594.201538085938</v>
      </c>
    </row>
    <row r="230" spans="1:7">
      <c r="A230" s="108" t="s">
        <v>120</v>
      </c>
      <c r="B230" s="108" t="s">
        <v>54</v>
      </c>
      <c r="C230" s="108" t="s">
        <v>57</v>
      </c>
      <c r="D230" s="108" t="s">
        <v>325</v>
      </c>
      <c r="E230" s="108" t="s">
        <v>13</v>
      </c>
      <c r="F230" s="27">
        <v>109.76999664306641</v>
      </c>
      <c r="G230" s="32">
        <v>255</v>
      </c>
    </row>
    <row r="231" spans="1:7">
      <c r="A231" s="108" t="s">
        <v>120</v>
      </c>
      <c r="B231" s="108" t="s">
        <v>54</v>
      </c>
      <c r="C231" s="108" t="s">
        <v>57</v>
      </c>
      <c r="D231" s="108" t="s">
        <v>323</v>
      </c>
      <c r="E231" s="108" t="s">
        <v>82</v>
      </c>
      <c r="F231" s="27">
        <v>189.60000610351562</v>
      </c>
      <c r="G231" s="32">
        <v>2625.300048828125</v>
      </c>
    </row>
    <row r="232" spans="1:7">
      <c r="A232" s="108" t="s">
        <v>120</v>
      </c>
      <c r="B232" s="108" t="s">
        <v>54</v>
      </c>
      <c r="C232" s="108" t="s">
        <v>57</v>
      </c>
      <c r="D232" s="108" t="s">
        <v>323</v>
      </c>
      <c r="E232" s="108" t="s">
        <v>2</v>
      </c>
      <c r="F232" s="27">
        <v>29792.580196380615</v>
      </c>
      <c r="G232" s="32">
        <v>53500.729064941406</v>
      </c>
    </row>
    <row r="233" spans="1:7">
      <c r="A233" s="108" t="s">
        <v>120</v>
      </c>
      <c r="B233" s="108" t="s">
        <v>54</v>
      </c>
      <c r="C233" s="108" t="s">
        <v>1</v>
      </c>
      <c r="D233" s="108" t="s">
        <v>256</v>
      </c>
      <c r="E233" s="108" t="s">
        <v>15</v>
      </c>
      <c r="F233" s="27">
        <v>239.5</v>
      </c>
      <c r="G233" s="32">
        <v>714</v>
      </c>
    </row>
    <row r="234" spans="1:7">
      <c r="A234" s="108" t="s">
        <v>120</v>
      </c>
      <c r="B234" s="108" t="s">
        <v>54</v>
      </c>
      <c r="C234" s="108" t="s">
        <v>1</v>
      </c>
      <c r="D234" s="108" t="s">
        <v>256</v>
      </c>
      <c r="E234" s="108" t="s">
        <v>5</v>
      </c>
      <c r="F234" s="27">
        <v>531.6199951171875</v>
      </c>
      <c r="G234" s="32">
        <v>4486.81005859375</v>
      </c>
    </row>
    <row r="235" spans="1:7">
      <c r="A235" s="108" t="s">
        <v>120</v>
      </c>
      <c r="B235" s="108" t="s">
        <v>355</v>
      </c>
      <c r="C235" s="108" t="s">
        <v>1</v>
      </c>
      <c r="D235" s="108" t="s">
        <v>147</v>
      </c>
      <c r="E235" s="108" t="s">
        <v>2</v>
      </c>
      <c r="F235" s="27">
        <v>4197.1298828125</v>
      </c>
      <c r="G235" s="32">
        <v>19703</v>
      </c>
    </row>
    <row r="236" spans="1:7">
      <c r="A236" s="108" t="s">
        <v>120</v>
      </c>
      <c r="B236" s="108" t="s">
        <v>54</v>
      </c>
      <c r="C236" s="108" t="s">
        <v>57</v>
      </c>
      <c r="D236" s="108" t="s">
        <v>318</v>
      </c>
      <c r="E236" s="108" t="s">
        <v>2</v>
      </c>
      <c r="F236" s="27">
        <v>18420.580078125</v>
      </c>
      <c r="G236" s="32">
        <v>245012.0625</v>
      </c>
    </row>
    <row r="237" spans="1:7">
      <c r="A237" s="108" t="s">
        <v>120</v>
      </c>
      <c r="B237" s="108" t="s">
        <v>54</v>
      </c>
      <c r="C237" s="108" t="s">
        <v>57</v>
      </c>
      <c r="D237" s="108" t="s">
        <v>330</v>
      </c>
      <c r="E237" s="108" t="s">
        <v>2</v>
      </c>
      <c r="F237" s="27">
        <v>208.64999389648437</v>
      </c>
      <c r="G237" s="32">
        <v>2303.659912109375</v>
      </c>
    </row>
    <row r="238" spans="1:7">
      <c r="A238" s="108" t="s">
        <v>120</v>
      </c>
      <c r="B238" s="108" t="s">
        <v>54</v>
      </c>
      <c r="C238" s="108" t="s">
        <v>57</v>
      </c>
      <c r="D238" s="108" t="s">
        <v>330</v>
      </c>
      <c r="E238" s="108" t="s">
        <v>13</v>
      </c>
      <c r="F238" s="27">
        <v>89.819999694824219</v>
      </c>
      <c r="G238" s="32">
        <v>170.63999938964844</v>
      </c>
    </row>
    <row r="239" spans="1:7">
      <c r="A239" s="108" t="s">
        <v>120</v>
      </c>
      <c r="B239" s="108" t="s">
        <v>54</v>
      </c>
      <c r="C239" s="108" t="s">
        <v>1</v>
      </c>
      <c r="D239" s="108" t="s">
        <v>266</v>
      </c>
      <c r="E239" s="108" t="s">
        <v>2</v>
      </c>
      <c r="F239" s="27">
        <v>34.470001220703125</v>
      </c>
      <c r="G239" s="32">
        <v>206.03999328613281</v>
      </c>
    </row>
    <row r="240" spans="1:7">
      <c r="A240" s="108" t="s">
        <v>120</v>
      </c>
      <c r="B240" s="108" t="s">
        <v>54</v>
      </c>
      <c r="C240" s="108" t="s">
        <v>57</v>
      </c>
      <c r="D240" s="108" t="s">
        <v>342</v>
      </c>
      <c r="E240" s="108" t="s">
        <v>24</v>
      </c>
      <c r="F240" s="27">
        <v>1799.0999755859375</v>
      </c>
      <c r="G240" s="32">
        <v>3145</v>
      </c>
    </row>
    <row r="241" spans="1:7">
      <c r="A241" s="108" t="s">
        <v>120</v>
      </c>
      <c r="B241" s="108" t="s">
        <v>54</v>
      </c>
      <c r="C241" s="108" t="s">
        <v>57</v>
      </c>
      <c r="D241" s="108" t="s">
        <v>342</v>
      </c>
      <c r="E241" s="108" t="s">
        <v>2</v>
      </c>
      <c r="F241" s="27">
        <v>140.71000671386719</v>
      </c>
      <c r="G241" s="32">
        <v>137.46000671386719</v>
      </c>
    </row>
    <row r="242" spans="1:7">
      <c r="A242" s="108" t="s">
        <v>120</v>
      </c>
      <c r="B242" s="108" t="s">
        <v>54</v>
      </c>
      <c r="C242" s="108" t="s">
        <v>57</v>
      </c>
      <c r="D242" s="108" t="s">
        <v>317</v>
      </c>
      <c r="E242" s="108" t="s">
        <v>23</v>
      </c>
      <c r="F242" s="27">
        <v>17243.939453125</v>
      </c>
      <c r="G242" s="32">
        <v>81360</v>
      </c>
    </row>
    <row r="243" spans="1:7">
      <c r="A243" s="108" t="s">
        <v>120</v>
      </c>
      <c r="B243" s="108" t="s">
        <v>54</v>
      </c>
      <c r="C243" s="108" t="s">
        <v>57</v>
      </c>
      <c r="D243" s="108" t="s">
        <v>317</v>
      </c>
      <c r="E243" s="108" t="s">
        <v>21</v>
      </c>
      <c r="F243" s="27">
        <v>49895.66015625</v>
      </c>
      <c r="G243" s="32">
        <v>161106.25</v>
      </c>
    </row>
    <row r="244" spans="1:7">
      <c r="A244" s="108" t="s">
        <v>120</v>
      </c>
      <c r="B244" s="108" t="s">
        <v>54</v>
      </c>
      <c r="C244" s="108" t="s">
        <v>57</v>
      </c>
      <c r="D244" s="108" t="s">
        <v>317</v>
      </c>
      <c r="E244" s="108" t="s">
        <v>26</v>
      </c>
      <c r="F244" s="27">
        <v>149686.953125</v>
      </c>
      <c r="G244" s="32">
        <v>458787</v>
      </c>
    </row>
    <row r="245" spans="1:7">
      <c r="A245" s="108" t="s">
        <v>120</v>
      </c>
      <c r="B245" s="108" t="s">
        <v>54</v>
      </c>
      <c r="C245" s="108" t="s">
        <v>57</v>
      </c>
      <c r="D245" s="108" t="s">
        <v>317</v>
      </c>
      <c r="E245" s="108" t="s">
        <v>17</v>
      </c>
      <c r="F245" s="27">
        <v>199599.796875</v>
      </c>
      <c r="G245" s="32">
        <v>786231.65625</v>
      </c>
    </row>
    <row r="246" spans="1:7">
      <c r="A246" s="108" t="s">
        <v>120</v>
      </c>
      <c r="B246" s="108" t="s">
        <v>54</v>
      </c>
      <c r="C246" s="108" t="s">
        <v>57</v>
      </c>
      <c r="D246" s="108" t="s">
        <v>335</v>
      </c>
      <c r="E246" s="108" t="s">
        <v>2</v>
      </c>
      <c r="F246" s="27">
        <v>145.15000152587891</v>
      </c>
      <c r="G246" s="32">
        <v>391.05001831054687</v>
      </c>
    </row>
    <row r="247" spans="1:7">
      <c r="A247" s="108" t="s">
        <v>120</v>
      </c>
      <c r="B247" s="108" t="s">
        <v>54</v>
      </c>
      <c r="C247" s="108" t="s">
        <v>1</v>
      </c>
      <c r="D247" s="108" t="s">
        <v>132</v>
      </c>
      <c r="E247" s="108" t="s">
        <v>2</v>
      </c>
      <c r="F247" s="27">
        <v>3438.719970703125</v>
      </c>
      <c r="G247" s="32">
        <v>20213.830078125</v>
      </c>
    </row>
    <row r="248" spans="1:7">
      <c r="A248" s="108" t="s">
        <v>120</v>
      </c>
      <c r="B248" s="108" t="s">
        <v>54</v>
      </c>
      <c r="C248" s="108" t="s">
        <v>57</v>
      </c>
      <c r="D248" s="108" t="s">
        <v>132</v>
      </c>
      <c r="E248" s="108" t="s">
        <v>2</v>
      </c>
      <c r="F248" s="27">
        <v>53.430000305175781</v>
      </c>
      <c r="G248" s="32">
        <v>883.95001220703125</v>
      </c>
    </row>
    <row r="249" spans="1:7">
      <c r="A249" s="108" t="s">
        <v>120</v>
      </c>
      <c r="B249" s="108" t="s">
        <v>54</v>
      </c>
      <c r="C249" s="108" t="s">
        <v>55</v>
      </c>
      <c r="D249" s="108" t="s">
        <v>255</v>
      </c>
      <c r="E249" s="108" t="s">
        <v>2</v>
      </c>
      <c r="F249" s="27">
        <v>3653.1799659729004</v>
      </c>
      <c r="G249" s="32">
        <v>19622.210021972656</v>
      </c>
    </row>
    <row r="250" spans="1:7">
      <c r="A250" s="108" t="s">
        <v>120</v>
      </c>
      <c r="B250" s="108" t="s">
        <v>54</v>
      </c>
      <c r="C250" s="108" t="s">
        <v>55</v>
      </c>
      <c r="D250" s="108" t="s">
        <v>255</v>
      </c>
      <c r="E250" s="108" t="s">
        <v>124</v>
      </c>
      <c r="F250" s="27">
        <v>1558.199951171875</v>
      </c>
      <c r="G250" s="32">
        <v>16367.9404296875</v>
      </c>
    </row>
    <row r="251" spans="1:7" ht="15.75" thickBot="1">
      <c r="A251" s="111" t="s">
        <v>120</v>
      </c>
      <c r="B251" s="111" t="s">
        <v>54</v>
      </c>
      <c r="C251" s="111" t="s">
        <v>57</v>
      </c>
      <c r="D251" s="111" t="s">
        <v>307</v>
      </c>
      <c r="E251" s="111" t="s">
        <v>2</v>
      </c>
      <c r="F251" s="47">
        <v>521.30999755859375</v>
      </c>
      <c r="G251" s="68">
        <v>1374.56005859375</v>
      </c>
    </row>
    <row r="252" spans="1:7" ht="15.75" thickBot="1">
      <c r="A252" s="113" t="s">
        <v>120</v>
      </c>
      <c r="B252" s="114"/>
      <c r="C252" s="114"/>
      <c r="D252" s="114"/>
      <c r="E252" s="114"/>
      <c r="F252" s="114">
        <f>SUM(F212:F251)</f>
        <v>705453.97979164124</v>
      </c>
      <c r="G252" s="115">
        <f>SUM(G212:G251)</f>
        <v>2894472.1127967834</v>
      </c>
    </row>
    <row r="253" spans="1:7">
      <c r="A253" s="112" t="s">
        <v>126</v>
      </c>
      <c r="B253" s="112" t="s">
        <v>54</v>
      </c>
      <c r="C253" s="112" t="s">
        <v>57</v>
      </c>
      <c r="D253" s="112" t="s">
        <v>339</v>
      </c>
      <c r="E253" s="112" t="s">
        <v>2</v>
      </c>
      <c r="F253" s="49">
        <v>8.9799995422363281</v>
      </c>
      <c r="G253" s="50">
        <v>22</v>
      </c>
    </row>
    <row r="254" spans="1:7">
      <c r="A254" s="108" t="s">
        <v>126</v>
      </c>
      <c r="B254" s="108" t="s">
        <v>54</v>
      </c>
      <c r="C254" s="108" t="s">
        <v>57</v>
      </c>
      <c r="D254" s="108" t="s">
        <v>143</v>
      </c>
      <c r="E254" s="108" t="s">
        <v>15</v>
      </c>
      <c r="F254" s="27">
        <v>154.22000122070312</v>
      </c>
      <c r="G254" s="32">
        <v>367.20001220703125</v>
      </c>
    </row>
    <row r="255" spans="1:7">
      <c r="A255" s="108" t="s">
        <v>126</v>
      </c>
      <c r="B255" s="108" t="s">
        <v>54</v>
      </c>
      <c r="C255" s="108" t="s">
        <v>1</v>
      </c>
      <c r="D255" s="108" t="s">
        <v>143</v>
      </c>
      <c r="E255" s="108" t="s">
        <v>2</v>
      </c>
      <c r="F255" s="27">
        <v>176.68000221252441</v>
      </c>
      <c r="G255" s="32">
        <v>804</v>
      </c>
    </row>
    <row r="256" spans="1:7">
      <c r="A256" s="108" t="s">
        <v>126</v>
      </c>
      <c r="B256" s="108" t="s">
        <v>54</v>
      </c>
      <c r="C256" s="108" t="s">
        <v>57</v>
      </c>
      <c r="D256" s="108" t="s">
        <v>312</v>
      </c>
      <c r="E256" s="108" t="s">
        <v>18</v>
      </c>
      <c r="F256" s="27">
        <v>59254.08984375</v>
      </c>
      <c r="G256" s="32">
        <v>41215</v>
      </c>
    </row>
    <row r="257" spans="1:7">
      <c r="A257" s="108" t="s">
        <v>126</v>
      </c>
      <c r="B257" s="108" t="s">
        <v>54</v>
      </c>
      <c r="C257" s="108" t="s">
        <v>1</v>
      </c>
      <c r="D257" s="108" t="s">
        <v>260</v>
      </c>
      <c r="E257" s="108" t="s">
        <v>15</v>
      </c>
      <c r="F257" s="27">
        <v>40.909999847412109</v>
      </c>
      <c r="G257" s="32">
        <v>469.16000366210937</v>
      </c>
    </row>
    <row r="258" spans="1:7">
      <c r="A258" s="108" t="s">
        <v>126</v>
      </c>
      <c r="B258" s="108" t="s">
        <v>54</v>
      </c>
      <c r="C258" s="108" t="s">
        <v>57</v>
      </c>
      <c r="D258" s="108" t="s">
        <v>319</v>
      </c>
      <c r="E258" s="108" t="s">
        <v>15</v>
      </c>
      <c r="F258" s="27">
        <v>774.43002510070801</v>
      </c>
      <c r="G258" s="32">
        <v>2143.9199829101562</v>
      </c>
    </row>
    <row r="259" spans="1:7">
      <c r="A259" s="108" t="s">
        <v>126</v>
      </c>
      <c r="B259" s="108" t="s">
        <v>54</v>
      </c>
      <c r="C259" s="108" t="s">
        <v>57</v>
      </c>
      <c r="D259" s="108" t="s">
        <v>319</v>
      </c>
      <c r="E259" s="108" t="s">
        <v>2</v>
      </c>
      <c r="F259" s="27">
        <v>1884.0100250244141</v>
      </c>
      <c r="G259" s="32">
        <v>5660.7100524902344</v>
      </c>
    </row>
    <row r="260" spans="1:7">
      <c r="A260" s="108" t="s">
        <v>126</v>
      </c>
      <c r="B260" s="108" t="s">
        <v>54</v>
      </c>
      <c r="C260" s="108" t="s">
        <v>57</v>
      </c>
      <c r="D260" s="108" t="s">
        <v>319</v>
      </c>
      <c r="E260" s="108" t="s">
        <v>13</v>
      </c>
      <c r="F260" s="27">
        <v>4.9899997711181641</v>
      </c>
      <c r="G260" s="32">
        <v>35.619998931884766</v>
      </c>
    </row>
    <row r="261" spans="1:7">
      <c r="A261" s="108" t="s">
        <v>126</v>
      </c>
      <c r="B261" s="108" t="s">
        <v>54</v>
      </c>
      <c r="C261" s="108" t="s">
        <v>57</v>
      </c>
      <c r="D261" s="108" t="s">
        <v>324</v>
      </c>
      <c r="E261" s="108" t="s">
        <v>5</v>
      </c>
      <c r="F261" s="27">
        <v>416</v>
      </c>
      <c r="G261" s="32">
        <v>37040</v>
      </c>
    </row>
    <row r="262" spans="1:7">
      <c r="A262" s="108" t="s">
        <v>126</v>
      </c>
      <c r="B262" s="108" t="s">
        <v>54</v>
      </c>
      <c r="C262" s="108" t="s">
        <v>55</v>
      </c>
      <c r="D262" s="108" t="s">
        <v>270</v>
      </c>
      <c r="E262" s="108" t="s">
        <v>15</v>
      </c>
      <c r="F262" s="27">
        <v>4741.1298828125</v>
      </c>
      <c r="G262" s="32">
        <v>18149.580078125</v>
      </c>
    </row>
    <row r="263" spans="1:7">
      <c r="A263" s="108" t="s">
        <v>126</v>
      </c>
      <c r="B263" s="108" t="s">
        <v>54</v>
      </c>
      <c r="C263" s="108" t="s">
        <v>55</v>
      </c>
      <c r="D263" s="108" t="s">
        <v>270</v>
      </c>
      <c r="E263" s="108" t="s">
        <v>2</v>
      </c>
      <c r="F263" s="27">
        <v>48628.83984375</v>
      </c>
      <c r="G263" s="32">
        <v>739452.70166015625</v>
      </c>
    </row>
    <row r="264" spans="1:7">
      <c r="A264" s="108" t="s">
        <v>126</v>
      </c>
      <c r="B264" s="108" t="s">
        <v>54</v>
      </c>
      <c r="C264" s="108" t="s">
        <v>55</v>
      </c>
      <c r="D264" s="108" t="s">
        <v>270</v>
      </c>
      <c r="E264" s="108" t="s">
        <v>13</v>
      </c>
      <c r="F264" s="27">
        <v>2226.0700378417969</v>
      </c>
      <c r="G264" s="32">
        <v>6039.219970703125</v>
      </c>
    </row>
    <row r="265" spans="1:7">
      <c r="A265" s="108" t="s">
        <v>126</v>
      </c>
      <c r="B265" s="108" t="s">
        <v>54</v>
      </c>
      <c r="C265" s="108" t="s">
        <v>55</v>
      </c>
      <c r="D265" s="108" t="s">
        <v>270</v>
      </c>
      <c r="E265" s="108" t="s">
        <v>5</v>
      </c>
      <c r="F265" s="27">
        <v>13832.83984375</v>
      </c>
      <c r="G265" s="32">
        <v>48544.6796875</v>
      </c>
    </row>
    <row r="266" spans="1:7">
      <c r="A266" s="108" t="s">
        <v>126</v>
      </c>
      <c r="B266" s="108" t="s">
        <v>54</v>
      </c>
      <c r="C266" s="108" t="s">
        <v>326</v>
      </c>
      <c r="D266" s="108" t="s">
        <v>346</v>
      </c>
      <c r="E266" s="108" t="s">
        <v>15</v>
      </c>
      <c r="F266" s="27">
        <v>49.900001525878906</v>
      </c>
      <c r="G266" s="32">
        <v>5625</v>
      </c>
    </row>
    <row r="267" spans="1:7">
      <c r="A267" s="108" t="s">
        <v>126</v>
      </c>
      <c r="B267" s="108" t="s">
        <v>54</v>
      </c>
      <c r="C267" s="108" t="s">
        <v>57</v>
      </c>
      <c r="D267" s="108" t="s">
        <v>334</v>
      </c>
      <c r="E267" s="108" t="s">
        <v>14</v>
      </c>
      <c r="F267" s="27">
        <v>8555.5899658203125</v>
      </c>
      <c r="G267" s="32">
        <v>35010.6708984375</v>
      </c>
    </row>
    <row r="268" spans="1:7">
      <c r="A268" s="108" t="s">
        <v>126</v>
      </c>
      <c r="B268" s="108" t="s">
        <v>54</v>
      </c>
      <c r="C268" s="108" t="s">
        <v>57</v>
      </c>
      <c r="D268" s="108" t="s">
        <v>334</v>
      </c>
      <c r="E268" s="108" t="s">
        <v>2</v>
      </c>
      <c r="F268" s="27">
        <v>13471.830078125</v>
      </c>
      <c r="G268" s="32">
        <v>131355</v>
      </c>
    </row>
    <row r="269" spans="1:7">
      <c r="A269" s="108" t="s">
        <v>126</v>
      </c>
      <c r="B269" s="108" t="s">
        <v>54</v>
      </c>
      <c r="C269" s="108" t="s">
        <v>57</v>
      </c>
      <c r="D269" s="108" t="s">
        <v>329</v>
      </c>
      <c r="E269" s="108" t="s">
        <v>30</v>
      </c>
      <c r="F269" s="27">
        <v>877980</v>
      </c>
      <c r="G269" s="32">
        <v>793693.9375</v>
      </c>
    </row>
    <row r="270" spans="1:7">
      <c r="A270" s="108" t="s">
        <v>126</v>
      </c>
      <c r="B270" s="108" t="s">
        <v>54</v>
      </c>
      <c r="C270" s="108" t="s">
        <v>57</v>
      </c>
      <c r="D270" s="108" t="s">
        <v>329</v>
      </c>
      <c r="E270" s="108" t="s">
        <v>2</v>
      </c>
      <c r="F270" s="27">
        <v>1499000</v>
      </c>
      <c r="G270" s="32">
        <v>1442325</v>
      </c>
    </row>
    <row r="271" spans="1:7">
      <c r="A271" s="108" t="s">
        <v>126</v>
      </c>
      <c r="B271" s="108" t="s">
        <v>54</v>
      </c>
      <c r="C271" s="108" t="s">
        <v>57</v>
      </c>
      <c r="D271" s="108" t="s">
        <v>151</v>
      </c>
      <c r="E271" s="108" t="s">
        <v>2</v>
      </c>
      <c r="F271" s="27">
        <v>5917.5299911499023</v>
      </c>
      <c r="G271" s="32">
        <v>42770.139892578125</v>
      </c>
    </row>
    <row r="272" spans="1:7">
      <c r="A272" s="108" t="s">
        <v>126</v>
      </c>
      <c r="B272" s="108" t="s">
        <v>54</v>
      </c>
      <c r="C272" s="108" t="s">
        <v>57</v>
      </c>
      <c r="D272" s="108" t="s">
        <v>151</v>
      </c>
      <c r="E272" s="108" t="s">
        <v>5</v>
      </c>
      <c r="F272" s="27">
        <v>130.65999794006348</v>
      </c>
      <c r="G272" s="32">
        <v>296.19999694824219</v>
      </c>
    </row>
    <row r="273" spans="1:7">
      <c r="A273" s="108" t="s">
        <v>126</v>
      </c>
      <c r="B273" s="108" t="s">
        <v>54</v>
      </c>
      <c r="C273" s="108" t="s">
        <v>57</v>
      </c>
      <c r="D273" s="108" t="s">
        <v>151</v>
      </c>
      <c r="E273" s="108" t="s">
        <v>3</v>
      </c>
      <c r="F273" s="27">
        <v>65.319999694824219</v>
      </c>
      <c r="G273" s="32">
        <v>347.8800048828125</v>
      </c>
    </row>
    <row r="274" spans="1:7">
      <c r="A274" s="108" t="s">
        <v>126</v>
      </c>
      <c r="B274" s="108" t="s">
        <v>54</v>
      </c>
      <c r="C274" s="108" t="s">
        <v>54</v>
      </c>
      <c r="D274" s="108" t="s">
        <v>338</v>
      </c>
      <c r="E274" s="108" t="s">
        <v>2</v>
      </c>
      <c r="F274" s="27">
        <v>166.02000427246094</v>
      </c>
      <c r="G274" s="32">
        <v>706.79998779296875</v>
      </c>
    </row>
    <row r="275" spans="1:7">
      <c r="A275" s="108" t="s">
        <v>126</v>
      </c>
      <c r="B275" s="108" t="s">
        <v>54</v>
      </c>
      <c r="C275" s="108" t="s">
        <v>57</v>
      </c>
      <c r="D275" s="108" t="s">
        <v>325</v>
      </c>
      <c r="E275" s="108" t="s">
        <v>13</v>
      </c>
      <c r="F275" s="27">
        <v>14.970000267028809</v>
      </c>
      <c r="G275" s="32">
        <v>45.680000305175781</v>
      </c>
    </row>
    <row r="276" spans="1:7">
      <c r="A276" s="108" t="s">
        <v>126</v>
      </c>
      <c r="B276" s="108" t="s">
        <v>54</v>
      </c>
      <c r="C276" s="108" t="s">
        <v>57</v>
      </c>
      <c r="D276" s="108" t="s">
        <v>323</v>
      </c>
      <c r="E276" s="108" t="s">
        <v>2</v>
      </c>
      <c r="F276" s="27">
        <v>42064.839219093323</v>
      </c>
      <c r="G276" s="32">
        <v>77462.949588775635</v>
      </c>
    </row>
    <row r="277" spans="1:7">
      <c r="A277" s="108" t="s">
        <v>126</v>
      </c>
      <c r="B277" s="108" t="s">
        <v>54</v>
      </c>
      <c r="C277" s="108" t="s">
        <v>57</v>
      </c>
      <c r="D277" s="108" t="s">
        <v>349</v>
      </c>
      <c r="E277" s="108" t="s">
        <v>15</v>
      </c>
      <c r="F277" s="27">
        <v>199.58000183105469</v>
      </c>
      <c r="G277" s="32">
        <v>350.8800048828125</v>
      </c>
    </row>
    <row r="278" spans="1:7">
      <c r="A278" s="108" t="s">
        <v>126</v>
      </c>
      <c r="B278" s="108" t="s">
        <v>54</v>
      </c>
      <c r="C278" s="108" t="s">
        <v>57</v>
      </c>
      <c r="D278" s="108" t="s">
        <v>349</v>
      </c>
      <c r="E278" s="108" t="s">
        <v>2</v>
      </c>
      <c r="F278" s="27">
        <v>145.14999389648437</v>
      </c>
      <c r="G278" s="32">
        <v>924.72998046875</v>
      </c>
    </row>
    <row r="279" spans="1:7">
      <c r="A279" s="108" t="s">
        <v>126</v>
      </c>
      <c r="B279" s="108" t="s">
        <v>54</v>
      </c>
      <c r="C279" s="108" t="s">
        <v>57</v>
      </c>
      <c r="D279" s="108" t="s">
        <v>333</v>
      </c>
      <c r="E279" s="108" t="s">
        <v>13</v>
      </c>
      <c r="F279" s="27">
        <v>5.9899997711181641</v>
      </c>
      <c r="G279" s="32">
        <v>65.540000915527344</v>
      </c>
    </row>
    <row r="280" spans="1:7">
      <c r="A280" s="108" t="s">
        <v>126</v>
      </c>
      <c r="B280" s="108" t="s">
        <v>54</v>
      </c>
      <c r="C280" s="108" t="s">
        <v>57</v>
      </c>
      <c r="D280" s="108" t="s">
        <v>266</v>
      </c>
      <c r="E280" s="108" t="s">
        <v>2</v>
      </c>
      <c r="F280" s="27">
        <v>159.66999816894531</v>
      </c>
      <c r="G280" s="32">
        <v>378</v>
      </c>
    </row>
    <row r="281" spans="1:7">
      <c r="A281" s="108" t="s">
        <v>126</v>
      </c>
      <c r="B281" s="108" t="s">
        <v>54</v>
      </c>
      <c r="C281" s="108" t="s">
        <v>1</v>
      </c>
      <c r="D281" s="108" t="s">
        <v>266</v>
      </c>
      <c r="E281" s="108" t="s">
        <v>2</v>
      </c>
      <c r="F281" s="27">
        <v>68.040000915527344</v>
      </c>
      <c r="G281" s="32">
        <v>328.07998657226562</v>
      </c>
    </row>
    <row r="282" spans="1:7">
      <c r="A282" s="108" t="s">
        <v>126</v>
      </c>
      <c r="B282" s="108" t="s">
        <v>54</v>
      </c>
      <c r="C282" s="108" t="s">
        <v>57</v>
      </c>
      <c r="D282" s="108" t="s">
        <v>342</v>
      </c>
      <c r="E282" s="108" t="s">
        <v>2</v>
      </c>
      <c r="F282" s="27">
        <v>446.79000854492187</v>
      </c>
      <c r="G282" s="32">
        <v>2636.570068359375</v>
      </c>
    </row>
    <row r="283" spans="1:7">
      <c r="A283" s="108" t="s">
        <v>126</v>
      </c>
      <c r="B283" s="108" t="s">
        <v>54</v>
      </c>
      <c r="C283" s="108" t="s">
        <v>57</v>
      </c>
      <c r="D283" s="108" t="s">
        <v>317</v>
      </c>
      <c r="E283" s="108" t="s">
        <v>21</v>
      </c>
      <c r="F283" s="27">
        <v>24947.830078125</v>
      </c>
      <c r="G283" s="32">
        <v>94730.1171875</v>
      </c>
    </row>
    <row r="284" spans="1:7">
      <c r="A284" s="108" t="s">
        <v>126</v>
      </c>
      <c r="B284" s="108" t="s">
        <v>54</v>
      </c>
      <c r="C284" s="108" t="s">
        <v>57</v>
      </c>
      <c r="D284" s="108" t="s">
        <v>317</v>
      </c>
      <c r="E284" s="108" t="s">
        <v>26</v>
      </c>
      <c r="F284" s="27">
        <v>69853.90625</v>
      </c>
      <c r="G284" s="32">
        <v>205387</v>
      </c>
    </row>
    <row r="285" spans="1:7">
      <c r="A285" s="108" t="s">
        <v>126</v>
      </c>
      <c r="B285" s="108" t="s">
        <v>54</v>
      </c>
      <c r="C285" s="108" t="s">
        <v>57</v>
      </c>
      <c r="D285" s="108" t="s">
        <v>335</v>
      </c>
      <c r="E285" s="108" t="s">
        <v>2</v>
      </c>
      <c r="F285" s="27">
        <v>73.25</v>
      </c>
      <c r="G285" s="32">
        <v>765.79998779296875</v>
      </c>
    </row>
    <row r="286" spans="1:7">
      <c r="A286" s="108" t="s">
        <v>126</v>
      </c>
      <c r="B286" s="108" t="s">
        <v>54</v>
      </c>
      <c r="C286" s="108" t="s">
        <v>57</v>
      </c>
      <c r="D286" s="108" t="s">
        <v>132</v>
      </c>
      <c r="E286" s="108" t="s">
        <v>2</v>
      </c>
      <c r="F286" s="27">
        <v>4139.8499603271484</v>
      </c>
      <c r="G286" s="32">
        <v>23819.31999206543</v>
      </c>
    </row>
    <row r="287" spans="1:7">
      <c r="A287" s="108" t="s">
        <v>126</v>
      </c>
      <c r="B287" s="108" t="s">
        <v>54</v>
      </c>
      <c r="C287" s="108" t="s">
        <v>57</v>
      </c>
      <c r="D287" s="108" t="s">
        <v>132</v>
      </c>
      <c r="E287" s="108" t="s">
        <v>5</v>
      </c>
      <c r="F287" s="27">
        <v>67.129997253417969</v>
      </c>
      <c r="G287" s="32">
        <v>172</v>
      </c>
    </row>
    <row r="288" spans="1:7">
      <c r="A288" s="108" t="s">
        <v>126</v>
      </c>
      <c r="B288" s="108" t="s">
        <v>54</v>
      </c>
      <c r="C288" s="108" t="s">
        <v>55</v>
      </c>
      <c r="D288" s="108" t="s">
        <v>255</v>
      </c>
      <c r="E288" s="108" t="s">
        <v>15</v>
      </c>
      <c r="F288" s="27">
        <v>467.01998901367187</v>
      </c>
      <c r="G288" s="32">
        <v>2160</v>
      </c>
    </row>
    <row r="289" spans="1:7">
      <c r="A289" s="108" t="s">
        <v>126</v>
      </c>
      <c r="B289" s="108" t="s">
        <v>54</v>
      </c>
      <c r="C289" s="108" t="s">
        <v>57</v>
      </c>
      <c r="D289" s="108" t="s">
        <v>255</v>
      </c>
      <c r="E289" s="108" t="s">
        <v>2</v>
      </c>
      <c r="F289" s="27">
        <v>2782.1299438476562</v>
      </c>
      <c r="G289" s="32">
        <v>12636.679931640625</v>
      </c>
    </row>
    <row r="290" spans="1:7">
      <c r="A290" s="108" t="s">
        <v>126</v>
      </c>
      <c r="B290" s="108" t="s">
        <v>54</v>
      </c>
      <c r="C290" s="108" t="s">
        <v>55</v>
      </c>
      <c r="D290" s="108" t="s">
        <v>255</v>
      </c>
      <c r="E290" s="108" t="s">
        <v>2</v>
      </c>
      <c r="F290" s="27">
        <v>6706.6597900390625</v>
      </c>
      <c r="G290" s="32">
        <v>21886.69970703125</v>
      </c>
    </row>
    <row r="291" spans="1:7">
      <c r="A291" s="108" t="s">
        <v>126</v>
      </c>
      <c r="B291" s="108" t="s">
        <v>54</v>
      </c>
      <c r="C291" s="108" t="s">
        <v>55</v>
      </c>
      <c r="D291" s="108" t="s">
        <v>255</v>
      </c>
      <c r="E291" s="108" t="s">
        <v>5</v>
      </c>
      <c r="F291" s="27">
        <v>28.579999923706055</v>
      </c>
      <c r="G291" s="32">
        <v>67.400001525878906</v>
      </c>
    </row>
    <row r="292" spans="1:7">
      <c r="A292" s="108" t="s">
        <v>126</v>
      </c>
      <c r="B292" s="108" t="s">
        <v>54</v>
      </c>
      <c r="C292" s="108" t="s">
        <v>57</v>
      </c>
      <c r="D292" s="108" t="s">
        <v>184</v>
      </c>
      <c r="E292" s="108" t="s">
        <v>2</v>
      </c>
      <c r="F292" s="27">
        <v>912.489990234375</v>
      </c>
      <c r="G292" s="32">
        <v>1120</v>
      </c>
    </row>
    <row r="293" spans="1:7">
      <c r="A293" s="108" t="s">
        <v>126</v>
      </c>
      <c r="B293" s="108" t="s">
        <v>355</v>
      </c>
      <c r="C293" s="108" t="s">
        <v>336</v>
      </c>
      <c r="D293" s="108" t="s">
        <v>357</v>
      </c>
      <c r="E293" s="108" t="s">
        <v>2</v>
      </c>
      <c r="F293" s="27">
        <v>4289.72998046875</v>
      </c>
      <c r="G293" s="32">
        <v>6095.7001953125</v>
      </c>
    </row>
    <row r="294" spans="1:7" ht="15.75" thickBot="1">
      <c r="A294" s="111" t="s">
        <v>126</v>
      </c>
      <c r="B294" s="111" t="s">
        <v>54</v>
      </c>
      <c r="C294" s="111" t="s">
        <v>57</v>
      </c>
      <c r="D294" s="111" t="s">
        <v>307</v>
      </c>
      <c r="E294" s="111" t="s">
        <v>2</v>
      </c>
      <c r="F294" s="47">
        <v>515.81999206542969</v>
      </c>
      <c r="G294" s="68">
        <v>1640.800048828125</v>
      </c>
    </row>
    <row r="295" spans="1:7" ht="15.75" thickBot="1">
      <c r="A295" s="113" t="s">
        <v>126</v>
      </c>
      <c r="B295" s="114"/>
      <c r="C295" s="114"/>
      <c r="D295" s="114"/>
      <c r="E295" s="114"/>
      <c r="F295" s="114">
        <f>SUM(F253:F294)</f>
        <v>2695369.4647369385</v>
      </c>
      <c r="G295" s="115">
        <f>SUM(G253:G294)</f>
        <v>3804748.3664093018</v>
      </c>
    </row>
    <row r="296" spans="1:7">
      <c r="A296" s="112" t="s">
        <v>127</v>
      </c>
      <c r="B296" s="112" t="s">
        <v>54</v>
      </c>
      <c r="C296" s="112" t="s">
        <v>57</v>
      </c>
      <c r="D296" s="112" t="s">
        <v>339</v>
      </c>
      <c r="E296" s="112" t="s">
        <v>2</v>
      </c>
      <c r="F296" s="49">
        <v>7479.56005859375</v>
      </c>
      <c r="G296" s="50">
        <v>10628.400390625</v>
      </c>
    </row>
    <row r="297" spans="1:7">
      <c r="A297" s="108" t="s">
        <v>127</v>
      </c>
      <c r="B297" s="108" t="s">
        <v>54</v>
      </c>
      <c r="C297" s="108" t="s">
        <v>57</v>
      </c>
      <c r="D297" s="108" t="s">
        <v>328</v>
      </c>
      <c r="E297" s="108" t="s">
        <v>2</v>
      </c>
      <c r="F297" s="27">
        <v>19611.98046875</v>
      </c>
      <c r="G297" s="32">
        <v>19000</v>
      </c>
    </row>
    <row r="298" spans="1:7">
      <c r="A298" s="108" t="s">
        <v>127</v>
      </c>
      <c r="B298" s="108" t="s">
        <v>54</v>
      </c>
      <c r="C298" s="108" t="s">
        <v>57</v>
      </c>
      <c r="D298" s="108" t="s">
        <v>312</v>
      </c>
      <c r="E298" s="108" t="s">
        <v>18</v>
      </c>
      <c r="F298" s="27">
        <v>21235.58984375</v>
      </c>
      <c r="G298" s="32">
        <v>40897.5</v>
      </c>
    </row>
    <row r="299" spans="1:7">
      <c r="A299" s="108" t="s">
        <v>127</v>
      </c>
      <c r="B299" s="108" t="s">
        <v>54</v>
      </c>
      <c r="C299" s="108" t="s">
        <v>1</v>
      </c>
      <c r="D299" s="108" t="s">
        <v>260</v>
      </c>
      <c r="E299" s="108" t="s">
        <v>2</v>
      </c>
      <c r="F299" s="27">
        <v>41.729999542236328</v>
      </c>
      <c r="G299" s="32">
        <v>435.68000793457031</v>
      </c>
    </row>
    <row r="300" spans="1:7">
      <c r="A300" s="108" t="s">
        <v>127</v>
      </c>
      <c r="B300" s="108" t="s">
        <v>54</v>
      </c>
      <c r="C300" s="108" t="s">
        <v>1</v>
      </c>
      <c r="D300" s="108" t="s">
        <v>260</v>
      </c>
      <c r="E300" s="108" t="s">
        <v>13</v>
      </c>
      <c r="F300" s="27">
        <v>59.869998931884766</v>
      </c>
      <c r="G300" s="32">
        <v>120</v>
      </c>
    </row>
    <row r="301" spans="1:7">
      <c r="A301" s="108" t="s">
        <v>127</v>
      </c>
      <c r="B301" s="108" t="s">
        <v>54</v>
      </c>
      <c r="C301" s="108" t="s">
        <v>57</v>
      </c>
      <c r="D301" s="108" t="s">
        <v>319</v>
      </c>
      <c r="E301" s="108" t="s">
        <v>22</v>
      </c>
      <c r="F301" s="27">
        <v>10777.4599609375</v>
      </c>
      <c r="G301" s="32">
        <v>23646</v>
      </c>
    </row>
    <row r="302" spans="1:7">
      <c r="A302" s="108" t="s">
        <v>127</v>
      </c>
      <c r="B302" s="108" t="s">
        <v>54</v>
      </c>
      <c r="C302" s="108" t="s">
        <v>57</v>
      </c>
      <c r="D302" s="108" t="s">
        <v>319</v>
      </c>
      <c r="E302" s="108" t="s">
        <v>15</v>
      </c>
      <c r="F302" s="27">
        <v>49.900001525878906</v>
      </c>
      <c r="G302" s="32">
        <v>501.58999633789062</v>
      </c>
    </row>
    <row r="303" spans="1:7">
      <c r="A303" s="108" t="s">
        <v>127</v>
      </c>
      <c r="B303" s="108" t="s">
        <v>54</v>
      </c>
      <c r="C303" s="108" t="s">
        <v>57</v>
      </c>
      <c r="D303" s="108" t="s">
        <v>319</v>
      </c>
      <c r="E303" s="108" t="s">
        <v>2</v>
      </c>
      <c r="F303" s="27">
        <v>13578.200073242188</v>
      </c>
      <c r="G303" s="32">
        <v>56828.30029296875</v>
      </c>
    </row>
    <row r="304" spans="1:7">
      <c r="A304" s="108" t="s">
        <v>127</v>
      </c>
      <c r="B304" s="108" t="s">
        <v>54</v>
      </c>
      <c r="C304" s="108" t="s">
        <v>57</v>
      </c>
      <c r="D304" s="108" t="s">
        <v>319</v>
      </c>
      <c r="E304" s="108" t="s">
        <v>13</v>
      </c>
      <c r="F304" s="27">
        <v>120.19999599456787</v>
      </c>
      <c r="G304" s="32">
        <v>393.90999603271484</v>
      </c>
    </row>
    <row r="305" spans="1:7">
      <c r="A305" s="108" t="s">
        <v>127</v>
      </c>
      <c r="B305" s="108" t="s">
        <v>54</v>
      </c>
      <c r="C305" s="108" t="s">
        <v>57</v>
      </c>
      <c r="D305" s="108" t="s">
        <v>319</v>
      </c>
      <c r="E305" s="108" t="s">
        <v>17</v>
      </c>
      <c r="F305" s="27">
        <v>398.1199951171875</v>
      </c>
      <c r="G305" s="32">
        <v>1126.27001953125</v>
      </c>
    </row>
    <row r="306" spans="1:7">
      <c r="A306" s="108" t="s">
        <v>127</v>
      </c>
      <c r="B306" s="108" t="s">
        <v>54</v>
      </c>
      <c r="C306" s="108" t="s">
        <v>57</v>
      </c>
      <c r="D306" s="108" t="s">
        <v>319</v>
      </c>
      <c r="E306" s="108" t="s">
        <v>3</v>
      </c>
      <c r="F306" s="27">
        <v>734.83001708984375</v>
      </c>
      <c r="G306" s="32">
        <v>3530.5</v>
      </c>
    </row>
    <row r="307" spans="1:7">
      <c r="A307" s="108" t="s">
        <v>127</v>
      </c>
      <c r="B307" s="108" t="s">
        <v>54</v>
      </c>
      <c r="C307" s="108" t="s">
        <v>55</v>
      </c>
      <c r="D307" s="108" t="s">
        <v>270</v>
      </c>
      <c r="E307" s="108" t="s">
        <v>15</v>
      </c>
      <c r="F307" s="27">
        <v>35438.509399414063</v>
      </c>
      <c r="G307" s="32">
        <v>174695.88024902344</v>
      </c>
    </row>
    <row r="308" spans="1:7">
      <c r="A308" s="108" t="s">
        <v>127</v>
      </c>
      <c r="B308" s="108" t="s">
        <v>54</v>
      </c>
      <c r="C308" s="108" t="s">
        <v>55</v>
      </c>
      <c r="D308" s="108" t="s">
        <v>270</v>
      </c>
      <c r="E308" s="108" t="s">
        <v>2</v>
      </c>
      <c r="F308" s="27">
        <v>48807.639801025391</v>
      </c>
      <c r="G308" s="32">
        <v>266249.88000488281</v>
      </c>
    </row>
    <row r="309" spans="1:7">
      <c r="A309" s="108" t="s">
        <v>127</v>
      </c>
      <c r="B309" s="108" t="s">
        <v>54</v>
      </c>
      <c r="C309" s="108" t="s">
        <v>55</v>
      </c>
      <c r="D309" s="108" t="s">
        <v>270</v>
      </c>
      <c r="E309" s="108" t="s">
        <v>5</v>
      </c>
      <c r="F309" s="27">
        <v>1703.5999755859375</v>
      </c>
      <c r="G309" s="32">
        <v>4343.83984375</v>
      </c>
    </row>
    <row r="310" spans="1:7">
      <c r="A310" s="108" t="s">
        <v>127</v>
      </c>
      <c r="B310" s="108" t="s">
        <v>54</v>
      </c>
      <c r="C310" s="108" t="s">
        <v>57</v>
      </c>
      <c r="D310" s="108" t="s">
        <v>334</v>
      </c>
      <c r="E310" s="108" t="s">
        <v>16</v>
      </c>
      <c r="F310" s="27">
        <v>2760.110107421875</v>
      </c>
      <c r="G310" s="32">
        <v>16666</v>
      </c>
    </row>
    <row r="311" spans="1:7">
      <c r="A311" s="108" t="s">
        <v>127</v>
      </c>
      <c r="B311" s="108" t="s">
        <v>54</v>
      </c>
      <c r="C311" s="108" t="s">
        <v>57</v>
      </c>
      <c r="D311" s="108" t="s">
        <v>334</v>
      </c>
      <c r="E311" s="108" t="s">
        <v>14</v>
      </c>
      <c r="F311" s="27">
        <v>13713.0498046875</v>
      </c>
      <c r="G311" s="32">
        <v>38640.910034179688</v>
      </c>
    </row>
    <row r="312" spans="1:7">
      <c r="A312" s="108" t="s">
        <v>127</v>
      </c>
      <c r="B312" s="108" t="s">
        <v>54</v>
      </c>
      <c r="C312" s="108" t="s">
        <v>57</v>
      </c>
      <c r="D312" s="108" t="s">
        <v>334</v>
      </c>
      <c r="E312" s="108" t="s">
        <v>2</v>
      </c>
      <c r="F312" s="27">
        <v>13627.5</v>
      </c>
      <c r="G312" s="32">
        <v>131353</v>
      </c>
    </row>
    <row r="313" spans="1:7">
      <c r="A313" s="108" t="s">
        <v>127</v>
      </c>
      <c r="B313" s="108" t="s">
        <v>54</v>
      </c>
      <c r="C313" s="108" t="s">
        <v>57</v>
      </c>
      <c r="D313" s="108" t="s">
        <v>329</v>
      </c>
      <c r="E313" s="108" t="s">
        <v>3</v>
      </c>
      <c r="F313" s="27">
        <v>304138.662109375</v>
      </c>
      <c r="G313" s="32">
        <v>232105.6015625</v>
      </c>
    </row>
    <row r="314" spans="1:7">
      <c r="A314" s="108" t="s">
        <v>127</v>
      </c>
      <c r="B314" s="108" t="s">
        <v>54</v>
      </c>
      <c r="C314" s="108" t="s">
        <v>57</v>
      </c>
      <c r="D314" s="108" t="s">
        <v>248</v>
      </c>
      <c r="E314" s="108" t="s">
        <v>22</v>
      </c>
      <c r="F314" s="27">
        <v>10777.4599609375</v>
      </c>
      <c r="G314" s="32">
        <v>21438</v>
      </c>
    </row>
    <row r="315" spans="1:7">
      <c r="A315" s="108" t="s">
        <v>127</v>
      </c>
      <c r="B315" s="108" t="s">
        <v>54</v>
      </c>
      <c r="C315" s="108" t="s">
        <v>54</v>
      </c>
      <c r="D315" s="108" t="s">
        <v>338</v>
      </c>
      <c r="E315" s="108" t="s">
        <v>2</v>
      </c>
      <c r="F315" s="27">
        <v>332.1099853515625</v>
      </c>
      <c r="G315" s="32">
        <v>1413.5999755859375</v>
      </c>
    </row>
    <row r="316" spans="1:7">
      <c r="A316" s="108" t="s">
        <v>127</v>
      </c>
      <c r="B316" s="108" t="s">
        <v>54</v>
      </c>
      <c r="C316" s="108" t="s">
        <v>57</v>
      </c>
      <c r="D316" s="108" t="s">
        <v>325</v>
      </c>
      <c r="E316" s="108" t="s">
        <v>13</v>
      </c>
      <c r="F316" s="27">
        <v>119.74999618530273</v>
      </c>
      <c r="G316" s="32">
        <v>218</v>
      </c>
    </row>
    <row r="317" spans="1:7">
      <c r="A317" s="108" t="s">
        <v>127</v>
      </c>
      <c r="B317" s="108" t="s">
        <v>54</v>
      </c>
      <c r="C317" s="108" t="s">
        <v>57</v>
      </c>
      <c r="D317" s="108" t="s">
        <v>323</v>
      </c>
      <c r="E317" s="108" t="s">
        <v>2</v>
      </c>
      <c r="F317" s="27">
        <v>1054.1799774169922</v>
      </c>
      <c r="G317" s="32">
        <v>3275.8799438476562</v>
      </c>
    </row>
    <row r="318" spans="1:7">
      <c r="A318" s="108" t="s">
        <v>127</v>
      </c>
      <c r="B318" s="108" t="s">
        <v>54</v>
      </c>
      <c r="C318" s="108" t="s">
        <v>326</v>
      </c>
      <c r="D318" s="108" t="s">
        <v>322</v>
      </c>
      <c r="E318" s="108" t="s">
        <v>2</v>
      </c>
      <c r="F318" s="27">
        <v>2421.300048828125</v>
      </c>
      <c r="G318" s="32">
        <v>8788</v>
      </c>
    </row>
    <row r="319" spans="1:7">
      <c r="A319" s="108" t="s">
        <v>127</v>
      </c>
      <c r="B319" s="108" t="s">
        <v>54</v>
      </c>
      <c r="C319" s="108" t="s">
        <v>57</v>
      </c>
      <c r="D319" s="108" t="s">
        <v>348</v>
      </c>
      <c r="E319" s="108" t="s">
        <v>15</v>
      </c>
      <c r="F319" s="27">
        <v>578.78997802734375</v>
      </c>
      <c r="G319" s="32">
        <v>2205</v>
      </c>
    </row>
    <row r="320" spans="1:7">
      <c r="A320" s="108" t="s">
        <v>127</v>
      </c>
      <c r="B320" s="108" t="s">
        <v>54</v>
      </c>
      <c r="C320" s="108" t="s">
        <v>57</v>
      </c>
      <c r="D320" s="108" t="s">
        <v>333</v>
      </c>
      <c r="E320" s="108" t="s">
        <v>13</v>
      </c>
      <c r="F320" s="27">
        <v>9.9799995422363281</v>
      </c>
      <c r="G320" s="32">
        <v>69.319999694824219</v>
      </c>
    </row>
    <row r="321" spans="1:7">
      <c r="A321" s="108" t="s">
        <v>127</v>
      </c>
      <c r="B321" s="108" t="s">
        <v>54</v>
      </c>
      <c r="C321" s="108" t="s">
        <v>57</v>
      </c>
      <c r="D321" s="108" t="s">
        <v>330</v>
      </c>
      <c r="E321" s="108" t="s">
        <v>13</v>
      </c>
      <c r="F321" s="27">
        <v>95.809999465942383</v>
      </c>
      <c r="G321" s="32">
        <v>234.81999969482422</v>
      </c>
    </row>
    <row r="322" spans="1:7">
      <c r="A322" s="108" t="s">
        <v>127</v>
      </c>
      <c r="B322" s="108" t="s">
        <v>54</v>
      </c>
      <c r="C322" s="108" t="s">
        <v>1</v>
      </c>
      <c r="D322" s="108" t="s">
        <v>266</v>
      </c>
      <c r="E322" s="108" t="s">
        <v>2</v>
      </c>
      <c r="F322" s="27">
        <v>113.40000152587891</v>
      </c>
      <c r="G322" s="32">
        <v>17935.5</v>
      </c>
    </row>
    <row r="323" spans="1:7">
      <c r="A323" s="108" t="s">
        <v>127</v>
      </c>
      <c r="B323" s="108" t="s">
        <v>54</v>
      </c>
      <c r="C323" s="108" t="s">
        <v>57</v>
      </c>
      <c r="D323" s="108" t="s">
        <v>342</v>
      </c>
      <c r="E323" s="108" t="s">
        <v>15</v>
      </c>
      <c r="F323" s="27">
        <v>821.010009765625</v>
      </c>
      <c r="G323" s="32">
        <v>2282</v>
      </c>
    </row>
    <row r="324" spans="1:7">
      <c r="A324" s="108" t="s">
        <v>127</v>
      </c>
      <c r="B324" s="108" t="s">
        <v>54</v>
      </c>
      <c r="C324" s="108" t="s">
        <v>57</v>
      </c>
      <c r="D324" s="108" t="s">
        <v>342</v>
      </c>
      <c r="E324" s="108" t="s">
        <v>2</v>
      </c>
      <c r="F324" s="27">
        <v>10.890000343322754</v>
      </c>
      <c r="G324" s="32">
        <v>26</v>
      </c>
    </row>
    <row r="325" spans="1:7">
      <c r="A325" s="108" t="s">
        <v>127</v>
      </c>
      <c r="B325" s="108" t="s">
        <v>54</v>
      </c>
      <c r="C325" s="108" t="s">
        <v>57</v>
      </c>
      <c r="D325" s="108" t="s">
        <v>342</v>
      </c>
      <c r="E325" s="108" t="s">
        <v>13</v>
      </c>
      <c r="F325" s="27">
        <v>158.1199951171875</v>
      </c>
      <c r="G325" s="32">
        <v>460.17999267578125</v>
      </c>
    </row>
    <row r="326" spans="1:7">
      <c r="A326" s="108" t="s">
        <v>127</v>
      </c>
      <c r="B326" s="108" t="s">
        <v>54</v>
      </c>
      <c r="C326" s="108" t="s">
        <v>57</v>
      </c>
      <c r="D326" s="108" t="s">
        <v>317</v>
      </c>
      <c r="E326" s="108" t="s">
        <v>23</v>
      </c>
      <c r="F326" s="27">
        <v>14197.490234375</v>
      </c>
      <c r="G326" s="32">
        <v>75088</v>
      </c>
    </row>
    <row r="327" spans="1:7">
      <c r="A327" s="108" t="s">
        <v>127</v>
      </c>
      <c r="B327" s="108" t="s">
        <v>54</v>
      </c>
      <c r="C327" s="108" t="s">
        <v>57</v>
      </c>
      <c r="D327" s="108" t="s">
        <v>317</v>
      </c>
      <c r="E327" s="108" t="s">
        <v>21</v>
      </c>
      <c r="F327" s="27">
        <v>133510.62109375</v>
      </c>
      <c r="G327" s="32">
        <v>400399.21875</v>
      </c>
    </row>
    <row r="328" spans="1:7">
      <c r="A328" s="108" t="s">
        <v>127</v>
      </c>
      <c r="B328" s="108" t="s">
        <v>54</v>
      </c>
      <c r="C328" s="108" t="s">
        <v>57</v>
      </c>
      <c r="D328" s="108" t="s">
        <v>317</v>
      </c>
      <c r="E328" s="108" t="s">
        <v>17</v>
      </c>
      <c r="F328" s="27">
        <v>48738.0703125</v>
      </c>
      <c r="G328" s="32">
        <v>176823</v>
      </c>
    </row>
    <row r="329" spans="1:7">
      <c r="A329" s="108" t="s">
        <v>127</v>
      </c>
      <c r="B329" s="108" t="s">
        <v>54</v>
      </c>
      <c r="C329" s="108" t="s">
        <v>57</v>
      </c>
      <c r="D329" s="108" t="s">
        <v>350</v>
      </c>
      <c r="E329" s="108" t="s">
        <v>2</v>
      </c>
      <c r="F329" s="27">
        <v>10886.3203125</v>
      </c>
      <c r="G329" s="32">
        <v>17000</v>
      </c>
    </row>
    <row r="330" spans="1:7">
      <c r="A330" s="108" t="s">
        <v>127</v>
      </c>
      <c r="B330" s="108" t="s">
        <v>54</v>
      </c>
      <c r="C330" s="108" t="s">
        <v>57</v>
      </c>
      <c r="D330" s="108" t="s">
        <v>345</v>
      </c>
      <c r="E330" s="108" t="s">
        <v>30</v>
      </c>
      <c r="F330" s="27">
        <v>8981.2197265625</v>
      </c>
      <c r="G330" s="32">
        <v>58050</v>
      </c>
    </row>
    <row r="331" spans="1:7">
      <c r="A331" s="108" t="s">
        <v>127</v>
      </c>
      <c r="B331" s="108" t="s">
        <v>54</v>
      </c>
      <c r="C331" s="108" t="s">
        <v>55</v>
      </c>
      <c r="D331" s="108" t="s">
        <v>255</v>
      </c>
      <c r="E331" s="108" t="s">
        <v>2</v>
      </c>
      <c r="F331" s="27">
        <v>13627.890021324158</v>
      </c>
      <c r="G331" s="32">
        <v>56405.659790039063</v>
      </c>
    </row>
    <row r="332" spans="1:7">
      <c r="A332" s="108" t="s">
        <v>127</v>
      </c>
      <c r="B332" s="108" t="s">
        <v>54</v>
      </c>
      <c r="C332" s="108" t="s">
        <v>55</v>
      </c>
      <c r="D332" s="108" t="s">
        <v>255</v>
      </c>
      <c r="E332" s="108" t="s">
        <v>13</v>
      </c>
      <c r="F332" s="27">
        <v>162.66000366210937</v>
      </c>
      <c r="G332" s="32">
        <v>450.23001098632812</v>
      </c>
    </row>
    <row r="333" spans="1:7">
      <c r="A333" s="108" t="s">
        <v>127</v>
      </c>
      <c r="B333" s="108" t="s">
        <v>54</v>
      </c>
      <c r="C333" s="108" t="s">
        <v>57</v>
      </c>
      <c r="D333" s="108" t="s">
        <v>263</v>
      </c>
      <c r="E333" s="108" t="s">
        <v>13</v>
      </c>
      <c r="F333" s="27">
        <v>449.05999755859375</v>
      </c>
      <c r="G333" s="32">
        <v>760.32000732421875</v>
      </c>
    </row>
    <row r="334" spans="1:7">
      <c r="A334" s="108" t="s">
        <v>127</v>
      </c>
      <c r="B334" s="108" t="s">
        <v>54</v>
      </c>
      <c r="C334" s="108" t="s">
        <v>57</v>
      </c>
      <c r="D334" s="108" t="s">
        <v>184</v>
      </c>
      <c r="E334" s="108" t="s">
        <v>2</v>
      </c>
      <c r="F334" s="27">
        <v>299.3699951171875</v>
      </c>
      <c r="G334" s="32">
        <v>8232.91015625</v>
      </c>
    </row>
    <row r="335" spans="1:7">
      <c r="A335" s="108" t="s">
        <v>127</v>
      </c>
      <c r="B335" s="108" t="s">
        <v>54</v>
      </c>
      <c r="C335" s="108" t="s">
        <v>57</v>
      </c>
      <c r="D335" s="108" t="s">
        <v>307</v>
      </c>
      <c r="E335" s="108" t="s">
        <v>2</v>
      </c>
      <c r="F335" s="27">
        <v>548.45001220703125</v>
      </c>
      <c r="G335" s="32">
        <v>195.03999328613281</v>
      </c>
    </row>
    <row r="336" spans="1:7">
      <c r="A336" s="108" t="s">
        <v>127</v>
      </c>
      <c r="B336" s="108" t="s">
        <v>54</v>
      </c>
      <c r="C336" s="108" t="s">
        <v>57</v>
      </c>
      <c r="D336" s="108" t="s">
        <v>308</v>
      </c>
      <c r="E336" s="108" t="s">
        <v>15</v>
      </c>
      <c r="F336" s="27">
        <v>24</v>
      </c>
      <c r="G336" s="32">
        <v>56.200000762939453</v>
      </c>
    </row>
    <row r="337" spans="1:7" ht="15.75" thickBot="1">
      <c r="A337" s="111" t="s">
        <v>127</v>
      </c>
      <c r="B337" s="111" t="s">
        <v>54</v>
      </c>
      <c r="C337" s="111" t="s">
        <v>57</v>
      </c>
      <c r="D337" s="111" t="s">
        <v>308</v>
      </c>
      <c r="E337" s="111" t="s">
        <v>2</v>
      </c>
      <c r="F337" s="47">
        <v>425.25</v>
      </c>
      <c r="G337" s="68">
        <v>1869.75</v>
      </c>
    </row>
    <row r="338" spans="1:7" ht="15.75" thickBot="1">
      <c r="A338" s="113" t="s">
        <v>127</v>
      </c>
      <c r="B338" s="114"/>
      <c r="C338" s="114"/>
      <c r="D338" s="114"/>
      <c r="E338" s="114"/>
      <c r="F338" s="114">
        <f>SUM(F296:F337)</f>
        <v>742619.7132730484</v>
      </c>
      <c r="G338" s="115">
        <f>SUM(G296:G337)</f>
        <v>1874839.8910179138</v>
      </c>
    </row>
    <row r="339" spans="1:7">
      <c r="A339" s="112" t="s">
        <v>160</v>
      </c>
      <c r="B339" s="112" t="s">
        <v>54</v>
      </c>
      <c r="C339" s="112" t="s">
        <v>57</v>
      </c>
      <c r="D339" s="112" t="s">
        <v>339</v>
      </c>
      <c r="E339" s="112" t="s">
        <v>2</v>
      </c>
      <c r="F339" s="49">
        <v>54.430000305175781</v>
      </c>
      <c r="G339" s="50">
        <v>302</v>
      </c>
    </row>
    <row r="340" spans="1:7">
      <c r="A340" s="108" t="s">
        <v>160</v>
      </c>
      <c r="B340" s="108" t="s">
        <v>54</v>
      </c>
      <c r="C340" s="108" t="s">
        <v>57</v>
      </c>
      <c r="D340" s="108" t="s">
        <v>328</v>
      </c>
      <c r="E340" s="108" t="s">
        <v>17</v>
      </c>
      <c r="F340" s="27">
        <v>19299.640625</v>
      </c>
      <c r="G340" s="32">
        <v>20000</v>
      </c>
    </row>
    <row r="341" spans="1:7">
      <c r="A341" s="108" t="s">
        <v>160</v>
      </c>
      <c r="B341" s="108" t="s">
        <v>54</v>
      </c>
      <c r="C341" s="108" t="s">
        <v>57</v>
      </c>
      <c r="D341" s="108" t="s">
        <v>312</v>
      </c>
      <c r="E341" s="108" t="s">
        <v>18</v>
      </c>
      <c r="F341" s="27">
        <v>43389.259765625</v>
      </c>
      <c r="G341" s="32">
        <v>81795</v>
      </c>
    </row>
    <row r="342" spans="1:7">
      <c r="A342" s="108" t="s">
        <v>160</v>
      </c>
      <c r="B342" s="108" t="s">
        <v>54</v>
      </c>
      <c r="C342" s="108" t="s">
        <v>57</v>
      </c>
      <c r="D342" s="108" t="s">
        <v>354</v>
      </c>
      <c r="E342" s="108" t="s">
        <v>2</v>
      </c>
      <c r="F342" s="27">
        <v>3810.2099609375</v>
      </c>
      <c r="G342" s="32">
        <v>8681.400390625</v>
      </c>
    </row>
    <row r="343" spans="1:7">
      <c r="A343" s="108" t="s">
        <v>160</v>
      </c>
      <c r="B343" s="108" t="s">
        <v>54</v>
      </c>
      <c r="C343" s="108" t="s">
        <v>1</v>
      </c>
      <c r="D343" s="108" t="s">
        <v>260</v>
      </c>
      <c r="E343" s="108" t="s">
        <v>2</v>
      </c>
      <c r="F343" s="27">
        <v>29.940000534057617</v>
      </c>
      <c r="G343" s="32">
        <v>333.29998779296875</v>
      </c>
    </row>
    <row r="344" spans="1:7">
      <c r="A344" s="108" t="s">
        <v>160</v>
      </c>
      <c r="B344" s="108" t="s">
        <v>54</v>
      </c>
      <c r="C344" s="108" t="s">
        <v>57</v>
      </c>
      <c r="D344" s="108" t="s">
        <v>319</v>
      </c>
      <c r="E344" s="108" t="s">
        <v>15</v>
      </c>
      <c r="F344" s="27">
        <v>874.95001220703125</v>
      </c>
      <c r="G344" s="32">
        <v>4224.300048828125</v>
      </c>
    </row>
    <row r="345" spans="1:7">
      <c r="A345" s="108" t="s">
        <v>160</v>
      </c>
      <c r="B345" s="108" t="s">
        <v>54</v>
      </c>
      <c r="C345" s="108" t="s">
        <v>57</v>
      </c>
      <c r="D345" s="108" t="s">
        <v>319</v>
      </c>
      <c r="E345" s="108" t="s">
        <v>2</v>
      </c>
      <c r="F345" s="27">
        <v>19097.359718322754</v>
      </c>
      <c r="G345" s="32">
        <v>54534.810852050781</v>
      </c>
    </row>
    <row r="346" spans="1:7">
      <c r="A346" s="108" t="s">
        <v>160</v>
      </c>
      <c r="B346" s="108" t="s">
        <v>54</v>
      </c>
      <c r="C346" s="108" t="s">
        <v>57</v>
      </c>
      <c r="D346" s="108" t="s">
        <v>303</v>
      </c>
      <c r="E346" s="108" t="s">
        <v>15</v>
      </c>
      <c r="F346" s="27">
        <v>373.22000122070312</v>
      </c>
      <c r="G346" s="32">
        <v>1587.5999755859375</v>
      </c>
    </row>
    <row r="347" spans="1:7">
      <c r="A347" s="108" t="s">
        <v>160</v>
      </c>
      <c r="B347" s="108" t="s">
        <v>54</v>
      </c>
      <c r="C347" s="108" t="s">
        <v>57</v>
      </c>
      <c r="D347" s="108" t="s">
        <v>303</v>
      </c>
      <c r="E347" s="108" t="s">
        <v>2</v>
      </c>
      <c r="F347" s="27">
        <v>69.449996948242188</v>
      </c>
      <c r="G347" s="32">
        <v>180.17999267578125</v>
      </c>
    </row>
    <row r="348" spans="1:7">
      <c r="A348" s="108" t="s">
        <v>160</v>
      </c>
      <c r="B348" s="108" t="s">
        <v>54</v>
      </c>
      <c r="C348" s="108" t="s">
        <v>55</v>
      </c>
      <c r="D348" s="108" t="s">
        <v>270</v>
      </c>
      <c r="E348" s="108" t="s">
        <v>15</v>
      </c>
      <c r="F348" s="27">
        <v>5527.279935836792</v>
      </c>
      <c r="G348" s="32">
        <v>24116.070068359375</v>
      </c>
    </row>
    <row r="349" spans="1:7">
      <c r="A349" s="108" t="s">
        <v>160</v>
      </c>
      <c r="B349" s="108" t="s">
        <v>355</v>
      </c>
      <c r="C349" s="108" t="s">
        <v>355</v>
      </c>
      <c r="D349" s="108" t="s">
        <v>270</v>
      </c>
      <c r="E349" s="108" t="s">
        <v>2</v>
      </c>
      <c r="F349" s="27">
        <v>765.530029296875</v>
      </c>
      <c r="G349" s="32">
        <v>2522.800048828125</v>
      </c>
    </row>
    <row r="350" spans="1:7">
      <c r="A350" s="108" t="s">
        <v>160</v>
      </c>
      <c r="B350" s="108" t="s">
        <v>54</v>
      </c>
      <c r="C350" s="108" t="s">
        <v>55</v>
      </c>
      <c r="D350" s="108" t="s">
        <v>270</v>
      </c>
      <c r="E350" s="108" t="s">
        <v>2</v>
      </c>
      <c r="F350" s="27">
        <v>39704.090240478516</v>
      </c>
      <c r="G350" s="32">
        <v>191401.17504882813</v>
      </c>
    </row>
    <row r="351" spans="1:7">
      <c r="A351" s="108" t="s">
        <v>160</v>
      </c>
      <c r="B351" s="108" t="s">
        <v>54</v>
      </c>
      <c r="C351" s="108" t="s">
        <v>326</v>
      </c>
      <c r="D351" s="108" t="s">
        <v>346</v>
      </c>
      <c r="E351" s="108" t="s">
        <v>15</v>
      </c>
      <c r="F351" s="27">
        <v>32.430000305175781</v>
      </c>
      <c r="G351" s="32">
        <v>2950</v>
      </c>
    </row>
    <row r="352" spans="1:7">
      <c r="A352" s="108" t="s">
        <v>160</v>
      </c>
      <c r="B352" s="108" t="s">
        <v>54</v>
      </c>
      <c r="C352" s="108" t="s">
        <v>57</v>
      </c>
      <c r="D352" s="108" t="s">
        <v>334</v>
      </c>
      <c r="E352" s="108" t="s">
        <v>37</v>
      </c>
      <c r="F352" s="27">
        <v>249.47999572753906</v>
      </c>
      <c r="G352" s="32">
        <v>5860</v>
      </c>
    </row>
    <row r="353" spans="1:7">
      <c r="A353" s="108" t="s">
        <v>160</v>
      </c>
      <c r="B353" s="108" t="s">
        <v>54</v>
      </c>
      <c r="C353" s="108" t="s">
        <v>57</v>
      </c>
      <c r="D353" s="108" t="s">
        <v>334</v>
      </c>
      <c r="E353" s="108" t="s">
        <v>14</v>
      </c>
      <c r="F353" s="27">
        <v>12054.0498046875</v>
      </c>
      <c r="G353" s="32">
        <v>38760</v>
      </c>
    </row>
    <row r="354" spans="1:7">
      <c r="A354" s="108" t="s">
        <v>160</v>
      </c>
      <c r="B354" s="108" t="s">
        <v>54</v>
      </c>
      <c r="C354" s="108" t="s">
        <v>57</v>
      </c>
      <c r="D354" s="108" t="s">
        <v>334</v>
      </c>
      <c r="E354" s="108" t="s">
        <v>2</v>
      </c>
      <c r="F354" s="27">
        <v>13627.41015625</v>
      </c>
      <c r="G354" s="32">
        <v>131355</v>
      </c>
    </row>
    <row r="355" spans="1:7">
      <c r="A355" s="108" t="s">
        <v>160</v>
      </c>
      <c r="B355" s="108" t="s">
        <v>54</v>
      </c>
      <c r="C355" s="108" t="s">
        <v>57</v>
      </c>
      <c r="D355" s="108" t="s">
        <v>329</v>
      </c>
      <c r="E355" s="108" t="s">
        <v>2</v>
      </c>
      <c r="F355" s="27">
        <v>484946</v>
      </c>
      <c r="G355" s="32">
        <v>422387.96875</v>
      </c>
    </row>
    <row r="356" spans="1:7">
      <c r="A356" s="108" t="s">
        <v>160</v>
      </c>
      <c r="B356" s="108" t="s">
        <v>54</v>
      </c>
      <c r="C356" s="108" t="s">
        <v>57</v>
      </c>
      <c r="D356" s="108" t="s">
        <v>329</v>
      </c>
      <c r="E356" s="108" t="s">
        <v>3</v>
      </c>
      <c r="F356" s="27">
        <v>338618.455078125</v>
      </c>
      <c r="G356" s="32">
        <v>249730</v>
      </c>
    </row>
    <row r="357" spans="1:7">
      <c r="A357" s="108" t="s">
        <v>160</v>
      </c>
      <c r="B357" s="108" t="s">
        <v>54</v>
      </c>
      <c r="C357" s="108" t="s">
        <v>57</v>
      </c>
      <c r="D357" s="108" t="s">
        <v>151</v>
      </c>
      <c r="E357" s="108" t="s">
        <v>2</v>
      </c>
      <c r="F357" s="27">
        <v>1442.4399681091309</v>
      </c>
      <c r="G357" s="32">
        <v>4787.7999877929687</v>
      </c>
    </row>
    <row r="358" spans="1:7">
      <c r="A358" s="108" t="s">
        <v>160</v>
      </c>
      <c r="B358" s="108" t="s">
        <v>54</v>
      </c>
      <c r="C358" s="108" t="s">
        <v>57</v>
      </c>
      <c r="D358" s="108" t="s">
        <v>323</v>
      </c>
      <c r="E358" s="108" t="s">
        <v>2</v>
      </c>
      <c r="F358" s="27">
        <v>12591.850059509277</v>
      </c>
      <c r="G358" s="32">
        <v>22806.600051879883</v>
      </c>
    </row>
    <row r="359" spans="1:7">
      <c r="A359" s="108" t="s">
        <v>160</v>
      </c>
      <c r="B359" s="108" t="s">
        <v>54</v>
      </c>
      <c r="C359" s="108" t="s">
        <v>57</v>
      </c>
      <c r="D359" s="108" t="s">
        <v>349</v>
      </c>
      <c r="E359" s="108" t="s">
        <v>2</v>
      </c>
      <c r="F359" s="27">
        <v>64.139999389648438</v>
      </c>
      <c r="G359" s="32">
        <v>376.32000732421875</v>
      </c>
    </row>
    <row r="360" spans="1:7">
      <c r="A360" s="108" t="s">
        <v>160</v>
      </c>
      <c r="B360" s="108" t="s">
        <v>54</v>
      </c>
      <c r="C360" s="108" t="s">
        <v>57</v>
      </c>
      <c r="D360" s="108" t="s">
        <v>266</v>
      </c>
      <c r="E360" s="108" t="s">
        <v>2</v>
      </c>
      <c r="F360" s="27">
        <v>76.200000762939453</v>
      </c>
      <c r="G360" s="32">
        <v>409.79998779296875</v>
      </c>
    </row>
    <row r="361" spans="1:7">
      <c r="A361" s="108" t="s">
        <v>160</v>
      </c>
      <c r="B361" s="108" t="s">
        <v>54</v>
      </c>
      <c r="C361" s="108" t="s">
        <v>57</v>
      </c>
      <c r="D361" s="108" t="s">
        <v>342</v>
      </c>
      <c r="E361" s="108" t="s">
        <v>2</v>
      </c>
      <c r="F361" s="27">
        <v>175.94999694824219</v>
      </c>
      <c r="G361" s="32">
        <v>707.91998291015625</v>
      </c>
    </row>
    <row r="362" spans="1:7">
      <c r="A362" s="108" t="s">
        <v>160</v>
      </c>
      <c r="B362" s="108" t="s">
        <v>54</v>
      </c>
      <c r="C362" s="108" t="s">
        <v>57</v>
      </c>
      <c r="D362" s="108" t="s">
        <v>317</v>
      </c>
      <c r="E362" s="108" t="s">
        <v>21</v>
      </c>
      <c r="F362" s="27">
        <v>74843.478515625</v>
      </c>
      <c r="G362" s="32">
        <v>225000</v>
      </c>
    </row>
    <row r="363" spans="1:7">
      <c r="A363" s="108" t="s">
        <v>160</v>
      </c>
      <c r="B363" s="108" t="s">
        <v>54</v>
      </c>
      <c r="C363" s="108" t="s">
        <v>57</v>
      </c>
      <c r="D363" s="108" t="s">
        <v>317</v>
      </c>
      <c r="E363" s="108" t="s">
        <v>17</v>
      </c>
      <c r="F363" s="27">
        <v>120305.21875</v>
      </c>
      <c r="G363" s="32">
        <v>451322.75</v>
      </c>
    </row>
    <row r="364" spans="1:7">
      <c r="A364" s="108" t="s">
        <v>160</v>
      </c>
      <c r="B364" s="108" t="s">
        <v>54</v>
      </c>
      <c r="C364" s="108" t="s">
        <v>57</v>
      </c>
      <c r="D364" s="108" t="s">
        <v>335</v>
      </c>
      <c r="E364" s="108" t="s">
        <v>2</v>
      </c>
      <c r="F364" s="27">
        <v>1011.7699890136719</v>
      </c>
      <c r="G364" s="32">
        <v>51174.919982910156</v>
      </c>
    </row>
    <row r="365" spans="1:7">
      <c r="A365" s="108" t="s">
        <v>160</v>
      </c>
      <c r="B365" s="108" t="s">
        <v>54</v>
      </c>
      <c r="C365" s="108" t="s">
        <v>57</v>
      </c>
      <c r="D365" s="108" t="s">
        <v>132</v>
      </c>
      <c r="E365" s="108" t="s">
        <v>2</v>
      </c>
      <c r="F365" s="27">
        <v>1778.0999412536621</v>
      </c>
      <c r="G365" s="32">
        <v>10316</v>
      </c>
    </row>
    <row r="366" spans="1:7">
      <c r="A366" s="108" t="s">
        <v>160</v>
      </c>
      <c r="B366" s="108" t="s">
        <v>54</v>
      </c>
      <c r="C366" s="108" t="s">
        <v>1</v>
      </c>
      <c r="D366" s="108" t="s">
        <v>263</v>
      </c>
      <c r="E366" s="108" t="s">
        <v>2</v>
      </c>
      <c r="F366" s="27">
        <v>339.42001342773437</v>
      </c>
      <c r="G366" s="32">
        <v>1821.0699462890625</v>
      </c>
    </row>
    <row r="367" spans="1:7">
      <c r="A367" s="108" t="s">
        <v>160</v>
      </c>
      <c r="B367" s="108" t="s">
        <v>54</v>
      </c>
      <c r="C367" s="108" t="s">
        <v>57</v>
      </c>
      <c r="D367" s="108" t="s">
        <v>307</v>
      </c>
      <c r="E367" s="108" t="s">
        <v>2</v>
      </c>
      <c r="F367" s="27">
        <v>114.05000305175781</v>
      </c>
      <c r="G367" s="32">
        <v>399.3599853515625</v>
      </c>
    </row>
    <row r="368" spans="1:7" ht="15.75" thickBot="1">
      <c r="A368" s="110" t="s">
        <v>160</v>
      </c>
      <c r="B368" s="110" t="s">
        <v>54</v>
      </c>
      <c r="C368" s="110" t="s">
        <v>57</v>
      </c>
      <c r="D368" s="110" t="s">
        <v>337</v>
      </c>
      <c r="E368" s="110" t="s">
        <v>2</v>
      </c>
      <c r="F368" s="28">
        <v>174.14999389648437</v>
      </c>
      <c r="G368" s="34">
        <v>758.08001708984375</v>
      </c>
    </row>
    <row r="369" spans="1:7">
      <c r="A369" s="98" t="s">
        <v>160</v>
      </c>
      <c r="B369" s="99"/>
      <c r="C369" s="99"/>
      <c r="D369" s="99"/>
      <c r="E369" s="99"/>
      <c r="F369" s="99">
        <f>SUM(F339:F368)</f>
        <v>1195439.9525527954</v>
      </c>
      <c r="G369" s="100">
        <f>SUM(G339:G368)</f>
        <v>2010602.225112915</v>
      </c>
    </row>
    <row r="370" spans="1:7">
      <c r="A370" s="108" t="s">
        <v>380</v>
      </c>
      <c r="B370" s="108" t="s">
        <v>54</v>
      </c>
      <c r="C370" s="108" t="s">
        <v>57</v>
      </c>
      <c r="D370" s="108" t="s">
        <v>260</v>
      </c>
      <c r="E370" s="108" t="s">
        <v>2</v>
      </c>
      <c r="F370" s="27">
        <v>73.94000244140625</v>
      </c>
      <c r="G370" s="32">
        <v>858.08001708984375</v>
      </c>
    </row>
    <row r="371" spans="1:7">
      <c r="A371" s="108" t="s">
        <v>380</v>
      </c>
      <c r="B371" s="108" t="s">
        <v>54</v>
      </c>
      <c r="C371" s="108" t="s">
        <v>1</v>
      </c>
      <c r="D371" s="108" t="s">
        <v>256</v>
      </c>
      <c r="E371" s="108" t="s">
        <v>2</v>
      </c>
      <c r="F371" s="27">
        <v>120.66000366210937</v>
      </c>
      <c r="G371" s="32">
        <v>651.510009765625</v>
      </c>
    </row>
    <row r="372" spans="1:7">
      <c r="A372" s="108" t="s">
        <v>380</v>
      </c>
      <c r="B372" s="108" t="s">
        <v>54</v>
      </c>
      <c r="C372" s="108" t="s">
        <v>1</v>
      </c>
      <c r="D372" s="108" t="s">
        <v>266</v>
      </c>
      <c r="E372" s="108" t="s">
        <v>2</v>
      </c>
      <c r="F372" s="27">
        <v>3968.969970703125</v>
      </c>
      <c r="G372" s="32">
        <v>25112</v>
      </c>
    </row>
    <row r="373" spans="1:7">
      <c r="A373" s="108" t="s">
        <v>380</v>
      </c>
      <c r="B373" s="108" t="s">
        <v>54</v>
      </c>
      <c r="C373" s="108" t="s">
        <v>57</v>
      </c>
      <c r="D373" s="108" t="s">
        <v>324</v>
      </c>
      <c r="E373" s="108" t="s">
        <v>23</v>
      </c>
      <c r="F373" s="27">
        <v>210.24000549316406</v>
      </c>
      <c r="G373" s="32">
        <v>151921.19921875</v>
      </c>
    </row>
    <row r="374" spans="1:7">
      <c r="A374" s="108" t="s">
        <v>380</v>
      </c>
      <c r="B374" s="108" t="s">
        <v>54</v>
      </c>
      <c r="C374" s="108" t="s">
        <v>57</v>
      </c>
      <c r="D374" s="108" t="s">
        <v>313</v>
      </c>
      <c r="E374" s="108" t="s">
        <v>18</v>
      </c>
      <c r="F374" s="27">
        <v>21954.08984375</v>
      </c>
      <c r="G374" s="32">
        <v>42482</v>
      </c>
    </row>
    <row r="375" spans="1:7">
      <c r="A375" s="108" t="s">
        <v>380</v>
      </c>
      <c r="B375" s="108" t="s">
        <v>54</v>
      </c>
      <c r="C375" s="108" t="s">
        <v>57</v>
      </c>
      <c r="D375" s="108" t="s">
        <v>319</v>
      </c>
      <c r="E375" s="108" t="s">
        <v>13</v>
      </c>
      <c r="F375" s="27">
        <v>2.9900000095367432</v>
      </c>
      <c r="G375" s="32">
        <v>32.560001373291016</v>
      </c>
    </row>
    <row r="376" spans="1:7">
      <c r="A376" s="108" t="s">
        <v>380</v>
      </c>
      <c r="B376" s="108" t="s">
        <v>54</v>
      </c>
      <c r="C376" s="108" t="s">
        <v>57</v>
      </c>
      <c r="D376" s="108" t="s">
        <v>319</v>
      </c>
      <c r="E376" s="108" t="s">
        <v>2</v>
      </c>
      <c r="F376" s="27">
        <v>13000.599921226501</v>
      </c>
      <c r="G376" s="32">
        <v>53652.749946594238</v>
      </c>
    </row>
    <row r="377" spans="1:7">
      <c r="A377" s="108" t="s">
        <v>380</v>
      </c>
      <c r="B377" s="108" t="s">
        <v>54</v>
      </c>
      <c r="C377" s="108" t="s">
        <v>57</v>
      </c>
      <c r="D377" s="108" t="s">
        <v>312</v>
      </c>
      <c r="E377" s="108" t="s">
        <v>18</v>
      </c>
      <c r="F377" s="27">
        <v>42464.19140625</v>
      </c>
      <c r="G377" s="32">
        <v>81795</v>
      </c>
    </row>
    <row r="378" spans="1:7">
      <c r="A378" s="108" t="s">
        <v>380</v>
      </c>
      <c r="B378" s="108" t="s">
        <v>54</v>
      </c>
      <c r="C378" s="108" t="s">
        <v>1</v>
      </c>
      <c r="D378" s="108" t="s">
        <v>132</v>
      </c>
      <c r="E378" s="108" t="s">
        <v>2</v>
      </c>
      <c r="F378" s="27">
        <v>2996.0199279785156</v>
      </c>
      <c r="G378" s="32">
        <v>19400.869873046875</v>
      </c>
    </row>
    <row r="379" spans="1:7">
      <c r="A379" s="108" t="s">
        <v>380</v>
      </c>
      <c r="B379" s="108" t="s">
        <v>54</v>
      </c>
      <c r="C379" s="108" t="s">
        <v>57</v>
      </c>
      <c r="D379" s="108" t="s">
        <v>339</v>
      </c>
      <c r="E379" s="108" t="s">
        <v>2</v>
      </c>
      <c r="F379" s="27">
        <v>76.389999389648437</v>
      </c>
      <c r="G379" s="32">
        <v>193.35299682617187</v>
      </c>
    </row>
    <row r="380" spans="1:7">
      <c r="A380" s="108" t="s">
        <v>380</v>
      </c>
      <c r="B380" s="108" t="s">
        <v>54</v>
      </c>
      <c r="C380" s="108" t="s">
        <v>57</v>
      </c>
      <c r="D380" s="108" t="s">
        <v>334</v>
      </c>
      <c r="E380" s="108" t="s">
        <v>14</v>
      </c>
      <c r="F380" s="27">
        <v>4908.590087890625</v>
      </c>
      <c r="G380" s="32">
        <v>10516.669921875</v>
      </c>
    </row>
    <row r="381" spans="1:7">
      <c r="A381" s="108" t="s">
        <v>380</v>
      </c>
      <c r="B381" s="108" t="s">
        <v>54</v>
      </c>
      <c r="C381" s="108" t="s">
        <v>57</v>
      </c>
      <c r="D381" s="108" t="s">
        <v>328</v>
      </c>
      <c r="E381" s="108" t="s">
        <v>2</v>
      </c>
      <c r="F381" s="27">
        <v>19694.609375</v>
      </c>
      <c r="G381" s="32">
        <v>18999.970703125</v>
      </c>
    </row>
    <row r="382" spans="1:7">
      <c r="A382" s="108" t="s">
        <v>380</v>
      </c>
      <c r="B382" s="108" t="s">
        <v>54</v>
      </c>
      <c r="C382" s="108" t="s">
        <v>57</v>
      </c>
      <c r="D382" s="108" t="s">
        <v>143</v>
      </c>
      <c r="E382" s="108" t="s">
        <v>15</v>
      </c>
      <c r="F382" s="27">
        <v>1077.75</v>
      </c>
      <c r="G382" s="32">
        <v>38127</v>
      </c>
    </row>
    <row r="383" spans="1:7">
      <c r="A383" s="108" t="s">
        <v>380</v>
      </c>
      <c r="B383" s="108" t="s">
        <v>54</v>
      </c>
      <c r="C383" s="108" t="s">
        <v>57</v>
      </c>
      <c r="D383" s="108" t="s">
        <v>260</v>
      </c>
      <c r="E383" s="108" t="s">
        <v>13</v>
      </c>
      <c r="F383" s="27">
        <v>107.76999664306641</v>
      </c>
      <c r="G383" s="32">
        <v>0</v>
      </c>
    </row>
    <row r="384" spans="1:7">
      <c r="A384" s="108" t="s">
        <v>380</v>
      </c>
      <c r="B384" s="108" t="s">
        <v>54</v>
      </c>
      <c r="C384" s="108" t="s">
        <v>57</v>
      </c>
      <c r="D384" s="108" t="s">
        <v>327</v>
      </c>
      <c r="E384" s="108" t="s">
        <v>2</v>
      </c>
      <c r="F384" s="27">
        <v>14813.0205078125</v>
      </c>
      <c r="G384" s="32">
        <v>134706.5</v>
      </c>
    </row>
    <row r="385" spans="1:7">
      <c r="A385" s="108" t="s">
        <v>380</v>
      </c>
      <c r="B385" s="108" t="s">
        <v>54</v>
      </c>
      <c r="C385" s="108" t="s">
        <v>57</v>
      </c>
      <c r="D385" s="108" t="s">
        <v>387</v>
      </c>
      <c r="E385" s="108" t="s">
        <v>2</v>
      </c>
      <c r="F385" s="27">
        <v>91.230003356933594</v>
      </c>
      <c r="G385" s="32">
        <v>506.10000610351562</v>
      </c>
    </row>
    <row r="386" spans="1:7">
      <c r="A386" s="108" t="s">
        <v>380</v>
      </c>
      <c r="B386" s="108" t="s">
        <v>54</v>
      </c>
      <c r="C386" s="108" t="s">
        <v>57</v>
      </c>
      <c r="D386" s="108" t="s">
        <v>340</v>
      </c>
      <c r="E386" s="108" t="s">
        <v>2</v>
      </c>
      <c r="F386" s="27">
        <v>19085.08984375</v>
      </c>
      <c r="G386" s="32">
        <v>25789.25</v>
      </c>
    </row>
    <row r="387" spans="1:7">
      <c r="A387" s="108" t="s">
        <v>380</v>
      </c>
      <c r="B387" s="108" t="s">
        <v>54</v>
      </c>
      <c r="C387" s="108" t="s">
        <v>57</v>
      </c>
      <c r="D387" s="108" t="s">
        <v>307</v>
      </c>
      <c r="E387" s="108" t="s">
        <v>2</v>
      </c>
      <c r="F387" s="27">
        <v>401.55000305175781</v>
      </c>
      <c r="G387" s="32">
        <v>1046.3200073242187</v>
      </c>
    </row>
    <row r="388" spans="1:7">
      <c r="A388" s="108" t="s">
        <v>380</v>
      </c>
      <c r="B388" s="108" t="s">
        <v>54</v>
      </c>
      <c r="C388" s="108" t="s">
        <v>57</v>
      </c>
      <c r="D388" s="108" t="s">
        <v>184</v>
      </c>
      <c r="E388" s="108" t="s">
        <v>2</v>
      </c>
      <c r="F388" s="27">
        <v>11728.929885864258</v>
      </c>
      <c r="G388" s="32">
        <v>16016.800170898438</v>
      </c>
    </row>
    <row r="389" spans="1:7">
      <c r="A389" s="108" t="s">
        <v>380</v>
      </c>
      <c r="B389" s="108" t="s">
        <v>54</v>
      </c>
      <c r="C389" s="108" t="s">
        <v>57</v>
      </c>
      <c r="D389" s="108" t="s">
        <v>317</v>
      </c>
      <c r="E389" s="108" t="s">
        <v>17</v>
      </c>
      <c r="F389" s="27">
        <v>24127.140625</v>
      </c>
      <c r="G389" s="32">
        <v>88494.2734375</v>
      </c>
    </row>
    <row r="390" spans="1:7">
      <c r="A390" s="108" t="s">
        <v>380</v>
      </c>
      <c r="B390" s="108" t="s">
        <v>54</v>
      </c>
      <c r="C390" s="108" t="s">
        <v>57</v>
      </c>
      <c r="D390" s="108" t="s">
        <v>317</v>
      </c>
      <c r="E390" s="108" t="s">
        <v>26</v>
      </c>
      <c r="F390" s="27">
        <v>200000</v>
      </c>
      <c r="G390" s="32">
        <v>655000</v>
      </c>
    </row>
    <row r="391" spans="1:7">
      <c r="A391" s="108" t="s">
        <v>380</v>
      </c>
      <c r="B391" s="108" t="s">
        <v>54</v>
      </c>
      <c r="C391" s="108" t="s">
        <v>57</v>
      </c>
      <c r="D391" s="108" t="s">
        <v>317</v>
      </c>
      <c r="E391" s="108" t="s">
        <v>21</v>
      </c>
      <c r="F391" s="27">
        <v>149891.09765625</v>
      </c>
      <c r="G391" s="32">
        <v>464819</v>
      </c>
    </row>
    <row r="392" spans="1:7">
      <c r="A392" s="108" t="s">
        <v>380</v>
      </c>
      <c r="B392" s="108" t="s">
        <v>54</v>
      </c>
      <c r="C392" s="108" t="s">
        <v>326</v>
      </c>
      <c r="D392" s="108" t="s">
        <v>346</v>
      </c>
      <c r="E392" s="108" t="s">
        <v>5</v>
      </c>
      <c r="F392" s="27">
        <v>269.44000244140625</v>
      </c>
      <c r="G392" s="32">
        <v>20843</v>
      </c>
    </row>
    <row r="393" spans="1:7">
      <c r="A393" s="108" t="s">
        <v>380</v>
      </c>
      <c r="B393" s="108" t="s">
        <v>54</v>
      </c>
      <c r="C393" s="108" t="s">
        <v>57</v>
      </c>
      <c r="D393" s="108" t="s">
        <v>330</v>
      </c>
      <c r="E393" s="108" t="s">
        <v>13</v>
      </c>
      <c r="F393" s="27">
        <v>44.909999847412109</v>
      </c>
      <c r="G393" s="32">
        <v>85.150001525878906</v>
      </c>
    </row>
    <row r="394" spans="1:7">
      <c r="A394" s="108" t="s">
        <v>380</v>
      </c>
      <c r="B394" s="108" t="s">
        <v>54</v>
      </c>
      <c r="C394" s="108" t="s">
        <v>1</v>
      </c>
      <c r="D394" s="108" t="s">
        <v>151</v>
      </c>
      <c r="E394" s="108" t="s">
        <v>2</v>
      </c>
      <c r="F394" s="27">
        <v>1597.1199913024902</v>
      </c>
      <c r="G394" s="32">
        <v>7767.5001831054687</v>
      </c>
    </row>
    <row r="395" spans="1:7">
      <c r="A395" s="108" t="s">
        <v>380</v>
      </c>
      <c r="B395" s="108" t="s">
        <v>54</v>
      </c>
      <c r="C395" s="108" t="s">
        <v>57</v>
      </c>
      <c r="D395" s="108" t="s">
        <v>323</v>
      </c>
      <c r="E395" s="108" t="s">
        <v>2</v>
      </c>
      <c r="F395" s="27">
        <v>15326.229721069336</v>
      </c>
      <c r="G395" s="32">
        <v>28575.549560546875</v>
      </c>
    </row>
    <row r="396" spans="1:7">
      <c r="A396" s="108" t="s">
        <v>380</v>
      </c>
      <c r="B396" s="108" t="s">
        <v>54</v>
      </c>
      <c r="C396" s="108" t="s">
        <v>57</v>
      </c>
      <c r="D396" s="108" t="s">
        <v>325</v>
      </c>
      <c r="E396" s="108" t="s">
        <v>13</v>
      </c>
      <c r="F396" s="27">
        <v>317.33999538421631</v>
      </c>
      <c r="G396" s="32">
        <v>609.4000244140625</v>
      </c>
    </row>
    <row r="397" spans="1:7">
      <c r="A397" s="108" t="s">
        <v>380</v>
      </c>
      <c r="B397" s="108" t="s">
        <v>54</v>
      </c>
      <c r="C397" s="108" t="s">
        <v>57</v>
      </c>
      <c r="D397" s="108" t="s">
        <v>151</v>
      </c>
      <c r="E397" s="108" t="s">
        <v>2</v>
      </c>
      <c r="F397" s="27">
        <v>144.32000160217285</v>
      </c>
      <c r="G397" s="32">
        <v>1249.0199584960937</v>
      </c>
    </row>
    <row r="398" spans="1:7">
      <c r="A398" s="108" t="s">
        <v>380</v>
      </c>
      <c r="B398" s="108" t="s">
        <v>54</v>
      </c>
      <c r="C398" s="108" t="s">
        <v>57</v>
      </c>
      <c r="D398" s="108" t="s">
        <v>329</v>
      </c>
      <c r="E398" s="108" t="s">
        <v>3</v>
      </c>
      <c r="F398" s="27">
        <v>132879.728515625</v>
      </c>
      <c r="G398" s="32">
        <v>74101</v>
      </c>
    </row>
    <row r="399" spans="1:7">
      <c r="A399" s="108" t="s">
        <v>380</v>
      </c>
      <c r="B399" s="108" t="s">
        <v>54</v>
      </c>
      <c r="C399" s="108" t="s">
        <v>57</v>
      </c>
      <c r="D399" s="108" t="s">
        <v>329</v>
      </c>
      <c r="E399" s="108" t="s">
        <v>112</v>
      </c>
      <c r="F399" s="27">
        <v>14549.5703125</v>
      </c>
      <c r="G399" s="32">
        <v>5977.7998046875</v>
      </c>
    </row>
    <row r="400" spans="1:7">
      <c r="A400" s="108" t="s">
        <v>380</v>
      </c>
      <c r="B400" s="108" t="s">
        <v>54</v>
      </c>
      <c r="C400" s="108" t="s">
        <v>57</v>
      </c>
      <c r="D400" s="108" t="s">
        <v>308</v>
      </c>
      <c r="E400" s="108" t="s">
        <v>2</v>
      </c>
      <c r="F400" s="27">
        <v>760.40997314453125</v>
      </c>
      <c r="G400" s="32">
        <v>2448</v>
      </c>
    </row>
    <row r="401" spans="1:7">
      <c r="A401" s="108" t="s">
        <v>380</v>
      </c>
      <c r="B401" s="108" t="s">
        <v>54</v>
      </c>
      <c r="C401" s="108" t="s">
        <v>57</v>
      </c>
      <c r="D401" s="108" t="s">
        <v>334</v>
      </c>
      <c r="E401" s="108" t="s">
        <v>30</v>
      </c>
      <c r="F401" s="27">
        <v>19459.310302734375</v>
      </c>
      <c r="G401" s="32">
        <v>164115</v>
      </c>
    </row>
    <row r="402" spans="1:7">
      <c r="A402" s="108" t="s">
        <v>380</v>
      </c>
      <c r="B402" s="108" t="s">
        <v>54</v>
      </c>
      <c r="C402" s="108" t="s">
        <v>57</v>
      </c>
      <c r="D402" s="108" t="s">
        <v>342</v>
      </c>
      <c r="E402" s="108" t="s">
        <v>2</v>
      </c>
      <c r="F402" s="27">
        <v>1180.8499755859375</v>
      </c>
      <c r="G402" s="32">
        <v>6049.4599609375</v>
      </c>
    </row>
    <row r="403" spans="1:7">
      <c r="A403" s="98" t="s">
        <v>380</v>
      </c>
      <c r="B403" s="99"/>
      <c r="C403" s="99"/>
      <c r="D403" s="99"/>
      <c r="E403" s="99"/>
      <c r="F403" s="99">
        <f>SUM(F370:F402)</f>
        <v>717324.09785676003</v>
      </c>
      <c r="G403" s="100">
        <f>SUM(G370:G402)</f>
        <v>2141942.0858039856</v>
      </c>
    </row>
    <row r="404" spans="1:7">
      <c r="A404" s="108" t="s">
        <v>390</v>
      </c>
      <c r="B404" s="108" t="s">
        <v>54</v>
      </c>
      <c r="C404" s="108" t="s">
        <v>57</v>
      </c>
      <c r="D404" s="108" t="s">
        <v>319</v>
      </c>
      <c r="E404" s="108" t="s">
        <v>2</v>
      </c>
      <c r="F404" s="27">
        <v>3242.3500061035156</v>
      </c>
      <c r="G404" s="32">
        <v>18754.079620361328</v>
      </c>
    </row>
    <row r="405" spans="1:7">
      <c r="A405" s="108" t="s">
        <v>390</v>
      </c>
      <c r="B405" s="108" t="s">
        <v>32</v>
      </c>
      <c r="C405" s="108" t="s">
        <v>57</v>
      </c>
      <c r="D405" s="108" t="s">
        <v>394</v>
      </c>
      <c r="E405" s="108" t="s">
        <v>2</v>
      </c>
      <c r="F405" s="27">
        <v>20293.560546875</v>
      </c>
      <c r="G405" s="32">
        <v>22372.900390625</v>
      </c>
    </row>
    <row r="406" spans="1:7">
      <c r="A406" s="108" t="s">
        <v>390</v>
      </c>
      <c r="B406" s="108" t="s">
        <v>54</v>
      </c>
      <c r="C406" s="108" t="s">
        <v>1</v>
      </c>
      <c r="D406" s="108" t="s">
        <v>143</v>
      </c>
      <c r="E406" s="108" t="s">
        <v>15</v>
      </c>
      <c r="F406" s="27">
        <v>77.110000610351563</v>
      </c>
      <c r="G406" s="32">
        <v>251.85000610351562</v>
      </c>
    </row>
    <row r="407" spans="1:7">
      <c r="A407" s="108" t="s">
        <v>390</v>
      </c>
      <c r="B407" s="108" t="s">
        <v>54</v>
      </c>
      <c r="C407" s="108" t="s">
        <v>57</v>
      </c>
      <c r="D407" s="108" t="s">
        <v>324</v>
      </c>
      <c r="E407" s="108" t="s">
        <v>5</v>
      </c>
      <c r="F407" s="27">
        <v>175.6300048828125</v>
      </c>
      <c r="G407" s="32">
        <v>65364.80078125</v>
      </c>
    </row>
    <row r="408" spans="1:7">
      <c r="A408" s="108" t="s">
        <v>390</v>
      </c>
      <c r="B408" s="108" t="s">
        <v>54</v>
      </c>
      <c r="C408" s="108" t="s">
        <v>57</v>
      </c>
      <c r="D408" s="108" t="s">
        <v>324</v>
      </c>
      <c r="E408" s="108" t="s">
        <v>23</v>
      </c>
      <c r="F408" s="27">
        <v>250.47999572753906</v>
      </c>
      <c r="G408" s="32">
        <v>55176.578125</v>
      </c>
    </row>
    <row r="409" spans="1:7">
      <c r="A409" s="108" t="s">
        <v>390</v>
      </c>
      <c r="B409" s="108" t="s">
        <v>54</v>
      </c>
      <c r="C409" s="108" t="s">
        <v>57</v>
      </c>
      <c r="D409" s="108" t="s">
        <v>324</v>
      </c>
      <c r="E409" s="108" t="s">
        <v>48</v>
      </c>
      <c r="F409" s="27">
        <v>24.950000762939453</v>
      </c>
      <c r="G409" s="32">
        <v>2750</v>
      </c>
    </row>
    <row r="410" spans="1:7">
      <c r="A410" s="108" t="s">
        <v>390</v>
      </c>
      <c r="B410" s="108" t="s">
        <v>54</v>
      </c>
      <c r="C410" s="108" t="s">
        <v>57</v>
      </c>
      <c r="D410" s="108" t="s">
        <v>319</v>
      </c>
      <c r="E410" s="108" t="s">
        <v>13</v>
      </c>
      <c r="F410" s="27">
        <v>4.9899997711181641</v>
      </c>
      <c r="G410" s="32">
        <v>43.360000610351562</v>
      </c>
    </row>
    <row r="411" spans="1:7">
      <c r="A411" s="108" t="s">
        <v>390</v>
      </c>
      <c r="B411" s="108" t="s">
        <v>54</v>
      </c>
      <c r="C411" s="108" t="s">
        <v>57</v>
      </c>
      <c r="D411" s="108" t="s">
        <v>319</v>
      </c>
      <c r="E411" s="108" t="s">
        <v>15</v>
      </c>
      <c r="F411" s="27">
        <v>131.86000061035156</v>
      </c>
      <c r="G411" s="32">
        <v>332.6400146484375</v>
      </c>
    </row>
    <row r="412" spans="1:7">
      <c r="A412" s="108" t="s">
        <v>390</v>
      </c>
      <c r="B412" s="108" t="s">
        <v>54</v>
      </c>
      <c r="C412" s="108" t="s">
        <v>57</v>
      </c>
      <c r="D412" s="108" t="s">
        <v>260</v>
      </c>
      <c r="E412" s="108" t="s">
        <v>15</v>
      </c>
      <c r="F412" s="27">
        <v>474.010009765625</v>
      </c>
      <c r="G412" s="32">
        <v>1293.800048828125</v>
      </c>
    </row>
    <row r="413" spans="1:7">
      <c r="A413" s="108" t="s">
        <v>390</v>
      </c>
      <c r="B413" s="108" t="s">
        <v>54</v>
      </c>
      <c r="C413" s="108" t="s">
        <v>57</v>
      </c>
      <c r="D413" s="108" t="s">
        <v>151</v>
      </c>
      <c r="E413" s="108" t="s">
        <v>15</v>
      </c>
      <c r="F413" s="27">
        <v>535.239990234375</v>
      </c>
      <c r="G413" s="32">
        <v>6843.60009765625</v>
      </c>
    </row>
    <row r="414" spans="1:7">
      <c r="A414" s="108" t="s">
        <v>390</v>
      </c>
      <c r="B414" s="108" t="s">
        <v>54</v>
      </c>
      <c r="C414" s="108" t="s">
        <v>1</v>
      </c>
      <c r="D414" s="108" t="s">
        <v>303</v>
      </c>
      <c r="E414" s="108" t="s">
        <v>15</v>
      </c>
      <c r="F414" s="27">
        <v>1881.5700073242187</v>
      </c>
      <c r="G414" s="32">
        <v>4371.9197845458984</v>
      </c>
    </row>
    <row r="415" spans="1:7">
      <c r="A415" s="108" t="s">
        <v>390</v>
      </c>
      <c r="B415" s="108" t="s">
        <v>54</v>
      </c>
      <c r="C415" s="108" t="s">
        <v>57</v>
      </c>
      <c r="D415" s="108" t="s">
        <v>339</v>
      </c>
      <c r="E415" s="108" t="s">
        <v>2</v>
      </c>
      <c r="F415" s="27">
        <v>308.6300048828125</v>
      </c>
      <c r="G415" s="32">
        <v>1154.1600341796875</v>
      </c>
    </row>
    <row r="416" spans="1:7">
      <c r="A416" s="108" t="s">
        <v>390</v>
      </c>
      <c r="B416" s="108" t="s">
        <v>54</v>
      </c>
      <c r="C416" s="108" t="s">
        <v>57</v>
      </c>
      <c r="D416" s="108" t="s">
        <v>313</v>
      </c>
      <c r="E416" s="108" t="s">
        <v>18</v>
      </c>
      <c r="F416" s="27">
        <v>21280</v>
      </c>
      <c r="G416" s="32">
        <v>40897.5</v>
      </c>
    </row>
    <row r="417" spans="1:7">
      <c r="A417" s="108" t="s">
        <v>390</v>
      </c>
      <c r="B417" s="108" t="s">
        <v>54</v>
      </c>
      <c r="C417" s="108" t="s">
        <v>57</v>
      </c>
      <c r="D417" s="108" t="s">
        <v>333</v>
      </c>
      <c r="E417" s="108" t="s">
        <v>13</v>
      </c>
      <c r="F417" s="27">
        <v>4.9899997711181641</v>
      </c>
      <c r="G417" s="32">
        <v>26.389999389648438</v>
      </c>
    </row>
    <row r="418" spans="1:7">
      <c r="A418" s="108" t="s">
        <v>390</v>
      </c>
      <c r="B418" s="108" t="s">
        <v>54</v>
      </c>
      <c r="C418" s="108" t="s">
        <v>57</v>
      </c>
      <c r="D418" s="108" t="s">
        <v>307</v>
      </c>
      <c r="E418" s="108" t="s">
        <v>18</v>
      </c>
      <c r="F418" s="27">
        <v>21280</v>
      </c>
      <c r="G418" s="32">
        <v>40897.5</v>
      </c>
    </row>
    <row r="419" spans="1:7">
      <c r="A419" s="108" t="s">
        <v>390</v>
      </c>
      <c r="B419" s="108" t="s">
        <v>54</v>
      </c>
      <c r="C419" s="108" t="s">
        <v>57</v>
      </c>
      <c r="D419" s="108" t="s">
        <v>307</v>
      </c>
      <c r="E419" s="108" t="s">
        <v>2</v>
      </c>
      <c r="F419" s="27">
        <v>195.86000061035156</v>
      </c>
      <c r="G419" s="32">
        <v>594.4000244140625</v>
      </c>
    </row>
    <row r="420" spans="1:7">
      <c r="A420" s="108" t="s">
        <v>390</v>
      </c>
      <c r="B420" s="108" t="s">
        <v>54</v>
      </c>
      <c r="C420" s="108" t="s">
        <v>57</v>
      </c>
      <c r="D420" s="108" t="s">
        <v>311</v>
      </c>
      <c r="E420" s="108" t="s">
        <v>13</v>
      </c>
      <c r="F420" s="27">
        <v>74.839996337890625</v>
      </c>
      <c r="G420" s="32">
        <v>109</v>
      </c>
    </row>
    <row r="421" spans="1:7">
      <c r="A421" s="108" t="s">
        <v>390</v>
      </c>
      <c r="B421" s="108" t="s">
        <v>54</v>
      </c>
      <c r="C421" s="108" t="s">
        <v>57</v>
      </c>
      <c r="D421" s="108" t="s">
        <v>357</v>
      </c>
      <c r="E421" s="108" t="s">
        <v>2</v>
      </c>
      <c r="F421" s="27">
        <v>4225.16015625</v>
      </c>
      <c r="G421" s="32">
        <v>7707.2998046875</v>
      </c>
    </row>
    <row r="422" spans="1:7">
      <c r="A422" s="108" t="s">
        <v>390</v>
      </c>
      <c r="B422" s="108" t="s">
        <v>54</v>
      </c>
      <c r="C422" s="108" t="s">
        <v>57</v>
      </c>
      <c r="D422" s="108" t="s">
        <v>184</v>
      </c>
      <c r="E422" s="108" t="s">
        <v>2</v>
      </c>
      <c r="F422" s="27">
        <v>695.3599853515625</v>
      </c>
      <c r="G422" s="32">
        <v>6459.43017578125</v>
      </c>
    </row>
    <row r="423" spans="1:7">
      <c r="A423" s="108" t="s">
        <v>390</v>
      </c>
      <c r="B423" s="108" t="s">
        <v>54</v>
      </c>
      <c r="C423" s="108" t="s">
        <v>57</v>
      </c>
      <c r="D423" s="108" t="s">
        <v>335</v>
      </c>
      <c r="E423" s="108" t="s">
        <v>2</v>
      </c>
      <c r="F423" s="27">
        <v>6853.8497848510742</v>
      </c>
      <c r="G423" s="32">
        <v>1960.2000007629395</v>
      </c>
    </row>
    <row r="424" spans="1:7">
      <c r="A424" s="108" t="s">
        <v>390</v>
      </c>
      <c r="B424" s="108" t="s">
        <v>54</v>
      </c>
      <c r="C424" s="108" t="s">
        <v>57</v>
      </c>
      <c r="D424" s="108" t="s">
        <v>317</v>
      </c>
      <c r="E424" s="108" t="s">
        <v>17</v>
      </c>
      <c r="F424" s="27">
        <v>138078.892578125</v>
      </c>
      <c r="G424" s="32">
        <v>774498.1015625</v>
      </c>
    </row>
    <row r="425" spans="1:7">
      <c r="A425" s="108" t="s">
        <v>390</v>
      </c>
      <c r="B425" s="108" t="s">
        <v>54</v>
      </c>
      <c r="C425" s="108" t="s">
        <v>57</v>
      </c>
      <c r="D425" s="108" t="s">
        <v>317</v>
      </c>
      <c r="E425" s="108" t="s">
        <v>21</v>
      </c>
      <c r="F425" s="27">
        <v>50000</v>
      </c>
      <c r="G425" s="32">
        <v>173085.5</v>
      </c>
    </row>
    <row r="426" spans="1:7">
      <c r="A426" s="108" t="s">
        <v>390</v>
      </c>
      <c r="B426" s="108" t="s">
        <v>54</v>
      </c>
      <c r="C426" s="108" t="s">
        <v>57</v>
      </c>
      <c r="D426" s="108" t="s">
        <v>317</v>
      </c>
      <c r="E426" s="108" t="s">
        <v>15</v>
      </c>
      <c r="F426" s="27">
        <v>24947.830078125</v>
      </c>
      <c r="G426" s="32">
        <v>62704</v>
      </c>
    </row>
    <row r="427" spans="1:7">
      <c r="A427" s="108" t="s">
        <v>390</v>
      </c>
      <c r="B427" s="108" t="s">
        <v>54</v>
      </c>
      <c r="C427" s="108" t="s">
        <v>57</v>
      </c>
      <c r="D427" s="108" t="s">
        <v>329</v>
      </c>
      <c r="E427" s="108" t="s">
        <v>2</v>
      </c>
      <c r="F427" s="27">
        <v>124739.1328125</v>
      </c>
      <c r="G427" s="32">
        <v>83750</v>
      </c>
    </row>
    <row r="428" spans="1:7">
      <c r="A428" s="108" t="s">
        <v>390</v>
      </c>
      <c r="B428" s="108" t="s">
        <v>54</v>
      </c>
      <c r="C428" s="108" t="s">
        <v>57</v>
      </c>
      <c r="D428" s="108" t="s">
        <v>330</v>
      </c>
      <c r="E428" s="108" t="s">
        <v>13</v>
      </c>
      <c r="F428" s="27">
        <v>89.819999694824219</v>
      </c>
      <c r="G428" s="32">
        <v>170.30000305175781</v>
      </c>
    </row>
    <row r="429" spans="1:7">
      <c r="A429" s="108" t="s">
        <v>390</v>
      </c>
      <c r="B429" s="108" t="s">
        <v>54</v>
      </c>
      <c r="C429" s="108" t="s">
        <v>57</v>
      </c>
      <c r="D429" s="108" t="s">
        <v>352</v>
      </c>
      <c r="E429" s="108" t="s">
        <v>13</v>
      </c>
      <c r="F429" s="27">
        <v>8781.6298828125</v>
      </c>
      <c r="G429" s="32">
        <v>48321.6796875</v>
      </c>
    </row>
    <row r="430" spans="1:7">
      <c r="A430" s="108" t="s">
        <v>390</v>
      </c>
      <c r="B430" s="108" t="s">
        <v>54</v>
      </c>
      <c r="C430" s="108" t="s">
        <v>57</v>
      </c>
      <c r="D430" s="108" t="s">
        <v>327</v>
      </c>
      <c r="E430" s="108" t="s">
        <v>13</v>
      </c>
      <c r="F430" s="27">
        <v>4.9899997711181641</v>
      </c>
      <c r="G430" s="32">
        <v>23.629999160766602</v>
      </c>
    </row>
    <row r="431" spans="1:7">
      <c r="A431" s="108" t="s">
        <v>390</v>
      </c>
      <c r="B431" s="108" t="s">
        <v>54</v>
      </c>
      <c r="C431" s="108" t="s">
        <v>57</v>
      </c>
      <c r="D431" s="108" t="s">
        <v>327</v>
      </c>
      <c r="E431" s="108" t="s">
        <v>2</v>
      </c>
      <c r="F431" s="27">
        <v>67388.660545349121</v>
      </c>
      <c r="G431" s="32">
        <v>74759.80078125</v>
      </c>
    </row>
    <row r="432" spans="1:7">
      <c r="A432" s="108" t="s">
        <v>390</v>
      </c>
      <c r="B432" s="108" t="s">
        <v>54</v>
      </c>
      <c r="C432" s="108" t="s">
        <v>57</v>
      </c>
      <c r="D432" s="108" t="s">
        <v>349</v>
      </c>
      <c r="E432" s="108" t="s">
        <v>2</v>
      </c>
      <c r="F432" s="27">
        <v>62.139999389648437</v>
      </c>
      <c r="G432" s="32">
        <v>498.25</v>
      </c>
    </row>
    <row r="433" spans="1:7">
      <c r="A433" s="108" t="s">
        <v>390</v>
      </c>
      <c r="B433" s="108" t="s">
        <v>54</v>
      </c>
      <c r="C433" s="108" t="s">
        <v>57</v>
      </c>
      <c r="D433" s="108" t="s">
        <v>348</v>
      </c>
      <c r="E433" s="108" t="s">
        <v>15</v>
      </c>
      <c r="F433" s="27">
        <v>36.740001678466797</v>
      </c>
      <c r="G433" s="32">
        <v>80.470001220703125</v>
      </c>
    </row>
    <row r="434" spans="1:7">
      <c r="A434" s="108" t="s">
        <v>390</v>
      </c>
      <c r="B434" s="108" t="s">
        <v>54</v>
      </c>
      <c r="C434" s="108" t="s">
        <v>326</v>
      </c>
      <c r="D434" s="108" t="s">
        <v>322</v>
      </c>
      <c r="E434" s="108" t="s">
        <v>2</v>
      </c>
      <c r="F434" s="27">
        <v>2680.340087890625</v>
      </c>
      <c r="G434" s="32">
        <v>9727</v>
      </c>
    </row>
    <row r="435" spans="1:7">
      <c r="A435" s="108" t="s">
        <v>390</v>
      </c>
      <c r="B435" s="108" t="s">
        <v>54</v>
      </c>
      <c r="C435" s="108" t="s">
        <v>57</v>
      </c>
      <c r="D435" s="108" t="s">
        <v>323</v>
      </c>
      <c r="E435" s="108" t="s">
        <v>2</v>
      </c>
      <c r="F435" s="27">
        <v>16005.400207519531</v>
      </c>
      <c r="G435" s="32">
        <v>27410.699966430664</v>
      </c>
    </row>
    <row r="436" spans="1:7">
      <c r="A436" s="108" t="s">
        <v>390</v>
      </c>
      <c r="B436" s="108" t="s">
        <v>54</v>
      </c>
      <c r="C436" s="108" t="s">
        <v>57</v>
      </c>
      <c r="D436" s="108" t="s">
        <v>325</v>
      </c>
      <c r="E436" s="108" t="s">
        <v>13</v>
      </c>
      <c r="F436" s="27">
        <v>74.839996337890625</v>
      </c>
      <c r="G436" s="32">
        <v>109</v>
      </c>
    </row>
    <row r="437" spans="1:7">
      <c r="A437" s="108" t="s">
        <v>390</v>
      </c>
      <c r="B437" s="108" t="s">
        <v>54</v>
      </c>
      <c r="C437" s="108" t="s">
        <v>57</v>
      </c>
      <c r="D437" s="108" t="s">
        <v>329</v>
      </c>
      <c r="E437" s="108" t="s">
        <v>3</v>
      </c>
      <c r="F437" s="27">
        <v>131180.91796875</v>
      </c>
      <c r="G437" s="32">
        <v>86143</v>
      </c>
    </row>
    <row r="438" spans="1:7">
      <c r="A438" s="108" t="s">
        <v>390</v>
      </c>
      <c r="B438" s="108" t="s">
        <v>32</v>
      </c>
      <c r="C438" s="108" t="s">
        <v>57</v>
      </c>
      <c r="D438" s="108" t="s">
        <v>361</v>
      </c>
      <c r="E438" s="108" t="s">
        <v>2</v>
      </c>
      <c r="F438" s="27">
        <v>1279.1399841308594</v>
      </c>
      <c r="G438" s="32">
        <v>3167.5999755859375</v>
      </c>
    </row>
    <row r="439" spans="1:7">
      <c r="A439" s="108" t="s">
        <v>390</v>
      </c>
      <c r="B439" s="108" t="s">
        <v>54</v>
      </c>
      <c r="C439" s="108" t="s">
        <v>57</v>
      </c>
      <c r="D439" s="108" t="s">
        <v>334</v>
      </c>
      <c r="E439" s="108" t="s">
        <v>14</v>
      </c>
      <c r="F439" s="27">
        <v>12384.97998046875</v>
      </c>
      <c r="G439" s="32">
        <v>27541.4599609375</v>
      </c>
    </row>
    <row r="440" spans="1:7">
      <c r="A440" s="108" t="s">
        <v>390</v>
      </c>
      <c r="B440" s="108" t="s">
        <v>54</v>
      </c>
      <c r="C440" s="108" t="s">
        <v>57</v>
      </c>
      <c r="D440" s="108" t="s">
        <v>342</v>
      </c>
      <c r="E440" s="108" t="s">
        <v>2</v>
      </c>
      <c r="F440" s="27">
        <v>993.60001754760742</v>
      </c>
      <c r="G440" s="32">
        <v>5070.4101753234863</v>
      </c>
    </row>
    <row r="441" spans="1:7">
      <c r="A441" s="120" t="s">
        <v>390</v>
      </c>
      <c r="B441" s="121"/>
      <c r="C441" s="121"/>
      <c r="D441" s="121"/>
      <c r="E441" s="121"/>
      <c r="F441" s="121">
        <f>SUM(F404:F440)</f>
        <v>660739.4946308136</v>
      </c>
      <c r="G441" s="122">
        <f>SUM(G404:G440)</f>
        <v>1654422.3110218048</v>
      </c>
    </row>
    <row r="442" spans="1:7">
      <c r="A442" s="108" t="s">
        <v>397</v>
      </c>
      <c r="B442" s="108" t="s">
        <v>54</v>
      </c>
      <c r="C442" s="108" t="s">
        <v>57</v>
      </c>
      <c r="D442" s="108" t="s">
        <v>328</v>
      </c>
      <c r="E442" s="108" t="s">
        <v>2</v>
      </c>
      <c r="F442" s="27">
        <v>19625.23046875</v>
      </c>
      <c r="G442" s="32">
        <v>19000</v>
      </c>
    </row>
    <row r="443" spans="1:7">
      <c r="A443" s="108" t="s">
        <v>397</v>
      </c>
      <c r="B443" s="108" t="s">
        <v>54</v>
      </c>
      <c r="C443" s="108" t="s">
        <v>57</v>
      </c>
      <c r="D443" s="108" t="s">
        <v>328</v>
      </c>
      <c r="E443" s="108" t="s">
        <v>17</v>
      </c>
      <c r="F443" s="27">
        <v>20157.83984375</v>
      </c>
      <c r="G443" s="32">
        <v>19999.2109375</v>
      </c>
    </row>
    <row r="444" spans="1:7">
      <c r="A444" s="108" t="s">
        <v>397</v>
      </c>
      <c r="B444" s="108" t="s">
        <v>54</v>
      </c>
      <c r="C444" s="108" t="s">
        <v>57</v>
      </c>
      <c r="D444" s="108" t="s">
        <v>324</v>
      </c>
      <c r="E444" s="108" t="s">
        <v>23</v>
      </c>
      <c r="F444" s="27">
        <v>246.30000305175781</v>
      </c>
      <c r="G444" s="32">
        <v>2184.10009765625</v>
      </c>
    </row>
    <row r="445" spans="1:7">
      <c r="A445" s="108" t="s">
        <v>397</v>
      </c>
      <c r="B445" s="108" t="s">
        <v>54</v>
      </c>
      <c r="C445" s="108" t="s">
        <v>57</v>
      </c>
      <c r="D445" s="108" t="s">
        <v>400</v>
      </c>
      <c r="E445" s="108" t="s">
        <v>2</v>
      </c>
      <c r="F445" s="27">
        <v>4025101.4990234375</v>
      </c>
      <c r="G445" s="32">
        <v>1956960.703125</v>
      </c>
    </row>
    <row r="446" spans="1:7">
      <c r="A446" s="108" t="s">
        <v>397</v>
      </c>
      <c r="B446" s="108" t="s">
        <v>54</v>
      </c>
      <c r="C446" s="108" t="s">
        <v>326</v>
      </c>
      <c r="D446" s="108" t="s">
        <v>346</v>
      </c>
      <c r="E446" s="108" t="s">
        <v>15</v>
      </c>
      <c r="F446" s="27">
        <v>22.950000762939453</v>
      </c>
      <c r="G446" s="32">
        <v>1001</v>
      </c>
    </row>
    <row r="447" spans="1:7">
      <c r="A447" s="108" t="s">
        <v>397</v>
      </c>
      <c r="B447" s="108" t="s">
        <v>54</v>
      </c>
      <c r="C447" s="108" t="s">
        <v>57</v>
      </c>
      <c r="D447" s="108" t="s">
        <v>312</v>
      </c>
      <c r="E447" s="108" t="s">
        <v>18</v>
      </c>
      <c r="F447" s="27">
        <v>43954.08984375</v>
      </c>
      <c r="G447" s="32">
        <v>84964</v>
      </c>
    </row>
    <row r="448" spans="1:7">
      <c r="A448" s="108" t="s">
        <v>397</v>
      </c>
      <c r="B448" s="108" t="s">
        <v>54</v>
      </c>
      <c r="C448" s="108" t="s">
        <v>1</v>
      </c>
      <c r="D448" s="108" t="s">
        <v>256</v>
      </c>
      <c r="E448" s="108" t="s">
        <v>5</v>
      </c>
      <c r="F448" s="27">
        <v>1069.989990234375</v>
      </c>
      <c r="G448" s="32">
        <v>9552.3701171875</v>
      </c>
    </row>
    <row r="449" spans="1:7">
      <c r="A449" s="108" t="s">
        <v>397</v>
      </c>
      <c r="B449" s="108" t="s">
        <v>54</v>
      </c>
      <c r="C449" s="108" t="s">
        <v>1</v>
      </c>
      <c r="D449" s="108" t="s">
        <v>151</v>
      </c>
      <c r="E449" s="108" t="s">
        <v>2</v>
      </c>
      <c r="F449" s="27">
        <v>2004.8899536132812</v>
      </c>
      <c r="G449" s="32">
        <v>12973.599609375</v>
      </c>
    </row>
    <row r="450" spans="1:7">
      <c r="A450" s="108" t="s">
        <v>397</v>
      </c>
      <c r="B450" s="108" t="s">
        <v>54</v>
      </c>
      <c r="C450" s="108" t="s">
        <v>57</v>
      </c>
      <c r="D450" s="108" t="s">
        <v>357</v>
      </c>
      <c r="E450" s="108" t="s">
        <v>2</v>
      </c>
      <c r="F450" s="27">
        <v>1928.8800048828125</v>
      </c>
      <c r="G450" s="32">
        <v>3518.5</v>
      </c>
    </row>
    <row r="451" spans="1:7">
      <c r="A451" s="108" t="s">
        <v>397</v>
      </c>
      <c r="B451" s="108" t="s">
        <v>54</v>
      </c>
      <c r="C451" s="108" t="s">
        <v>1</v>
      </c>
      <c r="D451" s="108" t="s">
        <v>303</v>
      </c>
      <c r="E451" s="108" t="s">
        <v>15</v>
      </c>
      <c r="F451" s="27">
        <v>583.780029296875</v>
      </c>
      <c r="G451" s="32">
        <v>895.04998779296875</v>
      </c>
    </row>
    <row r="452" spans="1:7">
      <c r="A452" s="108" t="s">
        <v>397</v>
      </c>
      <c r="B452" s="108" t="s">
        <v>54</v>
      </c>
      <c r="C452" s="108" t="s">
        <v>57</v>
      </c>
      <c r="D452" s="108" t="s">
        <v>184</v>
      </c>
      <c r="E452" s="108" t="s">
        <v>2</v>
      </c>
      <c r="F452" s="27">
        <v>2458.9999809265137</v>
      </c>
      <c r="G452" s="32">
        <v>4770.9499969482422</v>
      </c>
    </row>
    <row r="453" spans="1:7">
      <c r="A453" s="108" t="s">
        <v>397</v>
      </c>
      <c r="B453" s="108" t="s">
        <v>54</v>
      </c>
      <c r="C453" s="108" t="s">
        <v>57</v>
      </c>
      <c r="D453" s="108" t="s">
        <v>307</v>
      </c>
      <c r="E453" s="108" t="s">
        <v>2</v>
      </c>
      <c r="F453" s="27">
        <v>238.89999389648437</v>
      </c>
      <c r="G453" s="32">
        <v>656.239990234375</v>
      </c>
    </row>
    <row r="454" spans="1:7">
      <c r="A454" s="108" t="s">
        <v>397</v>
      </c>
      <c r="B454" s="108" t="s">
        <v>54</v>
      </c>
      <c r="C454" s="108" t="s">
        <v>57</v>
      </c>
      <c r="D454" s="108" t="s">
        <v>334</v>
      </c>
      <c r="E454" s="108" t="s">
        <v>30</v>
      </c>
      <c r="F454" s="27">
        <v>14689.2802734375</v>
      </c>
      <c r="G454" s="32">
        <v>126900</v>
      </c>
    </row>
    <row r="455" spans="1:7">
      <c r="A455" s="108" t="s">
        <v>397</v>
      </c>
      <c r="B455" s="108" t="s">
        <v>54</v>
      </c>
      <c r="C455" s="108" t="s">
        <v>57</v>
      </c>
      <c r="D455" s="108" t="s">
        <v>266</v>
      </c>
      <c r="E455" s="108" t="s">
        <v>2</v>
      </c>
      <c r="F455" s="27">
        <v>2267.97998046875</v>
      </c>
      <c r="G455" s="32">
        <v>14350</v>
      </c>
    </row>
    <row r="456" spans="1:7">
      <c r="A456" s="108" t="s">
        <v>397</v>
      </c>
      <c r="B456" s="108" t="s">
        <v>54</v>
      </c>
      <c r="C456" s="108" t="s">
        <v>57</v>
      </c>
      <c r="D456" s="108" t="s">
        <v>330</v>
      </c>
      <c r="E456" s="108" t="s">
        <v>5</v>
      </c>
      <c r="F456" s="27">
        <v>3222.4599609375</v>
      </c>
      <c r="G456" s="32">
        <v>27283.490234375</v>
      </c>
    </row>
    <row r="457" spans="1:7">
      <c r="A457" s="108" t="s">
        <v>397</v>
      </c>
      <c r="B457" s="108" t="s">
        <v>54</v>
      </c>
      <c r="C457" s="108" t="s">
        <v>57</v>
      </c>
      <c r="D457" s="108" t="s">
        <v>323</v>
      </c>
      <c r="E457" s="108" t="s">
        <v>2</v>
      </c>
      <c r="F457" s="27">
        <v>7678.3197593688965</v>
      </c>
      <c r="G457" s="32">
        <v>15569.11018371582</v>
      </c>
    </row>
    <row r="458" spans="1:7">
      <c r="A458" s="108" t="s">
        <v>397</v>
      </c>
      <c r="B458" s="108" t="s">
        <v>54</v>
      </c>
      <c r="C458" s="108" t="s">
        <v>57</v>
      </c>
      <c r="D458" s="108" t="s">
        <v>151</v>
      </c>
      <c r="E458" s="108" t="s">
        <v>5</v>
      </c>
      <c r="F458" s="27">
        <v>251.02000427246094</v>
      </c>
      <c r="G458" s="32">
        <v>3571.449951171875</v>
      </c>
    </row>
    <row r="459" spans="1:7">
      <c r="A459" s="108" t="s">
        <v>397</v>
      </c>
      <c r="B459" s="108" t="s">
        <v>54</v>
      </c>
      <c r="C459" s="108" t="s">
        <v>57</v>
      </c>
      <c r="D459" s="108" t="s">
        <v>329</v>
      </c>
      <c r="E459" s="108" t="s">
        <v>108</v>
      </c>
      <c r="F459" s="27">
        <v>164655.6484375</v>
      </c>
      <c r="G459" s="32">
        <v>48150</v>
      </c>
    </row>
    <row r="460" spans="1:7">
      <c r="A460" s="108" t="s">
        <v>397</v>
      </c>
      <c r="B460" s="108" t="s">
        <v>54</v>
      </c>
      <c r="C460" s="108" t="s">
        <v>57</v>
      </c>
      <c r="D460" s="108" t="s">
        <v>329</v>
      </c>
      <c r="E460" s="108" t="s">
        <v>2</v>
      </c>
      <c r="F460" s="27">
        <v>1521340.4449462891</v>
      </c>
      <c r="G460" s="32">
        <v>1023053.8625030518</v>
      </c>
    </row>
    <row r="461" spans="1:7">
      <c r="A461" s="108" t="s">
        <v>397</v>
      </c>
      <c r="B461" s="108" t="s">
        <v>54</v>
      </c>
      <c r="C461" s="108" t="s">
        <v>57</v>
      </c>
      <c r="D461" s="108" t="s">
        <v>319</v>
      </c>
      <c r="E461" s="108" t="s">
        <v>2</v>
      </c>
      <c r="F461" s="27">
        <v>7721.2199020385742</v>
      </c>
      <c r="G461" s="32">
        <v>33342.909912109375</v>
      </c>
    </row>
    <row r="462" spans="1:7">
      <c r="A462" s="108" t="s">
        <v>397</v>
      </c>
      <c r="B462" s="108" t="s">
        <v>54</v>
      </c>
      <c r="C462" s="108" t="s">
        <v>57</v>
      </c>
      <c r="D462" s="108" t="s">
        <v>334</v>
      </c>
      <c r="E462" s="108" t="s">
        <v>14</v>
      </c>
      <c r="F462" s="27">
        <v>17308.72998046875</v>
      </c>
      <c r="G462" s="32">
        <v>105524.5</v>
      </c>
    </row>
    <row r="463" spans="1:7">
      <c r="A463" s="108" t="s">
        <v>397</v>
      </c>
      <c r="B463" s="108" t="s">
        <v>54</v>
      </c>
      <c r="C463" s="108" t="s">
        <v>57</v>
      </c>
      <c r="D463" s="108" t="s">
        <v>319</v>
      </c>
      <c r="E463" s="108" t="s">
        <v>13</v>
      </c>
      <c r="F463" s="27">
        <v>7.4800000190734863</v>
      </c>
      <c r="G463" s="32">
        <v>10.979999542236328</v>
      </c>
    </row>
    <row r="464" spans="1:7">
      <c r="A464" s="108" t="s">
        <v>397</v>
      </c>
      <c r="B464" s="108" t="s">
        <v>54</v>
      </c>
      <c r="C464" s="108" t="s">
        <v>57</v>
      </c>
      <c r="D464" s="108" t="s">
        <v>317</v>
      </c>
      <c r="E464" s="108" t="s">
        <v>14</v>
      </c>
      <c r="F464" s="27">
        <v>12997.8203125</v>
      </c>
      <c r="G464" s="32">
        <v>38365</v>
      </c>
    </row>
    <row r="465" spans="1:7">
      <c r="A465" s="108" t="s">
        <v>397</v>
      </c>
      <c r="B465" s="108" t="s">
        <v>54</v>
      </c>
      <c r="C465" s="108" t="s">
        <v>57</v>
      </c>
      <c r="D465" s="108" t="s">
        <v>332</v>
      </c>
      <c r="E465" s="108" t="s">
        <v>2</v>
      </c>
      <c r="F465" s="27">
        <v>256.39999389648437</v>
      </c>
      <c r="G465" s="32">
        <v>20.75</v>
      </c>
    </row>
    <row r="466" spans="1:7">
      <c r="A466" s="108" t="s">
        <v>397</v>
      </c>
      <c r="B466" s="108" t="s">
        <v>54</v>
      </c>
      <c r="C466" s="108" t="s">
        <v>1</v>
      </c>
      <c r="D466" s="108" t="s">
        <v>143</v>
      </c>
      <c r="E466" s="108" t="s">
        <v>2</v>
      </c>
      <c r="F466" s="27">
        <v>226.80000305175781</v>
      </c>
      <c r="G466" s="32">
        <v>851</v>
      </c>
    </row>
    <row r="467" spans="1:7">
      <c r="A467" s="108" t="s">
        <v>397</v>
      </c>
      <c r="B467" s="108" t="s">
        <v>54</v>
      </c>
      <c r="C467" s="108" t="s">
        <v>57</v>
      </c>
      <c r="D467" s="108" t="s">
        <v>132</v>
      </c>
      <c r="E467" s="108" t="s">
        <v>2</v>
      </c>
      <c r="F467" s="27">
        <v>10185.51953125</v>
      </c>
      <c r="G467" s="32">
        <v>59098.53125</v>
      </c>
    </row>
    <row r="468" spans="1:7">
      <c r="A468" s="108" t="s">
        <v>397</v>
      </c>
      <c r="B468" s="108" t="s">
        <v>54</v>
      </c>
      <c r="C468" s="108" t="s">
        <v>57</v>
      </c>
      <c r="D468" s="108" t="s">
        <v>324</v>
      </c>
      <c r="E468" s="108" t="s">
        <v>5</v>
      </c>
      <c r="F468" s="27">
        <v>449.05999755859375</v>
      </c>
      <c r="G468" s="32">
        <v>35638.55078125</v>
      </c>
    </row>
    <row r="469" spans="1:7">
      <c r="A469" s="108" t="s">
        <v>397</v>
      </c>
      <c r="B469" s="108" t="s">
        <v>54</v>
      </c>
      <c r="C469" s="108" t="s">
        <v>57</v>
      </c>
      <c r="D469" s="108" t="s">
        <v>342</v>
      </c>
      <c r="E469" s="108" t="s">
        <v>2</v>
      </c>
      <c r="F469" s="27">
        <v>226.78999805450439</v>
      </c>
      <c r="G469" s="32">
        <v>1203.2900466918945</v>
      </c>
    </row>
    <row r="470" spans="1:7">
      <c r="A470" s="108" t="s">
        <v>397</v>
      </c>
      <c r="B470" s="108" t="s">
        <v>54</v>
      </c>
      <c r="C470" s="108" t="s">
        <v>57</v>
      </c>
      <c r="D470" s="108" t="s">
        <v>334</v>
      </c>
      <c r="E470" s="108" t="s">
        <v>2</v>
      </c>
      <c r="F470" s="27">
        <v>3991.64990234375</v>
      </c>
      <c r="G470" s="32">
        <v>10888.5302734375</v>
      </c>
    </row>
    <row r="471" spans="1:7">
      <c r="A471" s="108" t="s">
        <v>397</v>
      </c>
      <c r="B471" s="108" t="s">
        <v>32</v>
      </c>
      <c r="C471" s="108" t="s">
        <v>57</v>
      </c>
      <c r="D471" s="108" t="s">
        <v>236</v>
      </c>
      <c r="E471" s="108" t="s">
        <v>17</v>
      </c>
      <c r="F471" s="27">
        <v>115.88999938964844</v>
      </c>
      <c r="G471" s="32">
        <v>226.60000610351562</v>
      </c>
    </row>
    <row r="472" spans="1:7">
      <c r="A472" s="108" t="s">
        <v>397</v>
      </c>
      <c r="B472" s="108" t="s">
        <v>32</v>
      </c>
      <c r="C472" s="108" t="s">
        <v>57</v>
      </c>
      <c r="D472" s="108" t="s">
        <v>361</v>
      </c>
      <c r="E472" s="108" t="s">
        <v>2</v>
      </c>
      <c r="F472" s="27">
        <v>1086.3099975585937</v>
      </c>
      <c r="G472" s="32">
        <v>4743.39990234375</v>
      </c>
    </row>
    <row r="473" spans="1:7">
      <c r="A473" s="108" t="s">
        <v>397</v>
      </c>
      <c r="B473" s="108" t="s">
        <v>32</v>
      </c>
      <c r="C473" s="108" t="s">
        <v>57</v>
      </c>
      <c r="D473" s="108" t="s">
        <v>401</v>
      </c>
      <c r="E473" s="108" t="s">
        <v>2</v>
      </c>
      <c r="F473" s="27">
        <v>47.630001068115234</v>
      </c>
      <c r="G473" s="32">
        <v>397</v>
      </c>
    </row>
    <row r="474" spans="1:7">
      <c r="A474" s="120"/>
      <c r="B474" s="121"/>
      <c r="C474" s="121"/>
      <c r="D474" s="121"/>
      <c r="E474" s="121"/>
      <c r="F474" s="121">
        <f>SUM(F442:F473)</f>
        <v>5886119.8021178246</v>
      </c>
      <c r="G474" s="122">
        <f>SUM(G442:G473)</f>
        <v>3665664.6789054871</v>
      </c>
    </row>
    <row r="475" spans="1:7" ht="16.5" thickBot="1">
      <c r="A475" s="77" t="s">
        <v>11</v>
      </c>
      <c r="B475" s="77"/>
      <c r="C475" s="77"/>
      <c r="D475" s="77"/>
      <c r="E475" s="77"/>
      <c r="F475" s="77">
        <f>SUM(F441,F403,F369,F338,F295,F252,F211,F170,F136,F82,F46,F474)</f>
        <v>26860748.538790703</v>
      </c>
      <c r="G475" s="146">
        <f>SUM(G441,G403,G369,G338,G295,G252,G211,G170,G136,G82,G46,G474)</f>
        <v>38042389.521931291</v>
      </c>
    </row>
  </sheetData>
  <sortState ref="A12:H368">
    <sortCondition ref="D12:D368"/>
    <sortCondition ref="E12:E368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9"/>
  <sheetViews>
    <sheetView topLeftCell="A37" workbookViewId="0">
      <selection activeCell="H37" sqref="H1:I1048576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71" bestFit="1" customWidth="1"/>
  </cols>
  <sheetData>
    <row r="1" spans="1:7">
      <c r="A1" s="15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73" t="s">
        <v>73</v>
      </c>
      <c r="B9" s="173"/>
      <c r="C9" s="173"/>
      <c r="D9" s="173"/>
      <c r="E9" s="173"/>
      <c r="F9" s="173"/>
      <c r="G9" s="173"/>
    </row>
    <row r="10" spans="1:7" ht="15.75" thickBot="1">
      <c r="A10" s="161" t="s">
        <v>101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42" t="s">
        <v>6</v>
      </c>
      <c r="B12" s="42" t="s">
        <v>74</v>
      </c>
      <c r="C12" s="42" t="s">
        <v>75</v>
      </c>
      <c r="D12" s="42" t="s">
        <v>364</v>
      </c>
      <c r="E12" s="42" t="s">
        <v>2</v>
      </c>
      <c r="F12" s="25">
        <v>987.92999267578125</v>
      </c>
      <c r="G12" s="30">
        <v>1889.6400146484375</v>
      </c>
    </row>
    <row r="13" spans="1:7">
      <c r="A13" s="118" t="s">
        <v>6</v>
      </c>
      <c r="B13" s="118" t="s">
        <v>74</v>
      </c>
      <c r="C13" s="118" t="s">
        <v>75</v>
      </c>
      <c r="D13" s="118" t="s">
        <v>365</v>
      </c>
      <c r="E13" s="118" t="s">
        <v>2</v>
      </c>
      <c r="F13" s="27">
        <v>37857.191528320313</v>
      </c>
      <c r="G13" s="32">
        <v>80540</v>
      </c>
    </row>
    <row r="14" spans="1:7" ht="15.75" thickBot="1">
      <c r="A14" s="119" t="s">
        <v>6</v>
      </c>
      <c r="B14" s="119" t="s">
        <v>74</v>
      </c>
      <c r="C14" s="119" t="s">
        <v>75</v>
      </c>
      <c r="D14" s="119" t="s">
        <v>366</v>
      </c>
      <c r="E14" s="119" t="s">
        <v>2</v>
      </c>
      <c r="F14" s="47">
        <v>38.099998474121094</v>
      </c>
      <c r="G14" s="68">
        <v>127.40000152587891</v>
      </c>
    </row>
    <row r="15" spans="1:7" ht="15.75" thickBot="1">
      <c r="A15" s="35" t="s">
        <v>6</v>
      </c>
      <c r="B15" s="38"/>
      <c r="C15" s="38"/>
      <c r="D15" s="38"/>
      <c r="E15" s="38"/>
      <c r="F15" s="38">
        <f>SUM(F12:F14)</f>
        <v>38883.221519470215</v>
      </c>
      <c r="G15" s="36">
        <f>SUM(G12:G14)</f>
        <v>82557.040016174316</v>
      </c>
    </row>
    <row r="16" spans="1:7">
      <c r="A16" s="48" t="s">
        <v>7</v>
      </c>
      <c r="B16" s="48" t="s">
        <v>74</v>
      </c>
      <c r="C16" s="48" t="s">
        <v>75</v>
      </c>
      <c r="D16" s="48" t="s">
        <v>363</v>
      </c>
      <c r="E16" s="48" t="s">
        <v>2</v>
      </c>
      <c r="F16" s="49">
        <v>13884.599609375</v>
      </c>
      <c r="G16" s="50">
        <v>84196</v>
      </c>
    </row>
    <row r="17" spans="1:7" ht="15.75" thickBot="1">
      <c r="A17" s="119" t="s">
        <v>7</v>
      </c>
      <c r="B17" s="119" t="s">
        <v>74</v>
      </c>
      <c r="C17" s="119" t="s">
        <v>75</v>
      </c>
      <c r="D17" s="119" t="s">
        <v>365</v>
      </c>
      <c r="E17" s="119" t="s">
        <v>2</v>
      </c>
      <c r="F17" s="47">
        <v>19867.539672851563</v>
      </c>
      <c r="G17" s="68">
        <v>41382</v>
      </c>
    </row>
    <row r="18" spans="1:7" ht="15.75" thickBot="1">
      <c r="A18" s="35" t="s">
        <v>7</v>
      </c>
      <c r="B18" s="38"/>
      <c r="C18" s="38"/>
      <c r="D18" s="38"/>
      <c r="E18" s="38"/>
      <c r="F18" s="38">
        <f>SUM(F16:F17)</f>
        <v>33752.139282226563</v>
      </c>
      <c r="G18" s="36">
        <f>SUM(G16:G17)</f>
        <v>125578</v>
      </c>
    </row>
    <row r="19" spans="1:7">
      <c r="A19" s="48" t="s">
        <v>9</v>
      </c>
      <c r="B19" s="48" t="s">
        <v>74</v>
      </c>
      <c r="C19" s="48" t="s">
        <v>75</v>
      </c>
      <c r="D19" s="48" t="s">
        <v>367</v>
      </c>
      <c r="E19" s="48" t="s">
        <v>2</v>
      </c>
      <c r="F19" s="49">
        <v>293.04000854492187</v>
      </c>
      <c r="G19" s="50">
        <v>746.5999755859375</v>
      </c>
    </row>
    <row r="20" spans="1:7">
      <c r="A20" s="118" t="s">
        <v>9</v>
      </c>
      <c r="B20" s="118" t="s">
        <v>74</v>
      </c>
      <c r="C20" s="118" t="s">
        <v>75</v>
      </c>
      <c r="D20" s="118" t="s">
        <v>364</v>
      </c>
      <c r="E20" s="118" t="s">
        <v>2</v>
      </c>
      <c r="F20" s="27">
        <v>9.0699996948242187</v>
      </c>
      <c r="G20" s="32">
        <v>60.200000762939453</v>
      </c>
    </row>
    <row r="21" spans="1:7" ht="15.75" thickBot="1">
      <c r="A21" s="119" t="s">
        <v>9</v>
      </c>
      <c r="B21" s="119" t="s">
        <v>74</v>
      </c>
      <c r="C21" s="119" t="s">
        <v>75</v>
      </c>
      <c r="D21" s="119" t="s">
        <v>365</v>
      </c>
      <c r="E21" s="119" t="s">
        <v>2</v>
      </c>
      <c r="F21" s="47">
        <v>39942.27978515625</v>
      </c>
      <c r="G21" s="68">
        <v>74560.5</v>
      </c>
    </row>
    <row r="22" spans="1:7" ht="15.75" thickBot="1">
      <c r="A22" s="35" t="s">
        <v>9</v>
      </c>
      <c r="B22" s="38"/>
      <c r="C22" s="38"/>
      <c r="D22" s="38"/>
      <c r="E22" s="38"/>
      <c r="F22" s="38">
        <f>SUM(F19:F21)</f>
        <v>40244.389793395996</v>
      </c>
      <c r="G22" s="36">
        <f>SUM(G19:G21)</f>
        <v>75367.299976348877</v>
      </c>
    </row>
    <row r="23" spans="1:7">
      <c r="A23" s="48" t="s">
        <v>109</v>
      </c>
      <c r="B23" s="48" t="s">
        <v>74</v>
      </c>
      <c r="C23" s="48" t="s">
        <v>75</v>
      </c>
      <c r="D23" s="48" t="s">
        <v>367</v>
      </c>
      <c r="E23" s="48" t="s">
        <v>2</v>
      </c>
      <c r="F23" s="49">
        <v>190.50999450683594</v>
      </c>
      <c r="G23" s="50">
        <v>585.20001220703125</v>
      </c>
    </row>
    <row r="24" spans="1:7">
      <c r="A24" s="118" t="s">
        <v>109</v>
      </c>
      <c r="B24" s="118" t="s">
        <v>74</v>
      </c>
      <c r="C24" s="118" t="s">
        <v>75</v>
      </c>
      <c r="D24" s="118" t="s">
        <v>363</v>
      </c>
      <c r="E24" s="118" t="s">
        <v>2</v>
      </c>
      <c r="F24" s="27">
        <v>13579.3203125</v>
      </c>
      <c r="G24" s="32">
        <v>81600</v>
      </c>
    </row>
    <row r="25" spans="1:7">
      <c r="A25" s="118" t="s">
        <v>109</v>
      </c>
      <c r="B25" s="118" t="s">
        <v>74</v>
      </c>
      <c r="C25" s="118" t="s">
        <v>75</v>
      </c>
      <c r="D25" s="118" t="s">
        <v>364</v>
      </c>
      <c r="E25" s="118" t="s">
        <v>2</v>
      </c>
      <c r="F25" s="27">
        <v>14834.280013084412</v>
      </c>
      <c r="G25" s="32">
        <v>29440.979270935059</v>
      </c>
    </row>
    <row r="26" spans="1:7">
      <c r="A26" s="118" t="s">
        <v>109</v>
      </c>
      <c r="B26" s="118" t="s">
        <v>54</v>
      </c>
      <c r="C26" s="118" t="s">
        <v>111</v>
      </c>
      <c r="D26" s="118" t="s">
        <v>364</v>
      </c>
      <c r="E26" s="118" t="s">
        <v>2</v>
      </c>
      <c r="F26" s="27">
        <v>14150.2900390625</v>
      </c>
      <c r="G26" s="32">
        <v>27746.779296875</v>
      </c>
    </row>
    <row r="27" spans="1:7">
      <c r="A27" s="118" t="s">
        <v>109</v>
      </c>
      <c r="B27" s="118" t="s">
        <v>56</v>
      </c>
      <c r="C27" s="118" t="s">
        <v>75</v>
      </c>
      <c r="D27" s="118" t="s">
        <v>364</v>
      </c>
      <c r="E27" s="118" t="s">
        <v>2</v>
      </c>
      <c r="F27" s="27">
        <v>651.3699951171875</v>
      </c>
      <c r="G27" s="32">
        <v>1646</v>
      </c>
    </row>
    <row r="28" spans="1:7" ht="15.75" thickBot="1">
      <c r="A28" s="119" t="s">
        <v>109</v>
      </c>
      <c r="B28" s="119" t="s">
        <v>74</v>
      </c>
      <c r="C28" s="119" t="s">
        <v>75</v>
      </c>
      <c r="D28" s="119" t="s">
        <v>365</v>
      </c>
      <c r="E28" s="119" t="s">
        <v>2</v>
      </c>
      <c r="F28" s="47">
        <v>43507.17008972168</v>
      </c>
      <c r="G28" s="68">
        <v>82161.749816894531</v>
      </c>
    </row>
    <row r="29" spans="1:7" ht="15.75" thickBot="1">
      <c r="A29" s="35" t="s">
        <v>109</v>
      </c>
      <c r="B29" s="38"/>
      <c r="C29" s="38"/>
      <c r="D29" s="38"/>
      <c r="E29" s="38"/>
      <c r="F29" s="38">
        <f>SUM(F23:F28)</f>
        <v>86912.940443992615</v>
      </c>
      <c r="G29" s="36">
        <f>SUM(G23:G28)</f>
        <v>223180.70839691162</v>
      </c>
    </row>
    <row r="30" spans="1:7">
      <c r="A30" s="48" t="s">
        <v>116</v>
      </c>
      <c r="B30" s="48" t="s">
        <v>74</v>
      </c>
      <c r="C30" s="48" t="s">
        <v>75</v>
      </c>
      <c r="D30" s="48" t="s">
        <v>364</v>
      </c>
      <c r="E30" s="48" t="s">
        <v>2</v>
      </c>
      <c r="F30" s="49">
        <v>8.1599998474121094</v>
      </c>
      <c r="G30" s="50">
        <v>45.150001525878906</v>
      </c>
    </row>
    <row r="31" spans="1:7" ht="15.75" thickBot="1">
      <c r="A31" s="119" t="s">
        <v>116</v>
      </c>
      <c r="B31" s="119" t="s">
        <v>74</v>
      </c>
      <c r="C31" s="119" t="s">
        <v>75</v>
      </c>
      <c r="D31" s="119" t="s">
        <v>365</v>
      </c>
      <c r="E31" s="119" t="s">
        <v>2</v>
      </c>
      <c r="F31" s="47">
        <v>39855.230285644531</v>
      </c>
      <c r="G31" s="68">
        <v>81107.420166015625</v>
      </c>
    </row>
    <row r="32" spans="1:7" ht="15.75" thickBot="1">
      <c r="A32" s="35" t="s">
        <v>116</v>
      </c>
      <c r="B32" s="38"/>
      <c r="C32" s="38"/>
      <c r="D32" s="38"/>
      <c r="E32" s="38"/>
      <c r="F32" s="38">
        <f>SUM(F30:F31)</f>
        <v>39863.390285491943</v>
      </c>
      <c r="G32" s="36">
        <f>SUM(G30:G31)</f>
        <v>81152.570167541504</v>
      </c>
    </row>
    <row r="33" spans="1:7">
      <c r="A33" s="48" t="s">
        <v>120</v>
      </c>
      <c r="B33" s="48" t="s">
        <v>74</v>
      </c>
      <c r="C33" s="48" t="s">
        <v>75</v>
      </c>
      <c r="D33" s="48" t="s">
        <v>363</v>
      </c>
      <c r="E33" s="48" t="s">
        <v>2</v>
      </c>
      <c r="F33" s="49">
        <v>13579.330078125</v>
      </c>
      <c r="G33" s="50">
        <v>77100</v>
      </c>
    </row>
    <row r="34" spans="1:7">
      <c r="A34" s="118" t="s">
        <v>120</v>
      </c>
      <c r="B34" s="118" t="s">
        <v>74</v>
      </c>
      <c r="C34" s="118" t="s">
        <v>75</v>
      </c>
      <c r="D34" s="118" t="s">
        <v>364</v>
      </c>
      <c r="E34" s="118" t="s">
        <v>2</v>
      </c>
      <c r="F34" s="27">
        <v>1478.7200241088867</v>
      </c>
      <c r="G34" s="32">
        <v>4177.5999031066895</v>
      </c>
    </row>
    <row r="35" spans="1:7" ht="15.75" thickBot="1">
      <c r="A35" s="119" t="s">
        <v>120</v>
      </c>
      <c r="B35" s="119" t="s">
        <v>74</v>
      </c>
      <c r="C35" s="119" t="s">
        <v>75</v>
      </c>
      <c r="D35" s="119" t="s">
        <v>365</v>
      </c>
      <c r="E35" s="119" t="s">
        <v>2</v>
      </c>
      <c r="F35" s="47">
        <v>37576.118854522705</v>
      </c>
      <c r="G35" s="68">
        <v>73261.629943847656</v>
      </c>
    </row>
    <row r="36" spans="1:7" ht="15.75" thickBot="1">
      <c r="A36" s="35" t="s">
        <v>120</v>
      </c>
      <c r="B36" s="38"/>
      <c r="C36" s="38"/>
      <c r="D36" s="38"/>
      <c r="E36" s="38"/>
      <c r="F36" s="38">
        <f>SUM(F33:F35)</f>
        <v>52634.168956756592</v>
      </c>
      <c r="G36" s="36">
        <f>SUM(G33:G35)</f>
        <v>154539.22984695435</v>
      </c>
    </row>
    <row r="37" spans="1:7">
      <c r="A37" s="48" t="s">
        <v>126</v>
      </c>
      <c r="B37" s="48" t="s">
        <v>74</v>
      </c>
      <c r="C37" s="48" t="s">
        <v>75</v>
      </c>
      <c r="D37" s="48" t="s">
        <v>363</v>
      </c>
      <c r="E37" s="48" t="s">
        <v>2</v>
      </c>
      <c r="F37" s="49">
        <v>13579.330078125</v>
      </c>
      <c r="G37" s="50">
        <v>77100</v>
      </c>
    </row>
    <row r="38" spans="1:7" ht="15.75" thickBot="1">
      <c r="A38" s="119" t="s">
        <v>126</v>
      </c>
      <c r="B38" s="119" t="s">
        <v>74</v>
      </c>
      <c r="C38" s="119" t="s">
        <v>75</v>
      </c>
      <c r="D38" s="119" t="s">
        <v>365</v>
      </c>
      <c r="E38" s="119" t="s">
        <v>2</v>
      </c>
      <c r="F38" s="47">
        <v>18065.219688415527</v>
      </c>
      <c r="G38" s="68">
        <v>37458.639999389648</v>
      </c>
    </row>
    <row r="39" spans="1:7" ht="15.75" thickBot="1">
      <c r="A39" s="35" t="s">
        <v>126</v>
      </c>
      <c r="B39" s="38"/>
      <c r="C39" s="38"/>
      <c r="D39" s="38"/>
      <c r="E39" s="38"/>
      <c r="F39" s="38">
        <f>SUM(F37:F38)</f>
        <v>31644.549766540527</v>
      </c>
      <c r="G39" s="36">
        <f>SUM(G37:G38)</f>
        <v>114558.63999938965</v>
      </c>
    </row>
    <row r="40" spans="1:7">
      <c r="A40" s="48" t="s">
        <v>127</v>
      </c>
      <c r="B40" s="48" t="s">
        <v>74</v>
      </c>
      <c r="C40" s="48" t="s">
        <v>75</v>
      </c>
      <c r="D40" s="48" t="s">
        <v>364</v>
      </c>
      <c r="E40" s="48" t="s">
        <v>2</v>
      </c>
      <c r="F40" s="49">
        <v>18332.060546875</v>
      </c>
      <c r="G40" s="50">
        <v>32400</v>
      </c>
    </row>
    <row r="41" spans="1:7" ht="15.75" thickBot="1">
      <c r="A41" s="119" t="s">
        <v>127</v>
      </c>
      <c r="B41" s="119" t="s">
        <v>74</v>
      </c>
      <c r="C41" s="119" t="s">
        <v>75</v>
      </c>
      <c r="D41" s="119" t="s">
        <v>365</v>
      </c>
      <c r="E41" s="119" t="s">
        <v>2</v>
      </c>
      <c r="F41" s="47">
        <v>21237.399658203125</v>
      </c>
      <c r="G41" s="68">
        <v>46673.520080566406</v>
      </c>
    </row>
    <row r="42" spans="1:7" ht="15.75" thickBot="1">
      <c r="A42" s="35" t="s">
        <v>127</v>
      </c>
      <c r="B42" s="38"/>
      <c r="C42" s="38"/>
      <c r="D42" s="38"/>
      <c r="E42" s="38"/>
      <c r="F42" s="38">
        <f>SUM(F40:F41)</f>
        <v>39569.460205078125</v>
      </c>
      <c r="G42" s="36">
        <f>SUM(G40:G41)</f>
        <v>79073.520080566406</v>
      </c>
    </row>
    <row r="43" spans="1:7">
      <c r="A43" s="48" t="s">
        <v>160</v>
      </c>
      <c r="B43" s="48" t="s">
        <v>74</v>
      </c>
      <c r="C43" s="48" t="s">
        <v>75</v>
      </c>
      <c r="D43" s="48" t="s">
        <v>364</v>
      </c>
      <c r="E43" s="48" t="s">
        <v>2</v>
      </c>
      <c r="F43" s="49">
        <v>54.430000305175781</v>
      </c>
      <c r="G43" s="50">
        <v>65</v>
      </c>
    </row>
    <row r="44" spans="1:7" ht="15.75" thickBot="1">
      <c r="A44" s="43" t="s">
        <v>160</v>
      </c>
      <c r="B44" s="43" t="s">
        <v>74</v>
      </c>
      <c r="C44" s="43" t="s">
        <v>75</v>
      </c>
      <c r="D44" s="43" t="s">
        <v>365</v>
      </c>
      <c r="E44" s="43" t="s">
        <v>2</v>
      </c>
      <c r="F44" s="28">
        <v>23507.359375</v>
      </c>
      <c r="G44" s="34">
        <v>51245.809875488281</v>
      </c>
    </row>
    <row r="45" spans="1:7" ht="15.75" thickBot="1">
      <c r="A45" s="35" t="s">
        <v>160</v>
      </c>
      <c r="B45" s="38"/>
      <c r="C45" s="38"/>
      <c r="D45" s="38"/>
      <c r="E45" s="38"/>
      <c r="F45" s="38">
        <f>SUM(F43:F44)</f>
        <v>23561.789375305176</v>
      </c>
      <c r="G45" s="36">
        <f>SUM(G43:G44)</f>
        <v>51310.809875488281</v>
      </c>
    </row>
    <row r="46" spans="1:7">
      <c r="A46" s="118" t="s">
        <v>380</v>
      </c>
      <c r="B46" s="118" t="s">
        <v>74</v>
      </c>
      <c r="C46" s="118" t="s">
        <v>75</v>
      </c>
      <c r="D46" s="118" t="s">
        <v>365</v>
      </c>
      <c r="E46" s="118" t="s">
        <v>2</v>
      </c>
      <c r="F46" s="27">
        <v>19268.789916992188</v>
      </c>
      <c r="G46" s="32">
        <v>34878.60009765625</v>
      </c>
    </row>
    <row r="47" spans="1:7">
      <c r="A47" s="118" t="s">
        <v>380</v>
      </c>
      <c r="B47" s="118" t="s">
        <v>74</v>
      </c>
      <c r="C47" s="118" t="s">
        <v>75</v>
      </c>
      <c r="D47" s="118" t="s">
        <v>364</v>
      </c>
      <c r="E47" s="118" t="s">
        <v>2</v>
      </c>
      <c r="F47" s="27">
        <v>20411.859375</v>
      </c>
      <c r="G47" s="32">
        <v>48690</v>
      </c>
    </row>
    <row r="48" spans="1:7">
      <c r="A48" s="118" t="s">
        <v>380</v>
      </c>
      <c r="B48" s="118" t="s">
        <v>74</v>
      </c>
      <c r="C48" s="118" t="s">
        <v>75</v>
      </c>
      <c r="D48" s="118" t="s">
        <v>363</v>
      </c>
      <c r="E48" s="118" t="s">
        <v>2</v>
      </c>
      <c r="F48" s="27">
        <v>14288.2998046875</v>
      </c>
      <c r="G48" s="32">
        <v>82650</v>
      </c>
    </row>
    <row r="49" spans="1:7" ht="15.75" thickBot="1">
      <c r="A49" s="119" t="s">
        <v>380</v>
      </c>
      <c r="B49" s="119" t="s">
        <v>74</v>
      </c>
      <c r="C49" s="119" t="s">
        <v>75</v>
      </c>
      <c r="D49" s="119" t="s">
        <v>363</v>
      </c>
      <c r="E49" s="119" t="s">
        <v>23</v>
      </c>
      <c r="F49" s="47">
        <v>25</v>
      </c>
      <c r="G49" s="68">
        <v>0</v>
      </c>
    </row>
    <row r="50" spans="1:7" ht="15.75" thickBot="1">
      <c r="A50" s="35" t="s">
        <v>380</v>
      </c>
      <c r="B50" s="38"/>
      <c r="C50" s="38"/>
      <c r="D50" s="38"/>
      <c r="E50" s="38"/>
      <c r="F50" s="38">
        <f>SUM(F46:F49)</f>
        <v>53993.949096679688</v>
      </c>
      <c r="G50" s="36">
        <f>SUM(G46:G49)</f>
        <v>166218.60009765625</v>
      </c>
    </row>
    <row r="51" spans="1:7">
      <c r="A51" s="118" t="s">
        <v>390</v>
      </c>
      <c r="B51" s="118" t="s">
        <v>74</v>
      </c>
      <c r="C51" s="118" t="s">
        <v>75</v>
      </c>
      <c r="D51" s="118" t="s">
        <v>366</v>
      </c>
      <c r="E51" s="118" t="s">
        <v>2</v>
      </c>
      <c r="F51" s="27">
        <v>8005.97998046875</v>
      </c>
      <c r="G51" s="32">
        <v>41477.5</v>
      </c>
    </row>
    <row r="52" spans="1:7">
      <c r="A52" s="118" t="s">
        <v>390</v>
      </c>
      <c r="B52" s="118" t="s">
        <v>74</v>
      </c>
      <c r="C52" s="118" t="s">
        <v>75</v>
      </c>
      <c r="D52" s="118" t="s">
        <v>365</v>
      </c>
      <c r="E52" s="118" t="s">
        <v>2</v>
      </c>
      <c r="F52" s="27">
        <v>57931.051025390625</v>
      </c>
      <c r="G52" s="32">
        <v>120141.6015625</v>
      </c>
    </row>
    <row r="53" spans="1:7">
      <c r="A53" s="118" t="s">
        <v>390</v>
      </c>
      <c r="B53" s="118" t="s">
        <v>74</v>
      </c>
      <c r="C53" s="118" t="s">
        <v>75</v>
      </c>
      <c r="D53" s="118" t="s">
        <v>364</v>
      </c>
      <c r="E53" s="118" t="s">
        <v>2</v>
      </c>
      <c r="F53" s="27">
        <v>4.5399999618530273</v>
      </c>
      <c r="G53" s="32">
        <v>15.100000381469727</v>
      </c>
    </row>
    <row r="54" spans="1:7" ht="15.75" thickBot="1">
      <c r="A54" s="118" t="s">
        <v>390</v>
      </c>
      <c r="B54" s="118" t="s">
        <v>74</v>
      </c>
      <c r="C54" s="118" t="s">
        <v>75</v>
      </c>
      <c r="D54" s="118" t="s">
        <v>363</v>
      </c>
      <c r="E54" s="118" t="s">
        <v>23</v>
      </c>
      <c r="F54" s="27">
        <v>59.869998931884766</v>
      </c>
      <c r="G54" s="32">
        <v>0</v>
      </c>
    </row>
    <row r="55" spans="1:7" ht="15.75" thickBot="1">
      <c r="A55" s="113"/>
      <c r="B55" s="114"/>
      <c r="C55" s="114"/>
      <c r="D55" s="114"/>
      <c r="E55" s="114"/>
      <c r="F55" s="114">
        <f>SUM(F51:F54)</f>
        <v>66001.441004753113</v>
      </c>
      <c r="G55" s="115">
        <f>SUM(G51:G54)</f>
        <v>161634.20156288147</v>
      </c>
    </row>
    <row r="56" spans="1:7">
      <c r="A56" s="118" t="s">
        <v>397</v>
      </c>
      <c r="B56" s="118" t="s">
        <v>74</v>
      </c>
      <c r="C56" s="118" t="s">
        <v>75</v>
      </c>
      <c r="D56" s="118" t="s">
        <v>365</v>
      </c>
      <c r="E56" s="118" t="s">
        <v>2</v>
      </c>
      <c r="F56" s="27">
        <v>44037.749389648438</v>
      </c>
      <c r="G56" s="32">
        <v>92799.099975585938</v>
      </c>
    </row>
    <row r="57" spans="1:7" ht="15.75" thickBot="1">
      <c r="A57" s="118" t="s">
        <v>397</v>
      </c>
      <c r="B57" s="118" t="s">
        <v>74</v>
      </c>
      <c r="C57" s="118" t="s">
        <v>75</v>
      </c>
      <c r="D57" s="118" t="s">
        <v>363</v>
      </c>
      <c r="E57" s="118" t="s">
        <v>2</v>
      </c>
      <c r="F57" s="27">
        <v>14974.33984375</v>
      </c>
      <c r="G57" s="32">
        <v>70500</v>
      </c>
    </row>
    <row r="58" spans="1:7" ht="15.75" thickBot="1">
      <c r="A58" s="154" t="s">
        <v>397</v>
      </c>
      <c r="B58" s="155"/>
      <c r="C58" s="155"/>
      <c r="D58" s="155"/>
      <c r="E58" s="155"/>
      <c r="F58" s="155">
        <f>SUM(F56:F57)</f>
        <v>59012.089233398438</v>
      </c>
      <c r="G58" s="156">
        <f>SUM(G56:G57)</f>
        <v>163299.09997558594</v>
      </c>
    </row>
    <row r="59" spans="1:7" ht="16.5" thickBot="1">
      <c r="A59" s="123" t="s">
        <v>11</v>
      </c>
      <c r="B59" s="123"/>
      <c r="C59" s="123"/>
      <c r="D59" s="123"/>
      <c r="E59" s="123"/>
      <c r="F59" s="123">
        <f>SUM(F55,F50,F45,F42,F39,F36,F32,F29,F22,F18,F15,F58)</f>
        <v>566073.52896308899</v>
      </c>
      <c r="G59" s="147">
        <f>SUM(G55,G50,G45,G42,G39,G36,G32,G29,G22,G18,G15,G58)</f>
        <v>1478469.7199954987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7"/>
  <sheetViews>
    <sheetView topLeftCell="A16" workbookViewId="0">
      <selection activeCell="H16" sqref="H1:I1048576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102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 ht="15.75" thickBot="1">
      <c r="A12" s="125" t="s">
        <v>6</v>
      </c>
      <c r="B12" s="125" t="s">
        <v>74</v>
      </c>
      <c r="C12" s="125" t="s">
        <v>76</v>
      </c>
      <c r="D12" s="125" t="s">
        <v>368</v>
      </c>
      <c r="E12" s="125" t="s">
        <v>2</v>
      </c>
      <c r="F12" s="126">
        <v>17741.990234375</v>
      </c>
      <c r="G12" s="127">
        <v>98400</v>
      </c>
    </row>
    <row r="13" spans="1:7" ht="15.75" thickBot="1">
      <c r="A13" s="35" t="s">
        <v>6</v>
      </c>
      <c r="B13" s="38"/>
      <c r="C13" s="38"/>
      <c r="D13" s="38"/>
      <c r="E13" s="38"/>
      <c r="F13" s="38">
        <f>SUM(F12)</f>
        <v>17741.990234375</v>
      </c>
      <c r="G13" s="36">
        <f>SUM(G12)</f>
        <v>98400</v>
      </c>
    </row>
    <row r="14" spans="1:7">
      <c r="A14" s="128" t="s">
        <v>7</v>
      </c>
      <c r="B14" s="128" t="s">
        <v>74</v>
      </c>
      <c r="C14" s="128" t="s">
        <v>76</v>
      </c>
      <c r="D14" s="128" t="s">
        <v>368</v>
      </c>
      <c r="E14" s="128" t="s">
        <v>2</v>
      </c>
      <c r="F14" s="49">
        <v>140591.71923828125</v>
      </c>
      <c r="G14" s="50">
        <v>381975</v>
      </c>
    </row>
    <row r="15" spans="1:7" ht="15.75" thickBot="1">
      <c r="A15" s="129" t="s">
        <v>7</v>
      </c>
      <c r="B15" s="129" t="s">
        <v>56</v>
      </c>
      <c r="C15" s="129" t="s">
        <v>76</v>
      </c>
      <c r="D15" s="129" t="s">
        <v>310</v>
      </c>
      <c r="E15" s="129" t="s">
        <v>2</v>
      </c>
      <c r="F15" s="47">
        <v>18578.419921875</v>
      </c>
      <c r="G15" s="68">
        <v>31650</v>
      </c>
    </row>
    <row r="16" spans="1:7" ht="15.75" thickBot="1">
      <c r="A16" s="35" t="s">
        <v>7</v>
      </c>
      <c r="B16" s="38"/>
      <c r="C16" s="38"/>
      <c r="D16" s="38"/>
      <c r="E16" s="38"/>
      <c r="F16" s="38">
        <f>SUM(F14:F15)</f>
        <v>159170.13916015625</v>
      </c>
      <c r="G16" s="36">
        <f>SUM(G14:G15)</f>
        <v>413625</v>
      </c>
    </row>
    <row r="17" spans="1:7" ht="15.75" thickBot="1">
      <c r="A17" s="130" t="s">
        <v>9</v>
      </c>
      <c r="B17" s="130" t="s">
        <v>74</v>
      </c>
      <c r="C17" s="130" t="s">
        <v>76</v>
      </c>
      <c r="D17" s="130" t="s">
        <v>368</v>
      </c>
      <c r="E17" s="130" t="s">
        <v>2</v>
      </c>
      <c r="F17" s="87">
        <v>46177.220703125</v>
      </c>
      <c r="G17" s="88">
        <v>191800</v>
      </c>
    </row>
    <row r="18" spans="1:7" ht="15.75" thickBot="1">
      <c r="A18" s="35" t="s">
        <v>9</v>
      </c>
      <c r="B18" s="38"/>
      <c r="C18" s="38"/>
      <c r="D18" s="38"/>
      <c r="E18" s="38"/>
      <c r="F18" s="38">
        <f>SUM(F17)</f>
        <v>46177.220703125</v>
      </c>
      <c r="G18" s="36">
        <f>SUM(G17)</f>
        <v>191800</v>
      </c>
    </row>
    <row r="19" spans="1:7">
      <c r="A19" s="128" t="s">
        <v>109</v>
      </c>
      <c r="B19" s="128" t="s">
        <v>74</v>
      </c>
      <c r="C19" s="128" t="s">
        <v>76</v>
      </c>
      <c r="D19" s="128" t="s">
        <v>368</v>
      </c>
      <c r="E19" s="128" t="s">
        <v>2</v>
      </c>
      <c r="F19" s="49">
        <v>26195.220703125</v>
      </c>
      <c r="G19" s="50">
        <v>111485</v>
      </c>
    </row>
    <row r="20" spans="1:7" ht="15.75" thickBot="1">
      <c r="A20" s="129" t="s">
        <v>109</v>
      </c>
      <c r="B20" s="129" t="s">
        <v>56</v>
      </c>
      <c r="C20" s="129" t="s">
        <v>76</v>
      </c>
      <c r="D20" s="129" t="s">
        <v>310</v>
      </c>
      <c r="E20" s="129" t="s">
        <v>2</v>
      </c>
      <c r="F20" s="47">
        <v>8732</v>
      </c>
      <c r="G20" s="68">
        <v>35700</v>
      </c>
    </row>
    <row r="21" spans="1:7" ht="15.75" thickBot="1">
      <c r="A21" s="35" t="s">
        <v>109</v>
      </c>
      <c r="B21" s="38"/>
      <c r="C21" s="38"/>
      <c r="D21" s="38"/>
      <c r="E21" s="38"/>
      <c r="F21" s="38">
        <f>SUM(F19:F20)</f>
        <v>34927.220703125</v>
      </c>
      <c r="G21" s="36">
        <f>SUM(G19:G20)</f>
        <v>147185</v>
      </c>
    </row>
    <row r="22" spans="1:7" ht="15.75" thickBot="1">
      <c r="A22" s="130" t="s">
        <v>116</v>
      </c>
      <c r="B22" s="130" t="s">
        <v>56</v>
      </c>
      <c r="C22" s="130" t="s">
        <v>76</v>
      </c>
      <c r="D22" s="130" t="s">
        <v>310</v>
      </c>
      <c r="E22" s="130" t="s">
        <v>2</v>
      </c>
      <c r="F22" s="87">
        <v>51098.669921875</v>
      </c>
      <c r="G22" s="88">
        <v>174500</v>
      </c>
    </row>
    <row r="23" spans="1:7" ht="15.75" thickBot="1">
      <c r="A23" s="35" t="s">
        <v>116</v>
      </c>
      <c r="B23" s="38"/>
      <c r="C23" s="38"/>
      <c r="D23" s="38"/>
      <c r="E23" s="38"/>
      <c r="F23" s="38">
        <f>SUM(F22)</f>
        <v>51098.669921875</v>
      </c>
      <c r="G23" s="36">
        <f>SUM(G22)</f>
        <v>174500</v>
      </c>
    </row>
    <row r="24" spans="1:7" ht="15.75" thickBot="1">
      <c r="A24" s="130" t="s">
        <v>120</v>
      </c>
      <c r="B24" s="130" t="s">
        <v>56</v>
      </c>
      <c r="C24" s="130" t="s">
        <v>76</v>
      </c>
      <c r="D24" s="130" t="s">
        <v>310</v>
      </c>
      <c r="E24" s="130" t="s">
        <v>2</v>
      </c>
      <c r="F24" s="87">
        <v>8732</v>
      </c>
      <c r="G24" s="88">
        <v>35700</v>
      </c>
    </row>
    <row r="25" spans="1:7" ht="15.75" thickBot="1">
      <c r="A25" s="35" t="s">
        <v>120</v>
      </c>
      <c r="B25" s="38"/>
      <c r="C25" s="38"/>
      <c r="D25" s="38"/>
      <c r="E25" s="38"/>
      <c r="F25" s="38">
        <f>SUM(F24)</f>
        <v>8732</v>
      </c>
      <c r="G25" s="36">
        <f>SUM(G24)</f>
        <v>35700</v>
      </c>
    </row>
    <row r="26" spans="1:7">
      <c r="A26" s="128" t="s">
        <v>126</v>
      </c>
      <c r="B26" s="128" t="s">
        <v>74</v>
      </c>
      <c r="C26" s="128" t="s">
        <v>76</v>
      </c>
      <c r="D26" s="128" t="s">
        <v>368</v>
      </c>
      <c r="E26" s="128" t="s">
        <v>2</v>
      </c>
      <c r="F26" s="49">
        <v>20499.849609375</v>
      </c>
      <c r="G26" s="50">
        <v>102500</v>
      </c>
    </row>
    <row r="27" spans="1:7" ht="15.75" thickBot="1">
      <c r="A27" s="129" t="s">
        <v>126</v>
      </c>
      <c r="B27" s="129" t="s">
        <v>56</v>
      </c>
      <c r="C27" s="129" t="s">
        <v>76</v>
      </c>
      <c r="D27" s="129" t="s">
        <v>310</v>
      </c>
      <c r="E27" s="129" t="s">
        <v>2</v>
      </c>
      <c r="F27" s="47">
        <v>162.38999938964844</v>
      </c>
      <c r="G27" s="68">
        <v>374</v>
      </c>
    </row>
    <row r="28" spans="1:7" ht="15.75" thickBot="1">
      <c r="A28" s="35" t="s">
        <v>126</v>
      </c>
      <c r="B28" s="38"/>
      <c r="C28" s="38"/>
      <c r="D28" s="38"/>
      <c r="E28" s="38"/>
      <c r="F28" s="38">
        <f>SUM(F26:F27)</f>
        <v>20662.239608764648</v>
      </c>
      <c r="G28" s="36">
        <f>SUM(G26:G27)</f>
        <v>102874</v>
      </c>
    </row>
    <row r="29" spans="1:7" ht="15.75" thickBot="1">
      <c r="A29" s="130" t="s">
        <v>127</v>
      </c>
      <c r="B29" s="130" t="s">
        <v>56</v>
      </c>
      <c r="C29" s="130" t="s">
        <v>76</v>
      </c>
      <c r="D29" s="130" t="s">
        <v>310</v>
      </c>
      <c r="E29" s="130" t="s">
        <v>2</v>
      </c>
      <c r="F29" s="87">
        <v>89924.650390625</v>
      </c>
      <c r="G29" s="88">
        <v>523854.9609375</v>
      </c>
    </row>
    <row r="30" spans="1:7" ht="15.75" thickBot="1">
      <c r="A30" s="35" t="s">
        <v>127</v>
      </c>
      <c r="B30" s="38"/>
      <c r="C30" s="38"/>
      <c r="D30" s="38"/>
      <c r="E30" s="38"/>
      <c r="F30" s="38">
        <f>SUM(F29)</f>
        <v>89924.650390625</v>
      </c>
      <c r="G30" s="36">
        <f>SUM(G29)</f>
        <v>523854.9609375</v>
      </c>
    </row>
    <row r="31" spans="1:7" ht="15.75" thickBot="1">
      <c r="A31" s="131" t="s">
        <v>160</v>
      </c>
      <c r="B31" s="131" t="s">
        <v>56</v>
      </c>
      <c r="C31" s="131" t="s">
        <v>76</v>
      </c>
      <c r="D31" s="131" t="s">
        <v>310</v>
      </c>
      <c r="E31" s="131" t="s">
        <v>2</v>
      </c>
      <c r="F31" s="132">
        <v>154316.7509765625</v>
      </c>
      <c r="G31" s="133">
        <v>735120</v>
      </c>
    </row>
    <row r="32" spans="1:7" ht="15.75" thickBot="1">
      <c r="A32" s="35" t="s">
        <v>160</v>
      </c>
      <c r="B32" s="38"/>
      <c r="C32" s="38"/>
      <c r="D32" s="38"/>
      <c r="E32" s="38"/>
      <c r="F32" s="38">
        <f>SUM(F31)</f>
        <v>154316.7509765625</v>
      </c>
      <c r="G32" s="36">
        <f>SUM(G31)</f>
        <v>735120</v>
      </c>
    </row>
    <row r="33" spans="1:7" ht="15.75" thickBot="1">
      <c r="A33" s="131" t="s">
        <v>380</v>
      </c>
      <c r="B33" s="131" t="s">
        <v>56</v>
      </c>
      <c r="C33" s="131" t="s">
        <v>75</v>
      </c>
      <c r="D33" s="131" t="s">
        <v>310</v>
      </c>
      <c r="E33" s="131" t="s">
        <v>2</v>
      </c>
      <c r="F33" s="132">
        <v>445104.0751953125</v>
      </c>
      <c r="G33" s="133">
        <v>1621061.3046875</v>
      </c>
    </row>
    <row r="34" spans="1:7">
      <c r="A34" s="120" t="s">
        <v>380</v>
      </c>
      <c r="B34" s="121"/>
      <c r="C34" s="121"/>
      <c r="D34" s="121"/>
      <c r="E34" s="121"/>
      <c r="F34" s="121">
        <f>SUM(F33)</f>
        <v>445104.0751953125</v>
      </c>
      <c r="G34" s="122">
        <f>SUM(G33)</f>
        <v>1621061.3046875</v>
      </c>
    </row>
    <row r="35" spans="1:7">
      <c r="A35" s="118" t="s">
        <v>397</v>
      </c>
      <c r="B35" s="118" t="s">
        <v>56</v>
      </c>
      <c r="C35" s="118" t="s">
        <v>75</v>
      </c>
      <c r="D35" s="118" t="s">
        <v>310</v>
      </c>
      <c r="E35" s="118" t="s">
        <v>2</v>
      </c>
      <c r="F35" s="27">
        <v>60744.78857421875</v>
      </c>
      <c r="G35" s="32">
        <v>273056</v>
      </c>
    </row>
    <row r="36" spans="1:7" ht="15.75" thickBot="1">
      <c r="A36" s="120" t="s">
        <v>397</v>
      </c>
      <c r="B36" s="121"/>
      <c r="C36" s="121"/>
      <c r="D36" s="121"/>
      <c r="E36" s="121"/>
      <c r="F36" s="121">
        <f>SUM(F35)</f>
        <v>60744.78857421875</v>
      </c>
      <c r="G36" s="122">
        <f>SUM(G35)</f>
        <v>273056</v>
      </c>
    </row>
    <row r="37" spans="1:7" ht="16.5" thickBot="1">
      <c r="A37" s="123" t="s">
        <v>11</v>
      </c>
      <c r="B37" s="123"/>
      <c r="C37" s="123"/>
      <c r="D37" s="123"/>
      <c r="E37" s="123"/>
      <c r="F37" s="123">
        <f>SUM(F32,F30,F28,F25,F23,F21,F18,F16,F13,F36)</f>
        <v>643495.67027282715</v>
      </c>
      <c r="G37" s="124">
        <f>SUM(G32,G30,G28,G25,G23,G21,G18,G16,G13,G36)</f>
        <v>2696114.9609375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24"/>
  <sheetViews>
    <sheetView topLeftCell="A105" workbookViewId="0">
      <selection activeCell="H105" sqref="H1:I1048576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103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39" t="s">
        <v>6</v>
      </c>
      <c r="B12" s="39" t="s">
        <v>79</v>
      </c>
      <c r="C12" s="39" t="s">
        <v>58</v>
      </c>
      <c r="D12" s="39" t="s">
        <v>79</v>
      </c>
      <c r="E12" s="39" t="s">
        <v>15</v>
      </c>
      <c r="F12" s="25">
        <v>12972.8701171875</v>
      </c>
      <c r="G12" s="30">
        <v>80883.5</v>
      </c>
    </row>
    <row r="13" spans="1:7">
      <c r="A13" s="40" t="s">
        <v>6</v>
      </c>
      <c r="B13" s="40" t="s">
        <v>32</v>
      </c>
      <c r="C13" s="40" t="s">
        <v>86</v>
      </c>
      <c r="D13" s="40" t="s">
        <v>370</v>
      </c>
      <c r="E13" s="40" t="s">
        <v>2</v>
      </c>
      <c r="F13" s="27">
        <v>18202590.90625</v>
      </c>
      <c r="G13" s="32">
        <v>9995168.0625</v>
      </c>
    </row>
    <row r="14" spans="1:7">
      <c r="A14" s="40" t="s">
        <v>6</v>
      </c>
      <c r="B14" s="40" t="s">
        <v>32</v>
      </c>
      <c r="C14" s="40" t="s">
        <v>86</v>
      </c>
      <c r="D14" s="40" t="s">
        <v>370</v>
      </c>
      <c r="E14" s="40" t="s">
        <v>84</v>
      </c>
      <c r="F14" s="27">
        <v>982964</v>
      </c>
      <c r="G14" s="32">
        <v>554920</v>
      </c>
    </row>
    <row r="15" spans="1:7">
      <c r="A15" s="40" t="s">
        <v>6</v>
      </c>
      <c r="B15" s="40" t="s">
        <v>32</v>
      </c>
      <c r="C15" s="40" t="s">
        <v>86</v>
      </c>
      <c r="D15" s="40" t="s">
        <v>371</v>
      </c>
      <c r="E15" s="40" t="s">
        <v>16</v>
      </c>
      <c r="F15" s="27">
        <v>12633000</v>
      </c>
      <c r="G15" s="32">
        <v>2352410.2631835938</v>
      </c>
    </row>
    <row r="16" spans="1:7">
      <c r="A16" s="40" t="s">
        <v>6</v>
      </c>
      <c r="B16" s="40" t="s">
        <v>32</v>
      </c>
      <c r="C16" s="40" t="s">
        <v>86</v>
      </c>
      <c r="D16" s="40" t="s">
        <v>371</v>
      </c>
      <c r="E16" s="40" t="s">
        <v>2</v>
      </c>
      <c r="F16" s="27">
        <v>7419554</v>
      </c>
      <c r="G16" s="32">
        <v>2171262.96875</v>
      </c>
    </row>
    <row r="17" spans="1:7">
      <c r="A17" s="40" t="s">
        <v>6</v>
      </c>
      <c r="B17" s="40" t="s">
        <v>32</v>
      </c>
      <c r="C17" s="40" t="s">
        <v>86</v>
      </c>
      <c r="D17" s="40" t="s">
        <v>371</v>
      </c>
      <c r="E17" s="40" t="s">
        <v>87</v>
      </c>
      <c r="F17" s="27">
        <v>1856118.125</v>
      </c>
      <c r="G17" s="32">
        <v>504897</v>
      </c>
    </row>
    <row r="18" spans="1:7">
      <c r="A18" s="40" t="s">
        <v>6</v>
      </c>
      <c r="B18" s="40" t="s">
        <v>32</v>
      </c>
      <c r="C18" s="40" t="s">
        <v>86</v>
      </c>
      <c r="D18" s="40" t="s">
        <v>371</v>
      </c>
      <c r="E18" s="40" t="s">
        <v>84</v>
      </c>
      <c r="F18" s="27">
        <v>30253151.65625</v>
      </c>
      <c r="G18" s="32">
        <v>8519791.55078125</v>
      </c>
    </row>
    <row r="19" spans="1:7">
      <c r="A19" s="40" t="s">
        <v>6</v>
      </c>
      <c r="B19" s="40" t="s">
        <v>32</v>
      </c>
      <c r="C19" s="40" t="s">
        <v>86</v>
      </c>
      <c r="D19" s="40" t="s">
        <v>372</v>
      </c>
      <c r="E19" s="40" t="s">
        <v>24</v>
      </c>
      <c r="F19" s="27">
        <v>9957.8095703125</v>
      </c>
      <c r="G19" s="32">
        <v>11145</v>
      </c>
    </row>
    <row r="20" spans="1:7" ht="15.75" thickBot="1">
      <c r="A20" s="134" t="s">
        <v>6</v>
      </c>
      <c r="B20" s="134" t="s">
        <v>32</v>
      </c>
      <c r="C20" s="134" t="s">
        <v>86</v>
      </c>
      <c r="D20" s="134" t="s">
        <v>373</v>
      </c>
      <c r="E20" s="134" t="s">
        <v>25</v>
      </c>
      <c r="F20" s="47">
        <v>41069.55859375</v>
      </c>
      <c r="G20" s="68">
        <v>29677.2001953125</v>
      </c>
    </row>
    <row r="21" spans="1:7" ht="15.75" thickBot="1">
      <c r="A21" s="35" t="s">
        <v>6</v>
      </c>
      <c r="B21" s="38"/>
      <c r="C21" s="38"/>
      <c r="D21" s="38"/>
      <c r="E21" s="38"/>
      <c r="F21" s="38">
        <f>SUM(F12:F20)</f>
        <v>71411378.92578125</v>
      </c>
      <c r="G21" s="36">
        <f>SUM(G12:G20)</f>
        <v>24220155.545410156</v>
      </c>
    </row>
    <row r="22" spans="1:7">
      <c r="A22" s="135" t="s">
        <v>7</v>
      </c>
      <c r="B22" s="135" t="s">
        <v>51</v>
      </c>
      <c r="C22" s="135" t="s">
        <v>58</v>
      </c>
      <c r="D22" s="135" t="s">
        <v>79</v>
      </c>
      <c r="E22" s="135" t="s">
        <v>14</v>
      </c>
      <c r="F22" s="49">
        <v>42122</v>
      </c>
      <c r="G22" s="50">
        <v>36225</v>
      </c>
    </row>
    <row r="23" spans="1:7">
      <c r="A23" s="40" t="s">
        <v>7</v>
      </c>
      <c r="B23" s="40" t="s">
        <v>79</v>
      </c>
      <c r="C23" s="40" t="s">
        <v>58</v>
      </c>
      <c r="D23" s="40" t="s">
        <v>79</v>
      </c>
      <c r="E23" s="40" t="s">
        <v>15</v>
      </c>
      <c r="F23" s="27">
        <v>19718.759765625</v>
      </c>
      <c r="G23" s="32">
        <v>9476</v>
      </c>
    </row>
    <row r="24" spans="1:7">
      <c r="A24" s="40" t="s">
        <v>7</v>
      </c>
      <c r="B24" s="40" t="s">
        <v>51</v>
      </c>
      <c r="C24" s="40" t="s">
        <v>58</v>
      </c>
      <c r="D24" s="40" t="s">
        <v>79</v>
      </c>
      <c r="E24" s="40" t="s">
        <v>2</v>
      </c>
      <c r="F24" s="27">
        <v>196931.990234375</v>
      </c>
      <c r="G24" s="32">
        <v>196917.5400390625</v>
      </c>
    </row>
    <row r="25" spans="1:7">
      <c r="A25" s="40" t="s">
        <v>7</v>
      </c>
      <c r="B25" s="40" t="s">
        <v>51</v>
      </c>
      <c r="C25" s="40" t="s">
        <v>58</v>
      </c>
      <c r="D25" s="40" t="s">
        <v>79</v>
      </c>
      <c r="E25" s="40" t="s">
        <v>17</v>
      </c>
      <c r="F25" s="27">
        <v>17431.5390625</v>
      </c>
      <c r="G25" s="32">
        <v>17907.080078125</v>
      </c>
    </row>
    <row r="26" spans="1:7">
      <c r="A26" s="40" t="s">
        <v>7</v>
      </c>
      <c r="B26" s="40" t="s">
        <v>51</v>
      </c>
      <c r="C26" s="40" t="s">
        <v>58</v>
      </c>
      <c r="D26" s="40" t="s">
        <v>375</v>
      </c>
      <c r="E26" s="40" t="s">
        <v>2</v>
      </c>
      <c r="F26" s="27">
        <v>282450.0390625</v>
      </c>
      <c r="G26" s="32">
        <v>359141.01171875</v>
      </c>
    </row>
    <row r="27" spans="1:7">
      <c r="A27" s="40" t="s">
        <v>7</v>
      </c>
      <c r="B27" s="40" t="s">
        <v>32</v>
      </c>
      <c r="C27" s="40" t="s">
        <v>86</v>
      </c>
      <c r="D27" s="40" t="s">
        <v>370</v>
      </c>
      <c r="E27" s="40" t="s">
        <v>2</v>
      </c>
      <c r="F27" s="27">
        <v>11854681</v>
      </c>
      <c r="G27" s="32">
        <v>6587020.5</v>
      </c>
    </row>
    <row r="28" spans="1:7">
      <c r="A28" s="40" t="s">
        <v>7</v>
      </c>
      <c r="B28" s="40" t="s">
        <v>32</v>
      </c>
      <c r="C28" s="40" t="s">
        <v>86</v>
      </c>
      <c r="D28" s="40" t="s">
        <v>371</v>
      </c>
      <c r="E28" s="40" t="s">
        <v>16</v>
      </c>
      <c r="F28" s="27">
        <v>74550000</v>
      </c>
      <c r="G28" s="32">
        <v>21305792.546875</v>
      </c>
    </row>
    <row r="29" spans="1:7">
      <c r="A29" s="40" t="s">
        <v>7</v>
      </c>
      <c r="B29" s="40" t="s">
        <v>32</v>
      </c>
      <c r="C29" s="40" t="s">
        <v>86</v>
      </c>
      <c r="D29" s="40" t="s">
        <v>371</v>
      </c>
      <c r="E29" s="40" t="s">
        <v>2</v>
      </c>
      <c r="F29" s="27">
        <v>6100000</v>
      </c>
      <c r="G29" s="32">
        <v>3230474.5</v>
      </c>
    </row>
    <row r="30" spans="1:7">
      <c r="A30" s="40" t="s">
        <v>7</v>
      </c>
      <c r="B30" s="40" t="s">
        <v>32</v>
      </c>
      <c r="C30" s="40" t="s">
        <v>86</v>
      </c>
      <c r="D30" s="40" t="s">
        <v>371</v>
      </c>
      <c r="E30" s="40" t="s">
        <v>84</v>
      </c>
      <c r="F30" s="27">
        <v>4000000</v>
      </c>
      <c r="G30" s="32">
        <v>1008960</v>
      </c>
    </row>
    <row r="31" spans="1:7" ht="15.75" thickBot="1">
      <c r="A31" s="134" t="s">
        <v>7</v>
      </c>
      <c r="B31" s="134" t="s">
        <v>32</v>
      </c>
      <c r="C31" s="134" t="s">
        <v>86</v>
      </c>
      <c r="D31" s="134" t="s">
        <v>379</v>
      </c>
      <c r="E31" s="134" t="s">
        <v>84</v>
      </c>
      <c r="F31" s="47">
        <v>14891.01953125</v>
      </c>
      <c r="G31" s="68">
        <v>141986.25</v>
      </c>
    </row>
    <row r="32" spans="1:7" ht="15.75" thickBot="1">
      <c r="A32" s="35" t="s">
        <v>7</v>
      </c>
      <c r="B32" s="38"/>
      <c r="C32" s="38"/>
      <c r="D32" s="38"/>
      <c r="E32" s="38"/>
      <c r="F32" s="38">
        <f>SUM(F22:F31)</f>
        <v>97078226.34765625</v>
      </c>
      <c r="G32" s="36">
        <f>SUM(G22:G31)</f>
        <v>32893900.428710937</v>
      </c>
    </row>
    <row r="33" spans="1:7">
      <c r="A33" s="135" t="s">
        <v>9</v>
      </c>
      <c r="B33" s="135" t="s">
        <v>51</v>
      </c>
      <c r="C33" s="135" t="s">
        <v>58</v>
      </c>
      <c r="D33" s="135" t="s">
        <v>378</v>
      </c>
      <c r="E33" s="135" t="s">
        <v>10</v>
      </c>
      <c r="F33" s="49">
        <v>26025</v>
      </c>
      <c r="G33" s="50">
        <v>16542.779296875</v>
      </c>
    </row>
    <row r="34" spans="1:7">
      <c r="A34" s="40" t="s">
        <v>9</v>
      </c>
      <c r="B34" s="40" t="s">
        <v>51</v>
      </c>
      <c r="C34" s="40" t="s">
        <v>58</v>
      </c>
      <c r="D34" s="40" t="s">
        <v>378</v>
      </c>
      <c r="E34" s="40" t="s">
        <v>2</v>
      </c>
      <c r="F34" s="27">
        <v>42903.529296875</v>
      </c>
      <c r="G34" s="32">
        <v>43388.630859375</v>
      </c>
    </row>
    <row r="35" spans="1:7">
      <c r="A35" s="40" t="s">
        <v>9</v>
      </c>
      <c r="B35" s="40" t="s">
        <v>51</v>
      </c>
      <c r="C35" s="40" t="s">
        <v>58</v>
      </c>
      <c r="D35" s="40" t="s">
        <v>79</v>
      </c>
      <c r="E35" s="40" t="s">
        <v>2</v>
      </c>
      <c r="F35" s="27">
        <v>39925.630859375</v>
      </c>
      <c r="G35" s="32">
        <v>36761.48046875</v>
      </c>
    </row>
    <row r="36" spans="1:7">
      <c r="A36" s="40" t="s">
        <v>9</v>
      </c>
      <c r="B36" s="40" t="s">
        <v>51</v>
      </c>
      <c r="C36" s="40" t="s">
        <v>58</v>
      </c>
      <c r="D36" s="40" t="s">
        <v>375</v>
      </c>
      <c r="E36" s="40" t="s">
        <v>10</v>
      </c>
      <c r="F36" s="27">
        <v>18461.390625</v>
      </c>
      <c r="G36" s="32">
        <v>43624</v>
      </c>
    </row>
    <row r="37" spans="1:7">
      <c r="A37" s="40" t="s">
        <v>9</v>
      </c>
      <c r="B37" s="40" t="s">
        <v>51</v>
      </c>
      <c r="C37" s="40" t="s">
        <v>58</v>
      </c>
      <c r="D37" s="40" t="s">
        <v>375</v>
      </c>
      <c r="E37" s="40" t="s">
        <v>2</v>
      </c>
      <c r="F37" s="27">
        <v>84000</v>
      </c>
      <c r="G37" s="32">
        <v>92400</v>
      </c>
    </row>
    <row r="38" spans="1:7">
      <c r="A38" s="40" t="s">
        <v>9</v>
      </c>
      <c r="B38" s="40" t="s">
        <v>32</v>
      </c>
      <c r="C38" s="40" t="s">
        <v>86</v>
      </c>
      <c r="D38" s="40" t="s">
        <v>370</v>
      </c>
      <c r="E38" s="40" t="s">
        <v>2</v>
      </c>
      <c r="F38" s="27">
        <v>16973049</v>
      </c>
      <c r="G38" s="32">
        <v>9166659.7265625</v>
      </c>
    </row>
    <row r="39" spans="1:7" ht="15.75" thickBot="1">
      <c r="A39" s="134" t="s">
        <v>9</v>
      </c>
      <c r="B39" s="134" t="s">
        <v>32</v>
      </c>
      <c r="C39" s="134" t="s">
        <v>86</v>
      </c>
      <c r="D39" s="134" t="s">
        <v>373</v>
      </c>
      <c r="E39" s="134" t="s">
        <v>24</v>
      </c>
      <c r="F39" s="47">
        <v>19958.259765625</v>
      </c>
      <c r="G39" s="68">
        <v>15302</v>
      </c>
    </row>
    <row r="40" spans="1:7" ht="15.75" thickBot="1">
      <c r="A40" s="35" t="s">
        <v>9</v>
      </c>
      <c r="B40" s="38"/>
      <c r="C40" s="38"/>
      <c r="D40" s="38"/>
      <c r="E40" s="38"/>
      <c r="F40" s="38">
        <f>SUM(F33:F39)</f>
        <v>17204322.810546875</v>
      </c>
      <c r="G40" s="36">
        <f>SUM(G33:G39)</f>
        <v>9414678.6171875</v>
      </c>
    </row>
    <row r="41" spans="1:7">
      <c r="A41" s="112" t="s">
        <v>109</v>
      </c>
      <c r="B41" s="112" t="s">
        <v>54</v>
      </c>
      <c r="C41" s="112" t="s">
        <v>57</v>
      </c>
      <c r="D41" s="112" t="s">
        <v>369</v>
      </c>
      <c r="E41" s="112" t="s">
        <v>48</v>
      </c>
      <c r="F41" s="49">
        <v>83485.399169921875</v>
      </c>
      <c r="G41" s="50">
        <v>132580</v>
      </c>
    </row>
    <row r="42" spans="1:7">
      <c r="A42" s="108" t="s">
        <v>109</v>
      </c>
      <c r="B42" s="108" t="s">
        <v>54</v>
      </c>
      <c r="C42" s="108" t="s">
        <v>57</v>
      </c>
      <c r="D42" s="108" t="s">
        <v>369</v>
      </c>
      <c r="E42" s="108" t="s">
        <v>14</v>
      </c>
      <c r="F42" s="27">
        <v>80471.703125</v>
      </c>
      <c r="G42" s="32">
        <v>64736</v>
      </c>
    </row>
    <row r="43" spans="1:7">
      <c r="A43" s="108" t="s">
        <v>109</v>
      </c>
      <c r="B43" s="108" t="s">
        <v>54</v>
      </c>
      <c r="C43" s="108" t="s">
        <v>57</v>
      </c>
      <c r="D43" s="108" t="s">
        <v>369</v>
      </c>
      <c r="E43" s="108" t="s">
        <v>31</v>
      </c>
      <c r="F43" s="27">
        <v>12972.8701171875</v>
      </c>
      <c r="G43" s="32">
        <v>30550</v>
      </c>
    </row>
    <row r="44" spans="1:7">
      <c r="A44" s="108" t="s">
        <v>109</v>
      </c>
      <c r="B44" s="108" t="s">
        <v>54</v>
      </c>
      <c r="C44" s="108" t="s">
        <v>57</v>
      </c>
      <c r="D44" s="108" t="s">
        <v>369</v>
      </c>
      <c r="E44" s="108" t="s">
        <v>2</v>
      </c>
      <c r="F44" s="27">
        <v>131176.419921875</v>
      </c>
      <c r="G44" s="32">
        <v>120997.4013671875</v>
      </c>
    </row>
    <row r="45" spans="1:7">
      <c r="A45" s="135" t="s">
        <v>109</v>
      </c>
      <c r="B45" s="135" t="s">
        <v>32</v>
      </c>
      <c r="C45" s="135" t="s">
        <v>86</v>
      </c>
      <c r="D45" s="135" t="s">
        <v>374</v>
      </c>
      <c r="E45" s="135" t="s">
        <v>24</v>
      </c>
      <c r="F45" s="49">
        <v>22861.279296875</v>
      </c>
      <c r="G45" s="50">
        <v>17895</v>
      </c>
    </row>
    <row r="46" spans="1:7">
      <c r="A46" s="40" t="s">
        <v>109</v>
      </c>
      <c r="B46" s="40" t="s">
        <v>32</v>
      </c>
      <c r="C46" s="40" t="s">
        <v>86</v>
      </c>
      <c r="D46" s="40" t="s">
        <v>374</v>
      </c>
      <c r="E46" s="40" t="s">
        <v>2</v>
      </c>
      <c r="F46" s="27">
        <v>22679.83984375</v>
      </c>
      <c r="G46" s="32">
        <v>19000</v>
      </c>
    </row>
    <row r="47" spans="1:7">
      <c r="A47" s="40" t="s">
        <v>109</v>
      </c>
      <c r="B47" s="40" t="s">
        <v>51</v>
      </c>
      <c r="C47" s="40" t="s">
        <v>58</v>
      </c>
      <c r="D47" s="40" t="s">
        <v>375</v>
      </c>
      <c r="E47" s="40" t="s">
        <v>2</v>
      </c>
      <c r="F47" s="27">
        <v>19735.73046875</v>
      </c>
      <c r="G47" s="32">
        <v>37378.53125</v>
      </c>
    </row>
    <row r="48" spans="1:7">
      <c r="A48" s="40" t="s">
        <v>109</v>
      </c>
      <c r="B48" s="40" t="s">
        <v>32</v>
      </c>
      <c r="C48" s="40" t="s">
        <v>86</v>
      </c>
      <c r="D48" s="40" t="s">
        <v>370</v>
      </c>
      <c r="E48" s="40" t="s">
        <v>2</v>
      </c>
      <c r="F48" s="27">
        <v>19199999.8125</v>
      </c>
      <c r="G48" s="32">
        <v>5313100.796875</v>
      </c>
    </row>
    <row r="49" spans="1:7">
      <c r="A49" s="40" t="s">
        <v>109</v>
      </c>
      <c r="B49" s="40" t="s">
        <v>51</v>
      </c>
      <c r="C49" s="40" t="s">
        <v>58</v>
      </c>
      <c r="D49" s="40" t="s">
        <v>376</v>
      </c>
      <c r="E49" s="40" t="s">
        <v>5</v>
      </c>
      <c r="F49" s="27">
        <v>23081.73046875</v>
      </c>
      <c r="G49" s="32">
        <v>27009.599609375</v>
      </c>
    </row>
    <row r="50" spans="1:7">
      <c r="A50" s="40" t="s">
        <v>109</v>
      </c>
      <c r="B50" s="40" t="s">
        <v>32</v>
      </c>
      <c r="C50" s="40" t="s">
        <v>86</v>
      </c>
      <c r="D50" s="40" t="s">
        <v>371</v>
      </c>
      <c r="E50" s="40" t="s">
        <v>25</v>
      </c>
      <c r="F50" s="27">
        <v>86081340.128417969</v>
      </c>
      <c r="G50" s="32">
        <v>24802828.625</v>
      </c>
    </row>
    <row r="51" spans="1:7">
      <c r="A51" s="40" t="s">
        <v>109</v>
      </c>
      <c r="B51" s="40" t="s">
        <v>32</v>
      </c>
      <c r="C51" s="40" t="s">
        <v>86</v>
      </c>
      <c r="D51" s="40" t="s">
        <v>371</v>
      </c>
      <c r="E51" s="40" t="s">
        <v>16</v>
      </c>
      <c r="F51" s="27">
        <v>875000</v>
      </c>
      <c r="G51" s="32">
        <v>278180</v>
      </c>
    </row>
    <row r="52" spans="1:7">
      <c r="A52" s="40" t="s">
        <v>109</v>
      </c>
      <c r="B52" s="40" t="s">
        <v>32</v>
      </c>
      <c r="C52" s="40" t="s">
        <v>86</v>
      </c>
      <c r="D52" s="40" t="s">
        <v>371</v>
      </c>
      <c r="E52" s="40" t="s">
        <v>2</v>
      </c>
      <c r="F52" s="27">
        <v>9594000</v>
      </c>
      <c r="G52" s="32">
        <v>2676369.0625</v>
      </c>
    </row>
    <row r="53" spans="1:7" ht="15.75" thickBot="1">
      <c r="A53" s="134" t="s">
        <v>109</v>
      </c>
      <c r="B53" s="134" t="s">
        <v>32</v>
      </c>
      <c r="C53" s="134" t="s">
        <v>86</v>
      </c>
      <c r="D53" s="134" t="s">
        <v>372</v>
      </c>
      <c r="E53" s="134" t="s">
        <v>24</v>
      </c>
      <c r="F53" s="47">
        <v>4535.97021484375</v>
      </c>
      <c r="G53" s="68">
        <v>5200</v>
      </c>
    </row>
    <row r="54" spans="1:7" ht="15.75" thickBot="1">
      <c r="A54" s="35" t="s">
        <v>109</v>
      </c>
      <c r="B54" s="38"/>
      <c r="C54" s="38"/>
      <c r="D54" s="38"/>
      <c r="E54" s="38"/>
      <c r="F54" s="38">
        <f>SUM(F41:F53)</f>
        <v>116151340.88354492</v>
      </c>
      <c r="G54" s="36">
        <f>SUM(G41:G53)</f>
        <v>33525825.016601562</v>
      </c>
    </row>
    <row r="55" spans="1:7">
      <c r="A55" s="135" t="s">
        <v>116</v>
      </c>
      <c r="B55" s="135" t="s">
        <v>54</v>
      </c>
      <c r="C55" s="135" t="s">
        <v>58</v>
      </c>
      <c r="D55" s="135" t="s">
        <v>369</v>
      </c>
      <c r="E55" s="135" t="s">
        <v>14</v>
      </c>
      <c r="F55" s="49">
        <v>42121.91015625</v>
      </c>
      <c r="G55" s="50">
        <v>36324.4697265625</v>
      </c>
    </row>
    <row r="56" spans="1:7">
      <c r="A56" s="40" t="s">
        <v>116</v>
      </c>
      <c r="B56" s="40" t="s">
        <v>54</v>
      </c>
      <c r="C56" s="40" t="s">
        <v>58</v>
      </c>
      <c r="D56" s="40" t="s">
        <v>369</v>
      </c>
      <c r="E56" s="40" t="s">
        <v>2</v>
      </c>
      <c r="F56" s="27">
        <v>34334.640625</v>
      </c>
      <c r="G56" s="32">
        <v>34248</v>
      </c>
    </row>
    <row r="57" spans="1:7">
      <c r="A57" s="40" t="s">
        <v>116</v>
      </c>
      <c r="B57" s="40" t="s">
        <v>51</v>
      </c>
      <c r="C57" s="40" t="s">
        <v>58</v>
      </c>
      <c r="D57" s="40" t="s">
        <v>375</v>
      </c>
      <c r="E57" s="40" t="s">
        <v>2</v>
      </c>
      <c r="F57" s="27">
        <v>139780.66796875</v>
      </c>
      <c r="G57" s="32">
        <v>177497.140625</v>
      </c>
    </row>
    <row r="58" spans="1:7">
      <c r="A58" s="40" t="s">
        <v>116</v>
      </c>
      <c r="B58" s="40" t="s">
        <v>32</v>
      </c>
      <c r="C58" s="40" t="s">
        <v>86</v>
      </c>
      <c r="D58" s="40" t="s">
        <v>370</v>
      </c>
      <c r="E58" s="40" t="s">
        <v>25</v>
      </c>
      <c r="F58" s="27">
        <v>5860000</v>
      </c>
      <c r="G58" s="32">
        <v>2828211.75</v>
      </c>
    </row>
    <row r="59" spans="1:7">
      <c r="A59" s="40" t="s">
        <v>116</v>
      </c>
      <c r="B59" s="40" t="s">
        <v>32</v>
      </c>
      <c r="C59" s="40" t="s">
        <v>86</v>
      </c>
      <c r="D59" s="40" t="s">
        <v>370</v>
      </c>
      <c r="E59" s="40" t="s">
        <v>2</v>
      </c>
      <c r="F59" s="27">
        <v>19573839</v>
      </c>
      <c r="G59" s="32">
        <v>9623706.5859375</v>
      </c>
    </row>
    <row r="60" spans="1:7">
      <c r="A60" s="40" t="s">
        <v>116</v>
      </c>
      <c r="B60" s="40" t="s">
        <v>51</v>
      </c>
      <c r="C60" s="40" t="s">
        <v>58</v>
      </c>
      <c r="D60" s="40" t="s">
        <v>376</v>
      </c>
      <c r="E60" s="40" t="s">
        <v>5</v>
      </c>
      <c r="F60" s="27">
        <v>23710.41015625</v>
      </c>
      <c r="G60" s="32">
        <v>27778.19921875</v>
      </c>
    </row>
    <row r="61" spans="1:7">
      <c r="A61" s="40" t="s">
        <v>116</v>
      </c>
      <c r="B61" s="40" t="s">
        <v>32</v>
      </c>
      <c r="C61" s="40" t="s">
        <v>86</v>
      </c>
      <c r="D61" s="40" t="s">
        <v>371</v>
      </c>
      <c r="E61" s="40" t="s">
        <v>25</v>
      </c>
      <c r="F61" s="27">
        <v>6014000</v>
      </c>
      <c r="G61" s="32">
        <v>1626005.125</v>
      </c>
    </row>
    <row r="62" spans="1:7">
      <c r="A62" s="40" t="s">
        <v>116</v>
      </c>
      <c r="B62" s="40" t="s">
        <v>32</v>
      </c>
      <c r="C62" s="40" t="s">
        <v>86</v>
      </c>
      <c r="D62" s="40" t="s">
        <v>371</v>
      </c>
      <c r="E62" s="40" t="s">
        <v>16</v>
      </c>
      <c r="F62" s="27">
        <v>12355000</v>
      </c>
      <c r="G62" s="32">
        <v>2955053.234375</v>
      </c>
    </row>
    <row r="63" spans="1:7" ht="15.75" thickBot="1">
      <c r="A63" s="134" t="s">
        <v>116</v>
      </c>
      <c r="B63" s="134" t="s">
        <v>32</v>
      </c>
      <c r="C63" s="134" t="s">
        <v>86</v>
      </c>
      <c r="D63" s="134" t="s">
        <v>371</v>
      </c>
      <c r="E63" s="134" t="s">
        <v>29</v>
      </c>
      <c r="F63" s="47">
        <v>20952500</v>
      </c>
      <c r="G63" s="68">
        <v>5209849.328125</v>
      </c>
    </row>
    <row r="64" spans="1:7" ht="15.75" thickBot="1">
      <c r="A64" s="35" t="s">
        <v>116</v>
      </c>
      <c r="B64" s="38"/>
      <c r="C64" s="38"/>
      <c r="D64" s="38"/>
      <c r="E64" s="38"/>
      <c r="F64" s="38">
        <f>SUM(F55:F63)</f>
        <v>64995286.62890625</v>
      </c>
      <c r="G64" s="36">
        <f>SUM(G55:G63)</f>
        <v>22518673.833007812</v>
      </c>
    </row>
    <row r="65" spans="1:7">
      <c r="A65" s="135" t="s">
        <v>120</v>
      </c>
      <c r="B65" s="135" t="s">
        <v>54</v>
      </c>
      <c r="C65" s="135" t="s">
        <v>58</v>
      </c>
      <c r="D65" s="135" t="s">
        <v>369</v>
      </c>
      <c r="E65" s="135" t="s">
        <v>14</v>
      </c>
      <c r="F65" s="49">
        <v>40235.8515625</v>
      </c>
      <c r="G65" s="50">
        <v>32368</v>
      </c>
    </row>
    <row r="66" spans="1:7">
      <c r="A66" s="40" t="s">
        <v>120</v>
      </c>
      <c r="B66" s="40" t="s">
        <v>51</v>
      </c>
      <c r="C66" s="40" t="s">
        <v>58</v>
      </c>
      <c r="D66" s="40" t="s">
        <v>375</v>
      </c>
      <c r="E66" s="40" t="s">
        <v>2</v>
      </c>
      <c r="F66" s="27">
        <v>118823.76953125</v>
      </c>
      <c r="G66" s="32">
        <v>170939.1484375</v>
      </c>
    </row>
    <row r="67" spans="1:7">
      <c r="A67" s="40" t="s">
        <v>120</v>
      </c>
      <c r="B67" s="40" t="s">
        <v>32</v>
      </c>
      <c r="C67" s="40" t="s">
        <v>86</v>
      </c>
      <c r="D67" s="40" t="s">
        <v>370</v>
      </c>
      <c r="E67" s="40" t="s">
        <v>2</v>
      </c>
      <c r="F67" s="27">
        <v>30696796</v>
      </c>
      <c r="G67" s="32">
        <v>16591251.2890625</v>
      </c>
    </row>
    <row r="68" spans="1:7">
      <c r="A68" s="40" t="s">
        <v>120</v>
      </c>
      <c r="B68" s="40" t="s">
        <v>51</v>
      </c>
      <c r="C68" s="40" t="s">
        <v>58</v>
      </c>
      <c r="D68" s="40" t="s">
        <v>376</v>
      </c>
      <c r="E68" s="40" t="s">
        <v>5</v>
      </c>
      <c r="F68" s="27">
        <v>100330.171875</v>
      </c>
      <c r="G68" s="32">
        <v>78612.203125</v>
      </c>
    </row>
    <row r="69" spans="1:7" ht="15.75" thickBot="1">
      <c r="A69" s="134" t="s">
        <v>120</v>
      </c>
      <c r="B69" s="134" t="s">
        <v>32</v>
      </c>
      <c r="C69" s="134" t="s">
        <v>86</v>
      </c>
      <c r="D69" s="134" t="s">
        <v>371</v>
      </c>
      <c r="E69" s="134" t="s">
        <v>25</v>
      </c>
      <c r="F69" s="47">
        <v>17232193.625</v>
      </c>
      <c r="G69" s="68">
        <v>5293070</v>
      </c>
    </row>
    <row r="70" spans="1:7" ht="15.75" thickBot="1">
      <c r="A70" s="35" t="s">
        <v>120</v>
      </c>
      <c r="B70" s="38"/>
      <c r="C70" s="38"/>
      <c r="D70" s="38"/>
      <c r="E70" s="38"/>
      <c r="F70" s="38">
        <f>SUM(F65:F69)</f>
        <v>48188379.41796875</v>
      </c>
      <c r="G70" s="36">
        <f>SUM(G65:G69)</f>
        <v>22166240.640625</v>
      </c>
    </row>
    <row r="71" spans="1:7">
      <c r="A71" s="135" t="s">
        <v>126</v>
      </c>
      <c r="B71" s="135" t="s">
        <v>54</v>
      </c>
      <c r="C71" s="135" t="s">
        <v>58</v>
      </c>
      <c r="D71" s="135" t="s">
        <v>369</v>
      </c>
      <c r="E71" s="135" t="s">
        <v>14</v>
      </c>
      <c r="F71" s="49">
        <v>40235.8515625</v>
      </c>
      <c r="G71" s="50">
        <v>34003.19921875</v>
      </c>
    </row>
    <row r="72" spans="1:7">
      <c r="A72" s="40" t="s">
        <v>126</v>
      </c>
      <c r="B72" s="40" t="s">
        <v>32</v>
      </c>
      <c r="C72" s="40" t="s">
        <v>86</v>
      </c>
      <c r="D72" s="40" t="s">
        <v>370</v>
      </c>
      <c r="E72" s="40" t="s">
        <v>25</v>
      </c>
      <c r="F72" s="27">
        <v>6000000</v>
      </c>
      <c r="G72" s="109"/>
    </row>
    <row r="73" spans="1:7">
      <c r="A73" s="40" t="s">
        <v>126</v>
      </c>
      <c r="B73" s="40" t="s">
        <v>32</v>
      </c>
      <c r="C73" s="40" t="s">
        <v>86</v>
      </c>
      <c r="D73" s="40" t="s">
        <v>370</v>
      </c>
      <c r="E73" s="40" t="s">
        <v>2</v>
      </c>
      <c r="F73" s="27">
        <v>14110925.275390625</v>
      </c>
      <c r="G73" s="32">
        <v>3092263.6563720703</v>
      </c>
    </row>
    <row r="74" spans="1:7">
      <c r="A74" s="40" t="s">
        <v>126</v>
      </c>
      <c r="B74" s="40" t="s">
        <v>32</v>
      </c>
      <c r="C74" s="40" t="s">
        <v>86</v>
      </c>
      <c r="D74" s="40" t="s">
        <v>371</v>
      </c>
      <c r="E74" s="40" t="s">
        <v>25</v>
      </c>
      <c r="F74" s="27">
        <v>64776455</v>
      </c>
      <c r="G74" s="32">
        <v>14046572.140625</v>
      </c>
    </row>
    <row r="75" spans="1:7" ht="15.75" thickBot="1">
      <c r="A75" s="134" t="s">
        <v>126</v>
      </c>
      <c r="B75" s="134" t="s">
        <v>32</v>
      </c>
      <c r="C75" s="134" t="s">
        <v>86</v>
      </c>
      <c r="D75" s="134" t="s">
        <v>371</v>
      </c>
      <c r="E75" s="134" t="s">
        <v>2</v>
      </c>
      <c r="F75" s="47">
        <v>33449917</v>
      </c>
      <c r="G75" s="68">
        <v>9219797.625</v>
      </c>
    </row>
    <row r="76" spans="1:7" ht="15.75" thickBot="1">
      <c r="A76" s="35" t="s">
        <v>126</v>
      </c>
      <c r="B76" s="38"/>
      <c r="C76" s="38"/>
      <c r="D76" s="38"/>
      <c r="E76" s="38"/>
      <c r="F76" s="38">
        <f>SUM(F71:F75)</f>
        <v>118377533.12695312</v>
      </c>
      <c r="G76" s="36">
        <f>SUM(G71:G75)</f>
        <v>26392636.62121582</v>
      </c>
    </row>
    <row r="77" spans="1:7">
      <c r="A77" s="135" t="s">
        <v>127</v>
      </c>
      <c r="B77" s="135" t="s">
        <v>51</v>
      </c>
      <c r="C77" s="135" t="s">
        <v>58</v>
      </c>
      <c r="D77" s="135" t="s">
        <v>378</v>
      </c>
      <c r="E77" s="135" t="s">
        <v>2</v>
      </c>
      <c r="F77" s="49">
        <v>1945.9300537109375</v>
      </c>
      <c r="G77" s="50">
        <v>2436</v>
      </c>
    </row>
    <row r="78" spans="1:7">
      <c r="A78" s="40" t="s">
        <v>127</v>
      </c>
      <c r="B78" s="40" t="s">
        <v>54</v>
      </c>
      <c r="C78" s="40" t="s">
        <v>58</v>
      </c>
      <c r="D78" s="40" t="s">
        <v>369</v>
      </c>
      <c r="E78" s="40" t="s">
        <v>14</v>
      </c>
      <c r="F78" s="27">
        <v>82327.8203125</v>
      </c>
      <c r="G78" s="32">
        <v>72016.703125</v>
      </c>
    </row>
    <row r="79" spans="1:7">
      <c r="A79" s="40" t="s">
        <v>127</v>
      </c>
      <c r="B79" s="40" t="s">
        <v>54</v>
      </c>
      <c r="C79" s="40" t="s">
        <v>58</v>
      </c>
      <c r="D79" s="40" t="s">
        <v>369</v>
      </c>
      <c r="E79" s="40" t="s">
        <v>2</v>
      </c>
      <c r="F79" s="27">
        <v>55537.900390625</v>
      </c>
      <c r="G79" s="32">
        <v>53126.140625</v>
      </c>
    </row>
    <row r="80" spans="1:7">
      <c r="A80" s="40" t="s">
        <v>127</v>
      </c>
      <c r="B80" s="40" t="s">
        <v>54</v>
      </c>
      <c r="C80" s="40" t="s">
        <v>58</v>
      </c>
      <c r="D80" s="40" t="s">
        <v>369</v>
      </c>
      <c r="E80" s="40" t="s">
        <v>13</v>
      </c>
      <c r="F80" s="27">
        <v>54444.1015625</v>
      </c>
      <c r="G80" s="32">
        <v>84000.6328125</v>
      </c>
    </row>
    <row r="81" spans="1:7">
      <c r="A81" s="40" t="s">
        <v>127</v>
      </c>
      <c r="B81" s="40" t="s">
        <v>32</v>
      </c>
      <c r="C81" s="40" t="s">
        <v>86</v>
      </c>
      <c r="D81" s="40" t="s">
        <v>374</v>
      </c>
      <c r="E81" s="40" t="s">
        <v>24</v>
      </c>
      <c r="F81" s="27">
        <v>20820.08984375</v>
      </c>
      <c r="G81" s="32">
        <v>12459.23046875</v>
      </c>
    </row>
    <row r="82" spans="1:7">
      <c r="A82" s="40" t="s">
        <v>127</v>
      </c>
      <c r="B82" s="40" t="s">
        <v>51</v>
      </c>
      <c r="C82" s="40" t="s">
        <v>58</v>
      </c>
      <c r="D82" s="40" t="s">
        <v>375</v>
      </c>
      <c r="E82" s="40" t="s">
        <v>10</v>
      </c>
      <c r="F82" s="27">
        <v>20048.0703125</v>
      </c>
      <c r="G82" s="32">
        <v>35800</v>
      </c>
    </row>
    <row r="83" spans="1:7">
      <c r="A83" s="40" t="s">
        <v>127</v>
      </c>
      <c r="B83" s="40" t="s">
        <v>51</v>
      </c>
      <c r="C83" s="40" t="s">
        <v>58</v>
      </c>
      <c r="D83" s="40" t="s">
        <v>375</v>
      </c>
      <c r="E83" s="40" t="s">
        <v>2</v>
      </c>
      <c r="F83" s="27">
        <v>120345.169921875</v>
      </c>
      <c r="G83" s="32">
        <v>162977.5625</v>
      </c>
    </row>
    <row r="84" spans="1:7">
      <c r="A84" s="40" t="s">
        <v>127</v>
      </c>
      <c r="B84" s="40" t="s">
        <v>32</v>
      </c>
      <c r="C84" s="40" t="s">
        <v>86</v>
      </c>
      <c r="D84" s="40" t="s">
        <v>370</v>
      </c>
      <c r="E84" s="40" t="s">
        <v>25</v>
      </c>
      <c r="F84" s="27">
        <v>6000000</v>
      </c>
      <c r="G84" s="32">
        <v>3029883.25</v>
      </c>
    </row>
    <row r="85" spans="1:7">
      <c r="A85" s="40" t="s">
        <v>127</v>
      </c>
      <c r="B85" s="40" t="s">
        <v>32</v>
      </c>
      <c r="C85" s="40" t="s">
        <v>86</v>
      </c>
      <c r="D85" s="40" t="s">
        <v>370</v>
      </c>
      <c r="E85" s="40" t="s">
        <v>16</v>
      </c>
      <c r="F85" s="27">
        <v>694076</v>
      </c>
      <c r="G85" s="32">
        <v>388613.15625</v>
      </c>
    </row>
    <row r="86" spans="1:7">
      <c r="A86" s="40" t="s">
        <v>127</v>
      </c>
      <c r="B86" s="40" t="s">
        <v>32</v>
      </c>
      <c r="C86" s="40" t="s">
        <v>86</v>
      </c>
      <c r="D86" s="40" t="s">
        <v>370</v>
      </c>
      <c r="E86" s="40" t="s">
        <v>10</v>
      </c>
      <c r="F86" s="27">
        <v>17463.48046875</v>
      </c>
      <c r="G86" s="32">
        <v>17500</v>
      </c>
    </row>
    <row r="87" spans="1:7">
      <c r="A87" s="40" t="s">
        <v>127</v>
      </c>
      <c r="B87" s="40" t="s">
        <v>32</v>
      </c>
      <c r="C87" s="40" t="s">
        <v>86</v>
      </c>
      <c r="D87" s="40" t="s">
        <v>370</v>
      </c>
      <c r="E87" s="40" t="s">
        <v>2</v>
      </c>
      <c r="F87" s="27">
        <v>11836142</v>
      </c>
      <c r="G87" s="32">
        <v>6704601.390625</v>
      </c>
    </row>
    <row r="88" spans="1:7">
      <c r="A88" s="40" t="s">
        <v>127</v>
      </c>
      <c r="B88" s="40" t="s">
        <v>32</v>
      </c>
      <c r="C88" s="40" t="s">
        <v>86</v>
      </c>
      <c r="D88" s="40" t="s">
        <v>371</v>
      </c>
      <c r="E88" s="40" t="s">
        <v>25</v>
      </c>
      <c r="F88" s="27">
        <v>50780000</v>
      </c>
      <c r="G88" s="32">
        <v>12416120</v>
      </c>
    </row>
    <row r="89" spans="1:7">
      <c r="A89" s="40" t="s">
        <v>127</v>
      </c>
      <c r="B89" s="40" t="s">
        <v>32</v>
      </c>
      <c r="C89" s="40" t="s">
        <v>86</v>
      </c>
      <c r="D89" s="40" t="s">
        <v>371</v>
      </c>
      <c r="E89" s="40" t="s">
        <v>16</v>
      </c>
      <c r="F89" s="27">
        <v>90440039.875</v>
      </c>
      <c r="G89" s="32">
        <v>23948199.296875</v>
      </c>
    </row>
    <row r="90" spans="1:7">
      <c r="A90" s="40" t="s">
        <v>127</v>
      </c>
      <c r="B90" s="40" t="s">
        <v>32</v>
      </c>
      <c r="C90" s="40" t="s">
        <v>86</v>
      </c>
      <c r="D90" s="40" t="s">
        <v>371</v>
      </c>
      <c r="E90" s="40" t="s">
        <v>2</v>
      </c>
      <c r="F90" s="27">
        <v>5536956.5</v>
      </c>
      <c r="G90" s="32">
        <v>915472</v>
      </c>
    </row>
    <row r="91" spans="1:7" ht="15.75" thickBot="1">
      <c r="A91" s="134" t="s">
        <v>127</v>
      </c>
      <c r="B91" s="134" t="s">
        <v>32</v>
      </c>
      <c r="C91" s="134" t="s">
        <v>86</v>
      </c>
      <c r="D91" s="134" t="s">
        <v>377</v>
      </c>
      <c r="E91" s="134" t="s">
        <v>2</v>
      </c>
      <c r="F91" s="47">
        <v>103600</v>
      </c>
      <c r="G91" s="68">
        <v>31853</v>
      </c>
    </row>
    <row r="92" spans="1:7" ht="15.75" thickBot="1">
      <c r="A92" s="35" t="s">
        <v>127</v>
      </c>
      <c r="B92" s="38"/>
      <c r="C92" s="38"/>
      <c r="D92" s="38"/>
      <c r="E92" s="38"/>
      <c r="F92" s="38">
        <f>SUM(F77:F91)</f>
        <v>165763746.93786621</v>
      </c>
      <c r="G92" s="36">
        <f>SUM(G77:G91)</f>
        <v>47875058.36328125</v>
      </c>
    </row>
    <row r="93" spans="1:7">
      <c r="A93" s="135" t="s">
        <v>160</v>
      </c>
      <c r="B93" s="135" t="s">
        <v>51</v>
      </c>
      <c r="C93" s="135" t="s">
        <v>58</v>
      </c>
      <c r="D93" s="135" t="s">
        <v>378</v>
      </c>
      <c r="E93" s="135" t="s">
        <v>10</v>
      </c>
      <c r="F93" s="49">
        <v>26000</v>
      </c>
      <c r="G93" s="50">
        <v>20047.8203125</v>
      </c>
    </row>
    <row r="94" spans="1:7">
      <c r="A94" s="40" t="s">
        <v>160</v>
      </c>
      <c r="B94" s="40" t="s">
        <v>54</v>
      </c>
      <c r="C94" s="40" t="s">
        <v>58</v>
      </c>
      <c r="D94" s="40" t="s">
        <v>369</v>
      </c>
      <c r="E94" s="40" t="s">
        <v>16</v>
      </c>
      <c r="F94" s="27">
        <v>25693.080078125</v>
      </c>
      <c r="G94" s="32">
        <v>9288.599609375</v>
      </c>
    </row>
    <row r="95" spans="1:7">
      <c r="A95" s="40" t="s">
        <v>160</v>
      </c>
      <c r="B95" s="40" t="s">
        <v>54</v>
      </c>
      <c r="C95" s="40" t="s">
        <v>58</v>
      </c>
      <c r="D95" s="40" t="s">
        <v>369</v>
      </c>
      <c r="E95" s="40" t="s">
        <v>14</v>
      </c>
      <c r="F95" s="27">
        <v>40235.8515625</v>
      </c>
      <c r="G95" s="32">
        <v>33980.80078125</v>
      </c>
    </row>
    <row r="96" spans="1:7">
      <c r="A96" s="40" t="s">
        <v>160</v>
      </c>
      <c r="B96" s="40" t="s">
        <v>54</v>
      </c>
      <c r="C96" s="40" t="s">
        <v>58</v>
      </c>
      <c r="D96" s="40" t="s">
        <v>369</v>
      </c>
      <c r="E96" s="40" t="s">
        <v>2</v>
      </c>
      <c r="F96" s="27">
        <v>135092.78125</v>
      </c>
      <c r="G96" s="32">
        <v>112527.7998046875</v>
      </c>
    </row>
    <row r="97" spans="1:7">
      <c r="A97" s="40" t="s">
        <v>160</v>
      </c>
      <c r="B97" s="40" t="s">
        <v>51</v>
      </c>
      <c r="C97" s="40" t="s">
        <v>58</v>
      </c>
      <c r="D97" s="40" t="s">
        <v>375</v>
      </c>
      <c r="E97" s="40" t="s">
        <v>10</v>
      </c>
      <c r="F97" s="27">
        <v>55384.171875</v>
      </c>
      <c r="G97" s="32">
        <v>102675</v>
      </c>
    </row>
    <row r="98" spans="1:7">
      <c r="A98" s="40" t="s">
        <v>160</v>
      </c>
      <c r="B98" s="40" t="s">
        <v>51</v>
      </c>
      <c r="C98" s="40" t="s">
        <v>58</v>
      </c>
      <c r="D98" s="40" t="s">
        <v>375</v>
      </c>
      <c r="E98" s="40" t="s">
        <v>2</v>
      </c>
      <c r="F98" s="27">
        <v>167649.380859375</v>
      </c>
      <c r="G98" s="32">
        <v>200986</v>
      </c>
    </row>
    <row r="99" spans="1:7">
      <c r="A99" s="40" t="s">
        <v>160</v>
      </c>
      <c r="B99" s="40" t="s">
        <v>32</v>
      </c>
      <c r="C99" s="40" t="s">
        <v>86</v>
      </c>
      <c r="D99" s="40" t="s">
        <v>370</v>
      </c>
      <c r="E99" s="40" t="s">
        <v>25</v>
      </c>
      <c r="F99" s="27">
        <v>3150000</v>
      </c>
      <c r="G99" s="32">
        <v>1826748</v>
      </c>
    </row>
    <row r="100" spans="1:7">
      <c r="A100" s="40" t="s">
        <v>160</v>
      </c>
      <c r="B100" s="40" t="s">
        <v>32</v>
      </c>
      <c r="C100" s="40" t="s">
        <v>86</v>
      </c>
      <c r="D100" s="40" t="s">
        <v>370</v>
      </c>
      <c r="E100" s="40" t="s">
        <v>2</v>
      </c>
      <c r="F100" s="27">
        <v>24350617</v>
      </c>
      <c r="G100" s="32">
        <v>15248886.4609375</v>
      </c>
    </row>
    <row r="101" spans="1:7">
      <c r="A101" s="40" t="s">
        <v>160</v>
      </c>
      <c r="B101" s="40" t="s">
        <v>32</v>
      </c>
      <c r="C101" s="40" t="s">
        <v>86</v>
      </c>
      <c r="D101" s="40" t="s">
        <v>370</v>
      </c>
      <c r="E101" s="40" t="s">
        <v>84</v>
      </c>
      <c r="F101" s="27">
        <v>5650000</v>
      </c>
      <c r="G101" s="32">
        <v>3059233.75</v>
      </c>
    </row>
    <row r="102" spans="1:7">
      <c r="A102" s="40" t="s">
        <v>160</v>
      </c>
      <c r="B102" s="40" t="s">
        <v>32</v>
      </c>
      <c r="C102" s="40" t="s">
        <v>86</v>
      </c>
      <c r="D102" s="40" t="s">
        <v>371</v>
      </c>
      <c r="E102" s="40" t="s">
        <v>2</v>
      </c>
      <c r="F102" s="27">
        <v>26399729</v>
      </c>
      <c r="G102" s="32">
        <v>6195488.0625</v>
      </c>
    </row>
    <row r="103" spans="1:7" ht="15.75" thickBot="1">
      <c r="A103" s="41" t="s">
        <v>160</v>
      </c>
      <c r="B103" s="41" t="s">
        <v>32</v>
      </c>
      <c r="C103" s="41" t="s">
        <v>86</v>
      </c>
      <c r="D103" s="41" t="s">
        <v>371</v>
      </c>
      <c r="E103" s="41" t="s">
        <v>84</v>
      </c>
      <c r="F103" s="28">
        <v>16816933</v>
      </c>
      <c r="G103" s="34">
        <v>4313897.9375</v>
      </c>
    </row>
    <row r="104" spans="1:7" ht="15.75" thickBot="1">
      <c r="A104" s="35" t="s">
        <v>160</v>
      </c>
      <c r="B104" s="38"/>
      <c r="C104" s="38"/>
      <c r="D104" s="38"/>
      <c r="E104" s="38"/>
      <c r="F104" s="38">
        <f>SUM(F93:F103)</f>
        <v>76817334.265625</v>
      </c>
      <c r="G104" s="36">
        <f>SUM(G93:G103)</f>
        <v>31123760.231445312</v>
      </c>
    </row>
    <row r="105" spans="1:7">
      <c r="A105" s="135" t="s">
        <v>380</v>
      </c>
      <c r="B105" s="135" t="s">
        <v>388</v>
      </c>
      <c r="C105" s="135" t="s">
        <v>58</v>
      </c>
      <c r="D105" s="135" t="s">
        <v>389</v>
      </c>
      <c r="E105" s="135" t="s">
        <v>23</v>
      </c>
      <c r="F105" s="49">
        <v>9979.1298828125</v>
      </c>
      <c r="G105" s="50">
        <v>75000</v>
      </c>
    </row>
    <row r="106" spans="1:7">
      <c r="A106" s="40" t="s">
        <v>380</v>
      </c>
      <c r="B106" s="40" t="s">
        <v>54</v>
      </c>
      <c r="C106" s="40" t="s">
        <v>58</v>
      </c>
      <c r="D106" s="40" t="s">
        <v>369</v>
      </c>
      <c r="E106" s="40" t="s">
        <v>2</v>
      </c>
      <c r="F106" s="27">
        <v>19028.08984375</v>
      </c>
      <c r="G106" s="32">
        <v>17370.490234375</v>
      </c>
    </row>
    <row r="107" spans="1:7">
      <c r="A107" s="40" t="s">
        <v>380</v>
      </c>
      <c r="B107" s="40" t="s">
        <v>54</v>
      </c>
      <c r="C107" s="40" t="s">
        <v>58</v>
      </c>
      <c r="D107" s="40" t="s">
        <v>369</v>
      </c>
      <c r="E107" s="40" t="s">
        <v>14</v>
      </c>
      <c r="F107" s="27">
        <v>95509.3515625</v>
      </c>
      <c r="G107" s="32">
        <v>84940</v>
      </c>
    </row>
    <row r="108" spans="1:7">
      <c r="A108" s="40" t="s">
        <v>380</v>
      </c>
      <c r="B108" s="40" t="s">
        <v>51</v>
      </c>
      <c r="C108" s="40" t="s">
        <v>58</v>
      </c>
      <c r="D108" s="40" t="s">
        <v>375</v>
      </c>
      <c r="E108" s="40" t="s">
        <v>2</v>
      </c>
      <c r="F108" s="27">
        <v>162842.189453125</v>
      </c>
      <c r="G108" s="32">
        <v>209546.62890625</v>
      </c>
    </row>
    <row r="109" spans="1:7">
      <c r="A109" s="40" t="s">
        <v>380</v>
      </c>
      <c r="B109" s="40" t="s">
        <v>51</v>
      </c>
      <c r="C109" s="40" t="s">
        <v>58</v>
      </c>
      <c r="D109" s="40" t="s">
        <v>375</v>
      </c>
      <c r="E109" s="40" t="s">
        <v>10</v>
      </c>
      <c r="F109" s="27">
        <v>56699.6015625</v>
      </c>
      <c r="G109" s="32">
        <v>86711.296875</v>
      </c>
    </row>
    <row r="110" spans="1:7">
      <c r="A110" s="40" t="s">
        <v>380</v>
      </c>
      <c r="B110" s="40" t="s">
        <v>51</v>
      </c>
      <c r="C110" s="40" t="s">
        <v>58</v>
      </c>
      <c r="D110" s="40" t="s">
        <v>378</v>
      </c>
      <c r="E110" s="40" t="s">
        <v>2</v>
      </c>
      <c r="F110" s="27">
        <v>39417.5712890625</v>
      </c>
      <c r="G110" s="32">
        <v>47871.5</v>
      </c>
    </row>
    <row r="111" spans="1:7" ht="15.75" thickBot="1">
      <c r="A111" s="134" t="s">
        <v>380</v>
      </c>
      <c r="B111" s="134" t="s">
        <v>51</v>
      </c>
      <c r="C111" s="134" t="s">
        <v>58</v>
      </c>
      <c r="D111" s="134" t="s">
        <v>378</v>
      </c>
      <c r="E111" s="134" t="s">
        <v>10</v>
      </c>
      <c r="F111" s="47">
        <v>6280</v>
      </c>
      <c r="G111" s="68">
        <v>3988.260009765625</v>
      </c>
    </row>
    <row r="112" spans="1:7" ht="15.75" thickBot="1">
      <c r="A112" s="35" t="s">
        <v>380</v>
      </c>
      <c r="B112" s="38"/>
      <c r="C112" s="38"/>
      <c r="D112" s="38"/>
      <c r="E112" s="38"/>
      <c r="F112" s="38">
        <f>SUM(F105:F111)</f>
        <v>389755.93359375</v>
      </c>
      <c r="G112" s="36">
        <f>SUM(G105:G111)</f>
        <v>525428.17602539062</v>
      </c>
    </row>
    <row r="113" spans="1:7">
      <c r="A113" s="40" t="s">
        <v>390</v>
      </c>
      <c r="B113" s="40" t="s">
        <v>51</v>
      </c>
      <c r="C113" s="40" t="s">
        <v>58</v>
      </c>
      <c r="D113" s="40" t="s">
        <v>375</v>
      </c>
      <c r="E113" s="40" t="s">
        <v>2</v>
      </c>
      <c r="F113" s="27">
        <v>182202.783203125</v>
      </c>
      <c r="G113" s="32">
        <v>223423.08984375</v>
      </c>
    </row>
    <row r="114" spans="1:7">
      <c r="A114" s="40" t="s">
        <v>390</v>
      </c>
      <c r="B114" s="40" t="s">
        <v>51</v>
      </c>
      <c r="C114" s="40" t="s">
        <v>58</v>
      </c>
      <c r="D114" s="40" t="s">
        <v>375</v>
      </c>
      <c r="E114" s="40" t="s">
        <v>10</v>
      </c>
      <c r="F114" s="27">
        <v>32308.33984375</v>
      </c>
      <c r="G114" s="32">
        <v>59846.400390625</v>
      </c>
    </row>
    <row r="115" spans="1:7">
      <c r="A115" s="40" t="s">
        <v>390</v>
      </c>
      <c r="B115" s="40" t="s">
        <v>32</v>
      </c>
      <c r="C115" s="40" t="s">
        <v>86</v>
      </c>
      <c r="D115" s="40" t="s">
        <v>371</v>
      </c>
      <c r="E115" s="40" t="s">
        <v>2</v>
      </c>
      <c r="F115" s="27">
        <v>25649476</v>
      </c>
      <c r="G115" s="32">
        <v>5584089.53125</v>
      </c>
    </row>
    <row r="116" spans="1:7">
      <c r="A116" s="40" t="s">
        <v>390</v>
      </c>
      <c r="B116" s="40" t="s">
        <v>32</v>
      </c>
      <c r="C116" s="40" t="s">
        <v>86</v>
      </c>
      <c r="D116" s="40" t="s">
        <v>371</v>
      </c>
      <c r="E116" s="40" t="s">
        <v>16</v>
      </c>
      <c r="F116" s="27">
        <v>32360000</v>
      </c>
      <c r="G116" s="32">
        <v>7341882.40625</v>
      </c>
    </row>
    <row r="117" spans="1:7">
      <c r="A117" s="40" t="s">
        <v>390</v>
      </c>
      <c r="B117" s="40" t="s">
        <v>32</v>
      </c>
      <c r="C117" s="40" t="s">
        <v>86</v>
      </c>
      <c r="D117" s="40" t="s">
        <v>370</v>
      </c>
      <c r="E117" s="40" t="s">
        <v>2</v>
      </c>
      <c r="F117" s="27">
        <v>2119690</v>
      </c>
      <c r="G117" s="32">
        <v>772289</v>
      </c>
    </row>
    <row r="118" spans="1:7">
      <c r="A118" s="40" t="s">
        <v>390</v>
      </c>
      <c r="B118" s="40" t="s">
        <v>32</v>
      </c>
      <c r="C118" s="40" t="s">
        <v>86</v>
      </c>
      <c r="D118" s="40" t="s">
        <v>370</v>
      </c>
      <c r="E118" s="40" t="s">
        <v>24</v>
      </c>
      <c r="F118" s="27">
        <v>12623800</v>
      </c>
      <c r="G118" s="32">
        <v>6003930.5</v>
      </c>
    </row>
    <row r="119" spans="1:7" ht="15.75" thickBot="1">
      <c r="A119" s="40" t="s">
        <v>390</v>
      </c>
      <c r="B119" s="40" t="s">
        <v>32</v>
      </c>
      <c r="C119" s="40" t="s">
        <v>86</v>
      </c>
      <c r="D119" s="40" t="s">
        <v>370</v>
      </c>
      <c r="E119" s="40" t="s">
        <v>25</v>
      </c>
      <c r="F119" s="27">
        <v>9719941</v>
      </c>
      <c r="G119" s="32">
        <v>5171379.96875</v>
      </c>
    </row>
    <row r="120" spans="1:7" ht="15.75" thickBot="1">
      <c r="A120" s="113" t="s">
        <v>390</v>
      </c>
      <c r="B120" s="114"/>
      <c r="C120" s="114"/>
      <c r="D120" s="114"/>
      <c r="E120" s="114"/>
      <c r="F120" s="114">
        <f>SUM(F113:F119)</f>
        <v>82687418.123046875</v>
      </c>
      <c r="G120" s="115">
        <f>SUM(G113:G119)</f>
        <v>25156840.896484375</v>
      </c>
    </row>
    <row r="121" spans="1:7">
      <c r="A121" s="40" t="s">
        <v>397</v>
      </c>
      <c r="B121" s="40" t="s">
        <v>32</v>
      </c>
      <c r="C121" s="40" t="s">
        <v>86</v>
      </c>
      <c r="D121" s="40" t="s">
        <v>371</v>
      </c>
      <c r="E121" s="40" t="s">
        <v>16</v>
      </c>
      <c r="F121" s="27">
        <v>28244700</v>
      </c>
      <c r="G121" s="32">
        <v>5657045.25</v>
      </c>
    </row>
    <row r="122" spans="1:7" ht="15.75" thickBot="1">
      <c r="A122" s="40" t="s">
        <v>397</v>
      </c>
      <c r="B122" s="40" t="s">
        <v>32</v>
      </c>
      <c r="C122" s="40" t="s">
        <v>86</v>
      </c>
      <c r="D122" s="40" t="s">
        <v>370</v>
      </c>
      <c r="E122" s="40" t="s">
        <v>2</v>
      </c>
      <c r="F122" s="27">
        <v>13031000</v>
      </c>
      <c r="G122" s="32">
        <v>6839241.3125</v>
      </c>
    </row>
    <row r="123" spans="1:7" ht="15.75" thickBot="1">
      <c r="A123" s="154" t="s">
        <v>397</v>
      </c>
      <c r="B123" s="155"/>
      <c r="C123" s="155"/>
      <c r="D123" s="155"/>
      <c r="E123" s="155"/>
      <c r="F123" s="155">
        <f>SUM(F121:F122)</f>
        <v>41275700</v>
      </c>
      <c r="G123" s="156">
        <f>SUM(G121:G122)</f>
        <v>12496286.5625</v>
      </c>
    </row>
    <row r="124" spans="1:7" ht="16.5" thickBot="1">
      <c r="A124" s="123" t="s">
        <v>11</v>
      </c>
      <c r="B124" s="123"/>
      <c r="C124" s="123"/>
      <c r="D124" s="123"/>
      <c r="E124" s="123"/>
      <c r="F124" s="123">
        <f>SUM(F120,F112,F104,F92,F76,F70,F64,F54,F40,F32,F21,F123)</f>
        <v>900340423.40148926</v>
      </c>
      <c r="G124" s="147">
        <f>SUM(G120,G112,G104,G92,G76,G70,G64,G54,G40,G32,G21)</f>
        <v>275813198.36999512</v>
      </c>
    </row>
  </sheetData>
  <sortState ref="A12:H91">
    <sortCondition ref="D12:D91"/>
    <sortCondition ref="E12:E9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46" bottom="0.63" header="0.3" footer="0.3"/>
  <pageSetup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93"/>
  <sheetViews>
    <sheetView tabSelected="1" topLeftCell="A275" workbookViewId="0">
      <selection activeCell="D294" sqref="D294"/>
    </sheetView>
  </sheetViews>
  <sheetFormatPr baseColWidth="10" defaultColWidth="24.42578125" defaultRowHeight="15"/>
  <cols>
    <col min="1" max="1" width="13.5703125" customWidth="1"/>
    <col min="2" max="2" width="21.5703125" bestFit="1" customWidth="1"/>
    <col min="3" max="3" width="22.85546875" customWidth="1"/>
    <col min="4" max="4" width="15.5703125" style="71" bestFit="1" customWidth="1"/>
  </cols>
  <sheetData>
    <row r="1" spans="1:4">
      <c r="A1" s="138"/>
    </row>
    <row r="6" spans="1:4">
      <c r="A6" s="157" t="s">
        <v>70</v>
      </c>
      <c r="B6" s="157"/>
      <c r="C6" s="157"/>
      <c r="D6" s="157"/>
    </row>
    <row r="7" spans="1:4" ht="23.25">
      <c r="A7" s="158" t="s">
        <v>71</v>
      </c>
      <c r="B7" s="158"/>
      <c r="C7" s="158"/>
      <c r="D7" s="158"/>
    </row>
    <row r="8" spans="1:4" ht="22.5">
      <c r="A8" s="159" t="s">
        <v>72</v>
      </c>
      <c r="B8" s="159"/>
      <c r="C8" s="159"/>
      <c r="D8" s="159"/>
    </row>
    <row r="9" spans="1:4" ht="20.25" thickBot="1">
      <c r="A9" s="164" t="s">
        <v>73</v>
      </c>
      <c r="B9" s="164"/>
      <c r="C9" s="164"/>
      <c r="D9" s="164"/>
    </row>
    <row r="10" spans="1:4" ht="15.75" thickBot="1">
      <c r="A10" s="174" t="s">
        <v>104</v>
      </c>
      <c r="B10" s="175"/>
      <c r="C10" s="175"/>
      <c r="D10" s="175"/>
    </row>
    <row r="11" spans="1:4" ht="15.75" thickBot="1">
      <c r="A11" s="148" t="s">
        <v>59</v>
      </c>
      <c r="B11" s="148" t="s">
        <v>69</v>
      </c>
      <c r="C11" s="149" t="s">
        <v>62</v>
      </c>
      <c r="D11" s="149" t="s">
        <v>64</v>
      </c>
    </row>
    <row r="12" spans="1:4">
      <c r="A12" s="150" t="s">
        <v>6</v>
      </c>
      <c r="B12" s="150" t="s">
        <v>85</v>
      </c>
      <c r="C12" s="150" t="s">
        <v>25</v>
      </c>
      <c r="D12" s="32">
        <v>111506.29052734375</v>
      </c>
    </row>
    <row r="13" spans="1:4">
      <c r="A13" s="150" t="s">
        <v>6</v>
      </c>
      <c r="B13" s="150" t="s">
        <v>85</v>
      </c>
      <c r="C13" s="150" t="s">
        <v>81</v>
      </c>
      <c r="D13" s="32">
        <v>53400</v>
      </c>
    </row>
    <row r="14" spans="1:4">
      <c r="A14" s="150" t="s">
        <v>6</v>
      </c>
      <c r="B14" s="150" t="s">
        <v>85</v>
      </c>
      <c r="C14" s="150" t="s">
        <v>27</v>
      </c>
      <c r="D14" s="32">
        <v>802755.14013671875</v>
      </c>
    </row>
    <row r="15" spans="1:4">
      <c r="A15" s="150" t="s">
        <v>6</v>
      </c>
      <c r="B15" s="150" t="s">
        <v>85</v>
      </c>
      <c r="C15" s="150" t="s">
        <v>16</v>
      </c>
      <c r="D15" s="32">
        <v>208454.359375</v>
      </c>
    </row>
    <row r="16" spans="1:4">
      <c r="A16" s="150" t="s">
        <v>6</v>
      </c>
      <c r="B16" s="150" t="s">
        <v>85</v>
      </c>
      <c r="C16" s="150" t="s">
        <v>24</v>
      </c>
      <c r="D16" s="32">
        <v>89555</v>
      </c>
    </row>
    <row r="17" spans="1:4">
      <c r="A17" s="150" t="s">
        <v>6</v>
      </c>
      <c r="B17" s="150" t="s">
        <v>85</v>
      </c>
      <c r="C17" s="150" t="s">
        <v>22</v>
      </c>
      <c r="D17" s="32">
        <v>74060</v>
      </c>
    </row>
    <row r="18" spans="1:4">
      <c r="A18" s="150" t="s">
        <v>6</v>
      </c>
      <c r="B18" s="150" t="s">
        <v>85</v>
      </c>
      <c r="C18" s="150" t="s">
        <v>48</v>
      </c>
      <c r="D18" s="32">
        <v>159804.2998046875</v>
      </c>
    </row>
    <row r="19" spans="1:4">
      <c r="A19" s="150" t="s">
        <v>6</v>
      </c>
      <c r="B19" s="150" t="s">
        <v>85</v>
      </c>
      <c r="C19" s="150" t="s">
        <v>30</v>
      </c>
      <c r="D19" s="32">
        <v>180917.79904174805</v>
      </c>
    </row>
    <row r="20" spans="1:4">
      <c r="A20" s="150" t="s">
        <v>6</v>
      </c>
      <c r="B20" s="150" t="s">
        <v>85</v>
      </c>
      <c r="C20" s="150" t="s">
        <v>14</v>
      </c>
      <c r="D20" s="32">
        <v>176255.66796875</v>
      </c>
    </row>
    <row r="21" spans="1:4">
      <c r="A21" s="150" t="s">
        <v>6</v>
      </c>
      <c r="B21" s="150" t="s">
        <v>85</v>
      </c>
      <c r="C21" s="150" t="s">
        <v>10</v>
      </c>
      <c r="D21" s="32">
        <v>36555.740234375</v>
      </c>
    </row>
    <row r="22" spans="1:4">
      <c r="A22" s="150" t="s">
        <v>6</v>
      </c>
      <c r="B22" s="150" t="s">
        <v>85</v>
      </c>
      <c r="C22" s="150" t="s">
        <v>82</v>
      </c>
      <c r="D22" s="32">
        <v>35819.900024414063</v>
      </c>
    </row>
    <row r="23" spans="1:4">
      <c r="A23" s="150" t="s">
        <v>6</v>
      </c>
      <c r="B23" s="150" t="s">
        <v>85</v>
      </c>
      <c r="C23" s="150" t="s">
        <v>15</v>
      </c>
      <c r="D23" s="32">
        <v>234091.50006103516</v>
      </c>
    </row>
    <row r="24" spans="1:4">
      <c r="A24" s="150" t="s">
        <v>6</v>
      </c>
      <c r="B24" s="150" t="s">
        <v>85</v>
      </c>
      <c r="C24" s="150" t="s">
        <v>2</v>
      </c>
      <c r="D24" s="32">
        <v>1186248.126373291</v>
      </c>
    </row>
    <row r="25" spans="1:4">
      <c r="A25" s="150" t="s">
        <v>6</v>
      </c>
      <c r="B25" s="150" t="s">
        <v>85</v>
      </c>
      <c r="C25" s="150" t="s">
        <v>13</v>
      </c>
      <c r="D25" s="32">
        <v>1284764.7294921875</v>
      </c>
    </row>
    <row r="26" spans="1:4">
      <c r="A26" s="150" t="s">
        <v>6</v>
      </c>
      <c r="B26" s="150" t="s">
        <v>85</v>
      </c>
      <c r="C26" s="150" t="s">
        <v>18</v>
      </c>
      <c r="D26" s="32">
        <v>5305</v>
      </c>
    </row>
    <row r="27" spans="1:4">
      <c r="A27" s="150" t="s">
        <v>6</v>
      </c>
      <c r="B27" s="150" t="s">
        <v>85</v>
      </c>
      <c r="C27" s="150" t="s">
        <v>21</v>
      </c>
      <c r="D27" s="32">
        <v>84050</v>
      </c>
    </row>
    <row r="28" spans="1:4">
      <c r="A28" s="150" t="s">
        <v>6</v>
      </c>
      <c r="B28" s="150" t="s">
        <v>85</v>
      </c>
      <c r="C28" s="150" t="s">
        <v>108</v>
      </c>
      <c r="D28" s="32">
        <v>43740</v>
      </c>
    </row>
    <row r="29" spans="1:4">
      <c r="A29" s="150" t="s">
        <v>6</v>
      </c>
      <c r="B29" s="150" t="s">
        <v>85</v>
      </c>
      <c r="C29" s="150" t="s">
        <v>26</v>
      </c>
      <c r="D29" s="32">
        <v>103120.3306427002</v>
      </c>
    </row>
    <row r="30" spans="1:4">
      <c r="A30" s="150" t="s">
        <v>6</v>
      </c>
      <c r="B30" s="150" t="s">
        <v>85</v>
      </c>
      <c r="C30" s="150" t="s">
        <v>5</v>
      </c>
      <c r="D30" s="32">
        <v>67497</v>
      </c>
    </row>
    <row r="31" spans="1:4">
      <c r="A31" s="150" t="s">
        <v>6</v>
      </c>
      <c r="B31" s="150" t="s">
        <v>85</v>
      </c>
      <c r="C31" s="150" t="s">
        <v>17</v>
      </c>
      <c r="D31" s="32">
        <v>206216.8486328125</v>
      </c>
    </row>
    <row r="32" spans="1:4">
      <c r="A32" s="150" t="s">
        <v>6</v>
      </c>
      <c r="B32" s="150" t="s">
        <v>85</v>
      </c>
      <c r="C32" s="150" t="s">
        <v>3</v>
      </c>
      <c r="D32" s="32">
        <v>8650</v>
      </c>
    </row>
    <row r="33" spans="1:4">
      <c r="A33" s="150" t="s">
        <v>6</v>
      </c>
      <c r="B33" s="150" t="s">
        <v>85</v>
      </c>
      <c r="C33" s="150" t="s">
        <v>83</v>
      </c>
      <c r="D33" s="32">
        <v>316179</v>
      </c>
    </row>
    <row r="34" spans="1:4">
      <c r="A34" s="150" t="s">
        <v>6</v>
      </c>
      <c r="B34" s="150" t="s">
        <v>85</v>
      </c>
      <c r="C34" s="150" t="s">
        <v>29</v>
      </c>
      <c r="D34" s="32">
        <v>38981.300064086914</v>
      </c>
    </row>
    <row r="35" spans="1:4">
      <c r="A35" s="150" t="s">
        <v>7</v>
      </c>
      <c r="B35" s="150" t="s">
        <v>85</v>
      </c>
      <c r="C35" s="150" t="s">
        <v>25</v>
      </c>
      <c r="D35" s="32">
        <v>325983.61915969849</v>
      </c>
    </row>
    <row r="36" spans="1:4">
      <c r="A36" s="150" t="s">
        <v>7</v>
      </c>
      <c r="B36" s="150" t="s">
        <v>85</v>
      </c>
      <c r="C36" s="150" t="s">
        <v>27</v>
      </c>
      <c r="D36" s="32">
        <v>236100.46726310253</v>
      </c>
    </row>
    <row r="37" spans="1:4">
      <c r="A37" s="150" t="s">
        <v>7</v>
      </c>
      <c r="B37" s="150" t="s">
        <v>85</v>
      </c>
      <c r="C37" s="150" t="s">
        <v>16</v>
      </c>
      <c r="D37" s="32">
        <v>136735</v>
      </c>
    </row>
    <row r="38" spans="1:4">
      <c r="A38" s="150" t="s">
        <v>7</v>
      </c>
      <c r="B38" s="150" t="s">
        <v>85</v>
      </c>
      <c r="C38" s="150" t="s">
        <v>80</v>
      </c>
      <c r="D38" s="32">
        <v>23700.8994140625</v>
      </c>
    </row>
    <row r="39" spans="1:4">
      <c r="A39" s="150" t="s">
        <v>7</v>
      </c>
      <c r="B39" s="150" t="s">
        <v>85</v>
      </c>
      <c r="C39" s="150" t="s">
        <v>24</v>
      </c>
      <c r="D39" s="32">
        <v>63420</v>
      </c>
    </row>
    <row r="40" spans="1:4">
      <c r="A40" s="150" t="s">
        <v>7</v>
      </c>
      <c r="B40" s="150" t="s">
        <v>85</v>
      </c>
      <c r="C40" s="150" t="s">
        <v>22</v>
      </c>
      <c r="D40" s="32">
        <v>10400</v>
      </c>
    </row>
    <row r="41" spans="1:4">
      <c r="A41" s="150" t="s">
        <v>7</v>
      </c>
      <c r="B41" s="150" t="s">
        <v>85</v>
      </c>
      <c r="C41" s="150" t="s">
        <v>48</v>
      </c>
      <c r="D41" s="32">
        <v>284579</v>
      </c>
    </row>
    <row r="42" spans="1:4">
      <c r="A42" s="150" t="s">
        <v>7</v>
      </c>
      <c r="B42" s="150" t="s">
        <v>85</v>
      </c>
      <c r="C42" s="150" t="s">
        <v>30</v>
      </c>
      <c r="D42" s="32">
        <v>169331.6484375</v>
      </c>
    </row>
    <row r="43" spans="1:4">
      <c r="A43" s="150" t="s">
        <v>7</v>
      </c>
      <c r="B43" s="150" t="s">
        <v>85</v>
      </c>
      <c r="C43" s="150" t="s">
        <v>14</v>
      </c>
      <c r="D43" s="32">
        <v>437961.03991699219</v>
      </c>
    </row>
    <row r="44" spans="1:4">
      <c r="A44" s="150" t="s">
        <v>7</v>
      </c>
      <c r="B44" s="150" t="s">
        <v>85</v>
      </c>
      <c r="C44" s="150" t="s">
        <v>10</v>
      </c>
      <c r="D44" s="32">
        <v>46620.189453125</v>
      </c>
    </row>
    <row r="45" spans="1:4">
      <c r="A45" s="150" t="s">
        <v>7</v>
      </c>
      <c r="B45" s="150" t="s">
        <v>85</v>
      </c>
      <c r="C45" s="150" t="s">
        <v>82</v>
      </c>
      <c r="D45" s="32">
        <v>8854.3499755859375</v>
      </c>
    </row>
    <row r="46" spans="1:4">
      <c r="A46" s="150" t="s">
        <v>7</v>
      </c>
      <c r="B46" s="150" t="s">
        <v>85</v>
      </c>
      <c r="C46" s="150" t="s">
        <v>15</v>
      </c>
      <c r="D46" s="32">
        <v>576908.15069580078</v>
      </c>
    </row>
    <row r="47" spans="1:4">
      <c r="A47" s="150" t="s">
        <v>7</v>
      </c>
      <c r="B47" s="150" t="s">
        <v>85</v>
      </c>
      <c r="C47" s="150" t="s">
        <v>2</v>
      </c>
      <c r="D47" s="32">
        <v>1218986.7889938354</v>
      </c>
    </row>
    <row r="48" spans="1:4">
      <c r="A48" s="150" t="s">
        <v>7</v>
      </c>
      <c r="B48" s="150" t="s">
        <v>85</v>
      </c>
      <c r="C48" s="150" t="s">
        <v>13</v>
      </c>
      <c r="D48" s="32">
        <v>298280.40625</v>
      </c>
    </row>
    <row r="49" spans="1:4">
      <c r="A49" s="150" t="s">
        <v>7</v>
      </c>
      <c r="B49" s="150" t="s">
        <v>85</v>
      </c>
      <c r="C49" s="150" t="s">
        <v>18</v>
      </c>
      <c r="D49" s="32">
        <v>38046.51171875</v>
      </c>
    </row>
    <row r="50" spans="1:4">
      <c r="A50" s="150" t="s">
        <v>7</v>
      </c>
      <c r="B50" s="150" t="s">
        <v>85</v>
      </c>
      <c r="C50" s="150" t="s">
        <v>21</v>
      </c>
      <c r="D50" s="32">
        <v>48585.5</v>
      </c>
    </row>
    <row r="51" spans="1:4">
      <c r="A51" s="150" t="s">
        <v>7</v>
      </c>
      <c r="B51" s="150" t="s">
        <v>85</v>
      </c>
      <c r="C51" s="150" t="s">
        <v>5</v>
      </c>
      <c r="D51" s="32">
        <v>99838.5</v>
      </c>
    </row>
    <row r="52" spans="1:4">
      <c r="A52" s="150" t="s">
        <v>7</v>
      </c>
      <c r="B52" s="150" t="s">
        <v>85</v>
      </c>
      <c r="C52" s="150" t="s">
        <v>17</v>
      </c>
      <c r="D52" s="32">
        <v>350886.50970458984</v>
      </c>
    </row>
    <row r="53" spans="1:4">
      <c r="A53" s="150" t="s">
        <v>7</v>
      </c>
      <c r="B53" s="150" t="s">
        <v>85</v>
      </c>
      <c r="C53" s="150" t="s">
        <v>34</v>
      </c>
      <c r="D53" s="32">
        <v>104224.6015625</v>
      </c>
    </row>
    <row r="54" spans="1:4">
      <c r="A54" s="150" t="s">
        <v>7</v>
      </c>
      <c r="B54" s="150" t="s">
        <v>85</v>
      </c>
      <c r="C54" s="150" t="s">
        <v>8</v>
      </c>
      <c r="D54" s="32">
        <v>285511.109375</v>
      </c>
    </row>
    <row r="55" spans="1:4">
      <c r="A55" s="150" t="s">
        <v>7</v>
      </c>
      <c r="B55" s="150" t="s">
        <v>85</v>
      </c>
      <c r="C55" s="150" t="s">
        <v>84</v>
      </c>
      <c r="D55" s="32">
        <v>18441.360000610352</v>
      </c>
    </row>
    <row r="56" spans="1:4">
      <c r="A56" s="150" t="s">
        <v>7</v>
      </c>
      <c r="B56" s="150" t="s">
        <v>85</v>
      </c>
      <c r="C56" s="150" t="s">
        <v>35</v>
      </c>
      <c r="D56" s="32">
        <v>11370</v>
      </c>
    </row>
    <row r="57" spans="1:4">
      <c r="A57" s="150" t="s">
        <v>7</v>
      </c>
      <c r="B57" s="150" t="s">
        <v>85</v>
      </c>
      <c r="C57" s="150" t="s">
        <v>3</v>
      </c>
      <c r="D57" s="32">
        <v>92523.300476074219</v>
      </c>
    </row>
    <row r="58" spans="1:4">
      <c r="A58" s="150" t="s">
        <v>7</v>
      </c>
      <c r="B58" s="150" t="s">
        <v>85</v>
      </c>
      <c r="C58" s="150" t="s">
        <v>40</v>
      </c>
      <c r="D58" s="32">
        <v>1714.56005859375</v>
      </c>
    </row>
    <row r="59" spans="1:4">
      <c r="A59" s="150" t="s">
        <v>7</v>
      </c>
      <c r="B59" s="150" t="s">
        <v>85</v>
      </c>
      <c r="C59" s="150" t="s">
        <v>36</v>
      </c>
      <c r="D59" s="32">
        <v>8363.5</v>
      </c>
    </row>
    <row r="60" spans="1:4">
      <c r="A60" s="150" t="s">
        <v>7</v>
      </c>
      <c r="B60" s="150" t="s">
        <v>85</v>
      </c>
      <c r="C60" s="150" t="s">
        <v>83</v>
      </c>
      <c r="D60" s="32">
        <v>156498</v>
      </c>
    </row>
    <row r="61" spans="1:4">
      <c r="A61" s="150" t="s">
        <v>9</v>
      </c>
      <c r="B61" s="150" t="s">
        <v>85</v>
      </c>
      <c r="C61" s="150" t="s">
        <v>37</v>
      </c>
      <c r="D61" s="32">
        <v>56365</v>
      </c>
    </row>
    <row r="62" spans="1:4">
      <c r="A62" s="150" t="s">
        <v>9</v>
      </c>
      <c r="B62" s="150" t="s">
        <v>85</v>
      </c>
      <c r="C62" s="150" t="s">
        <v>25</v>
      </c>
      <c r="D62" s="32">
        <v>74726.620330810547</v>
      </c>
    </row>
    <row r="63" spans="1:4">
      <c r="A63" s="150" t="s">
        <v>9</v>
      </c>
      <c r="B63" s="150" t="s">
        <v>85</v>
      </c>
      <c r="C63" s="150" t="s">
        <v>27</v>
      </c>
      <c r="D63" s="32">
        <v>495341.15087890625</v>
      </c>
    </row>
    <row r="64" spans="1:4">
      <c r="A64" s="150" t="s">
        <v>9</v>
      </c>
      <c r="B64" s="150" t="s">
        <v>85</v>
      </c>
      <c r="C64" s="150" t="s">
        <v>16</v>
      </c>
      <c r="D64" s="32">
        <v>123762.5</v>
      </c>
    </row>
    <row r="65" spans="1:4">
      <c r="A65" s="150" t="s">
        <v>9</v>
      </c>
      <c r="B65" s="150" t="s">
        <v>85</v>
      </c>
      <c r="C65" s="150" t="s">
        <v>24</v>
      </c>
      <c r="D65" s="32">
        <v>23416.2001953125</v>
      </c>
    </row>
    <row r="66" spans="1:4">
      <c r="A66" s="150" t="s">
        <v>9</v>
      </c>
      <c r="B66" s="150" t="s">
        <v>85</v>
      </c>
      <c r="C66" s="150" t="s">
        <v>48</v>
      </c>
      <c r="D66" s="32">
        <v>199110.419921875</v>
      </c>
    </row>
    <row r="67" spans="1:4">
      <c r="A67" s="150" t="s">
        <v>9</v>
      </c>
      <c r="B67" s="150" t="s">
        <v>85</v>
      </c>
      <c r="C67" s="150" t="s">
        <v>30</v>
      </c>
      <c r="D67" s="32">
        <v>103702.39999389648</v>
      </c>
    </row>
    <row r="68" spans="1:4">
      <c r="A68" s="150" t="s">
        <v>9</v>
      </c>
      <c r="B68" s="150" t="s">
        <v>85</v>
      </c>
      <c r="C68" s="150" t="s">
        <v>14</v>
      </c>
      <c r="D68" s="32">
        <v>567346.58273696899</v>
      </c>
    </row>
    <row r="69" spans="1:4">
      <c r="A69" s="150" t="s">
        <v>9</v>
      </c>
      <c r="B69" s="150" t="s">
        <v>85</v>
      </c>
      <c r="C69" s="150" t="s">
        <v>82</v>
      </c>
      <c r="D69" s="32">
        <v>106695</v>
      </c>
    </row>
    <row r="70" spans="1:4">
      <c r="A70" s="150" t="s">
        <v>9</v>
      </c>
      <c r="B70" s="150" t="s">
        <v>85</v>
      </c>
      <c r="C70" s="150" t="s">
        <v>15</v>
      </c>
      <c r="D70" s="32">
        <v>438224.359375</v>
      </c>
    </row>
    <row r="71" spans="1:4">
      <c r="A71" s="150" t="s">
        <v>9</v>
      </c>
      <c r="B71" s="150" t="s">
        <v>85</v>
      </c>
      <c r="C71" s="150" t="s">
        <v>2</v>
      </c>
      <c r="D71" s="32">
        <v>1733821.2600097656</v>
      </c>
    </row>
    <row r="72" spans="1:4">
      <c r="A72" s="150" t="s">
        <v>9</v>
      </c>
      <c r="B72" s="150" t="s">
        <v>85</v>
      </c>
      <c r="C72" s="150" t="s">
        <v>13</v>
      </c>
      <c r="D72" s="32">
        <v>495404.41430664063</v>
      </c>
    </row>
    <row r="73" spans="1:4">
      <c r="A73" s="150" t="s">
        <v>9</v>
      </c>
      <c r="B73" s="150" t="s">
        <v>85</v>
      </c>
      <c r="C73" s="150" t="s">
        <v>18</v>
      </c>
      <c r="D73" s="32">
        <v>19445</v>
      </c>
    </row>
    <row r="74" spans="1:4">
      <c r="A74" s="150" t="s">
        <v>9</v>
      </c>
      <c r="B74" s="150" t="s">
        <v>85</v>
      </c>
      <c r="C74" s="150" t="s">
        <v>21</v>
      </c>
      <c r="D74" s="32">
        <v>248607.75</v>
      </c>
    </row>
    <row r="75" spans="1:4">
      <c r="A75" s="150" t="s">
        <v>9</v>
      </c>
      <c r="B75" s="150" t="s">
        <v>85</v>
      </c>
      <c r="C75" s="150" t="s">
        <v>39</v>
      </c>
      <c r="D75" s="32">
        <v>33066.599945068359</v>
      </c>
    </row>
    <row r="76" spans="1:4">
      <c r="A76" s="150" t="s">
        <v>9</v>
      </c>
      <c r="B76" s="150" t="s">
        <v>85</v>
      </c>
      <c r="C76" s="150" t="s">
        <v>5</v>
      </c>
      <c r="D76" s="32">
        <v>50020.99999332428</v>
      </c>
    </row>
    <row r="77" spans="1:4">
      <c r="A77" s="150" t="s">
        <v>9</v>
      </c>
      <c r="B77" s="150" t="s">
        <v>85</v>
      </c>
      <c r="C77" s="150" t="s">
        <v>17</v>
      </c>
      <c r="D77" s="32">
        <v>459600.61112976074</v>
      </c>
    </row>
    <row r="78" spans="1:4">
      <c r="A78" s="150" t="s">
        <v>9</v>
      </c>
      <c r="B78" s="150" t="s">
        <v>85</v>
      </c>
      <c r="C78" s="150" t="s">
        <v>89</v>
      </c>
      <c r="D78" s="32">
        <v>13764.8203125</v>
      </c>
    </row>
    <row r="79" spans="1:4">
      <c r="A79" s="150" t="s">
        <v>9</v>
      </c>
      <c r="B79" s="150" t="s">
        <v>85</v>
      </c>
      <c r="C79" s="150" t="s">
        <v>8</v>
      </c>
      <c r="D79" s="32">
        <v>474299.74950265884</v>
      </c>
    </row>
    <row r="80" spans="1:4">
      <c r="A80" s="150" t="s">
        <v>9</v>
      </c>
      <c r="B80" s="150" t="s">
        <v>85</v>
      </c>
      <c r="C80" s="150" t="s">
        <v>83</v>
      </c>
      <c r="D80" s="32">
        <v>17290</v>
      </c>
    </row>
    <row r="81" spans="1:4">
      <c r="A81" s="150" t="s">
        <v>109</v>
      </c>
      <c r="B81" s="150" t="s">
        <v>85</v>
      </c>
      <c r="C81" s="150" t="s">
        <v>37</v>
      </c>
      <c r="D81" s="32">
        <v>51400</v>
      </c>
    </row>
    <row r="82" spans="1:4">
      <c r="A82" s="150" t="s">
        <v>109</v>
      </c>
      <c r="B82" s="150" t="s">
        <v>85</v>
      </c>
      <c r="C82" s="150" t="s">
        <v>27</v>
      </c>
      <c r="D82" s="32">
        <v>523613.80224609375</v>
      </c>
    </row>
    <row r="83" spans="1:4">
      <c r="A83" s="150" t="s">
        <v>109</v>
      </c>
      <c r="B83" s="150" t="s">
        <v>85</v>
      </c>
      <c r="C83" s="150" t="s">
        <v>16</v>
      </c>
      <c r="D83" s="32">
        <v>2535180.5</v>
      </c>
    </row>
    <row r="84" spans="1:4">
      <c r="A84" s="150" t="s">
        <v>109</v>
      </c>
      <c r="B84" s="150" t="s">
        <v>85</v>
      </c>
      <c r="C84" s="150" t="s">
        <v>24</v>
      </c>
      <c r="D84" s="32">
        <v>26792.400390625</v>
      </c>
    </row>
    <row r="85" spans="1:4">
      <c r="A85" s="150" t="s">
        <v>109</v>
      </c>
      <c r="B85" s="150" t="s">
        <v>85</v>
      </c>
      <c r="C85" s="150" t="s">
        <v>22</v>
      </c>
      <c r="D85" s="32">
        <v>24628.620407104492</v>
      </c>
    </row>
    <row r="86" spans="1:4">
      <c r="A86" s="150" t="s">
        <v>109</v>
      </c>
      <c r="B86" s="150" t="s">
        <v>85</v>
      </c>
      <c r="C86" s="150" t="s">
        <v>48</v>
      </c>
      <c r="D86" s="32">
        <v>464094.67993164062</v>
      </c>
    </row>
    <row r="87" spans="1:4">
      <c r="A87" s="150" t="s">
        <v>109</v>
      </c>
      <c r="B87" s="150" t="s">
        <v>85</v>
      </c>
      <c r="C87" s="150" t="s">
        <v>30</v>
      </c>
      <c r="D87" s="32">
        <v>394698.62116622925</v>
      </c>
    </row>
    <row r="88" spans="1:4">
      <c r="A88" s="150" t="s">
        <v>109</v>
      </c>
      <c r="B88" s="150" t="s">
        <v>85</v>
      </c>
      <c r="C88" s="150" t="s">
        <v>14</v>
      </c>
      <c r="D88" s="32">
        <v>603290.86181640625</v>
      </c>
    </row>
    <row r="89" spans="1:4">
      <c r="A89" s="150" t="s">
        <v>109</v>
      </c>
      <c r="B89" s="150" t="s">
        <v>85</v>
      </c>
      <c r="C89" s="150" t="s">
        <v>10</v>
      </c>
      <c r="D89" s="32">
        <v>133537.05078125</v>
      </c>
    </row>
    <row r="90" spans="1:4">
      <c r="A90" s="150" t="s">
        <v>109</v>
      </c>
      <c r="B90" s="150" t="s">
        <v>85</v>
      </c>
      <c r="C90" s="150" t="s">
        <v>82</v>
      </c>
      <c r="D90" s="32">
        <v>20454.489929199219</v>
      </c>
    </row>
    <row r="91" spans="1:4">
      <c r="A91" s="150" t="s">
        <v>109</v>
      </c>
      <c r="B91" s="150" t="s">
        <v>85</v>
      </c>
      <c r="C91" s="150" t="s">
        <v>31</v>
      </c>
      <c r="D91" s="32">
        <v>30550</v>
      </c>
    </row>
    <row r="92" spans="1:4">
      <c r="A92" s="150" t="s">
        <v>109</v>
      </c>
      <c r="B92" s="150" t="s">
        <v>85</v>
      </c>
      <c r="C92" s="150" t="s">
        <v>15</v>
      </c>
      <c r="D92" s="32">
        <v>239481.91055297852</v>
      </c>
    </row>
    <row r="93" spans="1:4">
      <c r="A93" s="150" t="s">
        <v>109</v>
      </c>
      <c r="B93" s="150" t="s">
        <v>85</v>
      </c>
      <c r="C93" s="150" t="s">
        <v>2</v>
      </c>
      <c r="D93" s="32">
        <v>609570.33743286133</v>
      </c>
    </row>
    <row r="94" spans="1:4">
      <c r="A94" s="150" t="s">
        <v>109</v>
      </c>
      <c r="B94" s="150" t="s">
        <v>85</v>
      </c>
      <c r="C94" s="150" t="s">
        <v>13</v>
      </c>
      <c r="D94" s="32">
        <v>773076.87277317047</v>
      </c>
    </row>
    <row r="95" spans="1:4">
      <c r="A95" s="150" t="s">
        <v>109</v>
      </c>
      <c r="B95" s="150" t="s">
        <v>85</v>
      </c>
      <c r="C95" s="150" t="s">
        <v>110</v>
      </c>
      <c r="D95" s="32">
        <v>82200</v>
      </c>
    </row>
    <row r="96" spans="1:4">
      <c r="A96" s="150" t="s">
        <v>109</v>
      </c>
      <c r="B96" s="150" t="s">
        <v>85</v>
      </c>
      <c r="C96" s="150" t="s">
        <v>21</v>
      </c>
      <c r="D96" s="32">
        <v>288418.380859375</v>
      </c>
    </row>
    <row r="97" spans="1:4">
      <c r="A97" s="150" t="s">
        <v>109</v>
      </c>
      <c r="B97" s="150" t="s">
        <v>85</v>
      </c>
      <c r="C97" s="150" t="s">
        <v>5</v>
      </c>
      <c r="D97" s="32">
        <v>43750</v>
      </c>
    </row>
    <row r="98" spans="1:4">
      <c r="A98" s="150" t="s">
        <v>109</v>
      </c>
      <c r="B98" s="150" t="s">
        <v>85</v>
      </c>
      <c r="C98" s="150" t="s">
        <v>17</v>
      </c>
      <c r="D98" s="32">
        <v>176118.46954345703</v>
      </c>
    </row>
    <row r="99" spans="1:4">
      <c r="A99" s="150" t="s">
        <v>109</v>
      </c>
      <c r="B99" s="150" t="s">
        <v>85</v>
      </c>
      <c r="C99" s="150" t="s">
        <v>8</v>
      </c>
      <c r="D99" s="32">
        <v>334770.51943397522</v>
      </c>
    </row>
    <row r="100" spans="1:4">
      <c r="A100" s="150" t="s">
        <v>109</v>
      </c>
      <c r="B100" s="150" t="s">
        <v>85</v>
      </c>
      <c r="C100" s="150" t="s">
        <v>83</v>
      </c>
      <c r="D100" s="32">
        <v>358124</v>
      </c>
    </row>
    <row r="101" spans="1:4">
      <c r="A101" s="150" t="s">
        <v>109</v>
      </c>
      <c r="B101" s="150" t="s">
        <v>85</v>
      </c>
      <c r="C101" s="150" t="s">
        <v>29</v>
      </c>
      <c r="D101" s="32">
        <v>10915.800003051758</v>
      </c>
    </row>
    <row r="102" spans="1:4">
      <c r="A102" s="150" t="s">
        <v>116</v>
      </c>
      <c r="B102" s="150" t="s">
        <v>85</v>
      </c>
      <c r="C102" s="150" t="s">
        <v>37</v>
      </c>
      <c r="D102" s="32">
        <v>71530.9599609375</v>
      </c>
    </row>
    <row r="103" spans="1:4">
      <c r="A103" s="150" t="s">
        <v>116</v>
      </c>
      <c r="B103" s="150" t="s">
        <v>85</v>
      </c>
      <c r="C103" s="150" t="s">
        <v>25</v>
      </c>
      <c r="D103" s="32">
        <v>99878.279724121094</v>
      </c>
    </row>
    <row r="104" spans="1:4">
      <c r="A104" s="150" t="s">
        <v>116</v>
      </c>
      <c r="B104" s="150" t="s">
        <v>85</v>
      </c>
      <c r="C104" s="150" t="s">
        <v>81</v>
      </c>
      <c r="D104" s="32">
        <v>48015</v>
      </c>
    </row>
    <row r="105" spans="1:4">
      <c r="A105" s="150" t="s">
        <v>116</v>
      </c>
      <c r="B105" s="150" t="s">
        <v>85</v>
      </c>
      <c r="C105" s="150" t="s">
        <v>27</v>
      </c>
      <c r="D105" s="32">
        <v>486025.29064941406</v>
      </c>
    </row>
    <row r="106" spans="1:4">
      <c r="A106" s="150" t="s">
        <v>116</v>
      </c>
      <c r="B106" s="150" t="s">
        <v>85</v>
      </c>
      <c r="C106" s="150" t="s">
        <v>16</v>
      </c>
      <c r="D106" s="32">
        <v>34890.890365600586</v>
      </c>
    </row>
    <row r="107" spans="1:4">
      <c r="A107" s="150" t="s">
        <v>116</v>
      </c>
      <c r="B107" s="150" t="s">
        <v>85</v>
      </c>
      <c r="C107" s="150" t="s">
        <v>80</v>
      </c>
      <c r="D107" s="32">
        <v>81555</v>
      </c>
    </row>
    <row r="108" spans="1:4">
      <c r="A108" s="150" t="s">
        <v>116</v>
      </c>
      <c r="B108" s="150" t="s">
        <v>85</v>
      </c>
      <c r="C108" s="150" t="s">
        <v>22</v>
      </c>
      <c r="D108" s="32">
        <v>13400</v>
      </c>
    </row>
    <row r="109" spans="1:4">
      <c r="A109" s="150" t="s">
        <v>116</v>
      </c>
      <c r="B109" s="150" t="s">
        <v>85</v>
      </c>
      <c r="C109" s="150" t="s">
        <v>48</v>
      </c>
      <c r="D109" s="32">
        <v>571537.36108398437</v>
      </c>
    </row>
    <row r="110" spans="1:4">
      <c r="A110" s="150" t="s">
        <v>116</v>
      </c>
      <c r="B110" s="150" t="s">
        <v>85</v>
      </c>
      <c r="C110" s="150" t="s">
        <v>30</v>
      </c>
      <c r="D110" s="32">
        <v>135195.70001220703</v>
      </c>
    </row>
    <row r="111" spans="1:4">
      <c r="A111" s="150" t="s">
        <v>116</v>
      </c>
      <c r="B111" s="150" t="s">
        <v>85</v>
      </c>
      <c r="C111" s="150" t="s">
        <v>14</v>
      </c>
      <c r="D111" s="32">
        <v>242106.50040054321</v>
      </c>
    </row>
    <row r="112" spans="1:4">
      <c r="A112" s="150" t="s">
        <v>116</v>
      </c>
      <c r="B112" s="150" t="s">
        <v>85</v>
      </c>
      <c r="C112" s="150" t="s">
        <v>10</v>
      </c>
      <c r="D112" s="32">
        <v>91989</v>
      </c>
    </row>
    <row r="113" spans="1:4">
      <c r="A113" s="150" t="s">
        <v>116</v>
      </c>
      <c r="B113" s="150" t="s">
        <v>85</v>
      </c>
      <c r="C113" s="150" t="s">
        <v>82</v>
      </c>
      <c r="D113" s="32">
        <v>87287.389721870422</v>
      </c>
    </row>
    <row r="114" spans="1:4">
      <c r="A114" s="150" t="s">
        <v>116</v>
      </c>
      <c r="B114" s="150" t="s">
        <v>85</v>
      </c>
      <c r="C114" s="150" t="s">
        <v>15</v>
      </c>
      <c r="D114" s="32">
        <v>477804.35949707031</v>
      </c>
    </row>
    <row r="115" spans="1:4">
      <c r="A115" s="150" t="s">
        <v>116</v>
      </c>
      <c r="B115" s="150" t="s">
        <v>85</v>
      </c>
      <c r="C115" s="150" t="s">
        <v>2</v>
      </c>
      <c r="D115" s="32">
        <v>1943672.0858764648</v>
      </c>
    </row>
    <row r="116" spans="1:4">
      <c r="A116" s="150" t="s">
        <v>116</v>
      </c>
      <c r="B116" s="150" t="s">
        <v>85</v>
      </c>
      <c r="C116" s="150" t="s">
        <v>13</v>
      </c>
      <c r="D116" s="32">
        <v>670832.07043457031</v>
      </c>
    </row>
    <row r="117" spans="1:4">
      <c r="A117" s="150" t="s">
        <v>116</v>
      </c>
      <c r="B117" s="150" t="s">
        <v>85</v>
      </c>
      <c r="C117" s="150" t="s">
        <v>18</v>
      </c>
      <c r="D117" s="32">
        <v>53991.44921875</v>
      </c>
    </row>
    <row r="118" spans="1:4">
      <c r="A118" s="150" t="s">
        <v>116</v>
      </c>
      <c r="B118" s="150" t="s">
        <v>85</v>
      </c>
      <c r="C118" s="150" t="s">
        <v>21</v>
      </c>
      <c r="D118" s="32">
        <v>133565</v>
      </c>
    </row>
    <row r="119" spans="1:4">
      <c r="A119" s="150" t="s">
        <v>116</v>
      </c>
      <c r="B119" s="150" t="s">
        <v>85</v>
      </c>
      <c r="C119" s="150" t="s">
        <v>119</v>
      </c>
      <c r="D119" s="32">
        <v>10102.5</v>
      </c>
    </row>
    <row r="120" spans="1:4">
      <c r="A120" s="150" t="s">
        <v>116</v>
      </c>
      <c r="B120" s="150" t="s">
        <v>85</v>
      </c>
      <c r="C120" s="150" t="s">
        <v>43</v>
      </c>
      <c r="D120" s="32">
        <v>66500</v>
      </c>
    </row>
    <row r="121" spans="1:4">
      <c r="A121" s="150" t="s">
        <v>116</v>
      </c>
      <c r="B121" s="150" t="s">
        <v>85</v>
      </c>
      <c r="C121" s="150" t="s">
        <v>5</v>
      </c>
      <c r="D121" s="32">
        <v>62233.681640625</v>
      </c>
    </row>
    <row r="122" spans="1:4">
      <c r="A122" s="150" t="s">
        <v>116</v>
      </c>
      <c r="B122" s="150" t="s">
        <v>85</v>
      </c>
      <c r="C122" s="150" t="s">
        <v>17</v>
      </c>
      <c r="D122" s="32">
        <v>476538.57794189453</v>
      </c>
    </row>
    <row r="123" spans="1:4">
      <c r="A123" s="150" t="s">
        <v>116</v>
      </c>
      <c r="B123" s="150" t="s">
        <v>85</v>
      </c>
      <c r="C123" s="150" t="s">
        <v>8</v>
      </c>
      <c r="D123" s="32">
        <v>271332.23980712891</v>
      </c>
    </row>
    <row r="124" spans="1:4">
      <c r="A124" s="150" t="s">
        <v>116</v>
      </c>
      <c r="B124" s="150" t="s">
        <v>85</v>
      </c>
      <c r="C124" s="150" t="s">
        <v>46</v>
      </c>
      <c r="D124" s="32">
        <v>32496.900390625</v>
      </c>
    </row>
    <row r="125" spans="1:4">
      <c r="A125" s="150" t="s">
        <v>116</v>
      </c>
      <c r="B125" s="150" t="s">
        <v>85</v>
      </c>
      <c r="C125" s="150" t="s">
        <v>83</v>
      </c>
      <c r="D125" s="32">
        <v>205682.69921875</v>
      </c>
    </row>
    <row r="126" spans="1:4">
      <c r="A126" s="150" t="s">
        <v>116</v>
      </c>
      <c r="B126" s="150" t="s">
        <v>85</v>
      </c>
      <c r="C126" s="150" t="s">
        <v>29</v>
      </c>
      <c r="D126" s="32">
        <v>37372.949924468994</v>
      </c>
    </row>
    <row r="127" spans="1:4">
      <c r="A127" s="150" t="s">
        <v>120</v>
      </c>
      <c r="B127" s="150" t="s">
        <v>85</v>
      </c>
      <c r="C127" s="150" t="s">
        <v>37</v>
      </c>
      <c r="D127" s="32">
        <v>1370</v>
      </c>
    </row>
    <row r="128" spans="1:4">
      <c r="A128" s="150" t="s">
        <v>120</v>
      </c>
      <c r="B128" s="150" t="s">
        <v>85</v>
      </c>
      <c r="C128" s="150" t="s">
        <v>25</v>
      </c>
      <c r="D128" s="32">
        <v>375965.95036697388</v>
      </c>
    </row>
    <row r="129" spans="1:4">
      <c r="A129" s="150" t="s">
        <v>120</v>
      </c>
      <c r="B129" s="150" t="s">
        <v>85</v>
      </c>
      <c r="C129" s="150" t="s">
        <v>81</v>
      </c>
      <c r="D129" s="32">
        <v>66330</v>
      </c>
    </row>
    <row r="130" spans="1:4">
      <c r="A130" s="150" t="s">
        <v>120</v>
      </c>
      <c r="B130" s="150" t="s">
        <v>85</v>
      </c>
      <c r="C130" s="150" t="s">
        <v>27</v>
      </c>
      <c r="D130" s="32">
        <v>404358.642578125</v>
      </c>
    </row>
    <row r="131" spans="1:4">
      <c r="A131" s="150" t="s">
        <v>120</v>
      </c>
      <c r="B131" s="150" t="s">
        <v>85</v>
      </c>
      <c r="C131" s="150" t="s">
        <v>16</v>
      </c>
      <c r="D131" s="32">
        <v>107754.41015625</v>
      </c>
    </row>
    <row r="132" spans="1:4">
      <c r="A132" s="150" t="s">
        <v>120</v>
      </c>
      <c r="B132" s="150" t="s">
        <v>85</v>
      </c>
      <c r="C132" s="150" t="s">
        <v>24</v>
      </c>
      <c r="D132" s="32">
        <v>84823</v>
      </c>
    </row>
    <row r="133" spans="1:4">
      <c r="A133" s="150" t="s">
        <v>120</v>
      </c>
      <c r="B133" s="150" t="s">
        <v>85</v>
      </c>
      <c r="C133" s="150" t="s">
        <v>22</v>
      </c>
      <c r="D133" s="32">
        <v>47808.33203125</v>
      </c>
    </row>
    <row r="134" spans="1:4">
      <c r="A134" s="150" t="s">
        <v>120</v>
      </c>
      <c r="B134" s="150" t="s">
        <v>85</v>
      </c>
      <c r="C134" s="150" t="s">
        <v>48</v>
      </c>
      <c r="D134" s="32">
        <v>482487.58203125</v>
      </c>
    </row>
    <row r="135" spans="1:4">
      <c r="A135" s="150" t="s">
        <v>120</v>
      </c>
      <c r="B135" s="150" t="s">
        <v>85</v>
      </c>
      <c r="C135" s="150" t="s">
        <v>30</v>
      </c>
      <c r="D135" s="32">
        <v>413307.65996551514</v>
      </c>
    </row>
    <row r="136" spans="1:4">
      <c r="A136" s="150" t="s">
        <v>120</v>
      </c>
      <c r="B136" s="150" t="s">
        <v>85</v>
      </c>
      <c r="C136" s="150" t="s">
        <v>14</v>
      </c>
      <c r="D136" s="32">
        <v>546623.99160766602</v>
      </c>
    </row>
    <row r="137" spans="1:4">
      <c r="A137" s="150" t="s">
        <v>120</v>
      </c>
      <c r="B137" s="150" t="s">
        <v>85</v>
      </c>
      <c r="C137" s="150" t="s">
        <v>10</v>
      </c>
      <c r="D137" s="32">
        <v>48568.28125</v>
      </c>
    </row>
    <row r="138" spans="1:4">
      <c r="A138" s="150" t="s">
        <v>120</v>
      </c>
      <c r="B138" s="150" t="s">
        <v>85</v>
      </c>
      <c r="C138" s="150" t="s">
        <v>82</v>
      </c>
      <c r="D138" s="32">
        <v>40410.75</v>
      </c>
    </row>
    <row r="139" spans="1:4">
      <c r="A139" s="150" t="s">
        <v>120</v>
      </c>
      <c r="B139" s="150" t="s">
        <v>85</v>
      </c>
      <c r="C139" s="150" t="s">
        <v>15</v>
      </c>
      <c r="D139" s="32">
        <v>393716.86022949219</v>
      </c>
    </row>
    <row r="140" spans="1:4">
      <c r="A140" s="150" t="s">
        <v>120</v>
      </c>
      <c r="B140" s="150" t="s">
        <v>85</v>
      </c>
      <c r="C140" s="150" t="s">
        <v>2</v>
      </c>
      <c r="D140" s="32">
        <v>1398080.3864746094</v>
      </c>
    </row>
    <row r="141" spans="1:4">
      <c r="A141" s="150" t="s">
        <v>120</v>
      </c>
      <c r="B141" s="150" t="s">
        <v>85</v>
      </c>
      <c r="C141" s="150" t="s">
        <v>13</v>
      </c>
      <c r="D141" s="32">
        <v>733110.73852539063</v>
      </c>
    </row>
    <row r="142" spans="1:4">
      <c r="A142" s="150" t="s">
        <v>120</v>
      </c>
      <c r="B142" s="150" t="s">
        <v>85</v>
      </c>
      <c r="C142" s="150" t="s">
        <v>18</v>
      </c>
      <c r="D142" s="32">
        <v>81006.550048828125</v>
      </c>
    </row>
    <row r="143" spans="1:4">
      <c r="A143" s="150" t="s">
        <v>120</v>
      </c>
      <c r="B143" s="150" t="s">
        <v>85</v>
      </c>
      <c r="C143" s="150" t="s">
        <v>21</v>
      </c>
      <c r="D143" s="32">
        <v>308225.07360839844</v>
      </c>
    </row>
    <row r="144" spans="1:4">
      <c r="A144" s="150" t="s">
        <v>120</v>
      </c>
      <c r="B144" s="150" t="s">
        <v>85</v>
      </c>
      <c r="C144" s="150" t="s">
        <v>119</v>
      </c>
      <c r="D144" s="32">
        <v>19934.5</v>
      </c>
    </row>
    <row r="145" spans="1:4">
      <c r="A145" s="150" t="s">
        <v>120</v>
      </c>
      <c r="B145" s="150" t="s">
        <v>85</v>
      </c>
      <c r="C145" s="150" t="s">
        <v>5</v>
      </c>
      <c r="D145" s="32">
        <v>258942.453125</v>
      </c>
    </row>
    <row r="146" spans="1:4">
      <c r="A146" s="150" t="s">
        <v>120</v>
      </c>
      <c r="B146" s="150" t="s">
        <v>85</v>
      </c>
      <c r="C146" s="150" t="s">
        <v>17</v>
      </c>
      <c r="D146" s="32">
        <v>508904.07055664063</v>
      </c>
    </row>
    <row r="147" spans="1:4">
      <c r="A147" s="150" t="s">
        <v>120</v>
      </c>
      <c r="B147" s="150" t="s">
        <v>85</v>
      </c>
      <c r="C147" s="150" t="s">
        <v>8</v>
      </c>
      <c r="D147" s="32">
        <v>325100.55996704102</v>
      </c>
    </row>
    <row r="148" spans="1:4">
      <c r="A148" s="150" t="s">
        <v>120</v>
      </c>
      <c r="B148" s="150" t="s">
        <v>85</v>
      </c>
      <c r="C148" s="150" t="s">
        <v>84</v>
      </c>
      <c r="D148" s="32">
        <v>36334.7998046875</v>
      </c>
    </row>
    <row r="149" spans="1:4">
      <c r="A149" s="150" t="s">
        <v>120</v>
      </c>
      <c r="B149" s="150" t="s">
        <v>85</v>
      </c>
      <c r="C149" s="150" t="s">
        <v>40</v>
      </c>
      <c r="D149" s="32">
        <v>15840</v>
      </c>
    </row>
    <row r="150" spans="1:4">
      <c r="A150" s="150" t="s">
        <v>120</v>
      </c>
      <c r="B150" s="150" t="s">
        <v>85</v>
      </c>
      <c r="C150" s="150" t="s">
        <v>83</v>
      </c>
      <c r="D150" s="32">
        <v>744192</v>
      </c>
    </row>
    <row r="151" spans="1:4">
      <c r="A151" s="150" t="s">
        <v>120</v>
      </c>
      <c r="B151" s="150" t="s">
        <v>85</v>
      </c>
      <c r="C151" s="150" t="s">
        <v>125</v>
      </c>
      <c r="D151" s="32">
        <v>77550</v>
      </c>
    </row>
    <row r="152" spans="1:4">
      <c r="A152" s="150" t="s">
        <v>120</v>
      </c>
      <c r="B152" s="150" t="s">
        <v>85</v>
      </c>
      <c r="C152" s="150" t="s">
        <v>29</v>
      </c>
      <c r="D152" s="32">
        <v>4932</v>
      </c>
    </row>
    <row r="153" spans="1:4">
      <c r="A153" s="150" t="s">
        <v>126</v>
      </c>
      <c r="B153" s="150" t="s">
        <v>85</v>
      </c>
      <c r="C153" s="150" t="s">
        <v>25</v>
      </c>
      <c r="D153" s="32">
        <v>658798.78758239746</v>
      </c>
    </row>
    <row r="154" spans="1:4">
      <c r="A154" s="150" t="s">
        <v>126</v>
      </c>
      <c r="B154" s="150" t="s">
        <v>85</v>
      </c>
      <c r="C154" s="150" t="s">
        <v>81</v>
      </c>
      <c r="D154" s="32">
        <v>104600</v>
      </c>
    </row>
    <row r="155" spans="1:4">
      <c r="A155" s="150" t="s">
        <v>126</v>
      </c>
      <c r="B155" s="150" t="s">
        <v>85</v>
      </c>
      <c r="C155" s="150" t="s">
        <v>27</v>
      </c>
      <c r="D155" s="32">
        <v>184753</v>
      </c>
    </row>
    <row r="156" spans="1:4">
      <c r="A156" s="150" t="s">
        <v>126</v>
      </c>
      <c r="B156" s="150" t="s">
        <v>85</v>
      </c>
      <c r="C156" s="150" t="s">
        <v>16</v>
      </c>
      <c r="D156" s="32">
        <v>1183530.099609375</v>
      </c>
    </row>
    <row r="157" spans="1:4">
      <c r="A157" s="150" t="s">
        <v>126</v>
      </c>
      <c r="B157" s="150" t="s">
        <v>85</v>
      </c>
      <c r="C157" s="150" t="s">
        <v>24</v>
      </c>
      <c r="D157" s="32">
        <v>48615.5</v>
      </c>
    </row>
    <row r="158" spans="1:4">
      <c r="A158" s="150" t="s">
        <v>126</v>
      </c>
      <c r="B158" s="150" t="s">
        <v>85</v>
      </c>
      <c r="C158" s="150" t="s">
        <v>48</v>
      </c>
      <c r="D158" s="32">
        <v>312705.7509765625</v>
      </c>
    </row>
    <row r="159" spans="1:4">
      <c r="A159" s="150" t="s">
        <v>126</v>
      </c>
      <c r="B159" s="150" t="s">
        <v>85</v>
      </c>
      <c r="C159" s="150" t="s">
        <v>30</v>
      </c>
      <c r="D159" s="32">
        <v>455884.03899386525</v>
      </c>
    </row>
    <row r="160" spans="1:4">
      <c r="A160" s="150" t="s">
        <v>126</v>
      </c>
      <c r="B160" s="150" t="s">
        <v>85</v>
      </c>
      <c r="C160" s="150" t="s">
        <v>118</v>
      </c>
      <c r="D160" s="32">
        <v>200</v>
      </c>
    </row>
    <row r="161" spans="1:4">
      <c r="A161" s="150" t="s">
        <v>126</v>
      </c>
      <c r="B161" s="150" t="s">
        <v>85</v>
      </c>
      <c r="C161" s="150" t="s">
        <v>14</v>
      </c>
      <c r="D161" s="32">
        <v>237230.91966438293</v>
      </c>
    </row>
    <row r="162" spans="1:4">
      <c r="A162" s="150" t="s">
        <v>126</v>
      </c>
      <c r="B162" s="150" t="s">
        <v>85</v>
      </c>
      <c r="C162" s="150" t="s">
        <v>10</v>
      </c>
      <c r="D162" s="32">
        <v>58842.78125</v>
      </c>
    </row>
    <row r="163" spans="1:4">
      <c r="A163" s="150" t="s">
        <v>126</v>
      </c>
      <c r="B163" s="150" t="s">
        <v>85</v>
      </c>
      <c r="C163" s="150" t="s">
        <v>82</v>
      </c>
      <c r="D163" s="32">
        <v>89091.870407104492</v>
      </c>
    </row>
    <row r="164" spans="1:4">
      <c r="A164" s="150" t="s">
        <v>126</v>
      </c>
      <c r="B164" s="150" t="s">
        <v>85</v>
      </c>
      <c r="C164" s="150" t="s">
        <v>15</v>
      </c>
      <c r="D164" s="32">
        <v>296206.87992858887</v>
      </c>
    </row>
    <row r="165" spans="1:4">
      <c r="A165" s="150" t="s">
        <v>126</v>
      </c>
      <c r="B165" s="150" t="s">
        <v>85</v>
      </c>
      <c r="C165" s="150" t="s">
        <v>2</v>
      </c>
      <c r="D165" s="32">
        <v>3120187.4874801636</v>
      </c>
    </row>
    <row r="166" spans="1:4">
      <c r="A166" s="150" t="s">
        <v>126</v>
      </c>
      <c r="B166" s="150" t="s">
        <v>85</v>
      </c>
      <c r="C166" s="150" t="s">
        <v>13</v>
      </c>
      <c r="D166" s="32">
        <v>462047.10815429687</v>
      </c>
    </row>
    <row r="167" spans="1:4">
      <c r="A167" s="150" t="s">
        <v>126</v>
      </c>
      <c r="B167" s="150" t="s">
        <v>85</v>
      </c>
      <c r="C167" s="150" t="s">
        <v>21</v>
      </c>
      <c r="D167" s="32">
        <v>91789.249755859375</v>
      </c>
    </row>
    <row r="168" spans="1:4">
      <c r="A168" s="150" t="s">
        <v>126</v>
      </c>
      <c r="B168" s="150" t="s">
        <v>85</v>
      </c>
      <c r="C168" s="150" t="s">
        <v>43</v>
      </c>
      <c r="D168" s="32">
        <v>31500</v>
      </c>
    </row>
    <row r="169" spans="1:4">
      <c r="A169" s="150" t="s">
        <v>126</v>
      </c>
      <c r="B169" s="150" t="s">
        <v>85</v>
      </c>
      <c r="C169" s="150" t="s">
        <v>5</v>
      </c>
      <c r="D169" s="32">
        <v>27270</v>
      </c>
    </row>
    <row r="170" spans="1:4">
      <c r="A170" s="150" t="s">
        <v>126</v>
      </c>
      <c r="B170" s="150" t="s">
        <v>85</v>
      </c>
      <c r="C170" s="150" t="s">
        <v>17</v>
      </c>
      <c r="D170" s="32">
        <v>131389.72952270508</v>
      </c>
    </row>
    <row r="171" spans="1:4">
      <c r="A171" s="150" t="s">
        <v>126</v>
      </c>
      <c r="B171" s="150" t="s">
        <v>85</v>
      </c>
      <c r="C171" s="150" t="s">
        <v>34</v>
      </c>
      <c r="D171" s="32">
        <v>114474.1015625</v>
      </c>
    </row>
    <row r="172" spans="1:4">
      <c r="A172" s="150" t="s">
        <v>126</v>
      </c>
      <c r="B172" s="150" t="s">
        <v>85</v>
      </c>
      <c r="C172" s="150" t="s">
        <v>8</v>
      </c>
      <c r="D172" s="32">
        <v>420259.77250361443</v>
      </c>
    </row>
    <row r="173" spans="1:4">
      <c r="A173" s="150" t="s">
        <v>126</v>
      </c>
      <c r="B173" s="150" t="s">
        <v>85</v>
      </c>
      <c r="C173" s="150" t="s">
        <v>3</v>
      </c>
      <c r="D173" s="32">
        <v>3812.159912109375</v>
      </c>
    </row>
    <row r="174" spans="1:4">
      <c r="A174" s="150" t="s">
        <v>126</v>
      </c>
      <c r="B174" s="150" t="s">
        <v>85</v>
      </c>
      <c r="C174" s="150" t="s">
        <v>46</v>
      </c>
      <c r="D174" s="32">
        <v>45380.28125</v>
      </c>
    </row>
    <row r="175" spans="1:4">
      <c r="A175" s="150" t="s">
        <v>126</v>
      </c>
      <c r="B175" s="150" t="s">
        <v>85</v>
      </c>
      <c r="C175" s="150" t="s">
        <v>29</v>
      </c>
      <c r="D175" s="32">
        <v>6222.52978515625</v>
      </c>
    </row>
    <row r="176" spans="1:4">
      <c r="A176" s="150" t="s">
        <v>127</v>
      </c>
      <c r="B176" s="150" t="s">
        <v>85</v>
      </c>
      <c r="C176" s="150" t="s">
        <v>37</v>
      </c>
      <c r="D176" s="32">
        <v>33392</v>
      </c>
    </row>
    <row r="177" spans="1:4">
      <c r="A177" s="150" t="s">
        <v>127</v>
      </c>
      <c r="B177" s="150" t="s">
        <v>85</v>
      </c>
      <c r="C177" s="150" t="s">
        <v>25</v>
      </c>
      <c r="D177" s="32">
        <v>293277.34985963255</v>
      </c>
    </row>
    <row r="178" spans="1:4">
      <c r="A178" s="150" t="s">
        <v>127</v>
      </c>
      <c r="B178" s="150" t="s">
        <v>85</v>
      </c>
      <c r="C178" s="150" t="s">
        <v>4</v>
      </c>
      <c r="D178" s="32">
        <v>16390</v>
      </c>
    </row>
    <row r="179" spans="1:4">
      <c r="A179" s="150" t="s">
        <v>127</v>
      </c>
      <c r="B179" s="150" t="s">
        <v>85</v>
      </c>
      <c r="C179" s="150" t="s">
        <v>27</v>
      </c>
      <c r="D179" s="32">
        <v>1137097.88671875</v>
      </c>
    </row>
    <row r="180" spans="1:4">
      <c r="A180" s="150" t="s">
        <v>127</v>
      </c>
      <c r="B180" s="150" t="s">
        <v>85</v>
      </c>
      <c r="C180" s="150" t="s">
        <v>16</v>
      </c>
      <c r="D180" s="32">
        <v>430545.33984375</v>
      </c>
    </row>
    <row r="181" spans="1:4">
      <c r="A181" s="150" t="s">
        <v>127</v>
      </c>
      <c r="B181" s="150" t="s">
        <v>85</v>
      </c>
      <c r="C181" s="150" t="s">
        <v>24</v>
      </c>
      <c r="D181" s="32">
        <v>33389.23046875</v>
      </c>
    </row>
    <row r="182" spans="1:4">
      <c r="A182" s="150" t="s">
        <v>127</v>
      </c>
      <c r="B182" s="150" t="s">
        <v>85</v>
      </c>
      <c r="C182" s="150" t="s">
        <v>22</v>
      </c>
      <c r="D182" s="32">
        <v>347.60000610351562</v>
      </c>
    </row>
    <row r="183" spans="1:4">
      <c r="A183" s="150" t="s">
        <v>127</v>
      </c>
      <c r="B183" s="150" t="s">
        <v>85</v>
      </c>
      <c r="C183" s="150" t="s">
        <v>48</v>
      </c>
      <c r="D183" s="32">
        <v>586931.9873046875</v>
      </c>
    </row>
    <row r="184" spans="1:4">
      <c r="A184" s="150" t="s">
        <v>127</v>
      </c>
      <c r="B184" s="150" t="s">
        <v>85</v>
      </c>
      <c r="C184" s="150" t="s">
        <v>30</v>
      </c>
      <c r="D184" s="32">
        <v>132378.20002302527</v>
      </c>
    </row>
    <row r="185" spans="1:4">
      <c r="A185" s="150" t="s">
        <v>127</v>
      </c>
      <c r="B185" s="150" t="s">
        <v>85</v>
      </c>
      <c r="C185" s="150" t="s">
        <v>14</v>
      </c>
      <c r="D185" s="32">
        <v>645772.94886779785</v>
      </c>
    </row>
    <row r="186" spans="1:4">
      <c r="A186" s="150" t="s">
        <v>127</v>
      </c>
      <c r="B186" s="150" t="s">
        <v>85</v>
      </c>
      <c r="C186" s="150" t="s">
        <v>23</v>
      </c>
      <c r="D186" s="32">
        <v>54443.78125</v>
      </c>
    </row>
    <row r="187" spans="1:4">
      <c r="A187" s="150" t="s">
        <v>127</v>
      </c>
      <c r="B187" s="150" t="s">
        <v>85</v>
      </c>
      <c r="C187" s="150" t="s">
        <v>10</v>
      </c>
      <c r="D187" s="32">
        <v>70039.75</v>
      </c>
    </row>
    <row r="188" spans="1:4">
      <c r="A188" s="150" t="s">
        <v>127</v>
      </c>
      <c r="B188" s="150" t="s">
        <v>85</v>
      </c>
      <c r="C188" s="150" t="s">
        <v>82</v>
      </c>
      <c r="D188" s="32">
        <v>18956.10009765625</v>
      </c>
    </row>
    <row r="189" spans="1:4">
      <c r="A189" s="150" t="s">
        <v>127</v>
      </c>
      <c r="B189" s="150" t="s">
        <v>85</v>
      </c>
      <c r="C189" s="150" t="s">
        <v>15</v>
      </c>
      <c r="D189" s="32">
        <v>461418.13012695313</v>
      </c>
    </row>
    <row r="190" spans="1:4">
      <c r="A190" s="150" t="s">
        <v>127</v>
      </c>
      <c r="B190" s="150" t="s">
        <v>85</v>
      </c>
      <c r="C190" s="150" t="s">
        <v>2</v>
      </c>
      <c r="D190" s="32">
        <v>4026064.0103149414</v>
      </c>
    </row>
    <row r="191" spans="1:4">
      <c r="A191" s="150" t="s">
        <v>127</v>
      </c>
      <c r="B191" s="150" t="s">
        <v>85</v>
      </c>
      <c r="C191" s="150" t="s">
        <v>13</v>
      </c>
      <c r="D191" s="32">
        <v>909993.29748535156</v>
      </c>
    </row>
    <row r="192" spans="1:4">
      <c r="A192" s="150" t="s">
        <v>127</v>
      </c>
      <c r="B192" s="150" t="s">
        <v>85</v>
      </c>
      <c r="C192" s="150" t="s">
        <v>18</v>
      </c>
      <c r="D192" s="32">
        <v>72919.6015625</v>
      </c>
    </row>
    <row r="193" spans="1:4">
      <c r="A193" s="150" t="s">
        <v>127</v>
      </c>
      <c r="B193" s="150" t="s">
        <v>85</v>
      </c>
      <c r="C193" s="150" t="s">
        <v>21</v>
      </c>
      <c r="D193" s="32">
        <v>82025</v>
      </c>
    </row>
    <row r="194" spans="1:4">
      <c r="A194" s="150" t="s">
        <v>127</v>
      </c>
      <c r="B194" s="150" t="s">
        <v>85</v>
      </c>
      <c r="C194" s="150" t="s">
        <v>119</v>
      </c>
      <c r="D194" s="32">
        <v>19931.5</v>
      </c>
    </row>
    <row r="195" spans="1:4">
      <c r="A195" s="150" t="s">
        <v>127</v>
      </c>
      <c r="B195" s="150" t="s">
        <v>85</v>
      </c>
      <c r="C195" s="150" t="s">
        <v>129</v>
      </c>
      <c r="D195" s="32">
        <v>37375</v>
      </c>
    </row>
    <row r="196" spans="1:4">
      <c r="A196" s="150" t="s">
        <v>127</v>
      </c>
      <c r="B196" s="150" t="s">
        <v>85</v>
      </c>
      <c r="C196" s="150" t="s">
        <v>39</v>
      </c>
      <c r="D196" s="32">
        <v>31324.699951171875</v>
      </c>
    </row>
    <row r="197" spans="1:4">
      <c r="A197" s="150" t="s">
        <v>127</v>
      </c>
      <c r="B197" s="150" t="s">
        <v>85</v>
      </c>
      <c r="C197" s="150" t="s">
        <v>26</v>
      </c>
      <c r="D197" s="32">
        <v>5795.2799072265625</v>
      </c>
    </row>
    <row r="198" spans="1:4">
      <c r="A198" s="150" t="s">
        <v>127</v>
      </c>
      <c r="B198" s="150" t="s">
        <v>85</v>
      </c>
      <c r="C198" s="150" t="s">
        <v>5</v>
      </c>
      <c r="D198" s="32">
        <v>132938.6416015625</v>
      </c>
    </row>
    <row r="199" spans="1:4">
      <c r="A199" s="150" t="s">
        <v>127</v>
      </c>
      <c r="B199" s="150" t="s">
        <v>85</v>
      </c>
      <c r="C199" s="150" t="s">
        <v>17</v>
      </c>
      <c r="D199" s="32">
        <v>469948.490234375</v>
      </c>
    </row>
    <row r="200" spans="1:4">
      <c r="A200" s="150" t="s">
        <v>127</v>
      </c>
      <c r="B200" s="150" t="s">
        <v>85</v>
      </c>
      <c r="C200" s="150" t="s">
        <v>8</v>
      </c>
      <c r="D200" s="32">
        <v>499844.04076004028</v>
      </c>
    </row>
    <row r="201" spans="1:4">
      <c r="A201" s="150" t="s">
        <v>127</v>
      </c>
      <c r="B201" s="150" t="s">
        <v>85</v>
      </c>
      <c r="C201" s="150" t="s">
        <v>3</v>
      </c>
      <c r="D201" s="32">
        <v>193814.55004882813</v>
      </c>
    </row>
    <row r="202" spans="1:4">
      <c r="A202" s="150" t="s">
        <v>127</v>
      </c>
      <c r="B202" s="150" t="s">
        <v>85</v>
      </c>
      <c r="C202" s="150" t="s">
        <v>83</v>
      </c>
      <c r="D202" s="32">
        <v>18200</v>
      </c>
    </row>
    <row r="203" spans="1:4">
      <c r="A203" s="150" t="s">
        <v>127</v>
      </c>
      <c r="B203" s="150" t="s">
        <v>85</v>
      </c>
      <c r="C203" s="150" t="s">
        <v>29</v>
      </c>
      <c r="D203" s="32">
        <v>29491.200012207031</v>
      </c>
    </row>
    <row r="204" spans="1:4">
      <c r="A204" s="150" t="s">
        <v>160</v>
      </c>
      <c r="B204" s="150" t="s">
        <v>85</v>
      </c>
      <c r="C204" s="150" t="s">
        <v>25</v>
      </c>
      <c r="D204" s="32">
        <v>171385.42088317871</v>
      </c>
    </row>
    <row r="205" spans="1:4">
      <c r="A205" s="150" t="s">
        <v>160</v>
      </c>
      <c r="B205" s="150" t="s">
        <v>85</v>
      </c>
      <c r="C205" s="150" t="s">
        <v>81</v>
      </c>
      <c r="D205" s="32">
        <v>96030</v>
      </c>
    </row>
    <row r="206" spans="1:4">
      <c r="A206" s="150" t="s">
        <v>160</v>
      </c>
      <c r="B206" s="150" t="s">
        <v>85</v>
      </c>
      <c r="C206" s="150" t="s">
        <v>27</v>
      </c>
      <c r="D206" s="32">
        <v>451304.63500976563</v>
      </c>
    </row>
    <row r="207" spans="1:4">
      <c r="A207" s="150" t="s">
        <v>160</v>
      </c>
      <c r="B207" s="150" t="s">
        <v>85</v>
      </c>
      <c r="C207" s="150" t="s">
        <v>16</v>
      </c>
      <c r="D207" s="32">
        <v>255617.60003662109</v>
      </c>
    </row>
    <row r="208" spans="1:4">
      <c r="A208" s="150" t="s">
        <v>160</v>
      </c>
      <c r="B208" s="150" t="s">
        <v>85</v>
      </c>
      <c r="C208" s="150" t="s">
        <v>24</v>
      </c>
      <c r="D208" s="32">
        <v>35409.759765625</v>
      </c>
    </row>
    <row r="209" spans="1:4">
      <c r="A209" s="150" t="s">
        <v>160</v>
      </c>
      <c r="B209" s="150" t="s">
        <v>85</v>
      </c>
      <c r="C209" s="150" t="s">
        <v>22</v>
      </c>
      <c r="D209" s="32">
        <v>62053.75</v>
      </c>
    </row>
    <row r="210" spans="1:4">
      <c r="A210" s="150" t="s">
        <v>160</v>
      </c>
      <c r="B210" s="150" t="s">
        <v>85</v>
      </c>
      <c r="C210" s="150" t="s">
        <v>48</v>
      </c>
      <c r="D210" s="32">
        <v>656261.4501953125</v>
      </c>
    </row>
    <row r="211" spans="1:4">
      <c r="A211" s="150" t="s">
        <v>160</v>
      </c>
      <c r="B211" s="150" t="s">
        <v>85</v>
      </c>
      <c r="C211" s="150" t="s">
        <v>30</v>
      </c>
      <c r="D211" s="32">
        <v>305134.79971198738</v>
      </c>
    </row>
    <row r="212" spans="1:4">
      <c r="A212" s="150" t="s">
        <v>160</v>
      </c>
      <c r="B212" s="150" t="s">
        <v>85</v>
      </c>
      <c r="C212" s="150" t="s">
        <v>14</v>
      </c>
      <c r="D212" s="32">
        <v>407590.38320922852</v>
      </c>
    </row>
    <row r="213" spans="1:4">
      <c r="A213" s="150" t="s">
        <v>160</v>
      </c>
      <c r="B213" s="150" t="s">
        <v>85</v>
      </c>
      <c r="C213" s="150" t="s">
        <v>10</v>
      </c>
      <c r="D213" s="32">
        <v>43965.609375</v>
      </c>
    </row>
    <row r="214" spans="1:4">
      <c r="A214" s="150" t="s">
        <v>160</v>
      </c>
      <c r="B214" s="150" t="s">
        <v>85</v>
      </c>
      <c r="C214" s="150" t="s">
        <v>82</v>
      </c>
      <c r="D214" s="32">
        <v>11205.490234375</v>
      </c>
    </row>
    <row r="215" spans="1:4">
      <c r="A215" s="150" t="s">
        <v>160</v>
      </c>
      <c r="B215" s="150" t="s">
        <v>85</v>
      </c>
      <c r="C215" s="150" t="s">
        <v>15</v>
      </c>
      <c r="D215" s="32">
        <v>231793.90161132812</v>
      </c>
    </row>
    <row r="216" spans="1:4">
      <c r="A216" s="150" t="s">
        <v>160</v>
      </c>
      <c r="B216" s="150" t="s">
        <v>85</v>
      </c>
      <c r="C216" s="150" t="s">
        <v>2</v>
      </c>
      <c r="D216" s="32">
        <v>987137.42138671875</v>
      </c>
    </row>
    <row r="217" spans="1:4">
      <c r="A217" s="150" t="s">
        <v>160</v>
      </c>
      <c r="B217" s="150" t="s">
        <v>85</v>
      </c>
      <c r="C217" s="150" t="s">
        <v>13</v>
      </c>
      <c r="D217" s="32">
        <v>494833.46459960938</v>
      </c>
    </row>
    <row r="218" spans="1:4">
      <c r="A218" s="150" t="s">
        <v>160</v>
      </c>
      <c r="B218" s="150" t="s">
        <v>85</v>
      </c>
      <c r="C218" s="150" t="s">
        <v>18</v>
      </c>
      <c r="D218" s="32">
        <v>20734.939453125</v>
      </c>
    </row>
    <row r="219" spans="1:4">
      <c r="A219" s="150" t="s">
        <v>160</v>
      </c>
      <c r="B219" s="150" t="s">
        <v>85</v>
      </c>
      <c r="C219" s="150" t="s">
        <v>21</v>
      </c>
      <c r="D219" s="32">
        <v>120349</v>
      </c>
    </row>
    <row r="220" spans="1:4">
      <c r="A220" s="150" t="s">
        <v>160</v>
      </c>
      <c r="B220" s="150" t="s">
        <v>85</v>
      </c>
      <c r="C220" s="150" t="s">
        <v>5</v>
      </c>
      <c r="D220" s="32">
        <v>111123.5</v>
      </c>
    </row>
    <row r="221" spans="1:4">
      <c r="A221" s="150" t="s">
        <v>160</v>
      </c>
      <c r="B221" s="150" t="s">
        <v>85</v>
      </c>
      <c r="C221" s="150" t="s">
        <v>17</v>
      </c>
      <c r="D221" s="32">
        <v>272921.0439453125</v>
      </c>
    </row>
    <row r="222" spans="1:4">
      <c r="A222" s="150" t="s">
        <v>160</v>
      </c>
      <c r="B222" s="150" t="s">
        <v>85</v>
      </c>
      <c r="C222" s="150" t="s">
        <v>8</v>
      </c>
      <c r="D222" s="32">
        <v>538370.52033507824</v>
      </c>
    </row>
    <row r="223" spans="1:4">
      <c r="A223" s="150" t="s">
        <v>160</v>
      </c>
      <c r="B223" s="150" t="s">
        <v>85</v>
      </c>
      <c r="C223" s="150" t="s">
        <v>84</v>
      </c>
      <c r="D223" s="32">
        <v>29227.600006103516</v>
      </c>
    </row>
    <row r="224" spans="1:4">
      <c r="A224" s="150" t="s">
        <v>160</v>
      </c>
      <c r="B224" s="150" t="s">
        <v>85</v>
      </c>
      <c r="C224" s="150" t="s">
        <v>35</v>
      </c>
      <c r="D224" s="32">
        <v>6900</v>
      </c>
    </row>
    <row r="225" spans="1:4">
      <c r="A225" s="150" t="s">
        <v>160</v>
      </c>
      <c r="B225" s="150" t="s">
        <v>85</v>
      </c>
      <c r="C225" s="150" t="s">
        <v>83</v>
      </c>
      <c r="D225" s="32">
        <v>206388</v>
      </c>
    </row>
    <row r="226" spans="1:4">
      <c r="A226" s="150" t="s">
        <v>160</v>
      </c>
      <c r="B226" s="150" t="s">
        <v>85</v>
      </c>
      <c r="C226" s="150" t="s">
        <v>125</v>
      </c>
      <c r="D226" s="32">
        <v>31840</v>
      </c>
    </row>
    <row r="227" spans="1:4">
      <c r="A227" s="150" t="s">
        <v>160</v>
      </c>
      <c r="B227" s="150" t="s">
        <v>85</v>
      </c>
      <c r="C227" s="150" t="s">
        <v>29</v>
      </c>
      <c r="D227" s="32">
        <v>68675.64973449707</v>
      </c>
    </row>
    <row r="228" spans="1:4">
      <c r="A228" s="150" t="s">
        <v>380</v>
      </c>
      <c r="B228" s="150" t="s">
        <v>85</v>
      </c>
      <c r="C228" s="150" t="s">
        <v>37</v>
      </c>
      <c r="D228" s="32">
        <v>48471.7802734375</v>
      </c>
    </row>
    <row r="229" spans="1:4">
      <c r="A229" s="150" t="s">
        <v>380</v>
      </c>
      <c r="B229" s="150" t="s">
        <v>85</v>
      </c>
      <c r="C229" s="150" t="s">
        <v>25</v>
      </c>
      <c r="D229" s="32">
        <v>156669.80029296875</v>
      </c>
    </row>
    <row r="230" spans="1:4">
      <c r="A230" s="150" t="s">
        <v>380</v>
      </c>
      <c r="B230" s="150" t="s">
        <v>85</v>
      </c>
      <c r="C230" s="150" t="s">
        <v>81</v>
      </c>
      <c r="D230" s="32">
        <v>104600</v>
      </c>
    </row>
    <row r="231" spans="1:4">
      <c r="A231" s="150" t="s">
        <v>380</v>
      </c>
      <c r="B231" s="150" t="s">
        <v>85</v>
      </c>
      <c r="C231" s="150" t="s">
        <v>27</v>
      </c>
      <c r="D231" s="32">
        <v>329350.6171875</v>
      </c>
    </row>
    <row r="232" spans="1:4">
      <c r="A232" s="150" t="s">
        <v>380</v>
      </c>
      <c r="B232" s="150" t="s">
        <v>85</v>
      </c>
      <c r="C232" s="150" t="s">
        <v>16</v>
      </c>
      <c r="D232" s="32">
        <v>134416.69921875</v>
      </c>
    </row>
    <row r="233" spans="1:4">
      <c r="A233" s="150" t="s">
        <v>380</v>
      </c>
      <c r="B233" s="150" t="s">
        <v>85</v>
      </c>
      <c r="C233" s="150" t="s">
        <v>80</v>
      </c>
      <c r="D233" s="32">
        <v>24812.5</v>
      </c>
    </row>
    <row r="234" spans="1:4">
      <c r="A234" s="150" t="s">
        <v>380</v>
      </c>
      <c r="B234" s="150" t="s">
        <v>85</v>
      </c>
      <c r="C234" s="150" t="s">
        <v>22</v>
      </c>
      <c r="D234" s="32">
        <v>38006.119995117188</v>
      </c>
    </row>
    <row r="235" spans="1:4">
      <c r="A235" s="150" t="s">
        <v>380</v>
      </c>
      <c r="B235" s="150" t="s">
        <v>85</v>
      </c>
      <c r="C235" s="150" t="s">
        <v>48</v>
      </c>
      <c r="D235" s="32">
        <v>559103.2412109375</v>
      </c>
    </row>
    <row r="236" spans="1:4">
      <c r="A236" s="150" t="s">
        <v>380</v>
      </c>
      <c r="B236" s="150" t="s">
        <v>85</v>
      </c>
      <c r="C236" s="150" t="s">
        <v>30</v>
      </c>
      <c r="D236" s="32">
        <v>311242.04991149902</v>
      </c>
    </row>
    <row r="237" spans="1:4">
      <c r="A237" s="150" t="s">
        <v>380</v>
      </c>
      <c r="B237" s="150" t="s">
        <v>85</v>
      </c>
      <c r="C237" s="150" t="s">
        <v>14</v>
      </c>
      <c r="D237" s="32">
        <v>271353.6596698761</v>
      </c>
    </row>
    <row r="238" spans="1:4">
      <c r="A238" s="150" t="s">
        <v>380</v>
      </c>
      <c r="B238" s="150" t="s">
        <v>85</v>
      </c>
      <c r="C238" s="150" t="s">
        <v>82</v>
      </c>
      <c r="D238" s="32">
        <v>47868.100219726563</v>
      </c>
    </row>
    <row r="239" spans="1:4">
      <c r="A239" s="150" t="s">
        <v>380</v>
      </c>
      <c r="B239" s="150" t="s">
        <v>85</v>
      </c>
      <c r="C239" s="150" t="s">
        <v>395</v>
      </c>
      <c r="D239" s="32">
        <v>30000</v>
      </c>
    </row>
    <row r="240" spans="1:4">
      <c r="A240" s="150" t="s">
        <v>380</v>
      </c>
      <c r="B240" s="150" t="s">
        <v>85</v>
      </c>
      <c r="C240" s="150" t="s">
        <v>15</v>
      </c>
      <c r="D240" s="32">
        <v>379567.91107177734</v>
      </c>
    </row>
    <row r="241" spans="1:4">
      <c r="A241" s="150" t="s">
        <v>380</v>
      </c>
      <c r="B241" s="150" t="s">
        <v>85</v>
      </c>
      <c r="C241" s="150" t="s">
        <v>2</v>
      </c>
      <c r="D241" s="32">
        <v>1518107.038848877</v>
      </c>
    </row>
    <row r="242" spans="1:4">
      <c r="A242" s="150" t="s">
        <v>380</v>
      </c>
      <c r="B242" s="150" t="s">
        <v>85</v>
      </c>
      <c r="C242" s="150" t="s">
        <v>13</v>
      </c>
      <c r="D242" s="32">
        <v>790514.59826660156</v>
      </c>
    </row>
    <row r="243" spans="1:4">
      <c r="A243" s="150" t="s">
        <v>380</v>
      </c>
      <c r="B243" s="150" t="s">
        <v>85</v>
      </c>
      <c r="C243" s="150" t="s">
        <v>21</v>
      </c>
      <c r="D243" s="32">
        <v>105437.96118164062</v>
      </c>
    </row>
    <row r="244" spans="1:4">
      <c r="A244" s="150" t="s">
        <v>380</v>
      </c>
      <c r="B244" s="150" t="s">
        <v>85</v>
      </c>
      <c r="C244" s="150" t="s">
        <v>5</v>
      </c>
      <c r="D244" s="32">
        <v>515315.4208984375</v>
      </c>
    </row>
    <row r="245" spans="1:4">
      <c r="A245" s="150" t="s">
        <v>380</v>
      </c>
      <c r="B245" s="150" t="s">
        <v>85</v>
      </c>
      <c r="C245" s="150" t="s">
        <v>17</v>
      </c>
      <c r="D245" s="32">
        <v>576652.40576171875</v>
      </c>
    </row>
    <row r="246" spans="1:4">
      <c r="A246" s="150" t="s">
        <v>380</v>
      </c>
      <c r="B246" s="150" t="s">
        <v>85</v>
      </c>
      <c r="C246" s="150" t="s">
        <v>8</v>
      </c>
      <c r="D246" s="32">
        <v>374291.09959721565</v>
      </c>
    </row>
    <row r="247" spans="1:4">
      <c r="A247" s="150" t="s">
        <v>380</v>
      </c>
      <c r="B247" s="150" t="s">
        <v>85</v>
      </c>
      <c r="C247" s="150" t="s">
        <v>46</v>
      </c>
      <c r="D247" s="32">
        <v>33955.69921875</v>
      </c>
    </row>
    <row r="248" spans="1:4">
      <c r="A248" s="150" t="s">
        <v>380</v>
      </c>
      <c r="B248" s="150" t="s">
        <v>85</v>
      </c>
      <c r="C248" s="150" t="s">
        <v>83</v>
      </c>
      <c r="D248" s="32">
        <v>240541.578125</v>
      </c>
    </row>
    <row r="249" spans="1:4">
      <c r="A249" s="150" t="s">
        <v>380</v>
      </c>
      <c r="B249" s="150" t="s">
        <v>85</v>
      </c>
      <c r="C249" s="150" t="s">
        <v>28</v>
      </c>
      <c r="D249" s="32">
        <v>117506.25</v>
      </c>
    </row>
    <row r="250" spans="1:4">
      <c r="A250" s="150" t="s">
        <v>380</v>
      </c>
      <c r="B250" s="150" t="s">
        <v>85</v>
      </c>
      <c r="C250" s="150" t="s">
        <v>29</v>
      </c>
      <c r="D250" s="32">
        <v>54117.799926757813</v>
      </c>
    </row>
    <row r="251" spans="1:4">
      <c r="A251" s="150" t="s">
        <v>390</v>
      </c>
      <c r="B251" s="150" t="s">
        <v>85</v>
      </c>
      <c r="C251" s="150" t="s">
        <v>25</v>
      </c>
      <c r="D251" s="32">
        <v>311604.96145629883</v>
      </c>
    </row>
    <row r="252" spans="1:4">
      <c r="A252" s="150" t="s">
        <v>390</v>
      </c>
      <c r="B252" s="150" t="s">
        <v>85</v>
      </c>
      <c r="C252" s="150" t="s">
        <v>4</v>
      </c>
      <c r="D252" s="32">
        <v>23374.439453125</v>
      </c>
    </row>
    <row r="253" spans="1:4">
      <c r="A253" s="150" t="s">
        <v>390</v>
      </c>
      <c r="B253" s="150" t="s">
        <v>85</v>
      </c>
      <c r="C253" s="150" t="s">
        <v>81</v>
      </c>
      <c r="D253" s="32">
        <v>130500</v>
      </c>
    </row>
    <row r="254" spans="1:4">
      <c r="A254" s="150" t="s">
        <v>390</v>
      </c>
      <c r="B254" s="150" t="s">
        <v>85</v>
      </c>
      <c r="C254" s="150" t="s">
        <v>27</v>
      </c>
      <c r="D254" s="32">
        <v>335896.70007324219</v>
      </c>
    </row>
    <row r="255" spans="1:4">
      <c r="A255" s="150" t="s">
        <v>390</v>
      </c>
      <c r="B255" s="150" t="s">
        <v>85</v>
      </c>
      <c r="C255" s="150" t="s">
        <v>16</v>
      </c>
      <c r="D255" s="32">
        <v>267177.349609375</v>
      </c>
    </row>
    <row r="256" spans="1:4">
      <c r="A256" s="150" t="s">
        <v>390</v>
      </c>
      <c r="B256" s="150" t="s">
        <v>85</v>
      </c>
      <c r="C256" s="150" t="s">
        <v>80</v>
      </c>
      <c r="D256" s="32">
        <v>47914.3291015625</v>
      </c>
    </row>
    <row r="257" spans="1:4">
      <c r="A257" s="150" t="s">
        <v>390</v>
      </c>
      <c r="B257" s="150" t="s">
        <v>85</v>
      </c>
      <c r="C257" s="150" t="s">
        <v>24</v>
      </c>
      <c r="D257" s="32">
        <v>67450.2900390625</v>
      </c>
    </row>
    <row r="258" spans="1:4">
      <c r="A258" s="150" t="s">
        <v>390</v>
      </c>
      <c r="B258" s="150" t="s">
        <v>85</v>
      </c>
      <c r="C258" s="150" t="s">
        <v>22</v>
      </c>
      <c r="D258" s="32">
        <v>19158.799987792969</v>
      </c>
    </row>
    <row r="259" spans="1:4">
      <c r="A259" s="150" t="s">
        <v>390</v>
      </c>
      <c r="B259" s="150" t="s">
        <v>85</v>
      </c>
      <c r="C259" s="150" t="s">
        <v>48</v>
      </c>
      <c r="D259" s="32">
        <v>257603.2900390625</v>
      </c>
    </row>
    <row r="260" spans="1:4">
      <c r="A260" s="150" t="s">
        <v>390</v>
      </c>
      <c r="B260" s="150" t="s">
        <v>85</v>
      </c>
      <c r="C260" s="150" t="s">
        <v>30</v>
      </c>
      <c r="D260" s="32">
        <v>195414.70053863525</v>
      </c>
    </row>
    <row r="261" spans="1:4">
      <c r="A261" s="150" t="s">
        <v>390</v>
      </c>
      <c r="B261" s="150" t="s">
        <v>85</v>
      </c>
      <c r="C261" s="150" t="s">
        <v>14</v>
      </c>
      <c r="D261" s="32">
        <v>688109.88600826263</v>
      </c>
    </row>
    <row r="262" spans="1:4">
      <c r="A262" s="150" t="s">
        <v>390</v>
      </c>
      <c r="B262" s="150" t="s">
        <v>85</v>
      </c>
      <c r="C262" s="150" t="s">
        <v>10</v>
      </c>
      <c r="D262" s="32">
        <v>217425.6875</v>
      </c>
    </row>
    <row r="263" spans="1:4">
      <c r="A263" s="150" t="s">
        <v>390</v>
      </c>
      <c r="B263" s="150" t="s">
        <v>85</v>
      </c>
      <c r="C263" s="150" t="s">
        <v>82</v>
      </c>
      <c r="D263" s="32">
        <v>46264.099761962891</v>
      </c>
    </row>
    <row r="264" spans="1:4">
      <c r="A264" s="150" t="s">
        <v>390</v>
      </c>
      <c r="B264" s="150" t="s">
        <v>85</v>
      </c>
      <c r="C264" s="150" t="s">
        <v>15</v>
      </c>
      <c r="D264" s="32">
        <v>443075.98010253906</v>
      </c>
    </row>
    <row r="265" spans="1:4">
      <c r="A265" s="150" t="s">
        <v>390</v>
      </c>
      <c r="B265" s="150" t="s">
        <v>85</v>
      </c>
      <c r="C265" s="150" t="s">
        <v>2</v>
      </c>
      <c r="D265" s="32">
        <v>7260351.6003866196</v>
      </c>
    </row>
    <row r="266" spans="1:4">
      <c r="A266" s="150" t="s">
        <v>390</v>
      </c>
      <c r="B266" s="150" t="s">
        <v>85</v>
      </c>
      <c r="C266" s="150" t="s">
        <v>13</v>
      </c>
      <c r="D266" s="32">
        <v>740838.64126586914</v>
      </c>
    </row>
    <row r="267" spans="1:4">
      <c r="A267" s="150" t="s">
        <v>390</v>
      </c>
      <c r="B267" s="150" t="s">
        <v>85</v>
      </c>
      <c r="C267" s="150" t="s">
        <v>39</v>
      </c>
      <c r="D267" s="32">
        <v>29125</v>
      </c>
    </row>
    <row r="268" spans="1:4">
      <c r="A268" s="150" t="s">
        <v>390</v>
      </c>
      <c r="B268" s="150" t="s">
        <v>85</v>
      </c>
      <c r="C268" s="150" t="s">
        <v>5</v>
      </c>
      <c r="D268" s="32">
        <v>49786.5</v>
      </c>
    </row>
    <row r="269" spans="1:4">
      <c r="A269" s="150" t="s">
        <v>390</v>
      </c>
      <c r="B269" s="150" t="s">
        <v>85</v>
      </c>
      <c r="C269" s="150" t="s">
        <v>17</v>
      </c>
      <c r="D269" s="32">
        <v>557126.505859375</v>
      </c>
    </row>
    <row r="270" spans="1:4">
      <c r="A270" s="150" t="s">
        <v>390</v>
      </c>
      <c r="B270" s="150" t="s">
        <v>85</v>
      </c>
      <c r="C270" s="150" t="s">
        <v>34</v>
      </c>
      <c r="D270" s="32">
        <v>44647.19921875</v>
      </c>
    </row>
    <row r="271" spans="1:4">
      <c r="A271" s="150" t="s">
        <v>390</v>
      </c>
      <c r="B271" s="150" t="s">
        <v>85</v>
      </c>
      <c r="C271" s="150" t="s">
        <v>8</v>
      </c>
      <c r="D271" s="32">
        <v>831864.03002071381</v>
      </c>
    </row>
    <row r="272" spans="1:4">
      <c r="A272" s="150" t="s">
        <v>390</v>
      </c>
      <c r="B272" s="150" t="s">
        <v>85</v>
      </c>
      <c r="C272" s="150" t="s">
        <v>84</v>
      </c>
      <c r="D272" s="32">
        <v>75883.940002441406</v>
      </c>
    </row>
    <row r="273" spans="1:4">
      <c r="A273" s="150" t="s">
        <v>390</v>
      </c>
      <c r="B273" s="150" t="s">
        <v>85</v>
      </c>
      <c r="C273" s="150" t="s">
        <v>3</v>
      </c>
      <c r="D273" s="32">
        <v>84704.850036621094</v>
      </c>
    </row>
    <row r="274" spans="1:4">
      <c r="A274" s="150" t="s">
        <v>390</v>
      </c>
      <c r="B274" s="150" t="s">
        <v>85</v>
      </c>
      <c r="C274" s="150" t="s">
        <v>396</v>
      </c>
      <c r="D274" s="32">
        <v>55840</v>
      </c>
    </row>
    <row r="275" spans="1:4">
      <c r="A275" s="150" t="s">
        <v>390</v>
      </c>
      <c r="B275" s="150" t="s">
        <v>85</v>
      </c>
      <c r="C275" s="150" t="s">
        <v>124</v>
      </c>
      <c r="D275" s="32">
        <v>14177.7998046875</v>
      </c>
    </row>
    <row r="276" spans="1:4">
      <c r="A276" s="150" t="s">
        <v>390</v>
      </c>
      <c r="B276" s="150" t="s">
        <v>85</v>
      </c>
      <c r="C276" s="150" t="s">
        <v>83</v>
      </c>
      <c r="D276" s="32">
        <v>157170</v>
      </c>
    </row>
    <row r="277" spans="1:4">
      <c r="A277" s="150" t="s">
        <v>390</v>
      </c>
      <c r="B277" s="150" t="s">
        <v>85</v>
      </c>
      <c r="C277" s="150" t="s">
        <v>29</v>
      </c>
      <c r="D277" s="32">
        <v>101031.35906982422</v>
      </c>
    </row>
    <row r="278" spans="1:4">
      <c r="A278" s="150" t="s">
        <v>397</v>
      </c>
      <c r="B278" s="150" t="s">
        <v>403</v>
      </c>
      <c r="C278" s="150" t="s">
        <v>25</v>
      </c>
      <c r="D278" s="32">
        <v>15250.450012207031</v>
      </c>
    </row>
    <row r="279" spans="1:4">
      <c r="A279" s="150" t="s">
        <v>397</v>
      </c>
      <c r="B279" s="150" t="s">
        <v>403</v>
      </c>
      <c r="C279" s="150" t="s">
        <v>16</v>
      </c>
      <c r="D279" s="32">
        <v>796360</v>
      </c>
    </row>
    <row r="280" spans="1:4">
      <c r="A280" s="150" t="s">
        <v>397</v>
      </c>
      <c r="B280" s="150" t="s">
        <v>403</v>
      </c>
      <c r="C280" s="150" t="s">
        <v>22</v>
      </c>
      <c r="D280" s="32">
        <v>36000</v>
      </c>
    </row>
    <row r="281" spans="1:4">
      <c r="A281" s="150" t="s">
        <v>397</v>
      </c>
      <c r="B281" s="150" t="s">
        <v>403</v>
      </c>
      <c r="C281" s="150" t="s">
        <v>48</v>
      </c>
      <c r="D281" s="32">
        <v>400556</v>
      </c>
    </row>
    <row r="282" spans="1:4">
      <c r="A282" s="150" t="s">
        <v>397</v>
      </c>
      <c r="B282" s="150" t="s">
        <v>403</v>
      </c>
      <c r="C282" s="150" t="s">
        <v>30</v>
      </c>
      <c r="D282" s="32">
        <v>91790</v>
      </c>
    </row>
    <row r="283" spans="1:4">
      <c r="A283" s="150" t="s">
        <v>397</v>
      </c>
      <c r="B283" s="150" t="s">
        <v>403</v>
      </c>
      <c r="C283" s="150" t="s">
        <v>14</v>
      </c>
      <c r="D283" s="32">
        <v>404552.74975585938</v>
      </c>
    </row>
    <row r="284" spans="1:4">
      <c r="A284" s="150" t="s">
        <v>397</v>
      </c>
      <c r="B284" s="150" t="s">
        <v>403</v>
      </c>
      <c r="C284" s="150" t="s">
        <v>15</v>
      </c>
      <c r="D284" s="32">
        <v>207695.91003417969</v>
      </c>
    </row>
    <row r="285" spans="1:4">
      <c r="A285" s="150" t="s">
        <v>397</v>
      </c>
      <c r="B285" s="150" t="s">
        <v>403</v>
      </c>
      <c r="C285" s="150" t="s">
        <v>2</v>
      </c>
      <c r="D285" s="32">
        <v>4651563.7205352783</v>
      </c>
    </row>
    <row r="286" spans="1:4">
      <c r="A286" s="150" t="s">
        <v>397</v>
      </c>
      <c r="B286" s="150" t="s">
        <v>403</v>
      </c>
      <c r="C286" s="150" t="s">
        <v>13</v>
      </c>
      <c r="D286" s="32">
        <v>155507.4296875</v>
      </c>
    </row>
    <row r="287" spans="1:4">
      <c r="A287" s="150" t="s">
        <v>397</v>
      </c>
      <c r="B287" s="150" t="s">
        <v>403</v>
      </c>
      <c r="C287" s="150" t="s">
        <v>21</v>
      </c>
      <c r="D287" s="32">
        <v>33000</v>
      </c>
    </row>
    <row r="288" spans="1:4">
      <c r="A288" s="150" t="s">
        <v>397</v>
      </c>
      <c r="B288" s="150" t="s">
        <v>403</v>
      </c>
      <c r="C288" s="150" t="s">
        <v>43</v>
      </c>
      <c r="D288" s="32">
        <v>63000</v>
      </c>
    </row>
    <row r="289" spans="1:4">
      <c r="A289" s="150" t="s">
        <v>397</v>
      </c>
      <c r="B289" s="150" t="s">
        <v>403</v>
      </c>
      <c r="C289" s="150" t="s">
        <v>5</v>
      </c>
      <c r="D289" s="32">
        <v>164923.150390625</v>
      </c>
    </row>
    <row r="290" spans="1:4">
      <c r="A290" s="150" t="s">
        <v>397</v>
      </c>
      <c r="B290" s="150" t="s">
        <v>403</v>
      </c>
      <c r="C290" s="150" t="s">
        <v>17</v>
      </c>
      <c r="D290" s="32">
        <v>102869.18914794922</v>
      </c>
    </row>
    <row r="291" spans="1:4">
      <c r="A291" s="150" t="s">
        <v>397</v>
      </c>
      <c r="B291" s="150" t="s">
        <v>403</v>
      </c>
      <c r="C291" s="150" t="s">
        <v>8</v>
      </c>
      <c r="D291" s="32">
        <v>72175.2001953125</v>
      </c>
    </row>
    <row r="292" spans="1:4" ht="15.75" thickBot="1">
      <c r="A292" s="150" t="s">
        <v>397</v>
      </c>
      <c r="B292" s="150" t="s">
        <v>403</v>
      </c>
      <c r="C292" s="150" t="s">
        <v>3</v>
      </c>
      <c r="D292" s="32">
        <v>3968.9599952697754</v>
      </c>
    </row>
    <row r="293" spans="1:4" ht="16.5" thickBot="1">
      <c r="A293" s="123" t="s">
        <v>11</v>
      </c>
      <c r="B293" s="123"/>
      <c r="C293" s="123"/>
      <c r="D293" s="124">
        <f>SUM(D12:D292)</f>
        <v>89111410.91317448</v>
      </c>
    </row>
  </sheetData>
  <mergeCells count="5">
    <mergeCell ref="A6:D6"/>
    <mergeCell ref="A7:D7"/>
    <mergeCell ref="A8:D8"/>
    <mergeCell ref="A9:D9"/>
    <mergeCell ref="A10:D10"/>
  </mergeCells>
  <pageMargins left="1.31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8"/>
  <sheetViews>
    <sheetView topLeftCell="A176" workbookViewId="0">
      <selection activeCell="H176" sqref="H1:I1048576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2.140625" style="6" bestFit="1" customWidth="1"/>
    <col min="7" max="7" width="15.57031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91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51" t="s">
        <v>6</v>
      </c>
      <c r="B12" s="51" t="s">
        <v>0</v>
      </c>
      <c r="C12" s="51" t="s">
        <v>1</v>
      </c>
      <c r="D12" s="51" t="s">
        <v>158</v>
      </c>
      <c r="E12" s="51" t="s">
        <v>2</v>
      </c>
      <c r="F12" s="52">
        <v>170.10000610351562</v>
      </c>
      <c r="G12" s="53">
        <v>613.5</v>
      </c>
    </row>
    <row r="13" spans="1:7">
      <c r="A13" s="44" t="s">
        <v>6</v>
      </c>
      <c r="B13" s="44" t="s">
        <v>0</v>
      </c>
      <c r="C13" s="44" t="s">
        <v>1</v>
      </c>
      <c r="D13" s="44" t="s">
        <v>139</v>
      </c>
      <c r="E13" s="44" t="s">
        <v>2</v>
      </c>
      <c r="F13" s="54">
        <v>131936.67066955566</v>
      </c>
      <c r="G13" s="55">
        <v>1016548.127980957</v>
      </c>
    </row>
    <row r="14" spans="1:7">
      <c r="A14" s="44" t="s">
        <v>6</v>
      </c>
      <c r="B14" s="44" t="s">
        <v>0</v>
      </c>
      <c r="C14" s="44" t="s">
        <v>1</v>
      </c>
      <c r="D14" s="44" t="s">
        <v>140</v>
      </c>
      <c r="E14" s="44" t="s">
        <v>2</v>
      </c>
      <c r="F14" s="54">
        <v>1605.4100074768066</v>
      </c>
      <c r="G14" s="55">
        <v>34510.329772949219</v>
      </c>
    </row>
    <row r="15" spans="1:7">
      <c r="A15" s="44" t="s">
        <v>6</v>
      </c>
      <c r="B15" s="44" t="s">
        <v>0</v>
      </c>
      <c r="C15" s="44" t="s">
        <v>1</v>
      </c>
      <c r="D15" s="44" t="s">
        <v>149</v>
      </c>
      <c r="E15" s="44" t="s">
        <v>2</v>
      </c>
      <c r="F15" s="54">
        <v>2125.9499492645264</v>
      </c>
      <c r="G15" s="55">
        <v>16697.289962768555</v>
      </c>
    </row>
    <row r="16" spans="1:7">
      <c r="A16" s="44" t="s">
        <v>6</v>
      </c>
      <c r="B16" s="44" t="s">
        <v>0</v>
      </c>
      <c r="C16" s="44" t="s">
        <v>1</v>
      </c>
      <c r="D16" s="44" t="s">
        <v>151</v>
      </c>
      <c r="E16" s="44" t="s">
        <v>2</v>
      </c>
      <c r="F16" s="54">
        <v>450.8800048828125</v>
      </c>
      <c r="G16" s="55">
        <v>5121.16015625</v>
      </c>
    </row>
    <row r="17" spans="1:7">
      <c r="A17" s="44" t="s">
        <v>6</v>
      </c>
      <c r="B17" s="44" t="s">
        <v>0</v>
      </c>
      <c r="C17" s="44" t="s">
        <v>1</v>
      </c>
      <c r="D17" s="44" t="s">
        <v>131</v>
      </c>
      <c r="E17" s="44" t="s">
        <v>2</v>
      </c>
      <c r="F17" s="54">
        <v>94.25999927520752</v>
      </c>
      <c r="G17" s="55">
        <v>1867.3600006103516</v>
      </c>
    </row>
    <row r="18" spans="1:7">
      <c r="A18" s="44" t="s">
        <v>6</v>
      </c>
      <c r="B18" s="44" t="s">
        <v>0</v>
      </c>
      <c r="C18" s="44" t="s">
        <v>1</v>
      </c>
      <c r="D18" s="44" t="s">
        <v>132</v>
      </c>
      <c r="E18" s="44" t="s">
        <v>2</v>
      </c>
      <c r="F18" s="54">
        <v>748.8900146484375</v>
      </c>
      <c r="G18" s="55">
        <v>3577.110107421875</v>
      </c>
    </row>
    <row r="19" spans="1:7">
      <c r="A19" s="44" t="s">
        <v>6</v>
      </c>
      <c r="B19" s="44" t="s">
        <v>0</v>
      </c>
      <c r="C19" s="44" t="s">
        <v>1</v>
      </c>
      <c r="D19" s="44" t="s">
        <v>133</v>
      </c>
      <c r="E19" s="44" t="s">
        <v>2</v>
      </c>
      <c r="F19" s="54">
        <v>4992.919921875</v>
      </c>
      <c r="G19" s="55">
        <v>25200.94921875</v>
      </c>
    </row>
    <row r="20" spans="1:7">
      <c r="A20" s="44" t="s">
        <v>6</v>
      </c>
      <c r="B20" s="44" t="s">
        <v>0</v>
      </c>
      <c r="C20" s="44" t="s">
        <v>1</v>
      </c>
      <c r="D20" s="44" t="s">
        <v>134</v>
      </c>
      <c r="E20" s="44" t="s">
        <v>2</v>
      </c>
      <c r="F20" s="54">
        <v>277.60000610351562</v>
      </c>
      <c r="G20" s="55">
        <v>1965.5400390625</v>
      </c>
    </row>
    <row r="21" spans="1:7" ht="15.75" thickBot="1">
      <c r="A21" s="59" t="s">
        <v>6</v>
      </c>
      <c r="B21" s="59" t="s">
        <v>0</v>
      </c>
      <c r="C21" s="59" t="s">
        <v>1</v>
      </c>
      <c r="D21" s="59" t="s">
        <v>135</v>
      </c>
      <c r="E21" s="59" t="s">
        <v>2</v>
      </c>
      <c r="F21" s="60">
        <v>548.8499755859375</v>
      </c>
      <c r="G21" s="61">
        <v>3371.5</v>
      </c>
    </row>
    <row r="22" spans="1:7" ht="15.75" thickBot="1">
      <c r="A22" s="35" t="s">
        <v>6</v>
      </c>
      <c r="B22" s="38"/>
      <c r="C22" s="38"/>
      <c r="D22" s="38"/>
      <c r="E22" s="38"/>
      <c r="F22" s="38">
        <f>SUM(F12:F21)</f>
        <v>142951.53055477142</v>
      </c>
      <c r="G22" s="36">
        <f>SUM(G12:G21)</f>
        <v>1109472.8672387695</v>
      </c>
    </row>
    <row r="23" spans="1:7">
      <c r="A23" s="62" t="s">
        <v>7</v>
      </c>
      <c r="B23" s="62" t="s">
        <v>0</v>
      </c>
      <c r="C23" s="62" t="s">
        <v>1</v>
      </c>
      <c r="D23" s="62" t="s">
        <v>137</v>
      </c>
      <c r="E23" s="62" t="s">
        <v>2</v>
      </c>
      <c r="F23" s="63">
        <v>2310.169921875</v>
      </c>
      <c r="G23" s="64">
        <v>12630.6396484375</v>
      </c>
    </row>
    <row r="24" spans="1:7">
      <c r="A24" s="44" t="s">
        <v>7</v>
      </c>
      <c r="B24" s="44" t="s">
        <v>0</v>
      </c>
      <c r="C24" s="44" t="s">
        <v>1</v>
      </c>
      <c r="D24" s="44" t="s">
        <v>138</v>
      </c>
      <c r="E24" s="44" t="s">
        <v>2</v>
      </c>
      <c r="F24" s="54">
        <v>2875.5699310302734</v>
      </c>
      <c r="G24" s="55">
        <v>27449.409912109375</v>
      </c>
    </row>
    <row r="25" spans="1:7">
      <c r="A25" s="44" t="s">
        <v>7</v>
      </c>
      <c r="B25" s="44" t="s">
        <v>0</v>
      </c>
      <c r="C25" s="44" t="s">
        <v>1</v>
      </c>
      <c r="D25" s="44" t="s">
        <v>139</v>
      </c>
      <c r="E25" s="44" t="s">
        <v>2</v>
      </c>
      <c r="F25" s="54">
        <v>204562.61222457886</v>
      </c>
      <c r="G25" s="55">
        <v>1706937.9228515625</v>
      </c>
    </row>
    <row r="26" spans="1:7">
      <c r="A26" s="44" t="s">
        <v>7</v>
      </c>
      <c r="B26" s="44" t="s">
        <v>0</v>
      </c>
      <c r="C26" s="44" t="s">
        <v>1</v>
      </c>
      <c r="D26" s="44" t="s">
        <v>140</v>
      </c>
      <c r="E26" s="44" t="s">
        <v>2</v>
      </c>
      <c r="F26" s="54">
        <v>4994.9299774169922</v>
      </c>
      <c r="G26" s="55">
        <v>49541.30029296875</v>
      </c>
    </row>
    <row r="27" spans="1:7">
      <c r="A27" s="44" t="s">
        <v>7</v>
      </c>
      <c r="B27" s="44" t="s">
        <v>0</v>
      </c>
      <c r="C27" s="44" t="s">
        <v>1</v>
      </c>
      <c r="D27" s="44" t="s">
        <v>145</v>
      </c>
      <c r="E27" s="44" t="s">
        <v>2</v>
      </c>
      <c r="F27" s="54">
        <v>464.02999877929687</v>
      </c>
      <c r="G27" s="55">
        <v>8101.06005859375</v>
      </c>
    </row>
    <row r="28" spans="1:7">
      <c r="A28" s="44" t="s">
        <v>7</v>
      </c>
      <c r="B28" s="44" t="s">
        <v>0</v>
      </c>
      <c r="C28" s="44" t="s">
        <v>1</v>
      </c>
      <c r="D28" s="44" t="s">
        <v>130</v>
      </c>
      <c r="E28" s="44" t="s">
        <v>2</v>
      </c>
      <c r="F28" s="54">
        <v>2206.340087890625</v>
      </c>
      <c r="G28" s="55">
        <v>11785.7099609375</v>
      </c>
    </row>
    <row r="29" spans="1:7">
      <c r="A29" s="44" t="s">
        <v>7</v>
      </c>
      <c r="B29" s="44" t="s">
        <v>0</v>
      </c>
      <c r="C29" s="44" t="s">
        <v>1</v>
      </c>
      <c r="D29" s="44" t="s">
        <v>150</v>
      </c>
      <c r="E29" s="44" t="s">
        <v>2</v>
      </c>
      <c r="F29" s="54">
        <v>2707.3798828125</v>
      </c>
      <c r="G29" s="55">
        <v>10952.5595703125</v>
      </c>
    </row>
    <row r="30" spans="1:7">
      <c r="A30" s="44" t="s">
        <v>7</v>
      </c>
      <c r="B30" s="44" t="s">
        <v>0</v>
      </c>
      <c r="C30" s="44" t="s">
        <v>1</v>
      </c>
      <c r="D30" s="44" t="s">
        <v>149</v>
      </c>
      <c r="E30" s="44" t="s">
        <v>2</v>
      </c>
      <c r="F30" s="54">
        <v>3375.1699752807617</v>
      </c>
      <c r="G30" s="55">
        <v>16354.099975585938</v>
      </c>
    </row>
    <row r="31" spans="1:7">
      <c r="A31" s="44" t="s">
        <v>7</v>
      </c>
      <c r="B31" s="44" t="s">
        <v>0</v>
      </c>
      <c r="C31" s="44" t="s">
        <v>1</v>
      </c>
      <c r="D31" s="44" t="s">
        <v>148</v>
      </c>
      <c r="E31" s="44" t="s">
        <v>2</v>
      </c>
      <c r="F31" s="54">
        <v>20737.590270996094</v>
      </c>
      <c r="G31" s="55">
        <v>154876.95532226562</v>
      </c>
    </row>
    <row r="32" spans="1:7">
      <c r="A32" s="44" t="s">
        <v>7</v>
      </c>
      <c r="B32" s="44" t="s">
        <v>0</v>
      </c>
      <c r="C32" s="44" t="s">
        <v>1</v>
      </c>
      <c r="D32" s="44" t="s">
        <v>147</v>
      </c>
      <c r="E32" s="44" t="s">
        <v>2</v>
      </c>
      <c r="F32" s="54">
        <v>16453.929763793945</v>
      </c>
      <c r="G32" s="55">
        <v>111680.12890625</v>
      </c>
    </row>
    <row r="33" spans="1:7">
      <c r="A33" s="44" t="s">
        <v>7</v>
      </c>
      <c r="B33" s="44" t="s">
        <v>0</v>
      </c>
      <c r="C33" s="44" t="s">
        <v>1</v>
      </c>
      <c r="D33" s="44" t="s">
        <v>141</v>
      </c>
      <c r="E33" s="44" t="s">
        <v>5</v>
      </c>
      <c r="F33" s="54">
        <v>93.959997177124023</v>
      </c>
      <c r="G33" s="55">
        <v>121.69999694824219</v>
      </c>
    </row>
    <row r="34" spans="1:7">
      <c r="A34" s="44" t="s">
        <v>7</v>
      </c>
      <c r="B34" s="44" t="s">
        <v>0</v>
      </c>
      <c r="C34" s="44" t="s">
        <v>1</v>
      </c>
      <c r="D34" s="44" t="s">
        <v>146</v>
      </c>
      <c r="E34" s="44" t="s">
        <v>2</v>
      </c>
      <c r="F34" s="54">
        <v>999954.1875</v>
      </c>
      <c r="G34" s="55">
        <v>853961.5</v>
      </c>
    </row>
    <row r="35" spans="1:7">
      <c r="A35" s="44" t="s">
        <v>7</v>
      </c>
      <c r="B35" s="44" t="s">
        <v>0</v>
      </c>
      <c r="C35" s="44" t="s">
        <v>1</v>
      </c>
      <c r="D35" s="44" t="s">
        <v>152</v>
      </c>
      <c r="E35" s="44" t="s">
        <v>2</v>
      </c>
      <c r="F35" s="54">
        <v>1669.010009765625</v>
      </c>
      <c r="G35" s="55">
        <v>12705.3095703125</v>
      </c>
    </row>
    <row r="36" spans="1:7" ht="15.75" thickBot="1">
      <c r="A36" s="59" t="s">
        <v>7</v>
      </c>
      <c r="B36" s="59" t="s">
        <v>0</v>
      </c>
      <c r="C36" s="59" t="s">
        <v>1</v>
      </c>
      <c r="D36" s="59" t="s">
        <v>144</v>
      </c>
      <c r="E36" s="59" t="s">
        <v>2</v>
      </c>
      <c r="F36" s="60">
        <v>23559.8203125</v>
      </c>
      <c r="G36" s="61">
        <v>62373.01171875</v>
      </c>
    </row>
    <row r="37" spans="1:7" ht="15.75" thickBot="1">
      <c r="A37" s="35" t="s">
        <v>7</v>
      </c>
      <c r="B37" s="38"/>
      <c r="C37" s="38"/>
      <c r="D37" s="38"/>
      <c r="E37" s="38"/>
      <c r="F37" s="38">
        <f>SUM(F23:F36)</f>
        <v>1285964.6998538971</v>
      </c>
      <c r="G37" s="36">
        <f>SUM(G23:G36)</f>
        <v>3039471.3077850342</v>
      </c>
    </row>
    <row r="38" spans="1:7">
      <c r="A38" s="62" t="s">
        <v>9</v>
      </c>
      <c r="B38" s="62" t="s">
        <v>0</v>
      </c>
      <c r="C38" s="62" t="s">
        <v>1</v>
      </c>
      <c r="D38" s="62" t="s">
        <v>137</v>
      </c>
      <c r="E38" s="62" t="s">
        <v>2</v>
      </c>
      <c r="F38" s="63">
        <v>3574.3399658203125</v>
      </c>
      <c r="G38" s="64">
        <v>17553.10009765625</v>
      </c>
    </row>
    <row r="39" spans="1:7">
      <c r="A39" s="44" t="s">
        <v>9</v>
      </c>
      <c r="B39" s="44" t="s">
        <v>0</v>
      </c>
      <c r="C39" s="44" t="s">
        <v>1</v>
      </c>
      <c r="D39" s="44" t="s">
        <v>158</v>
      </c>
      <c r="E39" s="44" t="s">
        <v>2</v>
      </c>
      <c r="F39" s="54">
        <v>689.3800048828125</v>
      </c>
      <c r="G39" s="55">
        <v>4629.969970703125</v>
      </c>
    </row>
    <row r="40" spans="1:7">
      <c r="A40" s="44" t="s">
        <v>9</v>
      </c>
      <c r="B40" s="44" t="s">
        <v>0</v>
      </c>
      <c r="C40" s="44" t="s">
        <v>1</v>
      </c>
      <c r="D40" s="44" t="s">
        <v>138</v>
      </c>
      <c r="E40" s="44" t="s">
        <v>2</v>
      </c>
      <c r="F40" s="54">
        <v>424.22001266479492</v>
      </c>
      <c r="G40" s="55">
        <v>7960.0801391601562</v>
      </c>
    </row>
    <row r="41" spans="1:7">
      <c r="A41" s="44" t="s">
        <v>9</v>
      </c>
      <c r="B41" s="44" t="s">
        <v>0</v>
      </c>
      <c r="C41" s="44" t="s">
        <v>1</v>
      </c>
      <c r="D41" s="44" t="s">
        <v>139</v>
      </c>
      <c r="E41" s="44" t="s">
        <v>2</v>
      </c>
      <c r="F41" s="54">
        <v>193853.97973632813</v>
      </c>
      <c r="G41" s="55">
        <v>1751461.017578125</v>
      </c>
    </row>
    <row r="42" spans="1:7">
      <c r="A42" s="44" t="s">
        <v>9</v>
      </c>
      <c r="B42" s="44" t="s">
        <v>0</v>
      </c>
      <c r="C42" s="44" t="s">
        <v>1</v>
      </c>
      <c r="D42" s="44" t="s">
        <v>140</v>
      </c>
      <c r="E42" s="44" t="s">
        <v>2</v>
      </c>
      <c r="F42" s="54">
        <v>2878.7999877929687</v>
      </c>
      <c r="G42" s="55">
        <v>58355.830078125</v>
      </c>
    </row>
    <row r="43" spans="1:7">
      <c r="A43" s="44" t="s">
        <v>9</v>
      </c>
      <c r="B43" s="44" t="s">
        <v>0</v>
      </c>
      <c r="C43" s="44" t="s">
        <v>1</v>
      </c>
      <c r="D43" s="44" t="s">
        <v>149</v>
      </c>
      <c r="E43" s="44" t="s">
        <v>3</v>
      </c>
      <c r="F43" s="54">
        <v>224.39999389648437</v>
      </c>
      <c r="G43" s="55">
        <v>1007</v>
      </c>
    </row>
    <row r="44" spans="1:7">
      <c r="A44" s="44" t="s">
        <v>9</v>
      </c>
      <c r="B44" s="44" t="s">
        <v>0</v>
      </c>
      <c r="C44" s="44" t="s">
        <v>1</v>
      </c>
      <c r="D44" s="44" t="s">
        <v>149</v>
      </c>
      <c r="E44" s="44" t="s">
        <v>2</v>
      </c>
      <c r="F44" s="54">
        <v>5043.8900604248047</v>
      </c>
      <c r="G44" s="55">
        <v>21813.819946289063</v>
      </c>
    </row>
    <row r="45" spans="1:7">
      <c r="A45" s="44" t="s">
        <v>9</v>
      </c>
      <c r="B45" s="44" t="s">
        <v>0</v>
      </c>
      <c r="C45" s="44" t="s">
        <v>1</v>
      </c>
      <c r="D45" s="44" t="s">
        <v>147</v>
      </c>
      <c r="E45" s="44" t="s">
        <v>2</v>
      </c>
      <c r="F45" s="54">
        <v>104236.64781188965</v>
      </c>
      <c r="G45" s="55">
        <v>1056034.7644042969</v>
      </c>
    </row>
    <row r="46" spans="1:7">
      <c r="A46" s="44" t="s">
        <v>9</v>
      </c>
      <c r="B46" s="44" t="s">
        <v>0</v>
      </c>
      <c r="C46" s="44" t="s">
        <v>1</v>
      </c>
      <c r="D46" s="44" t="s">
        <v>153</v>
      </c>
      <c r="E46" s="44" t="s">
        <v>2</v>
      </c>
      <c r="F46" s="54">
        <v>97.980003356933594</v>
      </c>
      <c r="G46" s="55">
        <v>671.760009765625</v>
      </c>
    </row>
    <row r="47" spans="1:7">
      <c r="A47" s="44" t="s">
        <v>9</v>
      </c>
      <c r="B47" s="44" t="s">
        <v>0</v>
      </c>
      <c r="C47" s="44" t="s">
        <v>1</v>
      </c>
      <c r="D47" s="44" t="s">
        <v>131</v>
      </c>
      <c r="E47" s="44" t="s">
        <v>2</v>
      </c>
      <c r="F47" s="54">
        <v>171.63999938964844</v>
      </c>
      <c r="G47" s="55">
        <v>1248</v>
      </c>
    </row>
    <row r="48" spans="1:7">
      <c r="A48" s="44" t="s">
        <v>9</v>
      </c>
      <c r="B48" s="44" t="s">
        <v>0</v>
      </c>
      <c r="C48" s="44" t="s">
        <v>1</v>
      </c>
      <c r="D48" s="44" t="s">
        <v>133</v>
      </c>
      <c r="E48" s="44" t="s">
        <v>2</v>
      </c>
      <c r="F48" s="54">
        <v>749.52001953125</v>
      </c>
      <c r="G48" s="55">
        <v>3635.280029296875</v>
      </c>
    </row>
    <row r="49" spans="1:7" ht="15.75" thickBot="1">
      <c r="A49" s="59" t="s">
        <v>9</v>
      </c>
      <c r="B49" s="59" t="s">
        <v>0</v>
      </c>
      <c r="C49" s="59" t="s">
        <v>1</v>
      </c>
      <c r="D49" s="59" t="s">
        <v>134</v>
      </c>
      <c r="E49" s="59" t="s">
        <v>2</v>
      </c>
      <c r="F49" s="60">
        <v>261.26998901367187</v>
      </c>
      <c r="G49" s="61">
        <v>1908.9599609375</v>
      </c>
    </row>
    <row r="50" spans="1:7" ht="15.75" thickBot="1">
      <c r="A50" s="35" t="s">
        <v>9</v>
      </c>
      <c r="B50" s="38"/>
      <c r="C50" s="38"/>
      <c r="D50" s="38"/>
      <c r="E50" s="38"/>
      <c r="F50" s="38">
        <f>SUM(F38:F49)</f>
        <v>312206.06758499146</v>
      </c>
      <c r="G50" s="36">
        <f>SUM(G38:G49)</f>
        <v>2926279.5822143555</v>
      </c>
    </row>
    <row r="51" spans="1:7">
      <c r="A51" s="62" t="s">
        <v>109</v>
      </c>
      <c r="B51" s="62" t="s">
        <v>0</v>
      </c>
      <c r="C51" s="62" t="s">
        <v>1</v>
      </c>
      <c r="D51" s="62" t="s">
        <v>143</v>
      </c>
      <c r="E51" s="62" t="s">
        <v>15</v>
      </c>
      <c r="F51" s="63">
        <v>0.81999999284744263</v>
      </c>
      <c r="G51" s="64">
        <v>5</v>
      </c>
    </row>
    <row r="52" spans="1:7">
      <c r="A52" s="44" t="s">
        <v>109</v>
      </c>
      <c r="B52" s="44" t="s">
        <v>0</v>
      </c>
      <c r="C52" s="44" t="s">
        <v>1</v>
      </c>
      <c r="D52" s="44" t="s">
        <v>143</v>
      </c>
      <c r="E52" s="44" t="s">
        <v>2</v>
      </c>
      <c r="F52" s="54">
        <v>250.38999938964844</v>
      </c>
      <c r="G52" s="55">
        <v>1165</v>
      </c>
    </row>
    <row r="53" spans="1:7">
      <c r="A53" s="44" t="s">
        <v>109</v>
      </c>
      <c r="B53" s="44" t="s">
        <v>0</v>
      </c>
      <c r="C53" s="44" t="s">
        <v>1</v>
      </c>
      <c r="D53" s="44" t="s">
        <v>142</v>
      </c>
      <c r="E53" s="44" t="s">
        <v>2</v>
      </c>
      <c r="F53" s="54">
        <v>2265</v>
      </c>
      <c r="G53" s="55">
        <v>21641.890625</v>
      </c>
    </row>
    <row r="54" spans="1:7">
      <c r="A54" s="44" t="s">
        <v>109</v>
      </c>
      <c r="B54" s="44" t="s">
        <v>0</v>
      </c>
      <c r="C54" s="44" t="s">
        <v>1</v>
      </c>
      <c r="D54" s="44" t="s">
        <v>137</v>
      </c>
      <c r="E54" s="44" t="s">
        <v>2</v>
      </c>
      <c r="F54" s="54">
        <v>12174.529846191406</v>
      </c>
      <c r="G54" s="55">
        <v>62571.939453125</v>
      </c>
    </row>
    <row r="55" spans="1:7">
      <c r="A55" s="44" t="s">
        <v>109</v>
      </c>
      <c r="B55" s="44" t="s">
        <v>0</v>
      </c>
      <c r="C55" s="44" t="s">
        <v>1</v>
      </c>
      <c r="D55" s="44" t="s">
        <v>136</v>
      </c>
      <c r="E55" s="44" t="s">
        <v>2</v>
      </c>
      <c r="F55" s="54">
        <v>892.67999267578125</v>
      </c>
      <c r="G55" s="55">
        <v>3444</v>
      </c>
    </row>
    <row r="56" spans="1:7">
      <c r="A56" s="44" t="s">
        <v>109</v>
      </c>
      <c r="B56" s="44" t="s">
        <v>0</v>
      </c>
      <c r="C56" s="44" t="s">
        <v>1</v>
      </c>
      <c r="D56" s="44" t="s">
        <v>139</v>
      </c>
      <c r="E56" s="44" t="s">
        <v>2</v>
      </c>
      <c r="F56" s="54">
        <v>179404.99103164673</v>
      </c>
      <c r="G56" s="55">
        <v>1688981.106262207</v>
      </c>
    </row>
    <row r="57" spans="1:7">
      <c r="A57" s="44" t="s">
        <v>109</v>
      </c>
      <c r="B57" s="44" t="s">
        <v>0</v>
      </c>
      <c r="C57" s="44" t="s">
        <v>1</v>
      </c>
      <c r="D57" s="44" t="s">
        <v>140</v>
      </c>
      <c r="E57" s="44" t="s">
        <v>2</v>
      </c>
      <c r="F57" s="54">
        <v>1967.2400207519531</v>
      </c>
      <c r="G57" s="55">
        <v>23963.34033203125</v>
      </c>
    </row>
    <row r="58" spans="1:7">
      <c r="A58" s="44" t="s">
        <v>109</v>
      </c>
      <c r="B58" s="44" t="s">
        <v>0</v>
      </c>
      <c r="C58" s="44" t="s">
        <v>1</v>
      </c>
      <c r="D58" s="44" t="s">
        <v>157</v>
      </c>
      <c r="E58" s="44" t="s">
        <v>2</v>
      </c>
      <c r="F58" s="54">
        <v>1662</v>
      </c>
      <c r="G58" s="55">
        <v>39875.19921875</v>
      </c>
    </row>
    <row r="59" spans="1:7">
      <c r="A59" s="44" t="s">
        <v>109</v>
      </c>
      <c r="B59" s="44" t="s">
        <v>0</v>
      </c>
      <c r="C59" s="44" t="s">
        <v>1</v>
      </c>
      <c r="D59" s="44" t="s">
        <v>149</v>
      </c>
      <c r="E59" s="44" t="s">
        <v>2</v>
      </c>
      <c r="F59" s="54">
        <v>3375.6600341796875</v>
      </c>
      <c r="G59" s="55">
        <v>15584</v>
      </c>
    </row>
    <row r="60" spans="1:7">
      <c r="A60" s="44" t="s">
        <v>109</v>
      </c>
      <c r="B60" s="44" t="s">
        <v>0</v>
      </c>
      <c r="C60" s="44" t="s">
        <v>1</v>
      </c>
      <c r="D60" s="44" t="s">
        <v>149</v>
      </c>
      <c r="E60" s="44" t="s">
        <v>3</v>
      </c>
      <c r="F60" s="54">
        <v>2660.35009765625</v>
      </c>
      <c r="G60" s="55">
        <v>12820.5</v>
      </c>
    </row>
    <row r="61" spans="1:7">
      <c r="A61" s="44" t="s">
        <v>109</v>
      </c>
      <c r="B61" s="44" t="s">
        <v>0</v>
      </c>
      <c r="C61" s="44" t="s">
        <v>1</v>
      </c>
      <c r="D61" s="44" t="s">
        <v>148</v>
      </c>
      <c r="E61" s="44" t="s">
        <v>2</v>
      </c>
      <c r="F61" s="54">
        <v>5024.6300201416016</v>
      </c>
      <c r="G61" s="55">
        <v>25026.070556640625</v>
      </c>
    </row>
    <row r="62" spans="1:7">
      <c r="A62" s="44" t="s">
        <v>109</v>
      </c>
      <c r="B62" s="44" t="s">
        <v>0</v>
      </c>
      <c r="C62" s="44" t="s">
        <v>1</v>
      </c>
      <c r="D62" s="44" t="s">
        <v>147</v>
      </c>
      <c r="E62" s="44" t="s">
        <v>5</v>
      </c>
      <c r="F62" s="54">
        <v>154.47999572753906</v>
      </c>
      <c r="G62" s="55">
        <v>879.260009765625</v>
      </c>
    </row>
    <row r="63" spans="1:7">
      <c r="A63" s="44" t="s">
        <v>109</v>
      </c>
      <c r="B63" s="44" t="s">
        <v>0</v>
      </c>
      <c r="C63" s="44" t="s">
        <v>1</v>
      </c>
      <c r="D63" s="44" t="s">
        <v>147</v>
      </c>
      <c r="E63" s="44" t="s">
        <v>2</v>
      </c>
      <c r="F63" s="54">
        <v>46956.258522033691</v>
      </c>
      <c r="G63" s="55">
        <v>174061.17028808594</v>
      </c>
    </row>
    <row r="64" spans="1:7">
      <c r="A64" s="44" t="s">
        <v>109</v>
      </c>
      <c r="B64" s="44" t="s">
        <v>0</v>
      </c>
      <c r="C64" s="44" t="s">
        <v>1</v>
      </c>
      <c r="D64" s="44" t="s">
        <v>153</v>
      </c>
      <c r="E64" s="44" t="s">
        <v>2</v>
      </c>
      <c r="F64" s="54">
        <v>198</v>
      </c>
      <c r="G64" s="55">
        <v>2327.159912109375</v>
      </c>
    </row>
    <row r="65" spans="1:7">
      <c r="A65" s="44" t="s">
        <v>109</v>
      </c>
      <c r="B65" s="44" t="s">
        <v>0</v>
      </c>
      <c r="C65" s="44" t="s">
        <v>1</v>
      </c>
      <c r="D65" s="44" t="s">
        <v>131</v>
      </c>
      <c r="E65" s="44" t="s">
        <v>2</v>
      </c>
      <c r="F65" s="54">
        <v>20.409999847412109</v>
      </c>
      <c r="G65" s="55">
        <v>159.46999740600586</v>
      </c>
    </row>
    <row r="66" spans="1:7">
      <c r="A66" s="44" t="s">
        <v>109</v>
      </c>
      <c r="B66" s="44" t="s">
        <v>0</v>
      </c>
      <c r="C66" s="44" t="s">
        <v>1</v>
      </c>
      <c r="D66" s="44" t="s">
        <v>154</v>
      </c>
      <c r="E66" s="44" t="s">
        <v>2</v>
      </c>
      <c r="F66" s="54">
        <v>94.800003051757812</v>
      </c>
      <c r="G66" s="55">
        <v>731.5</v>
      </c>
    </row>
    <row r="67" spans="1:7">
      <c r="A67" s="44" t="s">
        <v>109</v>
      </c>
      <c r="B67" s="44" t="s">
        <v>0</v>
      </c>
      <c r="C67" s="44" t="s">
        <v>1</v>
      </c>
      <c r="D67" s="44" t="s">
        <v>155</v>
      </c>
      <c r="E67" s="44" t="s">
        <v>15</v>
      </c>
      <c r="F67" s="54">
        <v>1.6299999952316284</v>
      </c>
      <c r="G67" s="55">
        <v>5</v>
      </c>
    </row>
    <row r="68" spans="1:7">
      <c r="A68" s="44" t="s">
        <v>109</v>
      </c>
      <c r="B68" s="44" t="s">
        <v>0</v>
      </c>
      <c r="C68" s="44" t="s">
        <v>1</v>
      </c>
      <c r="D68" s="44" t="s">
        <v>146</v>
      </c>
      <c r="E68" s="44" t="s">
        <v>2</v>
      </c>
      <c r="F68" s="54">
        <v>749773.3125</v>
      </c>
      <c r="G68" s="55">
        <v>1952248.375</v>
      </c>
    </row>
    <row r="69" spans="1:7">
      <c r="A69" s="44" t="s">
        <v>109</v>
      </c>
      <c r="B69" s="44" t="s">
        <v>0</v>
      </c>
      <c r="C69" s="44" t="s">
        <v>1</v>
      </c>
      <c r="D69" s="44" t="s">
        <v>156</v>
      </c>
      <c r="E69" s="44" t="s">
        <v>2</v>
      </c>
      <c r="F69" s="54">
        <v>1986.8399658203125</v>
      </c>
      <c r="G69" s="55">
        <v>60511.19140625</v>
      </c>
    </row>
    <row r="70" spans="1:7" ht="15.75" thickBot="1">
      <c r="A70" s="59" t="s">
        <v>109</v>
      </c>
      <c r="B70" s="59" t="s">
        <v>0</v>
      </c>
      <c r="C70" s="59" t="s">
        <v>1</v>
      </c>
      <c r="D70" s="59" t="s">
        <v>144</v>
      </c>
      <c r="E70" s="59" t="s">
        <v>2</v>
      </c>
      <c r="F70" s="60">
        <v>28576.589477539063</v>
      </c>
      <c r="G70" s="61">
        <v>54428.8515625</v>
      </c>
    </row>
    <row r="71" spans="1:7" ht="15.75" thickBot="1">
      <c r="A71" s="35" t="s">
        <v>109</v>
      </c>
      <c r="B71" s="38"/>
      <c r="C71" s="38"/>
      <c r="D71" s="38"/>
      <c r="E71" s="38"/>
      <c r="F71" s="38">
        <f>SUM(F51:F70)</f>
        <v>1037440.6115066409</v>
      </c>
      <c r="G71" s="36">
        <f>SUM(G51:G70)</f>
        <v>4140430.0246238708</v>
      </c>
    </row>
    <row r="72" spans="1:7">
      <c r="A72" s="62" t="s">
        <v>116</v>
      </c>
      <c r="B72" s="62" t="s">
        <v>0</v>
      </c>
      <c r="C72" s="62" t="s">
        <v>1</v>
      </c>
      <c r="D72" s="62" t="s">
        <v>143</v>
      </c>
      <c r="E72" s="62" t="s">
        <v>2</v>
      </c>
      <c r="F72" s="63">
        <v>274.42999267578125</v>
      </c>
      <c r="G72" s="64">
        <v>1320</v>
      </c>
    </row>
    <row r="73" spans="1:7">
      <c r="A73" s="44" t="s">
        <v>116</v>
      </c>
      <c r="B73" s="44" t="s">
        <v>0</v>
      </c>
      <c r="C73" s="44" t="s">
        <v>1</v>
      </c>
      <c r="D73" s="44" t="s">
        <v>137</v>
      </c>
      <c r="E73" s="44" t="s">
        <v>2</v>
      </c>
      <c r="F73" s="54">
        <v>8706.0001220703125</v>
      </c>
      <c r="G73" s="55">
        <v>41789.9482421875</v>
      </c>
    </row>
    <row r="74" spans="1:7">
      <c r="A74" s="44" t="s">
        <v>116</v>
      </c>
      <c r="B74" s="44" t="s">
        <v>0</v>
      </c>
      <c r="C74" s="44" t="s">
        <v>1</v>
      </c>
      <c r="D74" s="44" t="s">
        <v>158</v>
      </c>
      <c r="E74" s="44" t="s">
        <v>2</v>
      </c>
      <c r="F74" s="54">
        <v>54.430000305175781</v>
      </c>
      <c r="G74" s="55">
        <v>190.80000305175781</v>
      </c>
    </row>
    <row r="75" spans="1:7">
      <c r="A75" s="44" t="s">
        <v>116</v>
      </c>
      <c r="B75" s="44" t="s">
        <v>0</v>
      </c>
      <c r="C75" s="44" t="s">
        <v>1</v>
      </c>
      <c r="D75" s="44" t="s">
        <v>138</v>
      </c>
      <c r="E75" s="44" t="s">
        <v>2</v>
      </c>
      <c r="F75" s="54">
        <v>12506.860450744629</v>
      </c>
      <c r="G75" s="55">
        <v>171591.77093505859</v>
      </c>
    </row>
    <row r="76" spans="1:7">
      <c r="A76" s="44" t="s">
        <v>116</v>
      </c>
      <c r="B76" s="44" t="s">
        <v>0</v>
      </c>
      <c r="C76" s="44" t="s">
        <v>1</v>
      </c>
      <c r="D76" s="44" t="s">
        <v>139</v>
      </c>
      <c r="E76" s="44" t="s">
        <v>2</v>
      </c>
      <c r="F76" s="54">
        <v>43887.85912322998</v>
      </c>
      <c r="G76" s="55">
        <v>233553.50830078125</v>
      </c>
    </row>
    <row r="77" spans="1:7">
      <c r="A77" s="44" t="s">
        <v>116</v>
      </c>
      <c r="B77" s="44" t="s">
        <v>0</v>
      </c>
      <c r="C77" s="44" t="s">
        <v>1</v>
      </c>
      <c r="D77" s="44" t="s">
        <v>140</v>
      </c>
      <c r="E77" s="44" t="s">
        <v>2</v>
      </c>
      <c r="F77" s="54">
        <v>39564.929718017578</v>
      </c>
      <c r="G77" s="55">
        <v>430988.05712890625</v>
      </c>
    </row>
    <row r="78" spans="1:7">
      <c r="A78" s="44" t="s">
        <v>116</v>
      </c>
      <c r="B78" s="44" t="s">
        <v>0</v>
      </c>
      <c r="C78" s="44" t="s">
        <v>1</v>
      </c>
      <c r="D78" s="44" t="s">
        <v>159</v>
      </c>
      <c r="E78" s="44" t="s">
        <v>2</v>
      </c>
      <c r="F78" s="54">
        <v>23596.109375</v>
      </c>
      <c r="G78" s="55">
        <v>27570.599609375</v>
      </c>
    </row>
    <row r="79" spans="1:7">
      <c r="A79" s="44" t="s">
        <v>116</v>
      </c>
      <c r="B79" s="44" t="s">
        <v>0</v>
      </c>
      <c r="C79" s="44" t="s">
        <v>1</v>
      </c>
      <c r="D79" s="44" t="s">
        <v>149</v>
      </c>
      <c r="E79" s="44" t="s">
        <v>2</v>
      </c>
      <c r="F79" s="54">
        <v>5192.1300659179687</v>
      </c>
      <c r="G79" s="55">
        <v>23595.930053710938</v>
      </c>
    </row>
    <row r="80" spans="1:7">
      <c r="A80" s="44" t="s">
        <v>116</v>
      </c>
      <c r="B80" s="44" t="s">
        <v>117</v>
      </c>
      <c r="C80" s="44" t="s">
        <v>1</v>
      </c>
      <c r="D80" s="44" t="s">
        <v>147</v>
      </c>
      <c r="E80" s="44" t="s">
        <v>2</v>
      </c>
      <c r="F80" s="54">
        <v>111769.37014389038</v>
      </c>
      <c r="G80" s="55">
        <v>895021.14953613281</v>
      </c>
    </row>
    <row r="81" spans="1:7">
      <c r="A81" s="44" t="s">
        <v>116</v>
      </c>
      <c r="B81" s="44" t="s">
        <v>0</v>
      </c>
      <c r="C81" s="44" t="s">
        <v>1</v>
      </c>
      <c r="D81" s="44" t="s">
        <v>131</v>
      </c>
      <c r="E81" s="44" t="s">
        <v>2</v>
      </c>
      <c r="F81" s="54">
        <v>62.149999618530273</v>
      </c>
      <c r="G81" s="55">
        <v>543.72999572753906</v>
      </c>
    </row>
    <row r="82" spans="1:7">
      <c r="A82" s="44" t="s">
        <v>116</v>
      </c>
      <c r="B82" s="44" t="s">
        <v>0</v>
      </c>
      <c r="C82" s="44" t="s">
        <v>1</v>
      </c>
      <c r="D82" s="44" t="s">
        <v>146</v>
      </c>
      <c r="E82" s="44" t="s">
        <v>2</v>
      </c>
      <c r="F82" s="54">
        <v>999479</v>
      </c>
      <c r="G82" s="55">
        <v>1076207</v>
      </c>
    </row>
    <row r="83" spans="1:7">
      <c r="A83" s="44" t="s">
        <v>116</v>
      </c>
      <c r="B83" s="44" t="s">
        <v>0</v>
      </c>
      <c r="C83" s="44" t="s">
        <v>1</v>
      </c>
      <c r="D83" s="44" t="s">
        <v>133</v>
      </c>
      <c r="E83" s="44" t="s">
        <v>2</v>
      </c>
      <c r="F83" s="54">
        <v>8296.6904296875</v>
      </c>
      <c r="G83" s="55">
        <v>80297.046875</v>
      </c>
    </row>
    <row r="84" spans="1:7">
      <c r="A84" s="44" t="s">
        <v>116</v>
      </c>
      <c r="B84" s="44" t="s">
        <v>0</v>
      </c>
      <c r="C84" s="44" t="s">
        <v>1</v>
      </c>
      <c r="D84" s="44" t="s">
        <v>134</v>
      </c>
      <c r="E84" s="44" t="s">
        <v>2</v>
      </c>
      <c r="F84" s="54">
        <v>331.57999420166016</v>
      </c>
      <c r="G84" s="55">
        <v>2584.800048828125</v>
      </c>
    </row>
    <row r="85" spans="1:7" ht="15.75" thickBot="1">
      <c r="A85" s="59" t="s">
        <v>116</v>
      </c>
      <c r="B85" s="59" t="s">
        <v>0</v>
      </c>
      <c r="C85" s="59" t="s">
        <v>1</v>
      </c>
      <c r="D85" s="59" t="s">
        <v>144</v>
      </c>
      <c r="E85" s="59" t="s">
        <v>2</v>
      </c>
      <c r="F85" s="60">
        <v>47183.138671875</v>
      </c>
      <c r="G85" s="61">
        <v>88694.1015625</v>
      </c>
    </row>
    <row r="86" spans="1:7" ht="15.75" thickBot="1">
      <c r="A86" s="35" t="s">
        <v>116</v>
      </c>
      <c r="B86" s="38"/>
      <c r="C86" s="38"/>
      <c r="D86" s="38"/>
      <c r="E86" s="38"/>
      <c r="F86" s="38">
        <f>SUM(F72:F85)</f>
        <v>1300904.6780872345</v>
      </c>
      <c r="G86" s="36">
        <f>SUM(G72:G85)</f>
        <v>3073948.4422912598</v>
      </c>
    </row>
    <row r="87" spans="1:7">
      <c r="A87" s="62" t="s">
        <v>120</v>
      </c>
      <c r="B87" s="62" t="s">
        <v>0</v>
      </c>
      <c r="C87" s="62" t="s">
        <v>1</v>
      </c>
      <c r="D87" s="62" t="s">
        <v>143</v>
      </c>
      <c r="E87" s="62" t="s">
        <v>2</v>
      </c>
      <c r="F87" s="63">
        <v>124.73999786376953</v>
      </c>
      <c r="G87" s="64">
        <v>582.5</v>
      </c>
    </row>
    <row r="88" spans="1:7">
      <c r="A88" s="44" t="s">
        <v>120</v>
      </c>
      <c r="B88" s="44" t="s">
        <v>0</v>
      </c>
      <c r="C88" s="44" t="s">
        <v>1</v>
      </c>
      <c r="D88" s="44" t="s">
        <v>143</v>
      </c>
      <c r="E88" s="44" t="s">
        <v>15</v>
      </c>
      <c r="F88" s="54">
        <v>100.69999694824219</v>
      </c>
      <c r="G88" s="55">
        <v>1810</v>
      </c>
    </row>
    <row r="89" spans="1:7">
      <c r="A89" s="44" t="s">
        <v>120</v>
      </c>
      <c r="B89" s="44" t="s">
        <v>0</v>
      </c>
      <c r="C89" s="44" t="s">
        <v>1</v>
      </c>
      <c r="D89" s="44" t="s">
        <v>137</v>
      </c>
      <c r="E89" s="44" t="s">
        <v>2</v>
      </c>
      <c r="F89" s="54">
        <v>364.239990234375</v>
      </c>
      <c r="G89" s="55">
        <v>1806.75</v>
      </c>
    </row>
    <row r="90" spans="1:7">
      <c r="A90" s="44" t="s">
        <v>120</v>
      </c>
      <c r="B90" s="44" t="s">
        <v>0</v>
      </c>
      <c r="C90" s="44" t="s">
        <v>1</v>
      </c>
      <c r="D90" s="44" t="s">
        <v>158</v>
      </c>
      <c r="E90" s="44" t="s">
        <v>2</v>
      </c>
      <c r="F90" s="54">
        <v>2199.0400390625</v>
      </c>
      <c r="G90" s="55">
        <v>13768</v>
      </c>
    </row>
    <row r="91" spans="1:7">
      <c r="A91" s="44" t="s">
        <v>120</v>
      </c>
      <c r="B91" s="44" t="s">
        <v>0</v>
      </c>
      <c r="C91" s="44" t="s">
        <v>1</v>
      </c>
      <c r="D91" s="44" t="s">
        <v>138</v>
      </c>
      <c r="E91" s="44" t="s">
        <v>2</v>
      </c>
      <c r="F91" s="54">
        <v>6964.0700988769531</v>
      </c>
      <c r="G91" s="55">
        <v>82286</v>
      </c>
    </row>
    <row r="92" spans="1:7">
      <c r="A92" s="44" t="s">
        <v>120</v>
      </c>
      <c r="B92" s="44" t="s">
        <v>0</v>
      </c>
      <c r="C92" s="44" t="s">
        <v>1</v>
      </c>
      <c r="D92" s="44" t="s">
        <v>139</v>
      </c>
      <c r="E92" s="44" t="s">
        <v>2</v>
      </c>
      <c r="F92" s="54">
        <v>9934.8600845336914</v>
      </c>
      <c r="G92" s="55">
        <v>56496.341796875</v>
      </c>
    </row>
    <row r="93" spans="1:7">
      <c r="A93" s="44" t="s">
        <v>120</v>
      </c>
      <c r="B93" s="44" t="s">
        <v>0</v>
      </c>
      <c r="C93" s="44" t="s">
        <v>1</v>
      </c>
      <c r="D93" s="44" t="s">
        <v>140</v>
      </c>
      <c r="E93" s="44" t="s">
        <v>2</v>
      </c>
      <c r="F93" s="54">
        <v>23593.180312156677</v>
      </c>
      <c r="G93" s="55">
        <v>121455.78280639648</v>
      </c>
    </row>
    <row r="94" spans="1:7">
      <c r="A94" s="44" t="s">
        <v>120</v>
      </c>
      <c r="B94" s="44" t="s">
        <v>0</v>
      </c>
      <c r="C94" s="44" t="s">
        <v>1</v>
      </c>
      <c r="D94" s="44" t="s">
        <v>149</v>
      </c>
      <c r="E94" s="44" t="s">
        <v>2</v>
      </c>
      <c r="F94" s="54">
        <v>2555.8999938964844</v>
      </c>
      <c r="G94" s="55">
        <v>13341.849975585938</v>
      </c>
    </row>
    <row r="95" spans="1:7">
      <c r="A95" s="44" t="s">
        <v>120</v>
      </c>
      <c r="B95" s="44" t="s">
        <v>0</v>
      </c>
      <c r="C95" s="44" t="s">
        <v>1</v>
      </c>
      <c r="D95" s="44" t="s">
        <v>147</v>
      </c>
      <c r="E95" s="44" t="s">
        <v>2</v>
      </c>
      <c r="F95" s="54">
        <v>185964.78164672852</v>
      </c>
      <c r="G95" s="55">
        <v>1756612.7510986328</v>
      </c>
    </row>
    <row r="96" spans="1:7">
      <c r="A96" s="44" t="s">
        <v>120</v>
      </c>
      <c r="B96" s="44" t="s">
        <v>0</v>
      </c>
      <c r="C96" s="44" t="s">
        <v>1</v>
      </c>
      <c r="D96" s="44" t="s">
        <v>131</v>
      </c>
      <c r="E96" s="44" t="s">
        <v>2</v>
      </c>
      <c r="F96" s="54">
        <v>171.46000289916992</v>
      </c>
      <c r="G96" s="55">
        <v>1055.3000030517578</v>
      </c>
    </row>
    <row r="97" spans="1:7">
      <c r="A97" s="44" t="s">
        <v>120</v>
      </c>
      <c r="B97" s="44" t="s">
        <v>0</v>
      </c>
      <c r="C97" s="44" t="s">
        <v>1</v>
      </c>
      <c r="D97" s="44" t="s">
        <v>162</v>
      </c>
      <c r="E97" s="44" t="s">
        <v>2</v>
      </c>
      <c r="F97" s="54">
        <v>2358.110107421875</v>
      </c>
      <c r="G97" s="55">
        <v>30100.470703125</v>
      </c>
    </row>
    <row r="98" spans="1:7">
      <c r="A98" s="44" t="s">
        <v>120</v>
      </c>
      <c r="B98" s="44" t="s">
        <v>0</v>
      </c>
      <c r="C98" s="44" t="s">
        <v>1</v>
      </c>
      <c r="D98" s="44" t="s">
        <v>133</v>
      </c>
      <c r="E98" s="44" t="s">
        <v>2</v>
      </c>
      <c r="F98" s="54">
        <v>580.6500244140625</v>
      </c>
      <c r="G98" s="55">
        <v>6464.509765625</v>
      </c>
    </row>
    <row r="99" spans="1:7">
      <c r="A99" s="44" t="s">
        <v>120</v>
      </c>
      <c r="B99" s="44" t="s">
        <v>0</v>
      </c>
      <c r="C99" s="44" t="s">
        <v>1</v>
      </c>
      <c r="D99" s="44" t="s">
        <v>134</v>
      </c>
      <c r="E99" s="44" t="s">
        <v>2</v>
      </c>
      <c r="F99" s="54">
        <v>45.360000610351562</v>
      </c>
      <c r="G99" s="55">
        <v>398</v>
      </c>
    </row>
    <row r="100" spans="1:7" ht="15.75" thickBot="1">
      <c r="A100" s="59" t="s">
        <v>120</v>
      </c>
      <c r="B100" s="59" t="s">
        <v>0</v>
      </c>
      <c r="C100" s="59" t="s">
        <v>1</v>
      </c>
      <c r="D100" s="59" t="s">
        <v>144</v>
      </c>
      <c r="E100" s="59" t="s">
        <v>2</v>
      </c>
      <c r="F100" s="60">
        <v>29533.689208984375</v>
      </c>
      <c r="G100" s="61">
        <v>57936.20166015625</v>
      </c>
    </row>
    <row r="101" spans="1:7" ht="15.75" thickBot="1">
      <c r="A101" s="35" t="s">
        <v>120</v>
      </c>
      <c r="B101" s="38"/>
      <c r="C101" s="38"/>
      <c r="D101" s="38"/>
      <c r="E101" s="38"/>
      <c r="F101" s="38">
        <f>SUM(F87:F100)</f>
        <v>264490.78150463104</v>
      </c>
      <c r="G101" s="36">
        <f>SUM(G87:G100)</f>
        <v>2144114.4578094482</v>
      </c>
    </row>
    <row r="102" spans="1:7">
      <c r="A102" s="62" t="s">
        <v>126</v>
      </c>
      <c r="B102" s="62" t="s">
        <v>0</v>
      </c>
      <c r="C102" s="62" t="s">
        <v>1</v>
      </c>
      <c r="D102" s="62" t="s">
        <v>143</v>
      </c>
      <c r="E102" s="62" t="s">
        <v>2</v>
      </c>
      <c r="F102" s="63">
        <v>67.449996948242188</v>
      </c>
      <c r="G102" s="64">
        <v>89.5</v>
      </c>
    </row>
    <row r="103" spans="1:7">
      <c r="A103" s="44" t="s">
        <v>126</v>
      </c>
      <c r="B103" s="44" t="s">
        <v>0</v>
      </c>
      <c r="C103" s="44" t="s">
        <v>1</v>
      </c>
      <c r="D103" s="44" t="s">
        <v>142</v>
      </c>
      <c r="E103" s="44" t="s">
        <v>2</v>
      </c>
      <c r="F103" s="54">
        <v>243.08999633789063</v>
      </c>
      <c r="G103" s="55">
        <v>8064.91015625</v>
      </c>
    </row>
    <row r="104" spans="1:7">
      <c r="A104" s="44" t="s">
        <v>126</v>
      </c>
      <c r="B104" s="44" t="s">
        <v>0</v>
      </c>
      <c r="C104" s="44" t="s">
        <v>1</v>
      </c>
      <c r="D104" s="44" t="s">
        <v>158</v>
      </c>
      <c r="E104" s="44" t="s">
        <v>2</v>
      </c>
      <c r="F104" s="54">
        <v>170.10000610351562</v>
      </c>
      <c r="G104" s="55">
        <v>612.5</v>
      </c>
    </row>
    <row r="105" spans="1:7">
      <c r="A105" s="44" t="s">
        <v>126</v>
      </c>
      <c r="B105" s="44" t="s">
        <v>0</v>
      </c>
      <c r="C105" s="44" t="s">
        <v>1</v>
      </c>
      <c r="D105" s="44" t="s">
        <v>138</v>
      </c>
      <c r="E105" s="44" t="s">
        <v>2</v>
      </c>
      <c r="F105" s="54">
        <v>967.8599853515625</v>
      </c>
      <c r="G105" s="55">
        <v>13403.5400390625</v>
      </c>
    </row>
    <row r="106" spans="1:7">
      <c r="A106" s="44" t="s">
        <v>126</v>
      </c>
      <c r="B106" s="44" t="s">
        <v>0</v>
      </c>
      <c r="C106" s="44" t="s">
        <v>1</v>
      </c>
      <c r="D106" s="44" t="s">
        <v>139</v>
      </c>
      <c r="E106" s="44" t="s">
        <v>2</v>
      </c>
      <c r="F106" s="54">
        <v>70747.331176757813</v>
      </c>
      <c r="G106" s="55">
        <v>714452.390625</v>
      </c>
    </row>
    <row r="107" spans="1:7">
      <c r="A107" s="44" t="s">
        <v>126</v>
      </c>
      <c r="B107" s="44" t="s">
        <v>0</v>
      </c>
      <c r="C107" s="44" t="s">
        <v>1</v>
      </c>
      <c r="D107" s="44" t="s">
        <v>140</v>
      </c>
      <c r="E107" s="44" t="s">
        <v>2</v>
      </c>
      <c r="F107" s="54">
        <v>4699.3499755859375</v>
      </c>
      <c r="G107" s="55">
        <v>95329.0498046875</v>
      </c>
    </row>
    <row r="108" spans="1:7">
      <c r="A108" s="44" t="s">
        <v>126</v>
      </c>
      <c r="B108" s="44" t="s">
        <v>0</v>
      </c>
      <c r="C108" s="44" t="s">
        <v>1</v>
      </c>
      <c r="D108" s="44" t="s">
        <v>149</v>
      </c>
      <c r="E108" s="44" t="s">
        <v>2</v>
      </c>
      <c r="F108" s="54">
        <v>2866.0100555419922</v>
      </c>
      <c r="G108" s="55">
        <v>16159.380065917969</v>
      </c>
    </row>
    <row r="109" spans="1:7">
      <c r="A109" s="44" t="s">
        <v>126</v>
      </c>
      <c r="B109" s="44" t="s">
        <v>0</v>
      </c>
      <c r="C109" s="44" t="s">
        <v>1</v>
      </c>
      <c r="D109" s="44" t="s">
        <v>149</v>
      </c>
      <c r="E109" s="44" t="s">
        <v>3</v>
      </c>
      <c r="F109" s="54">
        <v>5011.2899169921875</v>
      </c>
      <c r="G109" s="55">
        <v>23085</v>
      </c>
    </row>
    <row r="110" spans="1:7">
      <c r="A110" s="44" t="s">
        <v>126</v>
      </c>
      <c r="B110" s="44" t="s">
        <v>0</v>
      </c>
      <c r="C110" s="44" t="s">
        <v>1</v>
      </c>
      <c r="D110" s="44" t="s">
        <v>149</v>
      </c>
      <c r="E110" s="44" t="s">
        <v>15</v>
      </c>
      <c r="F110" s="54">
        <v>12573.7001953125</v>
      </c>
      <c r="G110" s="55">
        <v>9752.400390625</v>
      </c>
    </row>
    <row r="111" spans="1:7">
      <c r="A111" s="44" t="s">
        <v>126</v>
      </c>
      <c r="B111" s="44" t="s">
        <v>0</v>
      </c>
      <c r="C111" s="44" t="s">
        <v>1</v>
      </c>
      <c r="D111" s="44" t="s">
        <v>147</v>
      </c>
      <c r="E111" s="44" t="s">
        <v>2</v>
      </c>
      <c r="F111" s="54">
        <v>144708.85179519653</v>
      </c>
      <c r="G111" s="55">
        <v>1241252.1385498047</v>
      </c>
    </row>
    <row r="112" spans="1:7">
      <c r="A112" s="44" t="s">
        <v>126</v>
      </c>
      <c r="B112" s="44" t="s">
        <v>0</v>
      </c>
      <c r="C112" s="44" t="s">
        <v>1</v>
      </c>
      <c r="D112" s="44" t="s">
        <v>131</v>
      </c>
      <c r="E112" s="44" t="s">
        <v>2</v>
      </c>
      <c r="F112" s="54">
        <v>13.149999618530273</v>
      </c>
      <c r="G112" s="55">
        <v>115.70999908447266</v>
      </c>
    </row>
    <row r="113" spans="1:7" ht="15.75" thickBot="1">
      <c r="A113" s="59" t="s">
        <v>126</v>
      </c>
      <c r="B113" s="59" t="s">
        <v>0</v>
      </c>
      <c r="C113" s="59" t="s">
        <v>1</v>
      </c>
      <c r="D113" s="59" t="s">
        <v>133</v>
      </c>
      <c r="E113" s="59" t="s">
        <v>2</v>
      </c>
      <c r="F113" s="60">
        <v>4453.22998046875</v>
      </c>
      <c r="G113" s="61">
        <v>21206.01953125</v>
      </c>
    </row>
    <row r="114" spans="1:7" ht="15.75" thickBot="1">
      <c r="A114" s="35" t="s">
        <v>126</v>
      </c>
      <c r="B114" s="38"/>
      <c r="C114" s="38"/>
      <c r="D114" s="38"/>
      <c r="E114" s="38"/>
      <c r="F114" s="38">
        <f>SUM(F102:F113)</f>
        <v>246521.41308021545</v>
      </c>
      <c r="G114" s="36">
        <f>SUM(G102:G113)</f>
        <v>2143522.5391616821</v>
      </c>
    </row>
    <row r="115" spans="1:7">
      <c r="A115" s="62" t="s">
        <v>127</v>
      </c>
      <c r="B115" s="62" t="s">
        <v>0</v>
      </c>
      <c r="C115" s="62" t="s">
        <v>1</v>
      </c>
      <c r="D115" s="62" t="s">
        <v>143</v>
      </c>
      <c r="E115" s="62" t="s">
        <v>2</v>
      </c>
      <c r="F115" s="63">
        <v>14.970000267028809</v>
      </c>
      <c r="G115" s="64">
        <v>840</v>
      </c>
    </row>
    <row r="116" spans="1:7">
      <c r="A116" s="44" t="s">
        <v>127</v>
      </c>
      <c r="B116" s="44" t="s">
        <v>0</v>
      </c>
      <c r="C116" s="44" t="s">
        <v>1</v>
      </c>
      <c r="D116" s="44" t="s">
        <v>137</v>
      </c>
      <c r="E116" s="44" t="s">
        <v>2</v>
      </c>
      <c r="F116" s="54">
        <v>4167.1998901367187</v>
      </c>
      <c r="G116" s="55">
        <v>11524.47998046875</v>
      </c>
    </row>
    <row r="117" spans="1:7">
      <c r="A117" s="44" t="s">
        <v>127</v>
      </c>
      <c r="B117" s="44" t="s">
        <v>0</v>
      </c>
      <c r="C117" s="44" t="s">
        <v>1</v>
      </c>
      <c r="D117" s="44" t="s">
        <v>138</v>
      </c>
      <c r="E117" s="44" t="s">
        <v>2</v>
      </c>
      <c r="F117" s="54">
        <v>4059.64990234375</v>
      </c>
      <c r="G117" s="55">
        <v>41438.12890625</v>
      </c>
    </row>
    <row r="118" spans="1:7">
      <c r="A118" s="44" t="s">
        <v>127</v>
      </c>
      <c r="B118" s="44" t="s">
        <v>0</v>
      </c>
      <c r="C118" s="44" t="s">
        <v>1</v>
      </c>
      <c r="D118" s="44" t="s">
        <v>139</v>
      </c>
      <c r="E118" s="44" t="s">
        <v>2</v>
      </c>
      <c r="F118" s="54">
        <v>7180.7401733398437</v>
      </c>
      <c r="G118" s="55">
        <v>90092.30078125</v>
      </c>
    </row>
    <row r="119" spans="1:7">
      <c r="A119" s="44" t="s">
        <v>127</v>
      </c>
      <c r="B119" s="44" t="s">
        <v>0</v>
      </c>
      <c r="C119" s="44" t="s">
        <v>1</v>
      </c>
      <c r="D119" s="44" t="s">
        <v>140</v>
      </c>
      <c r="E119" s="44" t="s">
        <v>2</v>
      </c>
      <c r="F119" s="54">
        <v>350.6300048828125</v>
      </c>
      <c r="G119" s="55">
        <v>4605.759765625</v>
      </c>
    </row>
    <row r="120" spans="1:7">
      <c r="A120" s="44" t="s">
        <v>127</v>
      </c>
      <c r="B120" s="44" t="s">
        <v>0</v>
      </c>
      <c r="C120" s="44" t="s">
        <v>1</v>
      </c>
      <c r="D120" s="44" t="s">
        <v>130</v>
      </c>
      <c r="E120" s="44" t="s">
        <v>2</v>
      </c>
      <c r="F120" s="54">
        <v>246.25999450683594</v>
      </c>
      <c r="G120" s="55">
        <v>3143.389892578125</v>
      </c>
    </row>
    <row r="121" spans="1:7">
      <c r="A121" s="44" t="s">
        <v>127</v>
      </c>
      <c r="B121" s="44" t="s">
        <v>0</v>
      </c>
      <c r="C121" s="44" t="s">
        <v>1</v>
      </c>
      <c r="D121" s="44" t="s">
        <v>149</v>
      </c>
      <c r="E121" s="44" t="s">
        <v>2</v>
      </c>
      <c r="F121" s="54">
        <v>10673.000099182129</v>
      </c>
      <c r="G121" s="55">
        <v>64531.939910888672</v>
      </c>
    </row>
    <row r="122" spans="1:7">
      <c r="A122" s="44" t="s">
        <v>127</v>
      </c>
      <c r="B122" s="44" t="s">
        <v>0</v>
      </c>
      <c r="C122" s="44" t="s">
        <v>1</v>
      </c>
      <c r="D122" s="44" t="s">
        <v>147</v>
      </c>
      <c r="E122" s="44" t="s">
        <v>2</v>
      </c>
      <c r="F122" s="54">
        <v>245410.11865234375</v>
      </c>
      <c r="G122" s="55">
        <v>2257864.8238525391</v>
      </c>
    </row>
    <row r="123" spans="1:7">
      <c r="A123" s="44" t="s">
        <v>127</v>
      </c>
      <c r="B123" s="44" t="s">
        <v>0</v>
      </c>
      <c r="C123" s="44" t="s">
        <v>1</v>
      </c>
      <c r="D123" s="44" t="s">
        <v>134</v>
      </c>
      <c r="E123" s="44" t="s">
        <v>2</v>
      </c>
      <c r="F123" s="54">
        <v>249.47999572753906</v>
      </c>
      <c r="G123" s="55">
        <v>2189</v>
      </c>
    </row>
    <row r="124" spans="1:7" ht="15.75" thickBot="1">
      <c r="A124" s="59" t="s">
        <v>127</v>
      </c>
      <c r="B124" s="59" t="s">
        <v>0</v>
      </c>
      <c r="C124" s="59" t="s">
        <v>1</v>
      </c>
      <c r="D124" s="59" t="s">
        <v>144</v>
      </c>
      <c r="E124" s="59" t="s">
        <v>2</v>
      </c>
      <c r="F124" s="60">
        <v>51859.73095703125</v>
      </c>
      <c r="G124" s="61">
        <v>46379.3984375</v>
      </c>
    </row>
    <row r="125" spans="1:7" ht="15.75" thickBot="1">
      <c r="A125" s="35" t="s">
        <v>127</v>
      </c>
      <c r="B125" s="38"/>
      <c r="C125" s="38"/>
      <c r="D125" s="38"/>
      <c r="E125" s="38"/>
      <c r="F125" s="38">
        <f>SUM(F115:F124)</f>
        <v>324211.77966976166</v>
      </c>
      <c r="G125" s="36">
        <f>SUM(G115:G124)</f>
        <v>2522609.2215270996</v>
      </c>
    </row>
    <row r="126" spans="1:7">
      <c r="A126" s="62" t="s">
        <v>160</v>
      </c>
      <c r="B126" s="62" t="s">
        <v>0</v>
      </c>
      <c r="C126" s="62" t="s">
        <v>1</v>
      </c>
      <c r="D126" s="62" t="s">
        <v>143</v>
      </c>
      <c r="E126" s="62" t="s">
        <v>2</v>
      </c>
      <c r="F126" s="63">
        <v>159.66999816894531</v>
      </c>
      <c r="G126" s="64">
        <v>768</v>
      </c>
    </row>
    <row r="127" spans="1:7">
      <c r="A127" s="44" t="s">
        <v>160</v>
      </c>
      <c r="B127" s="44" t="s">
        <v>0</v>
      </c>
      <c r="C127" s="44" t="s">
        <v>1</v>
      </c>
      <c r="D127" s="44" t="s">
        <v>137</v>
      </c>
      <c r="E127" s="44" t="s">
        <v>2</v>
      </c>
      <c r="F127" s="54">
        <v>1319.0599975585937</v>
      </c>
      <c r="G127" s="55">
        <v>9405.419921875</v>
      </c>
    </row>
    <row r="128" spans="1:7">
      <c r="A128" s="44" t="s">
        <v>160</v>
      </c>
      <c r="B128" s="44" t="s">
        <v>0</v>
      </c>
      <c r="C128" s="44" t="s">
        <v>1</v>
      </c>
      <c r="D128" s="44" t="s">
        <v>158</v>
      </c>
      <c r="E128" s="44" t="s">
        <v>2</v>
      </c>
      <c r="F128" s="54">
        <v>3079.739990234375</v>
      </c>
      <c r="G128" s="55">
        <v>21418.640625</v>
      </c>
    </row>
    <row r="129" spans="1:7">
      <c r="A129" s="44" t="s">
        <v>160</v>
      </c>
      <c r="B129" s="44" t="s">
        <v>0</v>
      </c>
      <c r="C129" s="44" t="s">
        <v>1</v>
      </c>
      <c r="D129" s="44" t="s">
        <v>138</v>
      </c>
      <c r="E129" s="44" t="s">
        <v>2</v>
      </c>
      <c r="F129" s="54">
        <v>2171.5399627685547</v>
      </c>
      <c r="G129" s="55">
        <v>34879.60009765625</v>
      </c>
    </row>
    <row r="130" spans="1:7">
      <c r="A130" s="44" t="s">
        <v>160</v>
      </c>
      <c r="B130" s="44" t="s">
        <v>0</v>
      </c>
      <c r="C130" s="44" t="s">
        <v>1</v>
      </c>
      <c r="D130" s="44" t="s">
        <v>139</v>
      </c>
      <c r="E130" s="44" t="s">
        <v>2</v>
      </c>
      <c r="F130" s="54">
        <v>58579.239532470703</v>
      </c>
      <c r="G130" s="55">
        <v>702122.87951660156</v>
      </c>
    </row>
    <row r="131" spans="1:7">
      <c r="A131" s="44" t="s">
        <v>160</v>
      </c>
      <c r="B131" s="44" t="s">
        <v>0</v>
      </c>
      <c r="C131" s="44" t="s">
        <v>1</v>
      </c>
      <c r="D131" s="44" t="s">
        <v>140</v>
      </c>
      <c r="E131" s="44" t="s">
        <v>2</v>
      </c>
      <c r="F131" s="54">
        <v>42031.100261688232</v>
      </c>
      <c r="G131" s="55">
        <v>551667.716796875</v>
      </c>
    </row>
    <row r="132" spans="1:7">
      <c r="A132" s="44" t="s">
        <v>160</v>
      </c>
      <c r="B132" s="44" t="s">
        <v>0</v>
      </c>
      <c r="C132" s="44" t="s">
        <v>1</v>
      </c>
      <c r="D132" s="44" t="s">
        <v>149</v>
      </c>
      <c r="E132" s="44" t="s">
        <v>2</v>
      </c>
      <c r="F132" s="54">
        <v>1166.4099731445312</v>
      </c>
      <c r="G132" s="55">
        <v>4191.35986328125</v>
      </c>
    </row>
    <row r="133" spans="1:7">
      <c r="A133" s="44" t="s">
        <v>160</v>
      </c>
      <c r="B133" s="44" t="s">
        <v>0</v>
      </c>
      <c r="C133" s="44" t="s">
        <v>1</v>
      </c>
      <c r="D133" s="44" t="s">
        <v>147</v>
      </c>
      <c r="E133" s="44" t="s">
        <v>2</v>
      </c>
      <c r="F133" s="54">
        <v>123710.31963443756</v>
      </c>
      <c r="G133" s="55">
        <v>955867.70123291016</v>
      </c>
    </row>
    <row r="134" spans="1:7">
      <c r="A134" s="44" t="s">
        <v>160</v>
      </c>
      <c r="B134" s="44" t="s">
        <v>0</v>
      </c>
      <c r="C134" s="44" t="s">
        <v>1</v>
      </c>
      <c r="D134" s="44" t="s">
        <v>153</v>
      </c>
      <c r="E134" s="44" t="s">
        <v>2</v>
      </c>
      <c r="F134" s="54">
        <v>945.42999267578125</v>
      </c>
      <c r="G134" s="55">
        <v>14964.3203125</v>
      </c>
    </row>
    <row r="135" spans="1:7">
      <c r="A135" s="44" t="s">
        <v>160</v>
      </c>
      <c r="B135" s="44" t="s">
        <v>0</v>
      </c>
      <c r="C135" s="44" t="s">
        <v>1</v>
      </c>
      <c r="D135" s="44" t="s">
        <v>131</v>
      </c>
      <c r="E135" s="44" t="s">
        <v>2</v>
      </c>
      <c r="F135" s="54">
        <v>8.619999885559082</v>
      </c>
      <c r="G135" s="55">
        <v>70.110000610351563</v>
      </c>
    </row>
    <row r="136" spans="1:7">
      <c r="A136" s="44" t="s">
        <v>160</v>
      </c>
      <c r="B136" s="44" t="s">
        <v>0</v>
      </c>
      <c r="C136" s="44" t="s">
        <v>1</v>
      </c>
      <c r="D136" s="44" t="s">
        <v>162</v>
      </c>
      <c r="E136" s="44" t="s">
        <v>2</v>
      </c>
      <c r="F136" s="54">
        <v>7626.3302307128906</v>
      </c>
      <c r="G136" s="55">
        <v>49371.668212890625</v>
      </c>
    </row>
    <row r="137" spans="1:7">
      <c r="A137" s="44" t="s">
        <v>160</v>
      </c>
      <c r="B137" s="44" t="s">
        <v>0</v>
      </c>
      <c r="C137" s="44" t="s">
        <v>1</v>
      </c>
      <c r="D137" s="44" t="s">
        <v>161</v>
      </c>
      <c r="E137" s="44" t="s">
        <v>2</v>
      </c>
      <c r="F137" s="54">
        <v>980</v>
      </c>
      <c r="G137" s="55">
        <v>24413.759765625</v>
      </c>
    </row>
    <row r="138" spans="1:7">
      <c r="A138" s="44" t="s">
        <v>160</v>
      </c>
      <c r="B138" s="44" t="s">
        <v>0</v>
      </c>
      <c r="C138" s="44" t="s">
        <v>1</v>
      </c>
      <c r="D138" s="44" t="s">
        <v>146</v>
      </c>
      <c r="E138" s="44" t="s">
        <v>2</v>
      </c>
      <c r="F138" s="54">
        <v>999864.375</v>
      </c>
      <c r="G138" s="55">
        <v>1104.8499755859375</v>
      </c>
    </row>
    <row r="139" spans="1:7" ht="15.75" thickBot="1">
      <c r="A139" s="56" t="s">
        <v>160</v>
      </c>
      <c r="B139" s="56" t="s">
        <v>0</v>
      </c>
      <c r="C139" s="56" t="s">
        <v>1</v>
      </c>
      <c r="D139" s="56" t="s">
        <v>133</v>
      </c>
      <c r="E139" s="56" t="s">
        <v>2</v>
      </c>
      <c r="F139" s="57">
        <v>208.19999694824219</v>
      </c>
      <c r="G139" s="58">
        <v>4651</v>
      </c>
    </row>
    <row r="140" spans="1:7" ht="15.75" thickBot="1">
      <c r="A140" s="35" t="s">
        <v>160</v>
      </c>
      <c r="B140" s="38"/>
      <c r="C140" s="38"/>
      <c r="D140" s="38"/>
      <c r="E140" s="38"/>
      <c r="F140" s="38">
        <f>SUM(F126:F139)</f>
        <v>1241850.034570694</v>
      </c>
      <c r="G140" s="36">
        <f>SUM(G126:G139)</f>
        <v>2374897.0263214111</v>
      </c>
    </row>
    <row r="141" spans="1:7">
      <c r="A141" s="44" t="s">
        <v>380</v>
      </c>
      <c r="B141" s="44" t="s">
        <v>0</v>
      </c>
      <c r="C141" s="44" t="s">
        <v>1</v>
      </c>
      <c r="D141" s="44" t="s">
        <v>148</v>
      </c>
      <c r="E141" s="44" t="s">
        <v>2</v>
      </c>
      <c r="F141" s="54">
        <v>35982.710052490234</v>
      </c>
      <c r="G141" s="55">
        <v>374384.15625</v>
      </c>
    </row>
    <row r="142" spans="1:7">
      <c r="A142" s="44" t="s">
        <v>380</v>
      </c>
      <c r="B142" s="44" t="s">
        <v>0</v>
      </c>
      <c r="C142" s="44" t="s">
        <v>1</v>
      </c>
      <c r="D142" s="44" t="s">
        <v>142</v>
      </c>
      <c r="E142" s="44" t="s">
        <v>2</v>
      </c>
      <c r="F142" s="54">
        <v>3563.2499694824219</v>
      </c>
      <c r="G142" s="55">
        <v>46684.880615234375</v>
      </c>
    </row>
    <row r="143" spans="1:7">
      <c r="A143" s="44" t="s">
        <v>380</v>
      </c>
      <c r="B143" s="44" t="s">
        <v>0</v>
      </c>
      <c r="C143" s="44" t="s">
        <v>1</v>
      </c>
      <c r="D143" s="44" t="s">
        <v>137</v>
      </c>
      <c r="E143" s="44" t="s">
        <v>2</v>
      </c>
      <c r="F143" s="54">
        <v>844.44000244140625</v>
      </c>
      <c r="G143" s="55">
        <v>3717.4200439453125</v>
      </c>
    </row>
    <row r="144" spans="1:7">
      <c r="A144" s="44" t="s">
        <v>380</v>
      </c>
      <c r="B144" s="44" t="s">
        <v>0</v>
      </c>
      <c r="C144" s="44" t="s">
        <v>1</v>
      </c>
      <c r="D144" s="44" t="s">
        <v>138</v>
      </c>
      <c r="E144" s="44" t="s">
        <v>2</v>
      </c>
      <c r="F144" s="54">
        <v>40118.520843505859</v>
      </c>
      <c r="G144" s="55">
        <v>404157.04202270508</v>
      </c>
    </row>
    <row r="145" spans="1:7">
      <c r="A145" s="44" t="s">
        <v>380</v>
      </c>
      <c r="B145" s="44" t="s">
        <v>0</v>
      </c>
      <c r="C145" s="44" t="s">
        <v>1</v>
      </c>
      <c r="D145" s="44" t="s">
        <v>139</v>
      </c>
      <c r="E145" s="44" t="s">
        <v>2</v>
      </c>
      <c r="F145" s="54">
        <v>75932.14013671875</v>
      </c>
      <c r="G145" s="55">
        <v>628574.14709472656</v>
      </c>
    </row>
    <row r="146" spans="1:7">
      <c r="A146" s="44" t="s">
        <v>380</v>
      </c>
      <c r="B146" s="44" t="s">
        <v>0</v>
      </c>
      <c r="C146" s="44" t="s">
        <v>1</v>
      </c>
      <c r="D146" s="44" t="s">
        <v>144</v>
      </c>
      <c r="E146" s="44" t="s">
        <v>2</v>
      </c>
      <c r="F146" s="54">
        <v>2381.3798828125</v>
      </c>
      <c r="G146" s="55">
        <v>6510</v>
      </c>
    </row>
    <row r="147" spans="1:7">
      <c r="A147" s="44" t="s">
        <v>380</v>
      </c>
      <c r="B147" s="44" t="s">
        <v>0</v>
      </c>
      <c r="C147" s="44" t="s">
        <v>1</v>
      </c>
      <c r="D147" s="44" t="s">
        <v>133</v>
      </c>
      <c r="E147" s="44" t="s">
        <v>2</v>
      </c>
      <c r="F147" s="54">
        <v>34007.029296875</v>
      </c>
      <c r="G147" s="55">
        <v>236312.1962890625</v>
      </c>
    </row>
    <row r="148" spans="1:7" ht="30">
      <c r="A148" s="44" t="s">
        <v>380</v>
      </c>
      <c r="B148" s="44" t="s">
        <v>0</v>
      </c>
      <c r="C148" s="44" t="s">
        <v>1</v>
      </c>
      <c r="D148" s="44" t="s">
        <v>382</v>
      </c>
      <c r="E148" s="44" t="s">
        <v>2</v>
      </c>
      <c r="F148" s="54">
        <v>170.96000671386719</v>
      </c>
      <c r="G148" s="55">
        <v>1922.18994140625</v>
      </c>
    </row>
    <row r="149" spans="1:7">
      <c r="A149" s="44" t="s">
        <v>380</v>
      </c>
      <c r="B149" s="44" t="s">
        <v>0</v>
      </c>
      <c r="C149" s="44" t="s">
        <v>1</v>
      </c>
      <c r="D149" s="44" t="s">
        <v>149</v>
      </c>
      <c r="E149" s="44" t="s">
        <v>2</v>
      </c>
      <c r="F149" s="54">
        <v>14343.530181884766</v>
      </c>
      <c r="G149" s="55">
        <v>99601.980224609375</v>
      </c>
    </row>
    <row r="150" spans="1:7">
      <c r="A150" s="44" t="s">
        <v>380</v>
      </c>
      <c r="B150" s="44" t="s">
        <v>0</v>
      </c>
      <c r="C150" s="44" t="s">
        <v>1</v>
      </c>
      <c r="D150" s="44" t="s">
        <v>131</v>
      </c>
      <c r="E150" s="44" t="s">
        <v>2</v>
      </c>
      <c r="F150" s="54">
        <v>1375.760009765625</v>
      </c>
      <c r="G150" s="55">
        <v>8917</v>
      </c>
    </row>
    <row r="151" spans="1:7">
      <c r="A151" s="44" t="s">
        <v>380</v>
      </c>
      <c r="B151" s="44" t="s">
        <v>0</v>
      </c>
      <c r="C151" s="44" t="s">
        <v>1</v>
      </c>
      <c r="D151" s="44" t="s">
        <v>383</v>
      </c>
      <c r="E151" s="44" t="s">
        <v>2</v>
      </c>
      <c r="F151" s="54">
        <v>4687.47021484375</v>
      </c>
      <c r="G151" s="55">
        <v>74716.796875</v>
      </c>
    </row>
    <row r="152" spans="1:7">
      <c r="A152" s="44" t="s">
        <v>380</v>
      </c>
      <c r="B152" s="44" t="s">
        <v>0</v>
      </c>
      <c r="C152" s="44" t="s">
        <v>1</v>
      </c>
      <c r="D152" s="44" t="s">
        <v>143</v>
      </c>
      <c r="E152" s="44" t="s">
        <v>2</v>
      </c>
      <c r="F152" s="54">
        <v>199.58000183105469</v>
      </c>
      <c r="G152" s="55">
        <v>960</v>
      </c>
    </row>
    <row r="153" spans="1:7">
      <c r="A153" s="44" t="s">
        <v>380</v>
      </c>
      <c r="B153" s="44" t="s">
        <v>0</v>
      </c>
      <c r="C153" s="44" t="s">
        <v>1</v>
      </c>
      <c r="D153" s="44" t="s">
        <v>161</v>
      </c>
      <c r="E153" s="44" t="s">
        <v>2</v>
      </c>
      <c r="F153" s="54">
        <v>1228.5700216293335</v>
      </c>
      <c r="G153" s="55">
        <v>8796.5799865722656</v>
      </c>
    </row>
    <row r="154" spans="1:7">
      <c r="A154" s="44" t="s">
        <v>380</v>
      </c>
      <c r="B154" s="44" t="s">
        <v>0</v>
      </c>
      <c r="C154" s="44" t="s">
        <v>1</v>
      </c>
      <c r="D154" s="44" t="s">
        <v>384</v>
      </c>
      <c r="E154" s="44" t="s">
        <v>2</v>
      </c>
      <c r="F154" s="54">
        <v>4070.219970703125</v>
      </c>
      <c r="G154" s="55">
        <v>27274.349609375</v>
      </c>
    </row>
    <row r="155" spans="1:7">
      <c r="A155" s="44" t="s">
        <v>380</v>
      </c>
      <c r="B155" s="44" t="s">
        <v>0</v>
      </c>
      <c r="C155" s="44" t="s">
        <v>1</v>
      </c>
      <c r="D155" s="44" t="s">
        <v>147</v>
      </c>
      <c r="E155" s="44" t="s">
        <v>2</v>
      </c>
      <c r="F155" s="54">
        <v>2723.620002746582</v>
      </c>
      <c r="G155" s="55">
        <v>9456.0400390625</v>
      </c>
    </row>
    <row r="156" spans="1:7">
      <c r="A156" s="44" t="s">
        <v>380</v>
      </c>
      <c r="B156" s="44" t="s">
        <v>0</v>
      </c>
      <c r="C156" s="44" t="s">
        <v>1</v>
      </c>
      <c r="D156" s="44" t="s">
        <v>162</v>
      </c>
      <c r="E156" s="44" t="s">
        <v>2</v>
      </c>
      <c r="F156" s="54">
        <v>21153.760063171387</v>
      </c>
      <c r="G156" s="55">
        <v>172167.14526367187</v>
      </c>
    </row>
    <row r="157" spans="1:7">
      <c r="A157" s="44" t="s">
        <v>380</v>
      </c>
      <c r="B157" s="44" t="s">
        <v>0</v>
      </c>
      <c r="C157" s="44" t="s">
        <v>1</v>
      </c>
      <c r="D157" s="44" t="s">
        <v>153</v>
      </c>
      <c r="E157" s="44" t="s">
        <v>2</v>
      </c>
      <c r="F157" s="54">
        <v>3158</v>
      </c>
      <c r="G157" s="55">
        <v>17680.570190429688</v>
      </c>
    </row>
    <row r="158" spans="1:7" ht="15.75" thickBot="1">
      <c r="A158" s="44" t="s">
        <v>380</v>
      </c>
      <c r="B158" s="44" t="s">
        <v>0</v>
      </c>
      <c r="C158" s="44" t="s">
        <v>1</v>
      </c>
      <c r="D158" s="44" t="s">
        <v>140</v>
      </c>
      <c r="E158" s="44" t="s">
        <v>2</v>
      </c>
      <c r="F158" s="54">
        <v>33309.440185546875</v>
      </c>
      <c r="G158" s="55">
        <v>421908.236328125</v>
      </c>
    </row>
    <row r="159" spans="1:7" ht="15.75" thickBot="1">
      <c r="A159" s="35" t="s">
        <v>380</v>
      </c>
      <c r="B159" s="38"/>
      <c r="C159" s="38"/>
      <c r="D159" s="38"/>
      <c r="E159" s="38"/>
      <c r="F159" s="38">
        <f>SUM(F141:F158)</f>
        <v>279250.38084316254</v>
      </c>
      <c r="G159" s="36">
        <f>SUM(G141:G158)</f>
        <v>2543740.7307739258</v>
      </c>
    </row>
    <row r="160" spans="1:7">
      <c r="A160" s="44" t="s">
        <v>390</v>
      </c>
      <c r="B160" s="44" t="s">
        <v>0</v>
      </c>
      <c r="C160" s="44" t="s">
        <v>1</v>
      </c>
      <c r="D160" s="44" t="s">
        <v>147</v>
      </c>
      <c r="E160" s="44" t="s">
        <v>2</v>
      </c>
      <c r="F160" s="54">
        <v>1677.9400012493134</v>
      </c>
      <c r="G160" s="55">
        <v>20765.910079956055</v>
      </c>
    </row>
    <row r="161" spans="1:7">
      <c r="A161" s="44" t="s">
        <v>390</v>
      </c>
      <c r="B161" s="44" t="s">
        <v>0</v>
      </c>
      <c r="C161" s="44" t="s">
        <v>1</v>
      </c>
      <c r="D161" s="44" t="s">
        <v>137</v>
      </c>
      <c r="E161" s="44" t="s">
        <v>2</v>
      </c>
      <c r="F161" s="54">
        <v>2853.47998046875</v>
      </c>
      <c r="G161" s="55">
        <v>12459.360107421875</v>
      </c>
    </row>
    <row r="162" spans="1:7">
      <c r="A162" s="44" t="s">
        <v>390</v>
      </c>
      <c r="B162" s="44" t="s">
        <v>0</v>
      </c>
      <c r="C162" s="44" t="s">
        <v>1</v>
      </c>
      <c r="D162" s="44" t="s">
        <v>138</v>
      </c>
      <c r="E162" s="44" t="s">
        <v>2</v>
      </c>
      <c r="F162" s="54">
        <v>95387.180099487305</v>
      </c>
      <c r="G162" s="55">
        <v>874246.67358398437</v>
      </c>
    </row>
    <row r="163" spans="1:7">
      <c r="A163" s="44" t="s">
        <v>390</v>
      </c>
      <c r="B163" s="44" t="s">
        <v>0</v>
      </c>
      <c r="C163" s="44" t="s">
        <v>1</v>
      </c>
      <c r="D163" s="44" t="s">
        <v>139</v>
      </c>
      <c r="E163" s="44" t="s">
        <v>2</v>
      </c>
      <c r="F163" s="54">
        <v>50438.369567871094</v>
      </c>
      <c r="G163" s="55">
        <v>535224.4140625</v>
      </c>
    </row>
    <row r="164" spans="1:7">
      <c r="A164" s="44" t="s">
        <v>390</v>
      </c>
      <c r="B164" s="44" t="s">
        <v>0</v>
      </c>
      <c r="C164" s="44" t="s">
        <v>1</v>
      </c>
      <c r="D164" s="44" t="s">
        <v>259</v>
      </c>
      <c r="E164" s="44" t="s">
        <v>2</v>
      </c>
      <c r="F164" s="54">
        <v>3416.4500732421875</v>
      </c>
      <c r="G164" s="55">
        <v>23640.310546875</v>
      </c>
    </row>
    <row r="165" spans="1:7">
      <c r="A165" s="44" t="s">
        <v>390</v>
      </c>
      <c r="B165" s="44" t="s">
        <v>0</v>
      </c>
      <c r="C165" s="44" t="s">
        <v>1</v>
      </c>
      <c r="D165" s="44" t="s">
        <v>140</v>
      </c>
      <c r="E165" s="44" t="s">
        <v>2</v>
      </c>
      <c r="F165" s="54">
        <v>59764.549873352051</v>
      </c>
      <c r="G165" s="55">
        <v>749205.76989746094</v>
      </c>
    </row>
    <row r="166" spans="1:7">
      <c r="A166" s="44" t="s">
        <v>390</v>
      </c>
      <c r="B166" s="44" t="s">
        <v>0</v>
      </c>
      <c r="C166" s="44" t="s">
        <v>1</v>
      </c>
      <c r="D166" s="44" t="s">
        <v>142</v>
      </c>
      <c r="E166" s="44" t="s">
        <v>2</v>
      </c>
      <c r="F166" s="54">
        <v>350</v>
      </c>
      <c r="G166" s="55">
        <v>896</v>
      </c>
    </row>
    <row r="167" spans="1:7">
      <c r="A167" s="44" t="s">
        <v>390</v>
      </c>
      <c r="B167" s="44" t="s">
        <v>0</v>
      </c>
      <c r="C167" s="44" t="s">
        <v>1</v>
      </c>
      <c r="D167" s="44" t="s">
        <v>148</v>
      </c>
      <c r="E167" s="44" t="s">
        <v>2</v>
      </c>
      <c r="F167" s="54">
        <v>74760.371063232422</v>
      </c>
      <c r="G167" s="55">
        <v>665484.23052978516</v>
      </c>
    </row>
    <row r="168" spans="1:7">
      <c r="A168" s="44" t="s">
        <v>390</v>
      </c>
      <c r="B168" s="44" t="s">
        <v>0</v>
      </c>
      <c r="C168" s="44" t="s">
        <v>1</v>
      </c>
      <c r="D168" s="44" t="s">
        <v>384</v>
      </c>
      <c r="E168" s="44" t="s">
        <v>2</v>
      </c>
      <c r="F168" s="54">
        <v>1562</v>
      </c>
      <c r="G168" s="55">
        <v>7981.81982421875</v>
      </c>
    </row>
    <row r="169" spans="1:7">
      <c r="A169" s="44" t="s">
        <v>390</v>
      </c>
      <c r="B169" s="44" t="s">
        <v>0</v>
      </c>
      <c r="C169" s="44" t="s">
        <v>1</v>
      </c>
      <c r="D169" s="44" t="s">
        <v>153</v>
      </c>
      <c r="E169" s="44" t="s">
        <v>2</v>
      </c>
      <c r="F169" s="54">
        <v>3411</v>
      </c>
      <c r="G169" s="55">
        <v>54100.260620117188</v>
      </c>
    </row>
    <row r="170" spans="1:7">
      <c r="A170" s="44" t="s">
        <v>390</v>
      </c>
      <c r="B170" s="44" t="s">
        <v>0</v>
      </c>
      <c r="C170" s="44" t="s">
        <v>1</v>
      </c>
      <c r="D170" s="44" t="s">
        <v>141</v>
      </c>
      <c r="E170" s="44" t="s">
        <v>15</v>
      </c>
      <c r="F170" s="54">
        <v>37.290000915527344</v>
      </c>
      <c r="G170" s="55">
        <v>184.94999694824219</v>
      </c>
    </row>
    <row r="171" spans="1:7">
      <c r="A171" s="44" t="s">
        <v>390</v>
      </c>
      <c r="B171" s="44" t="s">
        <v>0</v>
      </c>
      <c r="C171" s="44" t="s">
        <v>1</v>
      </c>
      <c r="D171" s="44" t="s">
        <v>161</v>
      </c>
      <c r="E171" s="44" t="s">
        <v>2</v>
      </c>
      <c r="F171" s="54">
        <v>347</v>
      </c>
      <c r="G171" s="55">
        <v>3136.8798828125</v>
      </c>
    </row>
    <row r="172" spans="1:7">
      <c r="A172" s="44" t="s">
        <v>390</v>
      </c>
      <c r="B172" s="44" t="s">
        <v>0</v>
      </c>
      <c r="C172" s="44" t="s">
        <v>1</v>
      </c>
      <c r="D172" s="44" t="s">
        <v>146</v>
      </c>
      <c r="E172" s="44" t="s">
        <v>2</v>
      </c>
      <c r="F172" s="54">
        <v>999743.75</v>
      </c>
      <c r="G172" s="55">
        <v>1109715.875</v>
      </c>
    </row>
    <row r="173" spans="1:7">
      <c r="A173" s="44" t="s">
        <v>390</v>
      </c>
      <c r="B173" s="44" t="s">
        <v>0</v>
      </c>
      <c r="C173" s="44" t="s">
        <v>1</v>
      </c>
      <c r="D173" s="44" t="s">
        <v>133</v>
      </c>
      <c r="E173" s="44" t="s">
        <v>2</v>
      </c>
      <c r="F173" s="54">
        <v>6912.89013671875</v>
      </c>
      <c r="G173" s="55">
        <v>69572.5</v>
      </c>
    </row>
    <row r="174" spans="1:7">
      <c r="A174" s="44" t="s">
        <v>390</v>
      </c>
      <c r="B174" s="44" t="s">
        <v>0</v>
      </c>
      <c r="C174" s="44" t="s">
        <v>1</v>
      </c>
      <c r="D174" s="44" t="s">
        <v>152</v>
      </c>
      <c r="E174" s="44" t="s">
        <v>2</v>
      </c>
      <c r="F174" s="54">
        <v>15281.359954833984</v>
      </c>
      <c r="G174" s="55">
        <v>75911.791259765625</v>
      </c>
    </row>
    <row r="175" spans="1:7" ht="15.75" thickBot="1">
      <c r="A175" s="44" t="s">
        <v>390</v>
      </c>
      <c r="B175" s="44" t="s">
        <v>0</v>
      </c>
      <c r="C175" s="44" t="s">
        <v>1</v>
      </c>
      <c r="D175" s="44" t="s">
        <v>149</v>
      </c>
      <c r="E175" s="44" t="s">
        <v>2</v>
      </c>
      <c r="F175" s="54">
        <v>87802.419998168945</v>
      </c>
      <c r="G175" s="55">
        <v>90770.859375</v>
      </c>
    </row>
    <row r="176" spans="1:7" ht="15.75" thickBot="1">
      <c r="A176" s="113" t="s">
        <v>390</v>
      </c>
      <c r="B176" s="114"/>
      <c r="C176" s="114"/>
      <c r="D176" s="114"/>
      <c r="E176" s="114"/>
      <c r="F176" s="114">
        <f>SUM(F160:F175)</f>
        <v>1403746.0507495403</v>
      </c>
      <c r="G176" s="115">
        <f>SUM(G160:G175)</f>
        <v>4293297.6047668457</v>
      </c>
    </row>
    <row r="177" spans="1:7">
      <c r="A177" s="44" t="s">
        <v>397</v>
      </c>
      <c r="B177" s="44" t="s">
        <v>0</v>
      </c>
      <c r="C177" s="44" t="s">
        <v>1</v>
      </c>
      <c r="D177" s="44" t="s">
        <v>147</v>
      </c>
      <c r="E177" s="44" t="s">
        <v>2</v>
      </c>
      <c r="F177" s="54">
        <v>119058.13813018799</v>
      </c>
      <c r="G177" s="55">
        <v>946291.80627441406</v>
      </c>
    </row>
    <row r="178" spans="1:7">
      <c r="A178" s="44" t="s">
        <v>397</v>
      </c>
      <c r="B178" s="44" t="s">
        <v>0</v>
      </c>
      <c r="C178" s="44" t="s">
        <v>1</v>
      </c>
      <c r="D178" s="44" t="s">
        <v>137</v>
      </c>
      <c r="E178" s="44" t="s">
        <v>2</v>
      </c>
      <c r="F178" s="54">
        <v>2972.9300537109375</v>
      </c>
      <c r="G178" s="55">
        <v>12151.980224609375</v>
      </c>
    </row>
    <row r="179" spans="1:7">
      <c r="A179" s="44" t="s">
        <v>397</v>
      </c>
      <c r="B179" s="44" t="s">
        <v>0</v>
      </c>
      <c r="C179" s="44" t="s">
        <v>1</v>
      </c>
      <c r="D179" s="44" t="s">
        <v>158</v>
      </c>
      <c r="E179" s="44" t="s">
        <v>2</v>
      </c>
      <c r="F179" s="54">
        <v>221.40000915527344</v>
      </c>
      <c r="G179" s="55">
        <v>2460.8001098632812</v>
      </c>
    </row>
    <row r="180" spans="1:7">
      <c r="A180" s="44" t="s">
        <v>397</v>
      </c>
      <c r="B180" s="44" t="s">
        <v>0</v>
      </c>
      <c r="C180" s="44" t="s">
        <v>1</v>
      </c>
      <c r="D180" s="44" t="s">
        <v>138</v>
      </c>
      <c r="E180" s="44" t="s">
        <v>2</v>
      </c>
      <c r="F180" s="54">
        <v>90390.549331665039</v>
      </c>
      <c r="G180" s="55">
        <v>859535.67529296875</v>
      </c>
    </row>
    <row r="181" spans="1:7">
      <c r="A181" s="44" t="s">
        <v>397</v>
      </c>
      <c r="B181" s="44" t="s">
        <v>0</v>
      </c>
      <c r="C181" s="44" t="s">
        <v>1</v>
      </c>
      <c r="D181" s="44" t="s">
        <v>139</v>
      </c>
      <c r="E181" s="44" t="s">
        <v>2</v>
      </c>
      <c r="F181" s="54">
        <v>71710.879058837891</v>
      </c>
      <c r="G181" s="55">
        <v>663144.22387695313</v>
      </c>
    </row>
    <row r="182" spans="1:7">
      <c r="A182" s="44" t="s">
        <v>397</v>
      </c>
      <c r="B182" s="44" t="s">
        <v>0</v>
      </c>
      <c r="C182" s="44" t="s">
        <v>1</v>
      </c>
      <c r="D182" s="44" t="s">
        <v>259</v>
      </c>
      <c r="E182" s="44" t="s">
        <v>2</v>
      </c>
      <c r="F182" s="54">
        <v>182.88999938964844</v>
      </c>
      <c r="G182" s="55">
        <v>2693.3798828125</v>
      </c>
    </row>
    <row r="183" spans="1:7">
      <c r="A183" s="44" t="s">
        <v>397</v>
      </c>
      <c r="B183" s="44" t="s">
        <v>0</v>
      </c>
      <c r="C183" s="44" t="s">
        <v>1</v>
      </c>
      <c r="D183" s="44" t="s">
        <v>140</v>
      </c>
      <c r="E183" s="44" t="s">
        <v>2</v>
      </c>
      <c r="F183" s="54">
        <v>37190.050191879272</v>
      </c>
      <c r="G183" s="55">
        <v>431784.68420410156</v>
      </c>
    </row>
    <row r="184" spans="1:7">
      <c r="A184" s="44" t="s">
        <v>397</v>
      </c>
      <c r="B184" s="44" t="s">
        <v>0</v>
      </c>
      <c r="C184" s="44" t="s">
        <v>1</v>
      </c>
      <c r="D184" s="44" t="s">
        <v>130</v>
      </c>
      <c r="E184" s="44" t="s">
        <v>2</v>
      </c>
      <c r="F184" s="54">
        <v>5100.2899017333984</v>
      </c>
      <c r="G184" s="55">
        <v>47266.65966796875</v>
      </c>
    </row>
    <row r="185" spans="1:7">
      <c r="A185" s="44" t="s">
        <v>397</v>
      </c>
      <c r="B185" s="44" t="s">
        <v>0</v>
      </c>
      <c r="C185" s="44" t="s">
        <v>1</v>
      </c>
      <c r="D185" s="44" t="s">
        <v>142</v>
      </c>
      <c r="E185" s="44" t="s">
        <v>2</v>
      </c>
      <c r="F185" s="54">
        <v>1113.040002822876</v>
      </c>
      <c r="G185" s="55">
        <v>5735.4799194335937</v>
      </c>
    </row>
    <row r="186" spans="1:7">
      <c r="A186" s="44" t="s">
        <v>397</v>
      </c>
      <c r="B186" s="44" t="s">
        <v>0</v>
      </c>
      <c r="C186" s="44" t="s">
        <v>1</v>
      </c>
      <c r="D186" s="44" t="s">
        <v>148</v>
      </c>
      <c r="E186" s="44" t="s">
        <v>2</v>
      </c>
      <c r="F186" s="54">
        <v>26389.540145874023</v>
      </c>
      <c r="G186" s="55">
        <v>284238.08984375</v>
      </c>
    </row>
    <row r="187" spans="1:7">
      <c r="A187" s="44" t="s">
        <v>397</v>
      </c>
      <c r="B187" s="44" t="s">
        <v>0</v>
      </c>
      <c r="C187" s="44" t="s">
        <v>1</v>
      </c>
      <c r="D187" s="44" t="s">
        <v>384</v>
      </c>
      <c r="E187" s="44" t="s">
        <v>2</v>
      </c>
      <c r="F187" s="54">
        <v>5798</v>
      </c>
      <c r="G187" s="55">
        <v>29627.779296875</v>
      </c>
    </row>
    <row r="188" spans="1:7">
      <c r="A188" s="44" t="s">
        <v>397</v>
      </c>
      <c r="B188" s="44" t="s">
        <v>0</v>
      </c>
      <c r="C188" s="44" t="s">
        <v>1</v>
      </c>
      <c r="D188" s="44" t="s">
        <v>153</v>
      </c>
      <c r="E188" s="44" t="s">
        <v>2</v>
      </c>
      <c r="F188" s="54">
        <v>4854.5400543212891</v>
      </c>
      <c r="G188" s="55">
        <v>46510.330688476563</v>
      </c>
    </row>
    <row r="189" spans="1:7">
      <c r="A189" s="44" t="s">
        <v>397</v>
      </c>
      <c r="B189" s="44" t="s">
        <v>0</v>
      </c>
      <c r="C189" s="44" t="s">
        <v>1</v>
      </c>
      <c r="D189" s="44" t="s">
        <v>161</v>
      </c>
      <c r="E189" s="44" t="s">
        <v>2</v>
      </c>
      <c r="F189" s="54">
        <v>1214.2900009155273</v>
      </c>
      <c r="G189" s="55">
        <v>11162.859741210938</v>
      </c>
    </row>
    <row r="190" spans="1:7">
      <c r="A190" s="44" t="s">
        <v>397</v>
      </c>
      <c r="B190" s="44" t="s">
        <v>0</v>
      </c>
      <c r="C190" s="44" t="s">
        <v>1</v>
      </c>
      <c r="D190" s="44" t="s">
        <v>146</v>
      </c>
      <c r="E190" s="44" t="s">
        <v>2</v>
      </c>
      <c r="F190" s="54">
        <v>999.58001708984375</v>
      </c>
      <c r="G190" s="55">
        <v>909697</v>
      </c>
    </row>
    <row r="191" spans="1:7">
      <c r="A191" s="44" t="s">
        <v>397</v>
      </c>
      <c r="B191" s="44" t="s">
        <v>0</v>
      </c>
      <c r="C191" s="44" t="s">
        <v>1</v>
      </c>
      <c r="D191" s="44" t="s">
        <v>133</v>
      </c>
      <c r="E191" s="44" t="s">
        <v>2</v>
      </c>
      <c r="F191" s="54">
        <v>40947.449401855469</v>
      </c>
      <c r="G191" s="55">
        <v>252604.72045898438</v>
      </c>
    </row>
    <row r="192" spans="1:7">
      <c r="A192" s="44" t="s">
        <v>397</v>
      </c>
      <c r="B192" s="44" t="s">
        <v>0</v>
      </c>
      <c r="C192" s="44" t="s">
        <v>1</v>
      </c>
      <c r="D192" s="44" t="s">
        <v>134</v>
      </c>
      <c r="E192" s="44" t="s">
        <v>2</v>
      </c>
      <c r="F192" s="54">
        <v>113.40000152587891</v>
      </c>
      <c r="G192" s="55">
        <v>994.25</v>
      </c>
    </row>
    <row r="193" spans="1:7">
      <c r="A193" s="44" t="s">
        <v>397</v>
      </c>
      <c r="B193" s="44" t="s">
        <v>0</v>
      </c>
      <c r="C193" s="44" t="s">
        <v>1</v>
      </c>
      <c r="D193" s="44" t="s">
        <v>152</v>
      </c>
      <c r="E193" s="44" t="s">
        <v>2</v>
      </c>
      <c r="F193" s="54">
        <v>1453.1399993896484</v>
      </c>
      <c r="G193" s="55">
        <v>10074.680419921875</v>
      </c>
    </row>
    <row r="194" spans="1:7">
      <c r="A194" s="44" t="s">
        <v>397</v>
      </c>
      <c r="B194" s="44" t="s">
        <v>0</v>
      </c>
      <c r="C194" s="44" t="s">
        <v>1</v>
      </c>
      <c r="D194" s="44" t="s">
        <v>144</v>
      </c>
      <c r="E194" s="44" t="s">
        <v>2</v>
      </c>
      <c r="F194" s="54">
        <v>7258.72998046875</v>
      </c>
      <c r="G194" s="55">
        <v>22723.6796875</v>
      </c>
    </row>
    <row r="195" spans="1:7">
      <c r="A195" s="44" t="s">
        <v>397</v>
      </c>
      <c r="B195" s="44" t="s">
        <v>0</v>
      </c>
      <c r="C195" s="44" t="s">
        <v>1</v>
      </c>
      <c r="D195" s="44" t="s">
        <v>144</v>
      </c>
      <c r="E195" s="44" t="s">
        <v>8</v>
      </c>
      <c r="F195" s="54">
        <v>23590.98046875</v>
      </c>
      <c r="G195" s="55">
        <v>65531.1796875</v>
      </c>
    </row>
    <row r="196" spans="1:7">
      <c r="A196" s="44" t="s">
        <v>397</v>
      </c>
      <c r="B196" s="44" t="s">
        <v>0</v>
      </c>
      <c r="C196" s="44" t="s">
        <v>1</v>
      </c>
      <c r="D196" s="44" t="s">
        <v>149</v>
      </c>
      <c r="E196" s="44" t="s">
        <v>2</v>
      </c>
      <c r="F196" s="54">
        <v>5381.9298934936523</v>
      </c>
      <c r="G196" s="55">
        <v>31452</v>
      </c>
    </row>
    <row r="197" spans="1:7" ht="15.75" thickBot="1">
      <c r="A197" s="139" t="s">
        <v>397</v>
      </c>
      <c r="B197" s="140"/>
      <c r="C197" s="140"/>
      <c r="D197" s="140"/>
      <c r="E197" s="140"/>
      <c r="F197" s="140">
        <f>SUM(F176:F196)</f>
        <v>1849687.7973926067</v>
      </c>
      <c r="G197" s="141">
        <f>SUM(G176:G196)</f>
        <v>8928978.8640441895</v>
      </c>
    </row>
    <row r="198" spans="1:7" ht="16.5" thickBot="1">
      <c r="A198" s="22" t="s">
        <v>11</v>
      </c>
      <c r="B198" s="22"/>
      <c r="C198" s="22"/>
      <c r="D198" s="22"/>
      <c r="E198" s="22"/>
      <c r="F198" s="22">
        <f>SUM(F159,F140,F125,F114,F101,F86,F71,F50,F37,F22,F176,F197)</f>
        <v>9689225.8253981471</v>
      </c>
      <c r="G198" s="23">
        <f>SUM(G159,G140,G125,G114,G101,G86,G71,G50,G37,G22,G176,G197)</f>
        <v>39240762.668557897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2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81"/>
  <sheetViews>
    <sheetView topLeftCell="A871" workbookViewId="0">
      <selection activeCell="H871" sqref="H1:I1048576"/>
    </sheetView>
  </sheetViews>
  <sheetFormatPr baseColWidth="10" defaultColWidth="42.7109375" defaultRowHeight="15"/>
  <cols>
    <col min="1" max="1" width="11.85546875" bestFit="1" customWidth="1"/>
    <col min="2" max="2" width="14.7109375" bestFit="1" customWidth="1"/>
    <col min="3" max="3" width="13.42578125" bestFit="1" customWidth="1"/>
    <col min="4" max="4" width="31.7109375" bestFit="1" customWidth="1"/>
    <col min="5" max="5" width="20.14062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92</v>
      </c>
      <c r="B10" s="162"/>
      <c r="C10" s="162"/>
      <c r="D10" s="162"/>
      <c r="E10" s="162"/>
      <c r="F10" s="162"/>
      <c r="G10" s="165"/>
    </row>
    <row r="11" spans="1:7" ht="15.75" thickBot="1">
      <c r="A11" s="65" t="s">
        <v>59</v>
      </c>
      <c r="B11" s="66" t="s">
        <v>60</v>
      </c>
      <c r="C11" s="66" t="s">
        <v>61</v>
      </c>
      <c r="D11" s="66" t="s">
        <v>69</v>
      </c>
      <c r="E11" s="66" t="s">
        <v>62</v>
      </c>
      <c r="F11" s="5" t="s">
        <v>63</v>
      </c>
      <c r="G11" s="4" t="s">
        <v>64</v>
      </c>
    </row>
    <row r="12" spans="1:7">
      <c r="A12" s="29" t="s">
        <v>6</v>
      </c>
      <c r="B12" s="29" t="s">
        <v>0</v>
      </c>
      <c r="C12" s="29" t="s">
        <v>20</v>
      </c>
      <c r="D12" s="29" t="s">
        <v>221</v>
      </c>
      <c r="E12" s="29" t="s">
        <v>2</v>
      </c>
      <c r="F12" s="25">
        <v>403.69999694824219</v>
      </c>
      <c r="G12" s="30">
        <v>1546.2000122070312</v>
      </c>
    </row>
    <row r="13" spans="1:7">
      <c r="A13" s="31" t="s">
        <v>6</v>
      </c>
      <c r="B13" s="31" t="s">
        <v>0</v>
      </c>
      <c r="C13" s="31" t="s">
        <v>20</v>
      </c>
      <c r="D13" s="31" t="s">
        <v>211</v>
      </c>
      <c r="E13" s="31" t="s">
        <v>2</v>
      </c>
      <c r="F13" s="27">
        <v>95.139999389648437</v>
      </c>
      <c r="G13" s="32">
        <v>590.70001220703125</v>
      </c>
    </row>
    <row r="14" spans="1:7">
      <c r="A14" s="31" t="s">
        <v>6</v>
      </c>
      <c r="B14" s="31" t="s">
        <v>0</v>
      </c>
      <c r="C14" s="31" t="s">
        <v>20</v>
      </c>
      <c r="D14" s="31" t="s">
        <v>211</v>
      </c>
      <c r="E14" s="31" t="s">
        <v>5</v>
      </c>
      <c r="F14" s="27">
        <v>65.800003051757812</v>
      </c>
      <c r="G14" s="32">
        <v>104.83999633789062</v>
      </c>
    </row>
    <row r="15" spans="1:7">
      <c r="A15" s="31" t="s">
        <v>6</v>
      </c>
      <c r="B15" s="31" t="s">
        <v>0</v>
      </c>
      <c r="C15" s="31" t="s">
        <v>12</v>
      </c>
      <c r="D15" s="31" t="s">
        <v>172</v>
      </c>
      <c r="E15" s="31" t="s">
        <v>2</v>
      </c>
      <c r="F15" s="27">
        <v>4949.2000732421875</v>
      </c>
      <c r="G15" s="32">
        <v>10266.019836425781</v>
      </c>
    </row>
    <row r="16" spans="1:7">
      <c r="A16" s="31" t="s">
        <v>6</v>
      </c>
      <c r="B16" s="31" t="s">
        <v>0</v>
      </c>
      <c r="C16" s="31" t="s">
        <v>20</v>
      </c>
      <c r="D16" s="31" t="s">
        <v>207</v>
      </c>
      <c r="E16" s="31" t="s">
        <v>5</v>
      </c>
      <c r="F16" s="27">
        <v>159.66999816894531</v>
      </c>
      <c r="G16" s="32">
        <v>211.69999694824219</v>
      </c>
    </row>
    <row r="17" spans="1:7">
      <c r="A17" s="31" t="s">
        <v>6</v>
      </c>
      <c r="B17" s="31" t="s">
        <v>0</v>
      </c>
      <c r="C17" s="31" t="s">
        <v>20</v>
      </c>
      <c r="D17" s="31" t="s">
        <v>209</v>
      </c>
      <c r="E17" s="31" t="s">
        <v>5</v>
      </c>
      <c r="F17" s="27">
        <v>39.919998168945312</v>
      </c>
      <c r="G17" s="32">
        <v>62.400001525878906</v>
      </c>
    </row>
    <row r="18" spans="1:7">
      <c r="A18" s="31" t="s">
        <v>6</v>
      </c>
      <c r="B18" s="31" t="s">
        <v>0</v>
      </c>
      <c r="C18" s="31" t="s">
        <v>20</v>
      </c>
      <c r="D18" s="31" t="s">
        <v>210</v>
      </c>
      <c r="E18" s="31" t="s">
        <v>5</v>
      </c>
      <c r="F18" s="27">
        <v>20.229999542236328</v>
      </c>
      <c r="G18" s="32">
        <v>24</v>
      </c>
    </row>
    <row r="19" spans="1:7">
      <c r="A19" s="31" t="s">
        <v>6</v>
      </c>
      <c r="B19" s="31" t="s">
        <v>0</v>
      </c>
      <c r="C19" s="31" t="s">
        <v>12</v>
      </c>
      <c r="D19" s="31" t="s">
        <v>188</v>
      </c>
      <c r="E19" s="31" t="s">
        <v>25</v>
      </c>
      <c r="F19" s="27">
        <v>45265.328125</v>
      </c>
      <c r="G19" s="32">
        <v>182292</v>
      </c>
    </row>
    <row r="20" spans="1:7">
      <c r="A20" s="31" t="s">
        <v>6</v>
      </c>
      <c r="B20" s="31" t="s">
        <v>0</v>
      </c>
      <c r="C20" s="31" t="s">
        <v>20</v>
      </c>
      <c r="D20" s="31" t="s">
        <v>201</v>
      </c>
      <c r="E20" s="31" t="s">
        <v>15</v>
      </c>
      <c r="F20" s="27">
        <v>201.74000549316406</v>
      </c>
      <c r="G20" s="32">
        <v>1023.739990234375</v>
      </c>
    </row>
    <row r="21" spans="1:7">
      <c r="A21" s="31" t="s">
        <v>6</v>
      </c>
      <c r="B21" s="31" t="s">
        <v>0</v>
      </c>
      <c r="C21" s="31" t="s">
        <v>20</v>
      </c>
      <c r="D21" s="31" t="s">
        <v>201</v>
      </c>
      <c r="E21" s="31" t="s">
        <v>2</v>
      </c>
      <c r="F21" s="27">
        <v>3034.6699504852295</v>
      </c>
      <c r="G21" s="32">
        <v>16205.819969177246</v>
      </c>
    </row>
    <row r="22" spans="1:7">
      <c r="A22" s="31" t="s">
        <v>6</v>
      </c>
      <c r="B22" s="31" t="s">
        <v>0</v>
      </c>
      <c r="C22" s="31" t="s">
        <v>12</v>
      </c>
      <c r="D22" s="31" t="s">
        <v>192</v>
      </c>
      <c r="E22" s="31" t="s">
        <v>89</v>
      </c>
      <c r="F22" s="27">
        <v>67059.75</v>
      </c>
      <c r="G22" s="32">
        <v>416640</v>
      </c>
    </row>
    <row r="23" spans="1:7">
      <c r="A23" s="31" t="s">
        <v>6</v>
      </c>
      <c r="B23" s="31" t="s">
        <v>0</v>
      </c>
      <c r="C23" s="31" t="s">
        <v>12</v>
      </c>
      <c r="D23" s="31" t="s">
        <v>171</v>
      </c>
      <c r="E23" s="31" t="s">
        <v>2</v>
      </c>
      <c r="F23" s="27">
        <v>57479.7890625</v>
      </c>
      <c r="G23" s="32">
        <v>410112</v>
      </c>
    </row>
    <row r="24" spans="1:7">
      <c r="A24" s="31" t="s">
        <v>6</v>
      </c>
      <c r="B24" s="31" t="s">
        <v>0</v>
      </c>
      <c r="C24" s="31" t="s">
        <v>12</v>
      </c>
      <c r="D24" s="31" t="s">
        <v>171</v>
      </c>
      <c r="E24" s="31" t="s">
        <v>89</v>
      </c>
      <c r="F24" s="27">
        <v>174036.03515625</v>
      </c>
      <c r="G24" s="32">
        <v>1083280</v>
      </c>
    </row>
    <row r="25" spans="1:7">
      <c r="A25" s="31" t="s">
        <v>6</v>
      </c>
      <c r="B25" s="31" t="s">
        <v>0</v>
      </c>
      <c r="C25" s="31" t="s">
        <v>20</v>
      </c>
      <c r="D25" s="31" t="s">
        <v>213</v>
      </c>
      <c r="E25" s="31" t="s">
        <v>2</v>
      </c>
      <c r="F25" s="27">
        <v>767.94001770019531</v>
      </c>
      <c r="G25" s="32">
        <v>654.3599853515625</v>
      </c>
    </row>
    <row r="26" spans="1:7">
      <c r="A26" s="31" t="s">
        <v>6</v>
      </c>
      <c r="B26" s="31" t="s">
        <v>0</v>
      </c>
      <c r="C26" s="31" t="s">
        <v>20</v>
      </c>
      <c r="D26" s="31" t="s">
        <v>168</v>
      </c>
      <c r="E26" s="31" t="s">
        <v>2</v>
      </c>
      <c r="F26" s="27">
        <v>6.8000001907348633</v>
      </c>
      <c r="G26" s="32">
        <v>158.3699951171875</v>
      </c>
    </row>
    <row r="27" spans="1:7">
      <c r="A27" s="31" t="s">
        <v>6</v>
      </c>
      <c r="B27" s="31" t="s">
        <v>0</v>
      </c>
      <c r="C27" s="31" t="s">
        <v>12</v>
      </c>
      <c r="D27" s="31" t="s">
        <v>173</v>
      </c>
      <c r="E27" s="31" t="s">
        <v>2</v>
      </c>
      <c r="F27" s="27">
        <v>2227.7299995422363</v>
      </c>
      <c r="G27" s="32">
        <v>6168.6300354003906</v>
      </c>
    </row>
    <row r="28" spans="1:7">
      <c r="A28" s="31" t="s">
        <v>6</v>
      </c>
      <c r="B28" s="31" t="s">
        <v>0</v>
      </c>
      <c r="C28" s="31" t="s">
        <v>12</v>
      </c>
      <c r="D28" s="31" t="s">
        <v>167</v>
      </c>
      <c r="E28" s="31" t="s">
        <v>16</v>
      </c>
      <c r="F28" s="27">
        <v>16093.6201171875</v>
      </c>
      <c r="G28" s="32">
        <v>35996.80078125</v>
      </c>
    </row>
    <row r="29" spans="1:7">
      <c r="A29" s="31" t="s">
        <v>6</v>
      </c>
      <c r="B29" s="31" t="s">
        <v>0</v>
      </c>
      <c r="C29" s="31" t="s">
        <v>12</v>
      </c>
      <c r="D29" s="31" t="s">
        <v>167</v>
      </c>
      <c r="E29" s="31" t="s">
        <v>2</v>
      </c>
      <c r="F29" s="27">
        <v>276.69000244140625</v>
      </c>
      <c r="G29" s="32">
        <v>1324.5499877929687</v>
      </c>
    </row>
    <row r="30" spans="1:7">
      <c r="A30" s="31" t="s">
        <v>6</v>
      </c>
      <c r="B30" s="31" t="s">
        <v>0</v>
      </c>
      <c r="C30" s="31" t="s">
        <v>12</v>
      </c>
      <c r="D30" s="31" t="s">
        <v>167</v>
      </c>
      <c r="E30" s="31" t="s">
        <v>13</v>
      </c>
      <c r="F30" s="27">
        <v>10195.949584960937</v>
      </c>
      <c r="G30" s="32">
        <v>13624</v>
      </c>
    </row>
    <row r="31" spans="1:7">
      <c r="A31" s="31" t="s">
        <v>6</v>
      </c>
      <c r="B31" s="31" t="s">
        <v>0</v>
      </c>
      <c r="C31" s="31" t="s">
        <v>12</v>
      </c>
      <c r="D31" s="31" t="s">
        <v>179</v>
      </c>
      <c r="E31" s="31" t="s">
        <v>2</v>
      </c>
      <c r="F31" s="27">
        <v>1654.719970703125</v>
      </c>
      <c r="G31" s="32">
        <v>4796.16015625</v>
      </c>
    </row>
    <row r="32" spans="1:7">
      <c r="A32" s="31" t="s">
        <v>6</v>
      </c>
      <c r="B32" s="31" t="s">
        <v>0</v>
      </c>
      <c r="C32" s="31" t="s">
        <v>20</v>
      </c>
      <c r="D32" s="31" t="s">
        <v>179</v>
      </c>
      <c r="E32" s="31" t="s">
        <v>2</v>
      </c>
      <c r="F32" s="27">
        <v>6001.08984375</v>
      </c>
      <c r="G32" s="32">
        <v>26288.009765625</v>
      </c>
    </row>
    <row r="33" spans="1:7">
      <c r="A33" s="31" t="s">
        <v>6</v>
      </c>
      <c r="B33" s="31" t="s">
        <v>0</v>
      </c>
      <c r="C33" s="31" t="s">
        <v>20</v>
      </c>
      <c r="D33" s="31" t="s">
        <v>240</v>
      </c>
      <c r="E33" s="31" t="s">
        <v>2</v>
      </c>
      <c r="F33" s="27">
        <v>850.03997802734375</v>
      </c>
      <c r="G33" s="32">
        <v>4153.919921875</v>
      </c>
    </row>
    <row r="34" spans="1:7">
      <c r="A34" s="31" t="s">
        <v>6</v>
      </c>
      <c r="B34" s="31" t="s">
        <v>0</v>
      </c>
      <c r="C34" s="31" t="s">
        <v>12</v>
      </c>
      <c r="D34" s="31" t="s">
        <v>164</v>
      </c>
      <c r="E34" s="31" t="s">
        <v>2</v>
      </c>
      <c r="F34" s="27">
        <v>1112.3499755859375</v>
      </c>
      <c r="G34" s="32">
        <v>3352.1201171875</v>
      </c>
    </row>
    <row r="35" spans="1:7">
      <c r="A35" s="31" t="s">
        <v>6</v>
      </c>
      <c r="B35" s="31" t="s">
        <v>0</v>
      </c>
      <c r="C35" s="31" t="s">
        <v>20</v>
      </c>
      <c r="D35" s="31" t="s">
        <v>229</v>
      </c>
      <c r="E35" s="31" t="s">
        <v>5</v>
      </c>
      <c r="F35" s="27">
        <v>31.639999389648438</v>
      </c>
      <c r="G35" s="32">
        <v>82.449996948242188</v>
      </c>
    </row>
    <row r="36" spans="1:7">
      <c r="A36" s="31" t="s">
        <v>6</v>
      </c>
      <c r="B36" s="31" t="s">
        <v>0</v>
      </c>
      <c r="C36" s="31" t="s">
        <v>20</v>
      </c>
      <c r="D36" s="31" t="s">
        <v>231</v>
      </c>
      <c r="E36" s="31" t="s">
        <v>2</v>
      </c>
      <c r="F36" s="27">
        <v>4005.8200302124023</v>
      </c>
      <c r="G36" s="32">
        <v>12281.100219726563</v>
      </c>
    </row>
    <row r="37" spans="1:7">
      <c r="A37" s="31" t="s">
        <v>6</v>
      </c>
      <c r="B37" s="31" t="s">
        <v>0</v>
      </c>
      <c r="C37" s="31" t="s">
        <v>20</v>
      </c>
      <c r="D37" s="31" t="s">
        <v>222</v>
      </c>
      <c r="E37" s="31" t="s">
        <v>5</v>
      </c>
      <c r="F37" s="27">
        <v>693.67999267578125</v>
      </c>
      <c r="G37" s="32">
        <v>1655.6099853515625</v>
      </c>
    </row>
    <row r="38" spans="1:7">
      <c r="A38" s="31" t="s">
        <v>6</v>
      </c>
      <c r="B38" s="31" t="s">
        <v>0</v>
      </c>
      <c r="C38" s="31" t="s">
        <v>12</v>
      </c>
      <c r="D38" s="31" t="s">
        <v>165</v>
      </c>
      <c r="E38" s="31" t="s">
        <v>2</v>
      </c>
      <c r="F38" s="27">
        <v>2275.1899795532227</v>
      </c>
      <c r="G38" s="32">
        <v>7224.3800048828125</v>
      </c>
    </row>
    <row r="39" spans="1:7">
      <c r="A39" s="31" t="s">
        <v>6</v>
      </c>
      <c r="B39" s="31" t="s">
        <v>0</v>
      </c>
      <c r="C39" s="31" t="s">
        <v>12</v>
      </c>
      <c r="D39" s="31" t="s">
        <v>165</v>
      </c>
      <c r="E39" s="31" t="s">
        <v>18</v>
      </c>
      <c r="F39" s="27">
        <v>11471.919921875</v>
      </c>
      <c r="G39" s="32">
        <v>19518</v>
      </c>
    </row>
    <row r="40" spans="1:7">
      <c r="A40" s="31" t="s">
        <v>6</v>
      </c>
      <c r="B40" s="31" t="s">
        <v>0</v>
      </c>
      <c r="C40" s="31" t="s">
        <v>20</v>
      </c>
      <c r="D40" s="31" t="s">
        <v>238</v>
      </c>
      <c r="E40" s="31" t="s">
        <v>2</v>
      </c>
      <c r="F40" s="27">
        <v>45.900001525878906</v>
      </c>
      <c r="G40" s="32">
        <v>601.469970703125</v>
      </c>
    </row>
    <row r="41" spans="1:7">
      <c r="A41" s="31" t="s">
        <v>6</v>
      </c>
      <c r="B41" s="31" t="s">
        <v>0</v>
      </c>
      <c r="C41" s="31" t="s">
        <v>12</v>
      </c>
      <c r="D41" s="31" t="s">
        <v>169</v>
      </c>
      <c r="E41" s="31" t="s">
        <v>15</v>
      </c>
      <c r="F41" s="27">
        <v>518.4000244140625</v>
      </c>
      <c r="G41" s="32">
        <v>3023.840087890625</v>
      </c>
    </row>
    <row r="42" spans="1:7">
      <c r="A42" s="31" t="s">
        <v>6</v>
      </c>
      <c r="B42" s="31" t="s">
        <v>0</v>
      </c>
      <c r="C42" s="31" t="s">
        <v>12</v>
      </c>
      <c r="D42" s="31" t="s">
        <v>169</v>
      </c>
      <c r="E42" s="31" t="s">
        <v>2</v>
      </c>
      <c r="F42" s="27">
        <v>1519.280029296875</v>
      </c>
      <c r="G42" s="32">
        <v>6264.2209777832031</v>
      </c>
    </row>
    <row r="43" spans="1:7">
      <c r="A43" s="31" t="s">
        <v>6</v>
      </c>
      <c r="B43" s="31" t="s">
        <v>0</v>
      </c>
      <c r="C43" s="31" t="s">
        <v>12</v>
      </c>
      <c r="D43" s="31" t="s">
        <v>169</v>
      </c>
      <c r="E43" s="31" t="s">
        <v>13</v>
      </c>
      <c r="F43" s="27">
        <v>14952.739941596985</v>
      </c>
      <c r="G43" s="32">
        <v>76824.87158203125</v>
      </c>
    </row>
    <row r="44" spans="1:7">
      <c r="A44" s="31" t="s">
        <v>6</v>
      </c>
      <c r="B44" s="31" t="s">
        <v>0</v>
      </c>
      <c r="C44" s="31" t="s">
        <v>12</v>
      </c>
      <c r="D44" s="31" t="s">
        <v>175</v>
      </c>
      <c r="E44" s="31" t="s">
        <v>2</v>
      </c>
      <c r="F44" s="27">
        <v>29.940000534057617</v>
      </c>
      <c r="G44" s="32">
        <v>107.48999786376953</v>
      </c>
    </row>
    <row r="45" spans="1:7">
      <c r="A45" s="31" t="s">
        <v>6</v>
      </c>
      <c r="B45" s="31" t="s">
        <v>0</v>
      </c>
      <c r="C45" s="31" t="s">
        <v>20</v>
      </c>
      <c r="D45" s="31" t="s">
        <v>205</v>
      </c>
      <c r="E45" s="31" t="s">
        <v>15</v>
      </c>
      <c r="F45" s="27">
        <v>5478.02978515625</v>
      </c>
      <c r="G45" s="32">
        <v>19280.630859375</v>
      </c>
    </row>
    <row r="46" spans="1:7">
      <c r="A46" s="31" t="s">
        <v>6</v>
      </c>
      <c r="B46" s="31" t="s">
        <v>0</v>
      </c>
      <c r="C46" s="31" t="s">
        <v>20</v>
      </c>
      <c r="D46" s="31" t="s">
        <v>205</v>
      </c>
      <c r="E46" s="31" t="s">
        <v>2</v>
      </c>
      <c r="F46" s="27">
        <v>49892.119903564453</v>
      </c>
      <c r="G46" s="32">
        <v>252493.37110137939</v>
      </c>
    </row>
    <row r="47" spans="1:7">
      <c r="A47" s="31" t="s">
        <v>6</v>
      </c>
      <c r="B47" s="31" t="s">
        <v>0</v>
      </c>
      <c r="C47" s="31" t="s">
        <v>20</v>
      </c>
      <c r="D47" s="31" t="s">
        <v>205</v>
      </c>
      <c r="E47" s="31" t="s">
        <v>5</v>
      </c>
      <c r="F47" s="27">
        <v>15.970000267028809</v>
      </c>
      <c r="G47" s="32">
        <v>26.399999618530273</v>
      </c>
    </row>
    <row r="48" spans="1:7">
      <c r="A48" s="31" t="s">
        <v>6</v>
      </c>
      <c r="B48" s="31" t="s">
        <v>0</v>
      </c>
      <c r="C48" s="31" t="s">
        <v>20</v>
      </c>
      <c r="D48" s="31" t="s">
        <v>205</v>
      </c>
      <c r="E48" s="31" t="s">
        <v>89</v>
      </c>
      <c r="F48" s="27">
        <v>11471.919921875</v>
      </c>
      <c r="G48" s="32">
        <v>51732</v>
      </c>
    </row>
    <row r="49" spans="1:7">
      <c r="A49" s="31" t="s">
        <v>6</v>
      </c>
      <c r="B49" s="31" t="s">
        <v>0</v>
      </c>
      <c r="C49" s="31" t="s">
        <v>20</v>
      </c>
      <c r="D49" s="31" t="s">
        <v>208</v>
      </c>
      <c r="E49" s="31" t="s">
        <v>2</v>
      </c>
      <c r="F49" s="27">
        <v>356.15999937057495</v>
      </c>
      <c r="G49" s="32">
        <v>2117.3799209594727</v>
      </c>
    </row>
    <row r="50" spans="1:7">
      <c r="A50" s="31" t="s">
        <v>6</v>
      </c>
      <c r="B50" s="31" t="s">
        <v>0</v>
      </c>
      <c r="C50" s="31" t="s">
        <v>20</v>
      </c>
      <c r="D50" s="31" t="s">
        <v>208</v>
      </c>
      <c r="E50" s="31" t="s">
        <v>5</v>
      </c>
      <c r="F50" s="27">
        <v>115.20999908447266</v>
      </c>
      <c r="G50" s="32">
        <v>351.32000732421875</v>
      </c>
    </row>
    <row r="51" spans="1:7">
      <c r="A51" s="31" t="s">
        <v>6</v>
      </c>
      <c r="B51" s="31" t="s">
        <v>0</v>
      </c>
      <c r="C51" s="31" t="s">
        <v>20</v>
      </c>
      <c r="D51" s="31" t="s">
        <v>217</v>
      </c>
      <c r="E51" s="31" t="s">
        <v>5</v>
      </c>
      <c r="F51" s="27">
        <v>49.759998321533203</v>
      </c>
      <c r="G51" s="32">
        <v>102.05000305175781</v>
      </c>
    </row>
    <row r="52" spans="1:7">
      <c r="A52" s="31" t="s">
        <v>6</v>
      </c>
      <c r="B52" s="31" t="s">
        <v>0</v>
      </c>
      <c r="C52" s="31" t="s">
        <v>12</v>
      </c>
      <c r="D52" s="31" t="s">
        <v>176</v>
      </c>
      <c r="E52" s="31" t="s">
        <v>22</v>
      </c>
      <c r="F52" s="27">
        <v>10777.4599609375</v>
      </c>
      <c r="G52" s="32">
        <v>21948.880859375</v>
      </c>
    </row>
    <row r="53" spans="1:7">
      <c r="A53" s="31" t="s">
        <v>6</v>
      </c>
      <c r="B53" s="31" t="s">
        <v>0</v>
      </c>
      <c r="C53" s="31" t="s">
        <v>12</v>
      </c>
      <c r="D53" s="31" t="s">
        <v>176</v>
      </c>
      <c r="E53" s="31" t="s">
        <v>2</v>
      </c>
      <c r="F53" s="27">
        <v>901.1199951171875</v>
      </c>
      <c r="G53" s="32">
        <v>1545</v>
      </c>
    </row>
    <row r="54" spans="1:7">
      <c r="A54" s="31" t="s">
        <v>6</v>
      </c>
      <c r="B54" s="31" t="s">
        <v>0</v>
      </c>
      <c r="C54" s="31" t="s">
        <v>12</v>
      </c>
      <c r="D54" s="31" t="s">
        <v>176</v>
      </c>
      <c r="E54" s="31" t="s">
        <v>13</v>
      </c>
      <c r="F54" s="27">
        <v>909.21999740600586</v>
      </c>
      <c r="G54" s="32">
        <v>1611.6600036621094</v>
      </c>
    </row>
    <row r="55" spans="1:7">
      <c r="A55" s="31" t="s">
        <v>6</v>
      </c>
      <c r="B55" s="31" t="s">
        <v>0</v>
      </c>
      <c r="C55" s="31" t="s">
        <v>20</v>
      </c>
      <c r="D55" s="31" t="s">
        <v>215</v>
      </c>
      <c r="E55" s="31" t="s">
        <v>5</v>
      </c>
      <c r="F55" s="27">
        <v>70.139999389648437</v>
      </c>
      <c r="G55" s="32">
        <v>131.42999267578125</v>
      </c>
    </row>
    <row r="56" spans="1:7">
      <c r="A56" s="31" t="s">
        <v>6</v>
      </c>
      <c r="B56" s="31" t="s">
        <v>0</v>
      </c>
      <c r="C56" s="31" t="s">
        <v>20</v>
      </c>
      <c r="D56" s="31" t="s">
        <v>200</v>
      </c>
      <c r="E56" s="31" t="s">
        <v>2</v>
      </c>
      <c r="F56" s="27">
        <v>13517.190368652344</v>
      </c>
      <c r="G56" s="32">
        <v>65516</v>
      </c>
    </row>
    <row r="57" spans="1:7">
      <c r="A57" s="31" t="s">
        <v>6</v>
      </c>
      <c r="B57" s="31" t="s">
        <v>0</v>
      </c>
      <c r="C57" s="31" t="s">
        <v>20</v>
      </c>
      <c r="D57" s="31" t="s">
        <v>199</v>
      </c>
      <c r="E57" s="31" t="s">
        <v>31</v>
      </c>
      <c r="F57" s="27">
        <v>272.16000366210937</v>
      </c>
      <c r="G57" s="32">
        <v>3120</v>
      </c>
    </row>
    <row r="58" spans="1:7">
      <c r="A58" s="31" t="s">
        <v>6</v>
      </c>
      <c r="B58" s="31" t="s">
        <v>0</v>
      </c>
      <c r="C58" s="31" t="s">
        <v>20</v>
      </c>
      <c r="D58" s="31" t="s">
        <v>199</v>
      </c>
      <c r="E58" s="31" t="s">
        <v>15</v>
      </c>
      <c r="F58" s="27">
        <v>1452.9599609375</v>
      </c>
      <c r="G58" s="32">
        <v>12115.169921875</v>
      </c>
    </row>
    <row r="59" spans="1:7">
      <c r="A59" s="31" t="s">
        <v>6</v>
      </c>
      <c r="B59" s="31" t="s">
        <v>0</v>
      </c>
      <c r="C59" s="31" t="s">
        <v>20</v>
      </c>
      <c r="D59" s="31" t="s">
        <v>199</v>
      </c>
      <c r="E59" s="31" t="s">
        <v>2</v>
      </c>
      <c r="F59" s="27">
        <v>59954.14998626709</v>
      </c>
      <c r="G59" s="32">
        <v>3552682.1310424805</v>
      </c>
    </row>
    <row r="60" spans="1:7">
      <c r="A60" s="31" t="s">
        <v>6</v>
      </c>
      <c r="B60" s="31" t="s">
        <v>0</v>
      </c>
      <c r="C60" s="31" t="s">
        <v>20</v>
      </c>
      <c r="D60" s="31" t="s">
        <v>196</v>
      </c>
      <c r="E60" s="31" t="s">
        <v>23</v>
      </c>
      <c r="F60" s="27">
        <v>8958.5400390625</v>
      </c>
      <c r="G60" s="32">
        <v>74382.6875</v>
      </c>
    </row>
    <row r="61" spans="1:7">
      <c r="A61" s="31" t="s">
        <v>6</v>
      </c>
      <c r="B61" s="31" t="s">
        <v>0</v>
      </c>
      <c r="C61" s="31" t="s">
        <v>20</v>
      </c>
      <c r="D61" s="31" t="s">
        <v>196</v>
      </c>
      <c r="E61" s="31" t="s">
        <v>15</v>
      </c>
      <c r="F61" s="27">
        <v>23284.609375</v>
      </c>
      <c r="G61" s="32">
        <v>124449.4375</v>
      </c>
    </row>
    <row r="62" spans="1:7">
      <c r="A62" s="31" t="s">
        <v>6</v>
      </c>
      <c r="B62" s="31" t="s">
        <v>0</v>
      </c>
      <c r="C62" s="31" t="s">
        <v>20</v>
      </c>
      <c r="D62" s="31" t="s">
        <v>196</v>
      </c>
      <c r="E62" s="31" t="s">
        <v>2</v>
      </c>
      <c r="F62" s="27">
        <v>19668.22981262207</v>
      </c>
      <c r="G62" s="32">
        <v>127926.57043457031</v>
      </c>
    </row>
    <row r="63" spans="1:7">
      <c r="A63" s="31" t="s">
        <v>6</v>
      </c>
      <c r="B63" s="31" t="s">
        <v>0</v>
      </c>
      <c r="C63" s="31" t="s">
        <v>20</v>
      </c>
      <c r="D63" s="31" t="s">
        <v>196</v>
      </c>
      <c r="E63" s="31" t="s">
        <v>13</v>
      </c>
      <c r="F63" s="27">
        <v>2904.3898820877075</v>
      </c>
      <c r="G63" s="32">
        <v>9693.1598291397095</v>
      </c>
    </row>
    <row r="64" spans="1:7">
      <c r="A64" s="31" t="s">
        <v>6</v>
      </c>
      <c r="B64" s="31" t="s">
        <v>0</v>
      </c>
      <c r="C64" s="31" t="s">
        <v>20</v>
      </c>
      <c r="D64" s="31" t="s">
        <v>196</v>
      </c>
      <c r="E64" s="31" t="s">
        <v>21</v>
      </c>
      <c r="F64" s="27">
        <v>97360.478515625</v>
      </c>
      <c r="G64" s="32">
        <v>565005.21875</v>
      </c>
    </row>
    <row r="65" spans="1:7">
      <c r="A65" s="31" t="s">
        <v>6</v>
      </c>
      <c r="B65" s="31" t="s">
        <v>0</v>
      </c>
      <c r="C65" s="31" t="s">
        <v>20</v>
      </c>
      <c r="D65" s="31" t="s">
        <v>196</v>
      </c>
      <c r="E65" s="31" t="s">
        <v>5</v>
      </c>
      <c r="F65" s="27">
        <v>22512.73015499115</v>
      </c>
      <c r="G65" s="32">
        <v>69043.940008163452</v>
      </c>
    </row>
    <row r="66" spans="1:7">
      <c r="A66" s="31" t="s">
        <v>6</v>
      </c>
      <c r="B66" s="31" t="s">
        <v>0</v>
      </c>
      <c r="C66" s="31" t="s">
        <v>20</v>
      </c>
      <c r="D66" s="31" t="s">
        <v>214</v>
      </c>
      <c r="E66" s="31" t="s">
        <v>15</v>
      </c>
      <c r="F66" s="27">
        <v>6270.97998046875</v>
      </c>
      <c r="G66" s="32">
        <v>70277</v>
      </c>
    </row>
    <row r="67" spans="1:7">
      <c r="A67" s="31" t="s">
        <v>6</v>
      </c>
      <c r="B67" s="31" t="s">
        <v>0</v>
      </c>
      <c r="C67" s="31" t="s">
        <v>20</v>
      </c>
      <c r="D67" s="31" t="s">
        <v>214</v>
      </c>
      <c r="E67" s="31" t="s">
        <v>2</v>
      </c>
      <c r="F67" s="27">
        <v>190.50999450683594</v>
      </c>
      <c r="G67" s="32">
        <v>1255.800048828125</v>
      </c>
    </row>
    <row r="68" spans="1:7">
      <c r="A68" s="31" t="s">
        <v>6</v>
      </c>
      <c r="B68" s="31" t="s">
        <v>0</v>
      </c>
      <c r="C68" s="31" t="s">
        <v>20</v>
      </c>
      <c r="D68" s="31" t="s">
        <v>214</v>
      </c>
      <c r="E68" s="31" t="s">
        <v>13</v>
      </c>
      <c r="F68" s="27">
        <v>9712.8701171875</v>
      </c>
      <c r="G68" s="32">
        <v>58903.76171875</v>
      </c>
    </row>
    <row r="69" spans="1:7">
      <c r="A69" s="31" t="s">
        <v>6</v>
      </c>
      <c r="B69" s="31" t="s">
        <v>0</v>
      </c>
      <c r="C69" s="31" t="s">
        <v>20</v>
      </c>
      <c r="D69" s="31" t="s">
        <v>216</v>
      </c>
      <c r="E69" s="31" t="s">
        <v>2</v>
      </c>
      <c r="F69" s="27">
        <v>3082.550048828125</v>
      </c>
      <c r="G69" s="32">
        <v>485</v>
      </c>
    </row>
    <row r="70" spans="1:7">
      <c r="A70" s="31" t="s">
        <v>6</v>
      </c>
      <c r="B70" s="31" t="s">
        <v>0</v>
      </c>
      <c r="C70" s="31" t="s">
        <v>20</v>
      </c>
      <c r="D70" s="31" t="s">
        <v>212</v>
      </c>
      <c r="E70" s="31" t="s">
        <v>5</v>
      </c>
      <c r="F70" s="27">
        <v>24.430000305175781</v>
      </c>
      <c r="G70" s="32">
        <v>41.619998931884766</v>
      </c>
    </row>
    <row r="71" spans="1:7">
      <c r="A71" s="31" t="s">
        <v>6</v>
      </c>
      <c r="B71" s="31" t="s">
        <v>0</v>
      </c>
      <c r="C71" s="31" t="s">
        <v>20</v>
      </c>
      <c r="D71" s="31" t="s">
        <v>218</v>
      </c>
      <c r="E71" s="31" t="s">
        <v>2</v>
      </c>
      <c r="F71" s="27">
        <v>117.94000244140625</v>
      </c>
      <c r="G71" s="32">
        <v>1279.719970703125</v>
      </c>
    </row>
    <row r="72" spans="1:7">
      <c r="A72" s="31" t="s">
        <v>6</v>
      </c>
      <c r="B72" s="31" t="s">
        <v>0</v>
      </c>
      <c r="C72" s="31" t="s">
        <v>12</v>
      </c>
      <c r="D72" s="31" t="s">
        <v>174</v>
      </c>
      <c r="E72" s="31" t="s">
        <v>2</v>
      </c>
      <c r="F72" s="27">
        <v>582.13999176025391</v>
      </c>
      <c r="G72" s="32">
        <v>1372.489990234375</v>
      </c>
    </row>
    <row r="73" spans="1:7">
      <c r="A73" s="31" t="s">
        <v>6</v>
      </c>
      <c r="B73" s="31" t="s">
        <v>0</v>
      </c>
      <c r="C73" s="31" t="s">
        <v>12</v>
      </c>
      <c r="D73" s="31" t="s">
        <v>180</v>
      </c>
      <c r="E73" s="31" t="s">
        <v>2</v>
      </c>
      <c r="F73" s="27">
        <v>58044.51953125</v>
      </c>
      <c r="G73" s="32">
        <v>98668.5</v>
      </c>
    </row>
    <row r="74" spans="1:7">
      <c r="A74" s="31" t="s">
        <v>6</v>
      </c>
      <c r="B74" s="31" t="s">
        <v>0</v>
      </c>
      <c r="C74" s="31" t="s">
        <v>20</v>
      </c>
      <c r="D74" s="31" t="s">
        <v>219</v>
      </c>
      <c r="E74" s="31" t="s">
        <v>2</v>
      </c>
      <c r="F74" s="27">
        <v>81.650001525878906</v>
      </c>
      <c r="G74" s="32">
        <v>504.89999389648437</v>
      </c>
    </row>
    <row r="75" spans="1:7">
      <c r="A75" s="31" t="s">
        <v>6</v>
      </c>
      <c r="B75" s="31" t="s">
        <v>0</v>
      </c>
      <c r="C75" s="31" t="s">
        <v>12</v>
      </c>
      <c r="D75" s="31" t="s">
        <v>166</v>
      </c>
      <c r="E75" s="31" t="s">
        <v>31</v>
      </c>
      <c r="F75" s="27">
        <v>2408.60009765625</v>
      </c>
      <c r="G75" s="32">
        <v>6159.60009765625</v>
      </c>
    </row>
    <row r="76" spans="1:7">
      <c r="A76" s="31" t="s">
        <v>6</v>
      </c>
      <c r="B76" s="31" t="s">
        <v>0</v>
      </c>
      <c r="C76" s="31" t="s">
        <v>12</v>
      </c>
      <c r="D76" s="31" t="s">
        <v>166</v>
      </c>
      <c r="E76" s="31" t="s">
        <v>2</v>
      </c>
      <c r="F76" s="27">
        <v>52325.50016784668</v>
      </c>
      <c r="G76" s="32">
        <v>120568.8889465332</v>
      </c>
    </row>
    <row r="77" spans="1:7" ht="15.75" thickBot="1">
      <c r="A77" s="67" t="s">
        <v>6</v>
      </c>
      <c r="B77" s="67" t="s">
        <v>0</v>
      </c>
      <c r="C77" s="67" t="s">
        <v>12</v>
      </c>
      <c r="D77" s="67" t="s">
        <v>166</v>
      </c>
      <c r="E77" s="67" t="s">
        <v>13</v>
      </c>
      <c r="F77" s="47">
        <v>9381.8100395202637</v>
      </c>
      <c r="G77" s="68">
        <v>12914.939990997314</v>
      </c>
    </row>
    <row r="78" spans="1:7" ht="15.75" thickBot="1">
      <c r="A78" s="35" t="s">
        <v>6</v>
      </c>
      <c r="B78" s="38"/>
      <c r="C78" s="38"/>
      <c r="D78" s="38"/>
      <c r="E78" s="38"/>
      <c r="F78" s="38">
        <f>SUM(F12:F77)</f>
        <v>899688.45941209793</v>
      </c>
      <c r="G78" s="36">
        <f>SUM(G12:G77)</f>
        <v>7674166.4318742752</v>
      </c>
    </row>
    <row r="79" spans="1:7">
      <c r="A79" s="69" t="s">
        <v>7</v>
      </c>
      <c r="B79" s="69" t="s">
        <v>0</v>
      </c>
      <c r="C79" s="69" t="s">
        <v>20</v>
      </c>
      <c r="D79" s="69" t="s">
        <v>220</v>
      </c>
      <c r="E79" s="69" t="s">
        <v>5</v>
      </c>
      <c r="F79" s="49">
        <v>62.229999542236328</v>
      </c>
      <c r="G79" s="50">
        <v>108.90000152587891</v>
      </c>
    </row>
    <row r="80" spans="1:7">
      <c r="A80" s="31" t="s">
        <v>7</v>
      </c>
      <c r="B80" s="31" t="s">
        <v>0</v>
      </c>
      <c r="C80" s="31" t="s">
        <v>20</v>
      </c>
      <c r="D80" s="31" t="s">
        <v>221</v>
      </c>
      <c r="E80" s="31" t="s">
        <v>2</v>
      </c>
      <c r="F80" s="27">
        <v>5115.27001953125</v>
      </c>
      <c r="G80" s="32">
        <v>31145.669921875</v>
      </c>
    </row>
    <row r="81" spans="1:7">
      <c r="A81" s="31" t="s">
        <v>7</v>
      </c>
      <c r="B81" s="31" t="s">
        <v>0</v>
      </c>
      <c r="C81" s="31" t="s">
        <v>20</v>
      </c>
      <c r="D81" s="31" t="s">
        <v>211</v>
      </c>
      <c r="E81" s="31" t="s">
        <v>2</v>
      </c>
      <c r="F81" s="27">
        <v>123.83000183105469</v>
      </c>
      <c r="G81" s="32">
        <v>783</v>
      </c>
    </row>
    <row r="82" spans="1:7">
      <c r="A82" s="31" t="s">
        <v>7</v>
      </c>
      <c r="B82" s="31" t="s">
        <v>0</v>
      </c>
      <c r="C82" s="31" t="s">
        <v>20</v>
      </c>
      <c r="D82" s="31" t="s">
        <v>211</v>
      </c>
      <c r="E82" s="31" t="s">
        <v>5</v>
      </c>
      <c r="F82" s="27">
        <v>65.480003356933594</v>
      </c>
      <c r="G82" s="32">
        <v>104.11000061035156</v>
      </c>
    </row>
    <row r="83" spans="1:7">
      <c r="A83" s="31" t="s">
        <v>7</v>
      </c>
      <c r="B83" s="31" t="s">
        <v>0</v>
      </c>
      <c r="C83" s="31" t="s">
        <v>20</v>
      </c>
      <c r="D83" s="31" t="s">
        <v>206</v>
      </c>
      <c r="E83" s="31" t="s">
        <v>2</v>
      </c>
      <c r="F83" s="27">
        <v>85.770000457763672</v>
      </c>
      <c r="G83" s="32">
        <v>649.08000183105469</v>
      </c>
    </row>
    <row r="84" spans="1:7">
      <c r="A84" s="31" t="s">
        <v>7</v>
      </c>
      <c r="B84" s="31" t="s">
        <v>0</v>
      </c>
      <c r="C84" s="31" t="s">
        <v>12</v>
      </c>
      <c r="D84" s="31" t="s">
        <v>178</v>
      </c>
      <c r="E84" s="31" t="s">
        <v>17</v>
      </c>
      <c r="F84" s="27">
        <v>122342.953125</v>
      </c>
      <c r="G84" s="32">
        <v>483769.4375</v>
      </c>
    </row>
    <row r="85" spans="1:7">
      <c r="A85" s="31" t="s">
        <v>7</v>
      </c>
      <c r="B85" s="31" t="s">
        <v>0</v>
      </c>
      <c r="C85" s="31" t="s">
        <v>12</v>
      </c>
      <c r="D85" s="31" t="s">
        <v>172</v>
      </c>
      <c r="E85" s="31" t="s">
        <v>2</v>
      </c>
      <c r="F85" s="27">
        <v>3668.6999664306641</v>
      </c>
      <c r="G85" s="32">
        <v>10349.60009765625</v>
      </c>
    </row>
    <row r="86" spans="1:7">
      <c r="A86" s="31" t="s">
        <v>7</v>
      </c>
      <c r="B86" s="31" t="s">
        <v>0</v>
      </c>
      <c r="C86" s="31" t="s">
        <v>20</v>
      </c>
      <c r="D86" s="31" t="s">
        <v>207</v>
      </c>
      <c r="E86" s="31" t="s">
        <v>5</v>
      </c>
      <c r="F86" s="27">
        <v>160</v>
      </c>
      <c r="G86" s="32">
        <v>211.19999694824219</v>
      </c>
    </row>
    <row r="87" spans="1:7">
      <c r="A87" s="31" t="s">
        <v>7</v>
      </c>
      <c r="B87" s="31" t="s">
        <v>0</v>
      </c>
      <c r="C87" s="31" t="s">
        <v>20</v>
      </c>
      <c r="D87" s="31" t="s">
        <v>209</v>
      </c>
      <c r="E87" s="31" t="s">
        <v>5</v>
      </c>
      <c r="F87" s="27">
        <v>52.209999084472656</v>
      </c>
      <c r="G87" s="32">
        <v>81.379997253417969</v>
      </c>
    </row>
    <row r="88" spans="1:7">
      <c r="A88" s="31" t="s">
        <v>7</v>
      </c>
      <c r="B88" s="31" t="s">
        <v>0</v>
      </c>
      <c r="C88" s="31" t="s">
        <v>20</v>
      </c>
      <c r="D88" s="31" t="s">
        <v>210</v>
      </c>
      <c r="E88" s="31" t="s">
        <v>5</v>
      </c>
      <c r="F88" s="27">
        <v>30</v>
      </c>
      <c r="G88" s="32">
        <v>34.5</v>
      </c>
    </row>
    <row r="89" spans="1:7">
      <c r="A89" s="31" t="s">
        <v>7</v>
      </c>
      <c r="B89" s="31" t="s">
        <v>0</v>
      </c>
      <c r="C89" s="31" t="s">
        <v>20</v>
      </c>
      <c r="D89" s="31" t="s">
        <v>201</v>
      </c>
      <c r="E89" s="31" t="s">
        <v>15</v>
      </c>
      <c r="F89" s="27">
        <v>4.7899999618530273</v>
      </c>
      <c r="G89" s="32">
        <v>25.920000076293945</v>
      </c>
    </row>
    <row r="90" spans="1:7">
      <c r="A90" s="31" t="s">
        <v>7</v>
      </c>
      <c r="B90" s="31" t="s">
        <v>0</v>
      </c>
      <c r="C90" s="31" t="s">
        <v>20</v>
      </c>
      <c r="D90" s="31" t="s">
        <v>201</v>
      </c>
      <c r="E90" s="31" t="s">
        <v>2</v>
      </c>
      <c r="F90" s="27">
        <v>37414.661502838135</v>
      </c>
      <c r="G90" s="32">
        <v>1543255.1894989014</v>
      </c>
    </row>
    <row r="91" spans="1:7">
      <c r="A91" s="31" t="s">
        <v>7</v>
      </c>
      <c r="B91" s="31" t="s">
        <v>0</v>
      </c>
      <c r="C91" s="31" t="s">
        <v>12</v>
      </c>
      <c r="D91" s="31" t="s">
        <v>171</v>
      </c>
      <c r="E91" s="31" t="s">
        <v>89</v>
      </c>
      <c r="F91" s="27">
        <v>67059.75</v>
      </c>
      <c r="G91" s="32">
        <v>416640</v>
      </c>
    </row>
    <row r="92" spans="1:7">
      <c r="A92" s="31" t="s">
        <v>7</v>
      </c>
      <c r="B92" s="31" t="s">
        <v>0</v>
      </c>
      <c r="C92" s="31" t="s">
        <v>20</v>
      </c>
      <c r="D92" s="31" t="s">
        <v>213</v>
      </c>
      <c r="E92" s="31" t="s">
        <v>2</v>
      </c>
      <c r="F92" s="27">
        <v>462.66999816894531</v>
      </c>
      <c r="G92" s="32">
        <v>662.14999389648437</v>
      </c>
    </row>
    <row r="93" spans="1:7">
      <c r="A93" s="31" t="s">
        <v>7</v>
      </c>
      <c r="B93" s="31" t="s">
        <v>0</v>
      </c>
      <c r="C93" s="31" t="s">
        <v>20</v>
      </c>
      <c r="D93" s="31" t="s">
        <v>168</v>
      </c>
      <c r="E93" s="31" t="s">
        <v>2</v>
      </c>
      <c r="F93" s="27">
        <v>24449.679397583008</v>
      </c>
      <c r="G93" s="32">
        <v>111891.29956054687</v>
      </c>
    </row>
    <row r="94" spans="1:7">
      <c r="A94" s="31" t="s">
        <v>7</v>
      </c>
      <c r="B94" s="31" t="s">
        <v>0</v>
      </c>
      <c r="C94" s="31" t="s">
        <v>12</v>
      </c>
      <c r="D94" s="31" t="s">
        <v>173</v>
      </c>
      <c r="E94" s="31" t="s">
        <v>2</v>
      </c>
      <c r="F94" s="27">
        <v>13068.359825134277</v>
      </c>
      <c r="G94" s="32">
        <v>22205.660125732422</v>
      </c>
    </row>
    <row r="95" spans="1:7">
      <c r="A95" s="31" t="s">
        <v>7</v>
      </c>
      <c r="B95" s="31" t="s">
        <v>0</v>
      </c>
      <c r="C95" s="31" t="s">
        <v>12</v>
      </c>
      <c r="D95" s="31" t="s">
        <v>170</v>
      </c>
      <c r="E95" s="31" t="s">
        <v>2</v>
      </c>
      <c r="F95" s="27">
        <v>1665.2000350952148</v>
      </c>
      <c r="G95" s="32">
        <v>3020.0999145507812</v>
      </c>
    </row>
    <row r="96" spans="1:7">
      <c r="A96" s="31" t="s">
        <v>7</v>
      </c>
      <c r="B96" s="31" t="s">
        <v>0</v>
      </c>
      <c r="C96" s="31" t="s">
        <v>12</v>
      </c>
      <c r="D96" s="31" t="s">
        <v>167</v>
      </c>
      <c r="E96" s="31" t="s">
        <v>16</v>
      </c>
      <c r="F96" s="27">
        <v>8046.81005859375</v>
      </c>
      <c r="G96" s="32">
        <v>18015.19921875</v>
      </c>
    </row>
    <row r="97" spans="1:7">
      <c r="A97" s="31" t="s">
        <v>7</v>
      </c>
      <c r="B97" s="31" t="s">
        <v>0</v>
      </c>
      <c r="C97" s="31" t="s">
        <v>12</v>
      </c>
      <c r="D97" s="31" t="s">
        <v>167</v>
      </c>
      <c r="E97" s="31" t="s">
        <v>13</v>
      </c>
      <c r="F97" s="27">
        <v>14060.149658203125</v>
      </c>
      <c r="G97" s="32">
        <v>28729.5</v>
      </c>
    </row>
    <row r="98" spans="1:7">
      <c r="A98" s="31" t="s">
        <v>7</v>
      </c>
      <c r="B98" s="31" t="s">
        <v>0</v>
      </c>
      <c r="C98" s="31" t="s">
        <v>12</v>
      </c>
      <c r="D98" s="31" t="s">
        <v>179</v>
      </c>
      <c r="E98" s="31" t="s">
        <v>2</v>
      </c>
      <c r="F98" s="27">
        <v>566.25</v>
      </c>
      <c r="G98" s="32">
        <v>1410.22998046875</v>
      </c>
    </row>
    <row r="99" spans="1:7">
      <c r="A99" s="31" t="s">
        <v>7</v>
      </c>
      <c r="B99" s="31" t="s">
        <v>0</v>
      </c>
      <c r="C99" s="31" t="s">
        <v>20</v>
      </c>
      <c r="D99" s="31" t="s">
        <v>228</v>
      </c>
      <c r="E99" s="31" t="s">
        <v>5</v>
      </c>
      <c r="F99" s="27">
        <v>4.320000171661377</v>
      </c>
      <c r="G99" s="32">
        <v>6.7699999809265137</v>
      </c>
    </row>
    <row r="100" spans="1:7">
      <c r="A100" s="31" t="s">
        <v>7</v>
      </c>
      <c r="B100" s="31" t="s">
        <v>0</v>
      </c>
      <c r="C100" s="31" t="s">
        <v>12</v>
      </c>
      <c r="D100" s="31" t="s">
        <v>185</v>
      </c>
      <c r="E100" s="31" t="s">
        <v>2</v>
      </c>
      <c r="F100" s="27">
        <v>147</v>
      </c>
      <c r="G100" s="32">
        <v>4882.64990234375</v>
      </c>
    </row>
    <row r="101" spans="1:7">
      <c r="A101" s="31" t="s">
        <v>7</v>
      </c>
      <c r="B101" s="31" t="s">
        <v>0</v>
      </c>
      <c r="C101" s="31" t="s">
        <v>12</v>
      </c>
      <c r="D101" s="31" t="s">
        <v>163</v>
      </c>
      <c r="E101" s="31" t="s">
        <v>25</v>
      </c>
      <c r="F101" s="27">
        <v>8981.2197265625</v>
      </c>
      <c r="G101" s="32">
        <v>21150</v>
      </c>
    </row>
    <row r="102" spans="1:7">
      <c r="A102" s="31" t="s">
        <v>7</v>
      </c>
      <c r="B102" s="31" t="s">
        <v>0</v>
      </c>
      <c r="C102" s="31" t="s">
        <v>20</v>
      </c>
      <c r="D102" s="31" t="s">
        <v>204</v>
      </c>
      <c r="E102" s="31" t="s">
        <v>15</v>
      </c>
      <c r="F102" s="27">
        <v>3214.18994140625</v>
      </c>
      <c r="G102" s="32">
        <v>3214.18994140625</v>
      </c>
    </row>
    <row r="103" spans="1:7">
      <c r="A103" s="31" t="s">
        <v>7</v>
      </c>
      <c r="B103" s="31" t="s">
        <v>0</v>
      </c>
      <c r="C103" s="31" t="s">
        <v>12</v>
      </c>
      <c r="D103" s="31" t="s">
        <v>164</v>
      </c>
      <c r="E103" s="31" t="s">
        <v>2</v>
      </c>
      <c r="F103" s="27">
        <v>2253.429931640625</v>
      </c>
      <c r="G103" s="32">
        <v>6781.85986328125</v>
      </c>
    </row>
    <row r="104" spans="1:7">
      <c r="A104" s="31" t="s">
        <v>7</v>
      </c>
      <c r="B104" s="31" t="s">
        <v>0</v>
      </c>
      <c r="C104" s="31" t="s">
        <v>20</v>
      </c>
      <c r="D104" s="31" t="s">
        <v>229</v>
      </c>
      <c r="E104" s="31" t="s">
        <v>5</v>
      </c>
      <c r="F104" s="27">
        <v>21.870000839233398</v>
      </c>
      <c r="G104" s="32">
        <v>56.860000610351562</v>
      </c>
    </row>
    <row r="105" spans="1:7">
      <c r="A105" s="31" t="s">
        <v>7</v>
      </c>
      <c r="B105" s="31" t="s">
        <v>0</v>
      </c>
      <c r="C105" s="31" t="s">
        <v>20</v>
      </c>
      <c r="D105" s="31" t="s">
        <v>230</v>
      </c>
      <c r="E105" s="31" t="s">
        <v>5</v>
      </c>
      <c r="F105" s="27">
        <v>240.94000244140625</v>
      </c>
      <c r="G105" s="32">
        <v>410.14999389648438</v>
      </c>
    </row>
    <row r="106" spans="1:7">
      <c r="A106" s="31" t="s">
        <v>7</v>
      </c>
      <c r="B106" s="31" t="s">
        <v>0</v>
      </c>
      <c r="C106" s="31" t="s">
        <v>20</v>
      </c>
      <c r="D106" s="31" t="s">
        <v>231</v>
      </c>
      <c r="E106" s="31" t="s">
        <v>15</v>
      </c>
      <c r="F106" s="27">
        <v>939.58001708984375</v>
      </c>
      <c r="G106" s="32">
        <v>5847.27001953125</v>
      </c>
    </row>
    <row r="107" spans="1:7">
      <c r="A107" s="31" t="s">
        <v>7</v>
      </c>
      <c r="B107" s="31" t="s">
        <v>0</v>
      </c>
      <c r="C107" s="31" t="s">
        <v>20</v>
      </c>
      <c r="D107" s="31" t="s">
        <v>231</v>
      </c>
      <c r="E107" s="31" t="s">
        <v>2</v>
      </c>
      <c r="F107" s="27">
        <v>1475.7900199890137</v>
      </c>
      <c r="G107" s="32">
        <v>7528.5000915527344</v>
      </c>
    </row>
    <row r="108" spans="1:7">
      <c r="A108" s="31" t="s">
        <v>7</v>
      </c>
      <c r="B108" s="31" t="s">
        <v>0</v>
      </c>
      <c r="C108" s="31" t="s">
        <v>20</v>
      </c>
      <c r="D108" s="31" t="s">
        <v>231</v>
      </c>
      <c r="E108" s="31" t="s">
        <v>21</v>
      </c>
      <c r="F108" s="27">
        <v>25410.0390625</v>
      </c>
      <c r="G108" s="32">
        <v>146415.296875</v>
      </c>
    </row>
    <row r="109" spans="1:7">
      <c r="A109" s="31" t="s">
        <v>7</v>
      </c>
      <c r="B109" s="31" t="s">
        <v>0</v>
      </c>
      <c r="C109" s="31" t="s">
        <v>20</v>
      </c>
      <c r="D109" s="31" t="s">
        <v>222</v>
      </c>
      <c r="E109" s="31" t="s">
        <v>5</v>
      </c>
      <c r="F109" s="27">
        <v>695.95001220703125</v>
      </c>
      <c r="G109" s="32">
        <v>1666.030029296875</v>
      </c>
    </row>
    <row r="110" spans="1:7">
      <c r="A110" s="31" t="s">
        <v>7</v>
      </c>
      <c r="B110" s="31" t="s">
        <v>0</v>
      </c>
      <c r="C110" s="31" t="s">
        <v>20</v>
      </c>
      <c r="D110" s="31" t="s">
        <v>232</v>
      </c>
      <c r="E110" s="31" t="s">
        <v>5</v>
      </c>
      <c r="F110" s="27">
        <v>8.7100000381469727</v>
      </c>
      <c r="G110" s="32">
        <v>22.649999618530273</v>
      </c>
    </row>
    <row r="111" spans="1:7">
      <c r="A111" s="31" t="s">
        <v>7</v>
      </c>
      <c r="B111" s="31" t="s">
        <v>0</v>
      </c>
      <c r="C111" s="31" t="s">
        <v>20</v>
      </c>
      <c r="D111" s="31" t="s">
        <v>233</v>
      </c>
      <c r="E111" s="31" t="s">
        <v>2</v>
      </c>
      <c r="F111" s="27">
        <v>13.569999694824219</v>
      </c>
      <c r="G111" s="32">
        <v>138.88999938964844</v>
      </c>
    </row>
    <row r="112" spans="1:7">
      <c r="A112" s="31" t="s">
        <v>7</v>
      </c>
      <c r="B112" s="31" t="s">
        <v>0</v>
      </c>
      <c r="C112" s="31" t="s">
        <v>12</v>
      </c>
      <c r="D112" s="31" t="s">
        <v>165</v>
      </c>
      <c r="E112" s="31" t="s">
        <v>2</v>
      </c>
      <c r="F112" s="27">
        <v>39662.939865112305</v>
      </c>
      <c r="G112" s="32">
        <v>1004233.4973907471</v>
      </c>
    </row>
    <row r="113" spans="1:7">
      <c r="A113" s="31" t="s">
        <v>7</v>
      </c>
      <c r="B113" s="31" t="s">
        <v>0</v>
      </c>
      <c r="C113" s="31" t="s">
        <v>12</v>
      </c>
      <c r="D113" s="31" t="s">
        <v>165</v>
      </c>
      <c r="E113" s="31" t="s">
        <v>18</v>
      </c>
      <c r="F113" s="27">
        <v>11986.75</v>
      </c>
      <c r="G113" s="32">
        <v>21447.900390625</v>
      </c>
    </row>
    <row r="114" spans="1:7">
      <c r="A114" s="31" t="s">
        <v>7</v>
      </c>
      <c r="B114" s="31" t="s">
        <v>0</v>
      </c>
      <c r="C114" s="31" t="s">
        <v>12</v>
      </c>
      <c r="D114" s="31" t="s">
        <v>165</v>
      </c>
      <c r="E114" s="31" t="s">
        <v>17</v>
      </c>
      <c r="F114" s="27">
        <v>10851.1796875</v>
      </c>
      <c r="G114" s="32">
        <v>31211.69921875</v>
      </c>
    </row>
    <row r="115" spans="1:7">
      <c r="A115" s="31" t="s">
        <v>7</v>
      </c>
      <c r="B115" s="31" t="s">
        <v>0</v>
      </c>
      <c r="C115" s="31" t="s">
        <v>12</v>
      </c>
      <c r="D115" s="31" t="s">
        <v>186</v>
      </c>
      <c r="E115" s="31" t="s">
        <v>2</v>
      </c>
      <c r="F115" s="27">
        <v>326.58999633789062</v>
      </c>
      <c r="G115" s="32">
        <v>564</v>
      </c>
    </row>
    <row r="116" spans="1:7">
      <c r="A116" s="31" t="s">
        <v>7</v>
      </c>
      <c r="B116" s="31" t="s">
        <v>0</v>
      </c>
      <c r="C116" s="31" t="s">
        <v>12</v>
      </c>
      <c r="D116" s="31" t="s">
        <v>169</v>
      </c>
      <c r="E116" s="31" t="s">
        <v>23</v>
      </c>
      <c r="F116" s="27">
        <v>13609.26953125</v>
      </c>
      <c r="G116" s="32">
        <v>84973</v>
      </c>
    </row>
    <row r="117" spans="1:7">
      <c r="A117" s="31" t="s">
        <v>7</v>
      </c>
      <c r="B117" s="31" t="s">
        <v>0</v>
      </c>
      <c r="C117" s="31" t="s">
        <v>12</v>
      </c>
      <c r="D117" s="31" t="s">
        <v>169</v>
      </c>
      <c r="E117" s="31" t="s">
        <v>15</v>
      </c>
      <c r="F117" s="27">
        <v>2586.5999755859375</v>
      </c>
      <c r="G117" s="32">
        <v>10893.400390625</v>
      </c>
    </row>
    <row r="118" spans="1:7">
      <c r="A118" s="31" t="s">
        <v>7</v>
      </c>
      <c r="B118" s="31" t="s">
        <v>0</v>
      </c>
      <c r="C118" s="31" t="s">
        <v>12</v>
      </c>
      <c r="D118" s="31" t="s">
        <v>169</v>
      </c>
      <c r="E118" s="31" t="s">
        <v>2</v>
      </c>
      <c r="F118" s="27">
        <v>2119.2299957275391</v>
      </c>
      <c r="G118" s="32">
        <v>6834.4399719238281</v>
      </c>
    </row>
    <row r="119" spans="1:7">
      <c r="A119" s="31" t="s">
        <v>7</v>
      </c>
      <c r="B119" s="31" t="s">
        <v>0</v>
      </c>
      <c r="C119" s="31" t="s">
        <v>12</v>
      </c>
      <c r="D119" s="31" t="s">
        <v>169</v>
      </c>
      <c r="E119" s="31" t="s">
        <v>13</v>
      </c>
      <c r="F119" s="27">
        <v>6728.459677696228</v>
      </c>
      <c r="G119" s="32">
        <v>24008.689805030823</v>
      </c>
    </row>
    <row r="120" spans="1:7">
      <c r="A120" s="31" t="s">
        <v>7</v>
      </c>
      <c r="B120" s="31" t="s">
        <v>0</v>
      </c>
      <c r="C120" s="31" t="s">
        <v>20</v>
      </c>
      <c r="D120" s="31" t="s">
        <v>227</v>
      </c>
      <c r="E120" s="31" t="s">
        <v>5</v>
      </c>
      <c r="F120" s="27">
        <v>60</v>
      </c>
      <c r="G120" s="32">
        <v>101.80000305175781</v>
      </c>
    </row>
    <row r="121" spans="1:7">
      <c r="A121" s="31" t="s">
        <v>7</v>
      </c>
      <c r="B121" s="31" t="s">
        <v>0</v>
      </c>
      <c r="C121" s="31" t="s">
        <v>20</v>
      </c>
      <c r="D121" s="31" t="s">
        <v>234</v>
      </c>
      <c r="E121" s="31" t="s">
        <v>2</v>
      </c>
      <c r="F121" s="27">
        <v>182.09000396728516</v>
      </c>
      <c r="G121" s="32">
        <v>928.239990234375</v>
      </c>
    </row>
    <row r="122" spans="1:7">
      <c r="A122" s="31" t="s">
        <v>7</v>
      </c>
      <c r="B122" s="31" t="s">
        <v>0</v>
      </c>
      <c r="C122" s="31" t="s">
        <v>20</v>
      </c>
      <c r="D122" s="31" t="s">
        <v>205</v>
      </c>
      <c r="E122" s="31" t="s">
        <v>15</v>
      </c>
      <c r="F122" s="27">
        <v>232.31000423431396</v>
      </c>
      <c r="G122" s="32">
        <v>1754.3400039672852</v>
      </c>
    </row>
    <row r="123" spans="1:7">
      <c r="A123" s="31" t="s">
        <v>7</v>
      </c>
      <c r="B123" s="31" t="s">
        <v>0</v>
      </c>
      <c r="C123" s="31" t="s">
        <v>20</v>
      </c>
      <c r="D123" s="31" t="s">
        <v>205</v>
      </c>
      <c r="E123" s="31" t="s">
        <v>2</v>
      </c>
      <c r="F123" s="27">
        <v>101158.47564506531</v>
      </c>
      <c r="G123" s="32">
        <v>463099.24703979492</v>
      </c>
    </row>
    <row r="124" spans="1:7">
      <c r="A124" s="31" t="s">
        <v>7</v>
      </c>
      <c r="B124" s="31" t="s">
        <v>0</v>
      </c>
      <c r="C124" s="31" t="s">
        <v>20</v>
      </c>
      <c r="D124" s="31" t="s">
        <v>205</v>
      </c>
      <c r="E124" s="31" t="s">
        <v>13</v>
      </c>
      <c r="F124" s="27">
        <v>2.3900001049041748</v>
      </c>
      <c r="G124" s="32">
        <v>12.5</v>
      </c>
    </row>
    <row r="125" spans="1:7">
      <c r="A125" s="31" t="s">
        <v>7</v>
      </c>
      <c r="B125" s="31" t="s">
        <v>0</v>
      </c>
      <c r="C125" s="31" t="s">
        <v>20</v>
      </c>
      <c r="D125" s="31" t="s">
        <v>205</v>
      </c>
      <c r="E125" s="31" t="s">
        <v>5</v>
      </c>
      <c r="F125" s="27">
        <v>316</v>
      </c>
      <c r="G125" s="32">
        <v>536.4000244140625</v>
      </c>
    </row>
    <row r="126" spans="1:7">
      <c r="A126" s="31" t="s">
        <v>7</v>
      </c>
      <c r="B126" s="31" t="s">
        <v>0</v>
      </c>
      <c r="C126" s="31" t="s">
        <v>20</v>
      </c>
      <c r="D126" s="31" t="s">
        <v>235</v>
      </c>
      <c r="E126" s="31" t="s">
        <v>2</v>
      </c>
      <c r="F126" s="27">
        <v>8.9799995422363281</v>
      </c>
      <c r="G126" s="32">
        <v>23.440000534057617</v>
      </c>
    </row>
    <row r="127" spans="1:7">
      <c r="A127" s="31" t="s">
        <v>7</v>
      </c>
      <c r="B127" s="31" t="s">
        <v>0</v>
      </c>
      <c r="C127" s="31" t="s">
        <v>20</v>
      </c>
      <c r="D127" s="31" t="s">
        <v>208</v>
      </c>
      <c r="E127" s="31" t="s">
        <v>2</v>
      </c>
      <c r="F127" s="27">
        <v>14372.80989074707</v>
      </c>
      <c r="G127" s="32">
        <v>125937.20941162109</v>
      </c>
    </row>
    <row r="128" spans="1:7">
      <c r="A128" s="31" t="s">
        <v>7</v>
      </c>
      <c r="B128" s="31" t="s">
        <v>0</v>
      </c>
      <c r="C128" s="31" t="s">
        <v>20</v>
      </c>
      <c r="D128" s="31" t="s">
        <v>217</v>
      </c>
      <c r="E128" s="31" t="s">
        <v>5</v>
      </c>
      <c r="F128" s="27">
        <v>55.569999694824219</v>
      </c>
      <c r="G128" s="32">
        <v>118.95999908447266</v>
      </c>
    </row>
    <row r="129" spans="1:7">
      <c r="A129" s="31" t="s">
        <v>7</v>
      </c>
      <c r="B129" s="31" t="s">
        <v>0</v>
      </c>
      <c r="C129" s="31" t="s">
        <v>12</v>
      </c>
      <c r="D129" s="31" t="s">
        <v>176</v>
      </c>
      <c r="E129" s="31" t="s">
        <v>22</v>
      </c>
      <c r="F129" s="27">
        <v>5388.72998046875</v>
      </c>
      <c r="G129" s="32">
        <v>11178</v>
      </c>
    </row>
    <row r="130" spans="1:7">
      <c r="A130" s="31" t="s">
        <v>7</v>
      </c>
      <c r="B130" s="31" t="s">
        <v>0</v>
      </c>
      <c r="C130" s="31" t="s">
        <v>12</v>
      </c>
      <c r="D130" s="31" t="s">
        <v>176</v>
      </c>
      <c r="E130" s="31" t="s">
        <v>2</v>
      </c>
      <c r="F130" s="27">
        <v>2065.280029296875</v>
      </c>
      <c r="G130" s="32">
        <v>4797</v>
      </c>
    </row>
    <row r="131" spans="1:7">
      <c r="A131" s="31" t="s">
        <v>7</v>
      </c>
      <c r="B131" s="31" t="s">
        <v>0</v>
      </c>
      <c r="C131" s="31" t="s">
        <v>12</v>
      </c>
      <c r="D131" s="31" t="s">
        <v>176</v>
      </c>
      <c r="E131" s="31" t="s">
        <v>13</v>
      </c>
      <c r="F131" s="27">
        <v>214.54999542236328</v>
      </c>
      <c r="G131" s="32">
        <v>457</v>
      </c>
    </row>
    <row r="132" spans="1:7">
      <c r="A132" s="31" t="s">
        <v>7</v>
      </c>
      <c r="B132" s="31" t="s">
        <v>0</v>
      </c>
      <c r="C132" s="31" t="s">
        <v>20</v>
      </c>
      <c r="D132" s="31" t="s">
        <v>215</v>
      </c>
      <c r="E132" s="31" t="s">
        <v>2</v>
      </c>
      <c r="F132" s="27">
        <v>189.60000610351562</v>
      </c>
      <c r="G132" s="32">
        <v>1060.9599609375</v>
      </c>
    </row>
    <row r="133" spans="1:7">
      <c r="A133" s="31" t="s">
        <v>7</v>
      </c>
      <c r="B133" s="31" t="s">
        <v>0</v>
      </c>
      <c r="C133" s="31" t="s">
        <v>20</v>
      </c>
      <c r="D133" s="31" t="s">
        <v>215</v>
      </c>
      <c r="E133" s="31" t="s">
        <v>5</v>
      </c>
      <c r="F133" s="27">
        <v>89.410003662109375</v>
      </c>
      <c r="G133" s="32">
        <v>167.13999938964844</v>
      </c>
    </row>
    <row r="134" spans="1:7">
      <c r="A134" s="31" t="s">
        <v>7</v>
      </c>
      <c r="B134" s="31" t="s">
        <v>0</v>
      </c>
      <c r="C134" s="31" t="s">
        <v>20</v>
      </c>
      <c r="D134" s="31" t="s">
        <v>200</v>
      </c>
      <c r="E134" s="31" t="s">
        <v>2</v>
      </c>
      <c r="F134" s="27">
        <v>1133.989990234375</v>
      </c>
      <c r="G134" s="32">
        <v>4404</v>
      </c>
    </row>
    <row r="135" spans="1:7">
      <c r="A135" s="31" t="s">
        <v>7</v>
      </c>
      <c r="B135" s="31" t="s">
        <v>0</v>
      </c>
      <c r="C135" s="31" t="s">
        <v>20</v>
      </c>
      <c r="D135" s="31" t="s">
        <v>203</v>
      </c>
      <c r="E135" s="31" t="s">
        <v>2</v>
      </c>
      <c r="F135" s="27">
        <v>65.160003662109375</v>
      </c>
      <c r="G135" s="32">
        <v>354.20001220703125</v>
      </c>
    </row>
    <row r="136" spans="1:7">
      <c r="A136" s="31" t="s">
        <v>7</v>
      </c>
      <c r="B136" s="31" t="s">
        <v>0</v>
      </c>
      <c r="C136" s="31" t="s">
        <v>20</v>
      </c>
      <c r="D136" s="31" t="s">
        <v>199</v>
      </c>
      <c r="E136" s="31" t="s">
        <v>2</v>
      </c>
      <c r="F136" s="27">
        <v>1716.5899658203125</v>
      </c>
      <c r="G136" s="32">
        <v>33605</v>
      </c>
    </row>
    <row r="137" spans="1:7">
      <c r="A137" s="31" t="s">
        <v>7</v>
      </c>
      <c r="B137" s="31" t="s">
        <v>0</v>
      </c>
      <c r="C137" s="31" t="s">
        <v>20</v>
      </c>
      <c r="D137" s="31" t="s">
        <v>196</v>
      </c>
      <c r="E137" s="31" t="s">
        <v>15</v>
      </c>
      <c r="F137" s="27">
        <v>27496.780410766602</v>
      </c>
      <c r="G137" s="32">
        <v>150615.890625</v>
      </c>
    </row>
    <row r="138" spans="1:7">
      <c r="A138" s="31" t="s">
        <v>7</v>
      </c>
      <c r="B138" s="31" t="s">
        <v>0</v>
      </c>
      <c r="C138" s="31" t="s">
        <v>20</v>
      </c>
      <c r="D138" s="31" t="s">
        <v>196</v>
      </c>
      <c r="E138" s="31" t="s">
        <v>2</v>
      </c>
      <c r="F138" s="27">
        <v>131260.37057876587</v>
      </c>
      <c r="G138" s="32">
        <v>637132.39981079102</v>
      </c>
    </row>
    <row r="139" spans="1:7">
      <c r="A139" s="31" t="s">
        <v>7</v>
      </c>
      <c r="B139" s="31" t="s">
        <v>0</v>
      </c>
      <c r="C139" s="31" t="s">
        <v>20</v>
      </c>
      <c r="D139" s="31" t="s">
        <v>196</v>
      </c>
      <c r="E139" s="31" t="s">
        <v>13</v>
      </c>
      <c r="F139" s="27">
        <v>5336.1201210021973</v>
      </c>
      <c r="G139" s="32">
        <v>29029.7799949646</v>
      </c>
    </row>
    <row r="140" spans="1:7">
      <c r="A140" s="31" t="s">
        <v>7</v>
      </c>
      <c r="B140" s="31" t="s">
        <v>0</v>
      </c>
      <c r="C140" s="31" t="s">
        <v>20</v>
      </c>
      <c r="D140" s="31" t="s">
        <v>196</v>
      </c>
      <c r="E140" s="31" t="s">
        <v>21</v>
      </c>
      <c r="F140" s="27">
        <v>70146.939453125</v>
      </c>
      <c r="G140" s="32">
        <v>397699.3359375</v>
      </c>
    </row>
    <row r="141" spans="1:7">
      <c r="A141" s="31" t="s">
        <v>7</v>
      </c>
      <c r="B141" s="31" t="s">
        <v>0</v>
      </c>
      <c r="C141" s="31" t="s">
        <v>20</v>
      </c>
      <c r="D141" s="31" t="s">
        <v>196</v>
      </c>
      <c r="E141" s="31" t="s">
        <v>5</v>
      </c>
      <c r="F141" s="27">
        <v>118.02000188827515</v>
      </c>
      <c r="G141" s="32">
        <v>227.00999927520752</v>
      </c>
    </row>
    <row r="142" spans="1:7">
      <c r="A142" s="31" t="s">
        <v>7</v>
      </c>
      <c r="B142" s="31" t="s">
        <v>0</v>
      </c>
      <c r="C142" s="31" t="s">
        <v>20</v>
      </c>
      <c r="D142" s="31" t="s">
        <v>214</v>
      </c>
      <c r="E142" s="31" t="s">
        <v>2</v>
      </c>
      <c r="F142" s="27">
        <v>54.430000305175781</v>
      </c>
      <c r="G142" s="32">
        <v>274</v>
      </c>
    </row>
    <row r="143" spans="1:7">
      <c r="A143" s="31" t="s">
        <v>7</v>
      </c>
      <c r="B143" s="31" t="s">
        <v>0</v>
      </c>
      <c r="C143" s="31" t="s">
        <v>20</v>
      </c>
      <c r="D143" s="31" t="s">
        <v>223</v>
      </c>
      <c r="E143" s="31" t="s">
        <v>5</v>
      </c>
      <c r="F143" s="27">
        <v>1.9199999570846558</v>
      </c>
      <c r="G143" s="32">
        <v>3.2000000476837158</v>
      </c>
    </row>
    <row r="144" spans="1:7">
      <c r="A144" s="31" t="s">
        <v>7</v>
      </c>
      <c r="B144" s="31" t="s">
        <v>0</v>
      </c>
      <c r="C144" s="31" t="s">
        <v>20</v>
      </c>
      <c r="D144" s="31" t="s">
        <v>216</v>
      </c>
      <c r="E144" s="31" t="s">
        <v>2</v>
      </c>
      <c r="F144" s="27">
        <v>1955.0899658203125</v>
      </c>
      <c r="G144" s="32">
        <v>9017.5703125</v>
      </c>
    </row>
    <row r="145" spans="1:7">
      <c r="A145" s="31" t="s">
        <v>7</v>
      </c>
      <c r="B145" s="31" t="s">
        <v>0</v>
      </c>
      <c r="C145" s="31" t="s">
        <v>20</v>
      </c>
      <c r="D145" s="31" t="s">
        <v>226</v>
      </c>
      <c r="E145" s="31" t="s">
        <v>5</v>
      </c>
      <c r="F145" s="27">
        <v>160.55000305175781</v>
      </c>
      <c r="G145" s="32">
        <v>487.85000610351562</v>
      </c>
    </row>
    <row r="146" spans="1:7">
      <c r="A146" s="31" t="s">
        <v>7</v>
      </c>
      <c r="B146" s="31" t="s">
        <v>0</v>
      </c>
      <c r="C146" s="31" t="s">
        <v>20</v>
      </c>
      <c r="D146" s="31" t="s">
        <v>212</v>
      </c>
      <c r="E146" s="31" t="s">
        <v>2</v>
      </c>
      <c r="F146" s="27">
        <v>290.88999938964844</v>
      </c>
      <c r="G146" s="32">
        <v>1246.7999877929687</v>
      </c>
    </row>
    <row r="147" spans="1:7">
      <c r="A147" s="31" t="s">
        <v>7</v>
      </c>
      <c r="B147" s="31" t="s">
        <v>0</v>
      </c>
      <c r="C147" s="31" t="s">
        <v>20</v>
      </c>
      <c r="D147" s="31" t="s">
        <v>212</v>
      </c>
      <c r="E147" s="31" t="s">
        <v>5</v>
      </c>
      <c r="F147" s="27">
        <v>22.200000762939453</v>
      </c>
      <c r="G147" s="32">
        <v>20.620000839233398</v>
      </c>
    </row>
    <row r="148" spans="1:7">
      <c r="A148" s="31" t="s">
        <v>7</v>
      </c>
      <c r="B148" s="31" t="s">
        <v>0</v>
      </c>
      <c r="C148" s="31" t="s">
        <v>12</v>
      </c>
      <c r="D148" s="31" t="s">
        <v>184</v>
      </c>
      <c r="E148" s="31" t="s">
        <v>2</v>
      </c>
      <c r="F148" s="27">
        <v>2590.97998046875</v>
      </c>
      <c r="G148" s="32">
        <v>4032</v>
      </c>
    </row>
    <row r="149" spans="1:7">
      <c r="A149" s="31" t="s">
        <v>7</v>
      </c>
      <c r="B149" s="31" t="s">
        <v>0</v>
      </c>
      <c r="C149" s="31" t="s">
        <v>12</v>
      </c>
      <c r="D149" s="31" t="s">
        <v>174</v>
      </c>
      <c r="E149" s="31" t="s">
        <v>2</v>
      </c>
      <c r="F149" s="27">
        <v>15901.740234375</v>
      </c>
      <c r="G149" s="32">
        <v>23534.30078125</v>
      </c>
    </row>
    <row r="150" spans="1:7">
      <c r="A150" s="31" t="s">
        <v>7</v>
      </c>
      <c r="B150" s="31" t="s">
        <v>0</v>
      </c>
      <c r="C150" s="31" t="s">
        <v>12</v>
      </c>
      <c r="D150" s="31" t="s">
        <v>180</v>
      </c>
      <c r="E150" s="31" t="s">
        <v>2</v>
      </c>
      <c r="F150" s="27">
        <v>140580.982421875</v>
      </c>
      <c r="G150" s="32">
        <v>143028.181640625</v>
      </c>
    </row>
    <row r="151" spans="1:7">
      <c r="A151" s="31" t="s">
        <v>7</v>
      </c>
      <c r="B151" s="31" t="s">
        <v>0</v>
      </c>
      <c r="C151" s="31" t="s">
        <v>20</v>
      </c>
      <c r="D151" s="31" t="s">
        <v>219</v>
      </c>
      <c r="E151" s="31" t="s">
        <v>2</v>
      </c>
      <c r="F151" s="27">
        <v>1307.6599922180176</v>
      </c>
      <c r="G151" s="32">
        <v>9051.530029296875</v>
      </c>
    </row>
    <row r="152" spans="1:7">
      <c r="A152" s="31" t="s">
        <v>7</v>
      </c>
      <c r="B152" s="31" t="s">
        <v>0</v>
      </c>
      <c r="C152" s="31" t="s">
        <v>20</v>
      </c>
      <c r="D152" s="31" t="s">
        <v>219</v>
      </c>
      <c r="E152" s="31" t="s">
        <v>13</v>
      </c>
      <c r="F152" s="27">
        <v>7.4800000190734863</v>
      </c>
      <c r="G152" s="32">
        <v>56.319999694824219</v>
      </c>
    </row>
    <row r="153" spans="1:7">
      <c r="A153" s="31" t="s">
        <v>7</v>
      </c>
      <c r="B153" s="31" t="s">
        <v>0</v>
      </c>
      <c r="C153" s="31" t="s">
        <v>20</v>
      </c>
      <c r="D153" s="31" t="s">
        <v>224</v>
      </c>
      <c r="E153" s="31" t="s">
        <v>5</v>
      </c>
      <c r="F153" s="27">
        <v>9.4200000762939453</v>
      </c>
      <c r="G153" s="32">
        <v>21.340000152587891</v>
      </c>
    </row>
    <row r="154" spans="1:7">
      <c r="A154" s="31" t="s">
        <v>7</v>
      </c>
      <c r="B154" s="31" t="s">
        <v>0</v>
      </c>
      <c r="C154" s="31" t="s">
        <v>12</v>
      </c>
      <c r="D154" s="31" t="s">
        <v>182</v>
      </c>
      <c r="E154" s="31" t="s">
        <v>17</v>
      </c>
      <c r="F154" s="27">
        <v>8949.009765625</v>
      </c>
      <c r="G154" s="32">
        <v>9343.2001953125</v>
      </c>
    </row>
    <row r="155" spans="1:7">
      <c r="A155" s="31" t="s">
        <v>7</v>
      </c>
      <c r="B155" s="31" t="s">
        <v>0</v>
      </c>
      <c r="C155" s="31" t="s">
        <v>12</v>
      </c>
      <c r="D155" s="31" t="s">
        <v>166</v>
      </c>
      <c r="E155" s="31" t="s">
        <v>2</v>
      </c>
      <c r="F155" s="27">
        <v>88896.650817871094</v>
      </c>
      <c r="G155" s="32">
        <v>196469.15795898437</v>
      </c>
    </row>
    <row r="156" spans="1:7" ht="15.75" thickBot="1">
      <c r="A156" s="67" t="s">
        <v>7</v>
      </c>
      <c r="B156" s="67" t="s">
        <v>0</v>
      </c>
      <c r="C156" s="67" t="s">
        <v>12</v>
      </c>
      <c r="D156" s="67" t="s">
        <v>166</v>
      </c>
      <c r="E156" s="67" t="s">
        <v>13</v>
      </c>
      <c r="F156" s="47">
        <v>7819.7499694824219</v>
      </c>
      <c r="G156" s="68">
        <v>11472.520259857178</v>
      </c>
    </row>
    <row r="157" spans="1:7" ht="15.75" thickBot="1">
      <c r="A157" s="35" t="s">
        <v>7</v>
      </c>
      <c r="B157" s="38"/>
      <c r="C157" s="38"/>
      <c r="D157" s="38"/>
      <c r="E157" s="38"/>
      <c r="F157" s="38">
        <f>SUM(F79:F156)</f>
        <v>1059941.310269475</v>
      </c>
      <c r="G157" s="36">
        <f>SUM(G79:G156)</f>
        <v>6326678.3136794567</v>
      </c>
    </row>
    <row r="158" spans="1:7">
      <c r="A158" s="69" t="s">
        <v>9</v>
      </c>
      <c r="B158" s="69" t="s">
        <v>0</v>
      </c>
      <c r="C158" s="69" t="s">
        <v>20</v>
      </c>
      <c r="D158" s="69" t="s">
        <v>206</v>
      </c>
      <c r="E158" s="69" t="s">
        <v>2</v>
      </c>
      <c r="F158" s="49">
        <v>44</v>
      </c>
      <c r="G158" s="50">
        <v>336.58999633789062</v>
      </c>
    </row>
    <row r="159" spans="1:7">
      <c r="A159" s="31" t="s">
        <v>9</v>
      </c>
      <c r="B159" s="31" t="s">
        <v>0</v>
      </c>
      <c r="C159" s="31" t="s">
        <v>12</v>
      </c>
      <c r="D159" s="31" t="s">
        <v>178</v>
      </c>
      <c r="E159" s="31" t="s">
        <v>17</v>
      </c>
      <c r="F159" s="27">
        <v>61444.3203125</v>
      </c>
      <c r="G159" s="32">
        <v>208399.265625</v>
      </c>
    </row>
    <row r="160" spans="1:7">
      <c r="A160" s="31" t="s">
        <v>9</v>
      </c>
      <c r="B160" s="31" t="s">
        <v>0</v>
      </c>
      <c r="C160" s="31" t="s">
        <v>12</v>
      </c>
      <c r="D160" s="31" t="s">
        <v>172</v>
      </c>
      <c r="E160" s="31" t="s">
        <v>2</v>
      </c>
      <c r="F160" s="27">
        <v>8243.6698303222656</v>
      </c>
      <c r="G160" s="32">
        <v>55721.334716796875</v>
      </c>
    </row>
    <row r="161" spans="1:7">
      <c r="A161" s="31" t="s">
        <v>9</v>
      </c>
      <c r="B161" s="31" t="s">
        <v>0</v>
      </c>
      <c r="C161" s="31" t="s">
        <v>20</v>
      </c>
      <c r="D161" s="31" t="s">
        <v>207</v>
      </c>
      <c r="E161" s="31" t="s">
        <v>5</v>
      </c>
      <c r="F161" s="27">
        <v>99.790000915527344</v>
      </c>
      <c r="G161" s="32">
        <v>132</v>
      </c>
    </row>
    <row r="162" spans="1:7">
      <c r="A162" s="31" t="s">
        <v>9</v>
      </c>
      <c r="B162" s="31" t="s">
        <v>0</v>
      </c>
      <c r="C162" s="31" t="s">
        <v>20</v>
      </c>
      <c r="D162" s="31" t="s">
        <v>209</v>
      </c>
      <c r="E162" s="31" t="s">
        <v>5</v>
      </c>
      <c r="F162" s="27">
        <v>46.900001525878906</v>
      </c>
      <c r="G162" s="32">
        <v>73.319999694824219</v>
      </c>
    </row>
    <row r="163" spans="1:7">
      <c r="A163" s="31" t="s">
        <v>9</v>
      </c>
      <c r="B163" s="31" t="s">
        <v>0</v>
      </c>
      <c r="C163" s="31" t="s">
        <v>20</v>
      </c>
      <c r="D163" s="31" t="s">
        <v>210</v>
      </c>
      <c r="E163" s="31" t="s">
        <v>5</v>
      </c>
      <c r="F163" s="27">
        <v>19.959999084472656</v>
      </c>
      <c r="G163" s="32">
        <v>23</v>
      </c>
    </row>
    <row r="164" spans="1:7">
      <c r="A164" s="31" t="s">
        <v>9</v>
      </c>
      <c r="B164" s="31" t="s">
        <v>0</v>
      </c>
      <c r="C164" s="31" t="s">
        <v>20</v>
      </c>
      <c r="D164" s="31" t="s">
        <v>225</v>
      </c>
      <c r="E164" s="31" t="s">
        <v>13</v>
      </c>
      <c r="F164" s="27">
        <v>45.979999542236328</v>
      </c>
      <c r="G164" s="32">
        <v>292.5</v>
      </c>
    </row>
    <row r="165" spans="1:7">
      <c r="A165" s="31" t="s">
        <v>9</v>
      </c>
      <c r="B165" s="31" t="s">
        <v>0</v>
      </c>
      <c r="C165" s="31" t="s">
        <v>20</v>
      </c>
      <c r="D165" s="31" t="s">
        <v>201</v>
      </c>
      <c r="E165" s="31" t="s">
        <v>15</v>
      </c>
      <c r="F165" s="27">
        <v>101.80999755859375</v>
      </c>
      <c r="G165" s="32">
        <v>4932.2001953125</v>
      </c>
    </row>
    <row r="166" spans="1:7">
      <c r="A166" s="31" t="s">
        <v>9</v>
      </c>
      <c r="B166" s="31" t="s">
        <v>0</v>
      </c>
      <c r="C166" s="31" t="s">
        <v>20</v>
      </c>
      <c r="D166" s="31" t="s">
        <v>201</v>
      </c>
      <c r="E166" s="31" t="s">
        <v>2</v>
      </c>
      <c r="F166" s="27">
        <v>24488.490580558777</v>
      </c>
      <c r="G166" s="32">
        <v>92237.25993347168</v>
      </c>
    </row>
    <row r="167" spans="1:7">
      <c r="A167" s="31" t="s">
        <v>9</v>
      </c>
      <c r="B167" s="31" t="s">
        <v>0</v>
      </c>
      <c r="C167" s="31" t="s">
        <v>12</v>
      </c>
      <c r="D167" s="31" t="s">
        <v>171</v>
      </c>
      <c r="E167" s="31" t="s">
        <v>2</v>
      </c>
      <c r="F167" s="27">
        <v>96647.8671875</v>
      </c>
      <c r="G167" s="32">
        <v>426140</v>
      </c>
    </row>
    <row r="168" spans="1:7">
      <c r="A168" s="31" t="s">
        <v>9</v>
      </c>
      <c r="B168" s="31" t="s">
        <v>0</v>
      </c>
      <c r="C168" s="31" t="s">
        <v>12</v>
      </c>
      <c r="D168" s="31" t="s">
        <v>171</v>
      </c>
      <c r="E168" s="31" t="s">
        <v>89</v>
      </c>
      <c r="F168" s="27">
        <v>15941.66015625</v>
      </c>
      <c r="G168" s="32">
        <v>87255</v>
      </c>
    </row>
    <row r="169" spans="1:7">
      <c r="A169" s="31" t="s">
        <v>9</v>
      </c>
      <c r="B169" s="31" t="s">
        <v>0</v>
      </c>
      <c r="C169" s="31" t="s">
        <v>20</v>
      </c>
      <c r="D169" s="31" t="s">
        <v>213</v>
      </c>
      <c r="E169" s="31" t="s">
        <v>2</v>
      </c>
      <c r="F169" s="27">
        <v>1112.3399963378906</v>
      </c>
      <c r="G169" s="32">
        <v>4698.1898803710937</v>
      </c>
    </row>
    <row r="170" spans="1:7">
      <c r="A170" s="31" t="s">
        <v>9</v>
      </c>
      <c r="B170" s="31" t="s">
        <v>0</v>
      </c>
      <c r="C170" s="31" t="s">
        <v>20</v>
      </c>
      <c r="D170" s="31" t="s">
        <v>168</v>
      </c>
      <c r="E170" s="31" t="s">
        <v>2</v>
      </c>
      <c r="F170" s="27">
        <v>9132.6135177612305</v>
      </c>
      <c r="G170" s="32">
        <v>38660.059997558594</v>
      </c>
    </row>
    <row r="171" spans="1:7">
      <c r="A171" s="31" t="s">
        <v>9</v>
      </c>
      <c r="B171" s="31" t="s">
        <v>0</v>
      </c>
      <c r="C171" s="31" t="s">
        <v>12</v>
      </c>
      <c r="D171" s="31" t="s">
        <v>173</v>
      </c>
      <c r="E171" s="31" t="s">
        <v>2</v>
      </c>
      <c r="F171" s="27">
        <v>13504.65983581543</v>
      </c>
      <c r="G171" s="32">
        <v>48160.440124511719</v>
      </c>
    </row>
    <row r="172" spans="1:7">
      <c r="A172" s="31" t="s">
        <v>9</v>
      </c>
      <c r="B172" s="31" t="s">
        <v>0</v>
      </c>
      <c r="C172" s="31" t="s">
        <v>12</v>
      </c>
      <c r="D172" s="31" t="s">
        <v>170</v>
      </c>
      <c r="E172" s="31" t="s">
        <v>2</v>
      </c>
      <c r="F172" s="27">
        <v>1725.010009765625</v>
      </c>
      <c r="G172" s="32">
        <v>10546.2001953125</v>
      </c>
    </row>
    <row r="173" spans="1:7">
      <c r="A173" s="31" t="s">
        <v>9</v>
      </c>
      <c r="B173" s="31" t="s">
        <v>0</v>
      </c>
      <c r="C173" s="31" t="s">
        <v>12</v>
      </c>
      <c r="D173" s="31" t="s">
        <v>167</v>
      </c>
      <c r="E173" s="31" t="s">
        <v>16</v>
      </c>
      <c r="F173" s="27">
        <v>16093.6201171875</v>
      </c>
      <c r="G173" s="32">
        <v>36030.19921875</v>
      </c>
    </row>
    <row r="174" spans="1:7">
      <c r="A174" s="31" t="s">
        <v>9</v>
      </c>
      <c r="B174" s="31" t="s">
        <v>0</v>
      </c>
      <c r="C174" s="31" t="s">
        <v>12</v>
      </c>
      <c r="D174" s="31" t="s">
        <v>167</v>
      </c>
      <c r="E174" s="31" t="s">
        <v>15</v>
      </c>
      <c r="F174" s="27">
        <v>458.1300048828125</v>
      </c>
      <c r="G174" s="32">
        <v>1664.4200439453125</v>
      </c>
    </row>
    <row r="175" spans="1:7">
      <c r="A175" s="31" t="s">
        <v>9</v>
      </c>
      <c r="B175" s="31" t="s">
        <v>0</v>
      </c>
      <c r="C175" s="31" t="s">
        <v>12</v>
      </c>
      <c r="D175" s="31" t="s">
        <v>167</v>
      </c>
      <c r="E175" s="31" t="s">
        <v>2</v>
      </c>
      <c r="F175" s="27">
        <v>411.87001037597656</v>
      </c>
      <c r="G175" s="32">
        <v>2399.2000732421875</v>
      </c>
    </row>
    <row r="176" spans="1:7">
      <c r="A176" s="31" t="s">
        <v>9</v>
      </c>
      <c r="B176" s="31" t="s">
        <v>0</v>
      </c>
      <c r="C176" s="31" t="s">
        <v>12</v>
      </c>
      <c r="D176" s="31" t="s">
        <v>167</v>
      </c>
      <c r="E176" s="31" t="s">
        <v>13</v>
      </c>
      <c r="F176" s="27">
        <v>8711.7802734375</v>
      </c>
      <c r="G176" s="32">
        <v>11224.2197265625</v>
      </c>
    </row>
    <row r="177" spans="1:7">
      <c r="A177" s="31" t="s">
        <v>9</v>
      </c>
      <c r="B177" s="31" t="s">
        <v>0</v>
      </c>
      <c r="C177" s="31" t="s">
        <v>12</v>
      </c>
      <c r="D177" s="31" t="s">
        <v>185</v>
      </c>
      <c r="E177" s="31" t="s">
        <v>2</v>
      </c>
      <c r="F177" s="27">
        <v>181.44000244140625</v>
      </c>
      <c r="G177" s="32">
        <v>2750.179931640625</v>
      </c>
    </row>
    <row r="178" spans="1:7">
      <c r="A178" s="31" t="s">
        <v>9</v>
      </c>
      <c r="B178" s="31" t="s">
        <v>0</v>
      </c>
      <c r="C178" s="31" t="s">
        <v>20</v>
      </c>
      <c r="D178" s="31" t="s">
        <v>240</v>
      </c>
      <c r="E178" s="31" t="s">
        <v>2</v>
      </c>
      <c r="F178" s="27">
        <v>1477.77001953125</v>
      </c>
      <c r="G178" s="32">
        <v>4501.81005859375</v>
      </c>
    </row>
    <row r="179" spans="1:7">
      <c r="A179" s="31" t="s">
        <v>9</v>
      </c>
      <c r="B179" s="31" t="s">
        <v>0</v>
      </c>
      <c r="C179" s="31" t="s">
        <v>12</v>
      </c>
      <c r="D179" s="31" t="s">
        <v>163</v>
      </c>
      <c r="E179" s="31" t="s">
        <v>22</v>
      </c>
      <c r="F179" s="27">
        <v>10777.4599609375</v>
      </c>
      <c r="G179" s="32">
        <v>20919.240234375</v>
      </c>
    </row>
    <row r="180" spans="1:7">
      <c r="A180" s="31" t="s">
        <v>9</v>
      </c>
      <c r="B180" s="31" t="s">
        <v>0</v>
      </c>
      <c r="C180" s="31" t="s">
        <v>20</v>
      </c>
      <c r="D180" s="31" t="s">
        <v>239</v>
      </c>
      <c r="E180" s="31" t="s">
        <v>2</v>
      </c>
      <c r="F180" s="27">
        <v>176.6300048828125</v>
      </c>
      <c r="G180" s="32">
        <v>725.4000244140625</v>
      </c>
    </row>
    <row r="181" spans="1:7">
      <c r="A181" s="31" t="s">
        <v>9</v>
      </c>
      <c r="B181" s="31" t="s">
        <v>0</v>
      </c>
      <c r="C181" s="31" t="s">
        <v>12</v>
      </c>
      <c r="D181" s="31" t="s">
        <v>164</v>
      </c>
      <c r="E181" s="31" t="s">
        <v>15</v>
      </c>
      <c r="F181" s="27">
        <v>353.35000610351562</v>
      </c>
      <c r="G181" s="32">
        <v>1812.3299560546875</v>
      </c>
    </row>
    <row r="182" spans="1:7">
      <c r="A182" s="31" t="s">
        <v>9</v>
      </c>
      <c r="B182" s="31" t="s">
        <v>0</v>
      </c>
      <c r="C182" s="31" t="s">
        <v>20</v>
      </c>
      <c r="D182" s="31" t="s">
        <v>229</v>
      </c>
      <c r="E182" s="31" t="s">
        <v>5</v>
      </c>
      <c r="F182" s="27">
        <v>8.9899997711181641</v>
      </c>
      <c r="G182" s="32">
        <v>23.399999618530273</v>
      </c>
    </row>
    <row r="183" spans="1:7">
      <c r="A183" s="31" t="s">
        <v>9</v>
      </c>
      <c r="B183" s="31" t="s">
        <v>0</v>
      </c>
      <c r="C183" s="31" t="s">
        <v>20</v>
      </c>
      <c r="D183" s="31" t="s">
        <v>237</v>
      </c>
      <c r="E183" s="31" t="s">
        <v>2</v>
      </c>
      <c r="F183" s="27">
        <v>326.58999633789062</v>
      </c>
      <c r="G183" s="32">
        <v>979</v>
      </c>
    </row>
    <row r="184" spans="1:7">
      <c r="A184" s="31" t="s">
        <v>9</v>
      </c>
      <c r="B184" s="31" t="s">
        <v>0</v>
      </c>
      <c r="C184" s="31" t="s">
        <v>20</v>
      </c>
      <c r="D184" s="31" t="s">
        <v>230</v>
      </c>
      <c r="E184" s="31" t="s">
        <v>5</v>
      </c>
      <c r="F184" s="27">
        <v>155.66999816894531</v>
      </c>
      <c r="G184" s="32">
        <v>260.51998901367187</v>
      </c>
    </row>
    <row r="185" spans="1:7">
      <c r="A185" s="31" t="s">
        <v>9</v>
      </c>
      <c r="B185" s="31" t="s">
        <v>0</v>
      </c>
      <c r="C185" s="31" t="s">
        <v>20</v>
      </c>
      <c r="D185" s="31" t="s">
        <v>231</v>
      </c>
      <c r="E185" s="31" t="s">
        <v>15</v>
      </c>
      <c r="F185" s="27">
        <v>8776.14013671875</v>
      </c>
      <c r="G185" s="32">
        <v>43092.19921875</v>
      </c>
    </row>
    <row r="186" spans="1:7">
      <c r="A186" s="31" t="s">
        <v>9</v>
      </c>
      <c r="B186" s="31" t="s">
        <v>0</v>
      </c>
      <c r="C186" s="31" t="s">
        <v>20</v>
      </c>
      <c r="D186" s="31" t="s">
        <v>231</v>
      </c>
      <c r="E186" s="31" t="s">
        <v>2</v>
      </c>
      <c r="F186" s="27">
        <v>753.02998924255371</v>
      </c>
      <c r="G186" s="32">
        <v>5260.6300354003906</v>
      </c>
    </row>
    <row r="187" spans="1:7">
      <c r="A187" s="31" t="s">
        <v>9</v>
      </c>
      <c r="B187" s="31" t="s">
        <v>0</v>
      </c>
      <c r="C187" s="31" t="s">
        <v>20</v>
      </c>
      <c r="D187" s="31" t="s">
        <v>222</v>
      </c>
      <c r="E187" s="31" t="s">
        <v>5</v>
      </c>
      <c r="F187" s="27">
        <v>309.75</v>
      </c>
      <c r="G187" s="32">
        <v>713.91998291015625</v>
      </c>
    </row>
    <row r="188" spans="1:7">
      <c r="A188" s="31" t="s">
        <v>9</v>
      </c>
      <c r="B188" s="31" t="s">
        <v>0</v>
      </c>
      <c r="C188" s="31" t="s">
        <v>12</v>
      </c>
      <c r="D188" s="31" t="s">
        <v>181</v>
      </c>
      <c r="E188" s="31" t="s">
        <v>89</v>
      </c>
      <c r="F188" s="27">
        <v>16800</v>
      </c>
      <c r="G188" s="32">
        <v>62155.19921875</v>
      </c>
    </row>
    <row r="189" spans="1:7">
      <c r="A189" s="31" t="s">
        <v>9</v>
      </c>
      <c r="B189" s="31" t="s">
        <v>0</v>
      </c>
      <c r="C189" s="31" t="s">
        <v>20</v>
      </c>
      <c r="D189" s="31" t="s">
        <v>232</v>
      </c>
      <c r="E189" s="31" t="s">
        <v>5</v>
      </c>
      <c r="F189" s="27">
        <v>8.6800003051757813</v>
      </c>
      <c r="G189" s="32">
        <v>22.920000076293945</v>
      </c>
    </row>
    <row r="190" spans="1:7">
      <c r="A190" s="31" t="s">
        <v>9</v>
      </c>
      <c r="B190" s="31" t="s">
        <v>0</v>
      </c>
      <c r="C190" s="31" t="s">
        <v>12</v>
      </c>
      <c r="D190" s="31" t="s">
        <v>165</v>
      </c>
      <c r="E190" s="31" t="s">
        <v>24</v>
      </c>
      <c r="F190" s="27">
        <v>21228.0703125</v>
      </c>
      <c r="G190" s="32">
        <v>74931.6328125</v>
      </c>
    </row>
    <row r="191" spans="1:7">
      <c r="A191" s="31" t="s">
        <v>9</v>
      </c>
      <c r="B191" s="31" t="s">
        <v>0</v>
      </c>
      <c r="C191" s="31" t="s">
        <v>12</v>
      </c>
      <c r="D191" s="31" t="s">
        <v>165</v>
      </c>
      <c r="E191" s="31" t="s">
        <v>15</v>
      </c>
      <c r="F191" s="27">
        <v>3278.139892578125</v>
      </c>
      <c r="G191" s="32">
        <v>12615.849609375</v>
      </c>
    </row>
    <row r="192" spans="1:7">
      <c r="A192" s="31" t="s">
        <v>9</v>
      </c>
      <c r="B192" s="31" t="s">
        <v>0</v>
      </c>
      <c r="C192" s="31" t="s">
        <v>12</v>
      </c>
      <c r="D192" s="31" t="s">
        <v>165</v>
      </c>
      <c r="E192" s="31" t="s">
        <v>2</v>
      </c>
      <c r="F192" s="27">
        <v>50311.439544677734</v>
      </c>
      <c r="G192" s="32">
        <v>159561.75952148437</v>
      </c>
    </row>
    <row r="193" spans="1:7">
      <c r="A193" s="31" t="s">
        <v>9</v>
      </c>
      <c r="B193" s="31" t="s">
        <v>0</v>
      </c>
      <c r="C193" s="31" t="s">
        <v>12</v>
      </c>
      <c r="D193" s="31" t="s">
        <v>165</v>
      </c>
      <c r="E193" s="31" t="s">
        <v>18</v>
      </c>
      <c r="F193" s="27">
        <v>1903.75</v>
      </c>
      <c r="G193" s="32">
        <v>21016.25</v>
      </c>
    </row>
    <row r="194" spans="1:7">
      <c r="A194" s="31" t="s">
        <v>9</v>
      </c>
      <c r="B194" s="31" t="s">
        <v>0</v>
      </c>
      <c r="C194" s="31" t="s">
        <v>12</v>
      </c>
      <c r="D194" s="31" t="s">
        <v>165</v>
      </c>
      <c r="E194" s="31" t="s">
        <v>17</v>
      </c>
      <c r="F194" s="27">
        <v>10614.8896484375</v>
      </c>
      <c r="G194" s="32">
        <v>24803.51953125</v>
      </c>
    </row>
    <row r="195" spans="1:7">
      <c r="A195" s="31" t="s">
        <v>9</v>
      </c>
      <c r="B195" s="31" t="s">
        <v>0</v>
      </c>
      <c r="C195" s="31" t="s">
        <v>12</v>
      </c>
      <c r="D195" s="31" t="s">
        <v>190</v>
      </c>
      <c r="E195" s="31" t="s">
        <v>2</v>
      </c>
      <c r="F195" s="27">
        <v>711.1199951171875</v>
      </c>
      <c r="G195" s="32">
        <v>4277.2999267578125</v>
      </c>
    </row>
    <row r="196" spans="1:7">
      <c r="A196" s="31" t="s">
        <v>9</v>
      </c>
      <c r="B196" s="31" t="s">
        <v>0</v>
      </c>
      <c r="C196" s="31" t="s">
        <v>12</v>
      </c>
      <c r="D196" s="31" t="s">
        <v>195</v>
      </c>
      <c r="E196" s="31" t="s">
        <v>2</v>
      </c>
      <c r="F196" s="27">
        <v>81943.6328125</v>
      </c>
      <c r="G196" s="32">
        <v>545840.375</v>
      </c>
    </row>
    <row r="197" spans="1:7">
      <c r="A197" s="31" t="s">
        <v>9</v>
      </c>
      <c r="B197" s="31" t="s">
        <v>0</v>
      </c>
      <c r="C197" s="31" t="s">
        <v>12</v>
      </c>
      <c r="D197" s="31" t="s">
        <v>186</v>
      </c>
      <c r="E197" s="31" t="s">
        <v>15</v>
      </c>
      <c r="F197" s="27">
        <v>1288.2099609375</v>
      </c>
      <c r="G197" s="32">
        <v>1763.0799560546875</v>
      </c>
    </row>
    <row r="198" spans="1:7">
      <c r="A198" s="31" t="s">
        <v>9</v>
      </c>
      <c r="B198" s="31" t="s">
        <v>0</v>
      </c>
      <c r="C198" s="31" t="s">
        <v>12</v>
      </c>
      <c r="D198" s="31" t="s">
        <v>186</v>
      </c>
      <c r="E198" s="31" t="s">
        <v>2</v>
      </c>
      <c r="F198" s="27">
        <v>1480.5400390625</v>
      </c>
      <c r="G198" s="32">
        <v>2556.800048828125</v>
      </c>
    </row>
    <row r="199" spans="1:7">
      <c r="A199" s="31" t="s">
        <v>9</v>
      </c>
      <c r="B199" s="31" t="s">
        <v>0</v>
      </c>
      <c r="C199" s="31" t="s">
        <v>12</v>
      </c>
      <c r="D199" s="31" t="s">
        <v>191</v>
      </c>
      <c r="E199" s="31" t="s">
        <v>17</v>
      </c>
      <c r="F199" s="27">
        <v>136121.82885742187</v>
      </c>
      <c r="G199" s="32">
        <v>561554.2099609375</v>
      </c>
    </row>
    <row r="200" spans="1:7">
      <c r="A200" s="31" t="s">
        <v>9</v>
      </c>
      <c r="B200" s="31" t="s">
        <v>0</v>
      </c>
      <c r="C200" s="31" t="s">
        <v>12</v>
      </c>
      <c r="D200" s="31" t="s">
        <v>169</v>
      </c>
      <c r="E200" s="31" t="s">
        <v>15</v>
      </c>
      <c r="F200" s="27">
        <v>1783.4699554443359</v>
      </c>
      <c r="G200" s="32">
        <v>9928.77001953125</v>
      </c>
    </row>
    <row r="201" spans="1:7">
      <c r="A201" s="31" t="s">
        <v>9</v>
      </c>
      <c r="B201" s="31" t="s">
        <v>0</v>
      </c>
      <c r="C201" s="31" t="s">
        <v>12</v>
      </c>
      <c r="D201" s="31" t="s">
        <v>169</v>
      </c>
      <c r="E201" s="31" t="s">
        <v>2</v>
      </c>
      <c r="F201" s="27">
        <v>4078.7200164794922</v>
      </c>
      <c r="G201" s="32">
        <v>17220.770111083984</v>
      </c>
    </row>
    <row r="202" spans="1:7">
      <c r="A202" s="31" t="s">
        <v>9</v>
      </c>
      <c r="B202" s="31" t="s">
        <v>0</v>
      </c>
      <c r="C202" s="31" t="s">
        <v>12</v>
      </c>
      <c r="D202" s="31" t="s">
        <v>169</v>
      </c>
      <c r="E202" s="31" t="s">
        <v>13</v>
      </c>
      <c r="F202" s="27">
        <v>7489.630273103714</v>
      </c>
      <c r="G202" s="32">
        <v>23422.680938720703</v>
      </c>
    </row>
    <row r="203" spans="1:7">
      <c r="A203" s="31" t="s">
        <v>9</v>
      </c>
      <c r="B203" s="31" t="s">
        <v>0</v>
      </c>
      <c r="C203" s="31" t="s">
        <v>20</v>
      </c>
      <c r="D203" s="31" t="s">
        <v>227</v>
      </c>
      <c r="E203" s="31" t="s">
        <v>5</v>
      </c>
      <c r="F203" s="27">
        <v>89.80999755859375</v>
      </c>
      <c r="G203" s="32">
        <v>432</v>
      </c>
    </row>
    <row r="204" spans="1:7">
      <c r="A204" s="31" t="s">
        <v>9</v>
      </c>
      <c r="B204" s="31" t="s">
        <v>0</v>
      </c>
      <c r="C204" s="31" t="s">
        <v>20</v>
      </c>
      <c r="D204" s="31" t="s">
        <v>205</v>
      </c>
      <c r="E204" s="31" t="s">
        <v>15</v>
      </c>
      <c r="F204" s="27">
        <v>11280.939971923828</v>
      </c>
      <c r="G204" s="32">
        <v>42722.4501953125</v>
      </c>
    </row>
    <row r="205" spans="1:7">
      <c r="A205" s="31" t="s">
        <v>9</v>
      </c>
      <c r="B205" s="31" t="s">
        <v>0</v>
      </c>
      <c r="C205" s="31" t="s">
        <v>20</v>
      </c>
      <c r="D205" s="31" t="s">
        <v>205</v>
      </c>
      <c r="E205" s="31" t="s">
        <v>2</v>
      </c>
      <c r="F205" s="27">
        <v>100498.96865558624</v>
      </c>
      <c r="G205" s="32">
        <v>404611.65788269043</v>
      </c>
    </row>
    <row r="206" spans="1:7">
      <c r="A206" s="31" t="s">
        <v>9</v>
      </c>
      <c r="B206" s="31" t="s">
        <v>0</v>
      </c>
      <c r="C206" s="31" t="s">
        <v>20</v>
      </c>
      <c r="D206" s="31" t="s">
        <v>205</v>
      </c>
      <c r="E206" s="31" t="s">
        <v>13</v>
      </c>
      <c r="F206" s="27">
        <v>14.969999313354492</v>
      </c>
      <c r="G206" s="32">
        <v>96.799999237060547</v>
      </c>
    </row>
    <row r="207" spans="1:7">
      <c r="A207" s="31" t="s">
        <v>9</v>
      </c>
      <c r="B207" s="31" t="s">
        <v>0</v>
      </c>
      <c r="C207" s="31" t="s">
        <v>20</v>
      </c>
      <c r="D207" s="31" t="s">
        <v>205</v>
      </c>
      <c r="E207" s="31" t="s">
        <v>5</v>
      </c>
      <c r="F207" s="27">
        <v>324.36998558044434</v>
      </c>
      <c r="G207" s="32">
        <v>536.2500057220459</v>
      </c>
    </row>
    <row r="208" spans="1:7">
      <c r="A208" s="31" t="s">
        <v>9</v>
      </c>
      <c r="B208" s="31" t="s">
        <v>0</v>
      </c>
      <c r="C208" s="31" t="s">
        <v>20</v>
      </c>
      <c r="D208" s="31" t="s">
        <v>205</v>
      </c>
      <c r="E208" s="31" t="s">
        <v>89</v>
      </c>
      <c r="F208" s="27">
        <v>22991.919921875</v>
      </c>
      <c r="G208" s="32">
        <v>103680</v>
      </c>
    </row>
    <row r="209" spans="1:7">
      <c r="A209" s="31" t="s">
        <v>9</v>
      </c>
      <c r="B209" s="31" t="s">
        <v>0</v>
      </c>
      <c r="C209" s="31" t="s">
        <v>20</v>
      </c>
      <c r="D209" s="31" t="s">
        <v>235</v>
      </c>
      <c r="E209" s="31" t="s">
        <v>2</v>
      </c>
      <c r="F209" s="27">
        <v>1532.7900085449219</v>
      </c>
      <c r="G209" s="32">
        <v>8216.9600219726562</v>
      </c>
    </row>
    <row r="210" spans="1:7">
      <c r="A210" s="31" t="s">
        <v>9</v>
      </c>
      <c r="B210" s="31" t="s">
        <v>0</v>
      </c>
      <c r="C210" s="31" t="s">
        <v>20</v>
      </c>
      <c r="D210" s="31" t="s">
        <v>208</v>
      </c>
      <c r="E210" s="31" t="s">
        <v>2</v>
      </c>
      <c r="F210" s="27">
        <v>22307.889808654785</v>
      </c>
      <c r="G210" s="32">
        <v>142965.28004455566</v>
      </c>
    </row>
    <row r="211" spans="1:7">
      <c r="A211" s="31" t="s">
        <v>9</v>
      </c>
      <c r="B211" s="31" t="s">
        <v>0</v>
      </c>
      <c r="C211" s="31" t="s">
        <v>20</v>
      </c>
      <c r="D211" s="31" t="s">
        <v>217</v>
      </c>
      <c r="E211" s="31" t="s">
        <v>5</v>
      </c>
      <c r="F211" s="27">
        <v>9.2799997329711914</v>
      </c>
      <c r="G211" s="32">
        <v>17.200000762939453</v>
      </c>
    </row>
    <row r="212" spans="1:7">
      <c r="A212" s="31" t="s">
        <v>9</v>
      </c>
      <c r="B212" s="31" t="s">
        <v>0</v>
      </c>
      <c r="C212" s="31" t="s">
        <v>12</v>
      </c>
      <c r="D212" s="31" t="s">
        <v>176</v>
      </c>
      <c r="E212" s="31" t="s">
        <v>15</v>
      </c>
      <c r="F212" s="27">
        <v>5959.4499588012695</v>
      </c>
      <c r="G212" s="32">
        <v>31677.779205322266</v>
      </c>
    </row>
    <row r="213" spans="1:7">
      <c r="A213" s="31" t="s">
        <v>9</v>
      </c>
      <c r="B213" s="31" t="s">
        <v>0</v>
      </c>
      <c r="C213" s="31" t="s">
        <v>12</v>
      </c>
      <c r="D213" s="31" t="s">
        <v>176</v>
      </c>
      <c r="E213" s="31" t="s">
        <v>2</v>
      </c>
      <c r="F213" s="27">
        <v>6423.6299133300781</v>
      </c>
      <c r="G213" s="32">
        <v>17287.480224609375</v>
      </c>
    </row>
    <row r="214" spans="1:7">
      <c r="A214" s="31" t="s">
        <v>9</v>
      </c>
      <c r="B214" s="31" t="s">
        <v>0</v>
      </c>
      <c r="C214" s="31" t="s">
        <v>12</v>
      </c>
      <c r="D214" s="31" t="s">
        <v>176</v>
      </c>
      <c r="E214" s="31" t="s">
        <v>13</v>
      </c>
      <c r="F214" s="27">
        <v>357.64999866485596</v>
      </c>
      <c r="G214" s="32">
        <v>679.1200065612793</v>
      </c>
    </row>
    <row r="215" spans="1:7">
      <c r="A215" s="31" t="s">
        <v>9</v>
      </c>
      <c r="B215" s="31" t="s">
        <v>0</v>
      </c>
      <c r="C215" s="31" t="s">
        <v>20</v>
      </c>
      <c r="D215" s="31" t="s">
        <v>215</v>
      </c>
      <c r="E215" s="31" t="s">
        <v>2</v>
      </c>
      <c r="F215" s="27">
        <v>111.58000183105469</v>
      </c>
      <c r="G215" s="32">
        <v>397.5</v>
      </c>
    </row>
    <row r="216" spans="1:7">
      <c r="A216" s="31" t="s">
        <v>9</v>
      </c>
      <c r="B216" s="31" t="s">
        <v>0</v>
      </c>
      <c r="C216" s="31" t="s">
        <v>20</v>
      </c>
      <c r="D216" s="31" t="s">
        <v>215</v>
      </c>
      <c r="E216" s="31" t="s">
        <v>5</v>
      </c>
      <c r="F216" s="27">
        <v>49.700000762939453</v>
      </c>
      <c r="G216" s="32">
        <v>114.54000091552734</v>
      </c>
    </row>
    <row r="217" spans="1:7">
      <c r="A217" s="31" t="s">
        <v>9</v>
      </c>
      <c r="B217" s="31" t="s">
        <v>0</v>
      </c>
      <c r="C217" s="31" t="s">
        <v>20</v>
      </c>
      <c r="D217" s="31" t="s">
        <v>200</v>
      </c>
      <c r="E217" s="31" t="s">
        <v>2</v>
      </c>
      <c r="F217" s="27">
        <v>18777.999053955078</v>
      </c>
      <c r="G217" s="32">
        <v>104920.25939941406</v>
      </c>
    </row>
    <row r="218" spans="1:7">
      <c r="A218" s="31" t="s">
        <v>9</v>
      </c>
      <c r="B218" s="31" t="s">
        <v>0</v>
      </c>
      <c r="C218" s="31" t="s">
        <v>20</v>
      </c>
      <c r="D218" s="31" t="s">
        <v>203</v>
      </c>
      <c r="E218" s="31" t="s">
        <v>2</v>
      </c>
      <c r="F218" s="27">
        <v>969.969970703125</v>
      </c>
      <c r="G218" s="32">
        <v>4183.85986328125</v>
      </c>
    </row>
    <row r="219" spans="1:7">
      <c r="A219" s="31" t="s">
        <v>9</v>
      </c>
      <c r="B219" s="31" t="s">
        <v>0</v>
      </c>
      <c r="C219" s="31" t="s">
        <v>20</v>
      </c>
      <c r="D219" s="31" t="s">
        <v>199</v>
      </c>
      <c r="E219" s="31" t="s">
        <v>2</v>
      </c>
      <c r="F219" s="27">
        <v>18125.73046875</v>
      </c>
      <c r="G219" s="32">
        <v>70289.640625</v>
      </c>
    </row>
    <row r="220" spans="1:7">
      <c r="A220" s="31" t="s">
        <v>9</v>
      </c>
      <c r="B220" s="31" t="s">
        <v>0</v>
      </c>
      <c r="C220" s="31" t="s">
        <v>20</v>
      </c>
      <c r="D220" s="31" t="s">
        <v>199</v>
      </c>
      <c r="E220" s="31" t="s">
        <v>5</v>
      </c>
      <c r="F220" s="27">
        <v>104.16999769210815</v>
      </c>
      <c r="G220" s="32">
        <v>258.42000007629395</v>
      </c>
    </row>
    <row r="221" spans="1:7">
      <c r="A221" s="31" t="s">
        <v>9</v>
      </c>
      <c r="B221" s="31" t="s">
        <v>0</v>
      </c>
      <c r="C221" s="31" t="s">
        <v>20</v>
      </c>
      <c r="D221" s="31" t="s">
        <v>196</v>
      </c>
      <c r="E221" s="31" t="s">
        <v>23</v>
      </c>
      <c r="F221" s="27">
        <v>18334.830078125</v>
      </c>
      <c r="G221" s="32">
        <v>158531.25</v>
      </c>
    </row>
    <row r="222" spans="1:7">
      <c r="A222" s="31" t="s">
        <v>9</v>
      </c>
      <c r="B222" s="31" t="s">
        <v>0</v>
      </c>
      <c r="C222" s="31" t="s">
        <v>20</v>
      </c>
      <c r="D222" s="31" t="s">
        <v>196</v>
      </c>
      <c r="E222" s="31" t="s">
        <v>15</v>
      </c>
      <c r="F222" s="27">
        <v>56908.979217529297</v>
      </c>
      <c r="G222" s="32">
        <v>439739.98803710938</v>
      </c>
    </row>
    <row r="223" spans="1:7">
      <c r="A223" s="31" t="s">
        <v>9</v>
      </c>
      <c r="B223" s="31" t="s">
        <v>0</v>
      </c>
      <c r="C223" s="31" t="s">
        <v>20</v>
      </c>
      <c r="D223" s="31" t="s">
        <v>196</v>
      </c>
      <c r="E223" s="31" t="s">
        <v>2</v>
      </c>
      <c r="F223" s="27">
        <v>104225.18893432617</v>
      </c>
      <c r="G223" s="32">
        <v>473252.47729492187</v>
      </c>
    </row>
    <row r="224" spans="1:7">
      <c r="A224" s="31" t="s">
        <v>9</v>
      </c>
      <c r="B224" s="31" t="s">
        <v>0</v>
      </c>
      <c r="C224" s="31" t="s">
        <v>20</v>
      </c>
      <c r="D224" s="31" t="s">
        <v>196</v>
      </c>
      <c r="E224" s="31" t="s">
        <v>13</v>
      </c>
      <c r="F224" s="27">
        <v>154.6099967956543</v>
      </c>
      <c r="G224" s="32">
        <v>1479.6600036621094</v>
      </c>
    </row>
    <row r="225" spans="1:7">
      <c r="A225" s="31" t="s">
        <v>9</v>
      </c>
      <c r="B225" s="31" t="s">
        <v>0</v>
      </c>
      <c r="C225" s="31" t="s">
        <v>20</v>
      </c>
      <c r="D225" s="31" t="s">
        <v>196</v>
      </c>
      <c r="E225" s="31" t="s">
        <v>21</v>
      </c>
      <c r="F225" s="27">
        <v>89693.33203125</v>
      </c>
      <c r="G225" s="32">
        <v>541473.8984375</v>
      </c>
    </row>
    <row r="226" spans="1:7">
      <c r="A226" s="31" t="s">
        <v>9</v>
      </c>
      <c r="B226" s="31" t="s">
        <v>0</v>
      </c>
      <c r="C226" s="31" t="s">
        <v>20</v>
      </c>
      <c r="D226" s="31" t="s">
        <v>196</v>
      </c>
      <c r="E226" s="31" t="s">
        <v>5</v>
      </c>
      <c r="F226" s="27">
        <v>4687.22021484375</v>
      </c>
      <c r="G226" s="32">
        <v>10629.289657592773</v>
      </c>
    </row>
    <row r="227" spans="1:7">
      <c r="A227" s="31" t="s">
        <v>9</v>
      </c>
      <c r="B227" s="31" t="s">
        <v>0</v>
      </c>
      <c r="C227" s="31" t="s">
        <v>20</v>
      </c>
      <c r="D227" s="31" t="s">
        <v>214</v>
      </c>
      <c r="E227" s="31" t="s">
        <v>13</v>
      </c>
      <c r="F227" s="27">
        <v>65.779998779296875</v>
      </c>
      <c r="G227" s="32">
        <v>612.66998291015625</v>
      </c>
    </row>
    <row r="228" spans="1:7">
      <c r="A228" s="31" t="s">
        <v>9</v>
      </c>
      <c r="B228" s="31" t="s">
        <v>0</v>
      </c>
      <c r="C228" s="31" t="s">
        <v>20</v>
      </c>
      <c r="D228" s="31" t="s">
        <v>214</v>
      </c>
      <c r="E228" s="31" t="s">
        <v>5</v>
      </c>
      <c r="F228" s="27">
        <v>39.60999870300293</v>
      </c>
      <c r="G228" s="32">
        <v>85.519998550415039</v>
      </c>
    </row>
    <row r="229" spans="1:7">
      <c r="A229" s="31" t="s">
        <v>9</v>
      </c>
      <c r="B229" s="31" t="s">
        <v>0</v>
      </c>
      <c r="C229" s="31" t="s">
        <v>20</v>
      </c>
      <c r="D229" s="31" t="s">
        <v>216</v>
      </c>
      <c r="E229" s="31" t="s">
        <v>2</v>
      </c>
      <c r="F229" s="27">
        <v>264.45001220703125</v>
      </c>
      <c r="G229" s="32">
        <v>6238.18994140625</v>
      </c>
    </row>
    <row r="230" spans="1:7">
      <c r="A230" s="31" t="s">
        <v>9</v>
      </c>
      <c r="B230" s="31" t="s">
        <v>0</v>
      </c>
      <c r="C230" s="31" t="s">
        <v>20</v>
      </c>
      <c r="D230" s="31" t="s">
        <v>226</v>
      </c>
      <c r="E230" s="31" t="s">
        <v>5</v>
      </c>
      <c r="F230" s="27">
        <v>33.680000305175781</v>
      </c>
      <c r="G230" s="32">
        <v>102.94999694824219</v>
      </c>
    </row>
    <row r="231" spans="1:7">
      <c r="A231" s="31" t="s">
        <v>9</v>
      </c>
      <c r="B231" s="31" t="s">
        <v>0</v>
      </c>
      <c r="C231" s="31" t="s">
        <v>20</v>
      </c>
      <c r="D231" s="31" t="s">
        <v>212</v>
      </c>
      <c r="E231" s="31" t="s">
        <v>5</v>
      </c>
      <c r="F231" s="27">
        <v>14.970000267028809</v>
      </c>
      <c r="G231" s="32">
        <v>19.049999237060547</v>
      </c>
    </row>
    <row r="232" spans="1:7">
      <c r="A232" s="31" t="s">
        <v>9</v>
      </c>
      <c r="B232" s="31" t="s">
        <v>0</v>
      </c>
      <c r="C232" s="31" t="s">
        <v>20</v>
      </c>
      <c r="D232" s="31" t="s">
        <v>218</v>
      </c>
      <c r="E232" s="31" t="s">
        <v>2</v>
      </c>
      <c r="F232" s="27">
        <v>199.58000183105469</v>
      </c>
      <c r="G232" s="32">
        <v>1935.1199951171875</v>
      </c>
    </row>
    <row r="233" spans="1:7">
      <c r="A233" s="31" t="s">
        <v>9</v>
      </c>
      <c r="B233" s="31" t="s">
        <v>0</v>
      </c>
      <c r="C233" s="31" t="s">
        <v>12</v>
      </c>
      <c r="D233" s="31" t="s">
        <v>174</v>
      </c>
      <c r="E233" s="31" t="s">
        <v>2</v>
      </c>
      <c r="F233" s="27">
        <v>29664.421264648438</v>
      </c>
      <c r="G233" s="32">
        <v>144125.119140625</v>
      </c>
    </row>
    <row r="234" spans="1:7">
      <c r="A234" s="31" t="s">
        <v>9</v>
      </c>
      <c r="B234" s="31" t="s">
        <v>0</v>
      </c>
      <c r="C234" s="31" t="s">
        <v>12</v>
      </c>
      <c r="D234" s="31" t="s">
        <v>180</v>
      </c>
      <c r="E234" s="31" t="s">
        <v>24</v>
      </c>
      <c r="F234" s="27">
        <v>24947.830078125</v>
      </c>
      <c r="G234" s="32">
        <v>67000</v>
      </c>
    </row>
    <row r="235" spans="1:7">
      <c r="A235" s="31" t="s">
        <v>9</v>
      </c>
      <c r="B235" s="31" t="s">
        <v>0</v>
      </c>
      <c r="C235" s="31" t="s">
        <v>12</v>
      </c>
      <c r="D235" s="31" t="s">
        <v>180</v>
      </c>
      <c r="E235" s="31" t="s">
        <v>2</v>
      </c>
      <c r="F235" s="27">
        <v>19958.259765625</v>
      </c>
      <c r="G235" s="32">
        <v>22000</v>
      </c>
    </row>
    <row r="236" spans="1:7">
      <c r="A236" s="31" t="s">
        <v>9</v>
      </c>
      <c r="B236" s="31" t="s">
        <v>0</v>
      </c>
      <c r="C236" s="31" t="s">
        <v>20</v>
      </c>
      <c r="D236" s="31" t="s">
        <v>219</v>
      </c>
      <c r="E236" s="31" t="s">
        <v>2</v>
      </c>
      <c r="F236" s="27">
        <v>954.82000732421875</v>
      </c>
      <c r="G236" s="32">
        <v>7289.219970703125</v>
      </c>
    </row>
    <row r="237" spans="1:7">
      <c r="A237" s="31" t="s">
        <v>9</v>
      </c>
      <c r="B237" s="31" t="s">
        <v>0</v>
      </c>
      <c r="C237" s="31" t="s">
        <v>20</v>
      </c>
      <c r="D237" s="31" t="s">
        <v>219</v>
      </c>
      <c r="E237" s="31" t="s">
        <v>13</v>
      </c>
      <c r="F237" s="27">
        <v>19.459999084472656</v>
      </c>
      <c r="G237" s="32">
        <v>58.600000381469727</v>
      </c>
    </row>
    <row r="238" spans="1:7">
      <c r="A238" s="31" t="s">
        <v>9</v>
      </c>
      <c r="B238" s="31" t="s">
        <v>0</v>
      </c>
      <c r="C238" s="31" t="s">
        <v>12</v>
      </c>
      <c r="D238" s="31" t="s">
        <v>166</v>
      </c>
      <c r="E238" s="31" t="s">
        <v>15</v>
      </c>
      <c r="F238" s="27">
        <v>211.60000610351562</v>
      </c>
      <c r="G238" s="32">
        <v>1095.25</v>
      </c>
    </row>
    <row r="239" spans="1:7">
      <c r="A239" s="31" t="s">
        <v>9</v>
      </c>
      <c r="B239" s="31" t="s">
        <v>0</v>
      </c>
      <c r="C239" s="31" t="s">
        <v>12</v>
      </c>
      <c r="D239" s="31" t="s">
        <v>166</v>
      </c>
      <c r="E239" s="31" t="s">
        <v>2</v>
      </c>
      <c r="F239" s="27">
        <v>92784.309967041016</v>
      </c>
      <c r="G239" s="32">
        <v>217783.54956054687</v>
      </c>
    </row>
    <row r="240" spans="1:7">
      <c r="A240" s="31" t="s">
        <v>9</v>
      </c>
      <c r="B240" s="31" t="s">
        <v>0</v>
      </c>
      <c r="C240" s="31" t="s">
        <v>12</v>
      </c>
      <c r="D240" s="31" t="s">
        <v>166</v>
      </c>
      <c r="E240" s="31" t="s">
        <v>13</v>
      </c>
      <c r="F240" s="27">
        <v>8484.0498285293579</v>
      </c>
      <c r="G240" s="32">
        <v>11871.080270767212</v>
      </c>
    </row>
    <row r="241" spans="1:7" ht="15.75" thickBot="1">
      <c r="A241" s="67" t="s">
        <v>9</v>
      </c>
      <c r="B241" s="67" t="s">
        <v>0</v>
      </c>
      <c r="C241" s="67" t="s">
        <v>12</v>
      </c>
      <c r="D241" s="67" t="s">
        <v>166</v>
      </c>
      <c r="E241" s="67" t="s">
        <v>5</v>
      </c>
      <c r="F241" s="47">
        <v>29.940000534057617</v>
      </c>
      <c r="G241" s="68">
        <v>91.900001525878906</v>
      </c>
    </row>
    <row r="242" spans="1:7" ht="15.75" thickBot="1">
      <c r="A242" s="35" t="s">
        <v>9</v>
      </c>
      <c r="B242" s="38"/>
      <c r="C242" s="38"/>
      <c r="D242" s="38"/>
      <c r="E242" s="38"/>
      <c r="F242" s="38">
        <f>SUM(F158:F241)</f>
        <v>1282221.1523692608</v>
      </c>
      <c r="G242" s="36">
        <f>SUM(G158:G241)</f>
        <v>5670137.1255779266</v>
      </c>
    </row>
    <row r="243" spans="1:7">
      <c r="A243" s="69" t="s">
        <v>109</v>
      </c>
      <c r="B243" s="69" t="s">
        <v>0</v>
      </c>
      <c r="C243" s="69" t="s">
        <v>20</v>
      </c>
      <c r="D243" s="69" t="s">
        <v>221</v>
      </c>
      <c r="E243" s="69" t="s">
        <v>2</v>
      </c>
      <c r="F243" s="49">
        <v>163.28999328613281</v>
      </c>
      <c r="G243" s="50">
        <v>553.32000732421875</v>
      </c>
    </row>
    <row r="244" spans="1:7">
      <c r="A244" s="31" t="s">
        <v>109</v>
      </c>
      <c r="B244" s="31" t="s">
        <v>0</v>
      </c>
      <c r="C244" s="31" t="s">
        <v>20</v>
      </c>
      <c r="D244" s="31" t="s">
        <v>211</v>
      </c>
      <c r="E244" s="31" t="s">
        <v>2</v>
      </c>
      <c r="F244" s="27">
        <v>277.73999786376953</v>
      </c>
      <c r="G244" s="32">
        <v>2355.2999877929687</v>
      </c>
    </row>
    <row r="245" spans="1:7">
      <c r="A245" s="31" t="s">
        <v>109</v>
      </c>
      <c r="B245" s="31" t="s">
        <v>0</v>
      </c>
      <c r="C245" s="31" t="s">
        <v>20</v>
      </c>
      <c r="D245" s="31" t="s">
        <v>206</v>
      </c>
      <c r="E245" s="31" t="s">
        <v>2</v>
      </c>
      <c r="F245" s="27">
        <v>31.299999237060547</v>
      </c>
      <c r="G245" s="32">
        <v>239.42999267578125</v>
      </c>
    </row>
    <row r="246" spans="1:7">
      <c r="A246" s="31" t="s">
        <v>109</v>
      </c>
      <c r="B246" s="31" t="s">
        <v>0</v>
      </c>
      <c r="C246" s="31" t="s">
        <v>12</v>
      </c>
      <c r="D246" s="31" t="s">
        <v>172</v>
      </c>
      <c r="E246" s="31" t="s">
        <v>2</v>
      </c>
      <c r="F246" s="27">
        <v>9998.6701354980469</v>
      </c>
      <c r="G246" s="32">
        <v>31063.069946289063</v>
      </c>
    </row>
    <row r="247" spans="1:7">
      <c r="A247" s="31" t="s">
        <v>109</v>
      </c>
      <c r="B247" s="31" t="s">
        <v>0</v>
      </c>
      <c r="C247" s="31" t="s">
        <v>20</v>
      </c>
      <c r="D247" s="31" t="s">
        <v>207</v>
      </c>
      <c r="E247" s="31" t="s">
        <v>5</v>
      </c>
      <c r="F247" s="27">
        <v>199.58000564575195</v>
      </c>
      <c r="G247" s="32">
        <v>283.80000305175781</v>
      </c>
    </row>
    <row r="248" spans="1:7">
      <c r="A248" s="31" t="s">
        <v>109</v>
      </c>
      <c r="B248" s="31" t="s">
        <v>0</v>
      </c>
      <c r="C248" s="31" t="s">
        <v>20</v>
      </c>
      <c r="D248" s="31" t="s">
        <v>209</v>
      </c>
      <c r="E248" s="31" t="s">
        <v>5</v>
      </c>
      <c r="F248" s="27">
        <v>19.959999084472656</v>
      </c>
      <c r="G248" s="32">
        <v>31.200000762939453</v>
      </c>
    </row>
    <row r="249" spans="1:7">
      <c r="A249" s="31" t="s">
        <v>109</v>
      </c>
      <c r="B249" s="31" t="s">
        <v>0</v>
      </c>
      <c r="C249" s="31" t="s">
        <v>12</v>
      </c>
      <c r="D249" s="31" t="s">
        <v>188</v>
      </c>
      <c r="E249" s="31" t="s">
        <v>89</v>
      </c>
      <c r="F249" s="27">
        <v>8382.4697265625</v>
      </c>
      <c r="G249" s="32">
        <v>30364</v>
      </c>
    </row>
    <row r="250" spans="1:7">
      <c r="A250" s="31" t="s">
        <v>109</v>
      </c>
      <c r="B250" s="31" t="s">
        <v>0</v>
      </c>
      <c r="C250" s="31" t="s">
        <v>20</v>
      </c>
      <c r="D250" s="31" t="s">
        <v>201</v>
      </c>
      <c r="E250" s="31" t="s">
        <v>15</v>
      </c>
      <c r="F250" s="27">
        <v>203.3800048828125</v>
      </c>
      <c r="G250" s="32">
        <v>981.9000244140625</v>
      </c>
    </row>
    <row r="251" spans="1:7">
      <c r="A251" s="31" t="s">
        <v>109</v>
      </c>
      <c r="B251" s="31" t="s">
        <v>0</v>
      </c>
      <c r="C251" s="31" t="s">
        <v>20</v>
      </c>
      <c r="D251" s="31" t="s">
        <v>201</v>
      </c>
      <c r="E251" s="31" t="s">
        <v>2</v>
      </c>
      <c r="F251" s="27">
        <v>56608.749588012695</v>
      </c>
      <c r="G251" s="32">
        <v>188945.92724609375</v>
      </c>
    </row>
    <row r="252" spans="1:7">
      <c r="A252" s="31" t="s">
        <v>109</v>
      </c>
      <c r="B252" s="31" t="s">
        <v>0</v>
      </c>
      <c r="C252" s="31" t="s">
        <v>20</v>
      </c>
      <c r="D252" s="31" t="s">
        <v>201</v>
      </c>
      <c r="E252" s="31" t="s">
        <v>3</v>
      </c>
      <c r="F252" s="27">
        <v>428</v>
      </c>
      <c r="G252" s="32">
        <v>1678</v>
      </c>
    </row>
    <row r="253" spans="1:7">
      <c r="A253" s="31" t="s">
        <v>109</v>
      </c>
      <c r="B253" s="31" t="s">
        <v>0</v>
      </c>
      <c r="C253" s="31" t="s">
        <v>12</v>
      </c>
      <c r="D253" s="31" t="s">
        <v>171</v>
      </c>
      <c r="E253" s="31" t="s">
        <v>89</v>
      </c>
      <c r="F253" s="27">
        <v>8346.1796875</v>
      </c>
      <c r="G253" s="32">
        <v>33054</v>
      </c>
    </row>
    <row r="254" spans="1:7">
      <c r="A254" s="31" t="s">
        <v>109</v>
      </c>
      <c r="B254" s="31" t="s">
        <v>0</v>
      </c>
      <c r="C254" s="31" t="s">
        <v>20</v>
      </c>
      <c r="D254" s="31" t="s">
        <v>213</v>
      </c>
      <c r="E254" s="31" t="s">
        <v>2</v>
      </c>
      <c r="F254" s="27">
        <v>317.05999755859375</v>
      </c>
      <c r="G254" s="32">
        <v>750.17999267578125</v>
      </c>
    </row>
    <row r="255" spans="1:7">
      <c r="A255" s="31" t="s">
        <v>109</v>
      </c>
      <c r="B255" s="31" t="s">
        <v>0</v>
      </c>
      <c r="C255" s="31" t="s">
        <v>20</v>
      </c>
      <c r="D255" s="31" t="s">
        <v>168</v>
      </c>
      <c r="E255" s="31" t="s">
        <v>2</v>
      </c>
      <c r="F255" s="27">
        <v>12291.210266113281</v>
      </c>
      <c r="G255" s="32">
        <v>21928.799987792969</v>
      </c>
    </row>
    <row r="256" spans="1:7">
      <c r="A256" s="31" t="s">
        <v>109</v>
      </c>
      <c r="B256" s="31" t="s">
        <v>0</v>
      </c>
      <c r="C256" s="31" t="s">
        <v>12</v>
      </c>
      <c r="D256" s="31" t="s">
        <v>173</v>
      </c>
      <c r="E256" s="31" t="s">
        <v>2</v>
      </c>
      <c r="F256" s="27">
        <v>5819.4700622558594</v>
      </c>
      <c r="G256" s="32">
        <v>15298.759918212891</v>
      </c>
    </row>
    <row r="257" spans="1:7">
      <c r="A257" s="31" t="s">
        <v>109</v>
      </c>
      <c r="B257" s="31" t="s">
        <v>0</v>
      </c>
      <c r="C257" s="31" t="s">
        <v>12</v>
      </c>
      <c r="D257" s="31" t="s">
        <v>167</v>
      </c>
      <c r="E257" s="31" t="s">
        <v>16</v>
      </c>
      <c r="F257" s="27">
        <v>9612.1201171875</v>
      </c>
      <c r="G257" s="32">
        <v>18205.599609375</v>
      </c>
    </row>
    <row r="258" spans="1:7">
      <c r="A258" s="31" t="s">
        <v>109</v>
      </c>
      <c r="B258" s="31" t="s">
        <v>0</v>
      </c>
      <c r="C258" s="31" t="s">
        <v>12</v>
      </c>
      <c r="D258" s="31" t="s">
        <v>167</v>
      </c>
      <c r="E258" s="31" t="s">
        <v>2</v>
      </c>
      <c r="F258" s="27">
        <v>151.3699951171875</v>
      </c>
      <c r="G258" s="32">
        <v>645.42999267578125</v>
      </c>
    </row>
    <row r="259" spans="1:7">
      <c r="A259" s="31" t="s">
        <v>109</v>
      </c>
      <c r="B259" s="31" t="s">
        <v>0</v>
      </c>
      <c r="C259" s="31" t="s">
        <v>12</v>
      </c>
      <c r="D259" s="31" t="s">
        <v>167</v>
      </c>
      <c r="E259" s="31" t="s">
        <v>13</v>
      </c>
      <c r="F259" s="27">
        <v>17302.89990234375</v>
      </c>
      <c r="G259" s="32">
        <v>25880.02001953125</v>
      </c>
    </row>
    <row r="260" spans="1:7">
      <c r="A260" s="31" t="s">
        <v>109</v>
      </c>
      <c r="B260" s="31" t="s">
        <v>0</v>
      </c>
      <c r="C260" s="31" t="s">
        <v>12</v>
      </c>
      <c r="D260" s="31" t="s">
        <v>185</v>
      </c>
      <c r="E260" s="31" t="s">
        <v>2</v>
      </c>
      <c r="F260" s="27">
        <v>1765.0899658203125</v>
      </c>
      <c r="G260" s="32">
        <v>22062.400390625</v>
      </c>
    </row>
    <row r="261" spans="1:7">
      <c r="A261" s="31" t="s">
        <v>109</v>
      </c>
      <c r="B261" s="31" t="s">
        <v>0</v>
      </c>
      <c r="C261" s="31" t="s">
        <v>12</v>
      </c>
      <c r="D261" s="31" t="s">
        <v>164</v>
      </c>
      <c r="E261" s="31" t="s">
        <v>15</v>
      </c>
      <c r="F261" s="27">
        <v>683.57000732421875</v>
      </c>
      <c r="G261" s="32">
        <v>2002.780029296875</v>
      </c>
    </row>
    <row r="262" spans="1:7">
      <c r="A262" s="31" t="s">
        <v>109</v>
      </c>
      <c r="B262" s="31" t="s">
        <v>0</v>
      </c>
      <c r="C262" s="31" t="s">
        <v>20</v>
      </c>
      <c r="D262" s="31" t="s">
        <v>237</v>
      </c>
      <c r="E262" s="31" t="s">
        <v>2</v>
      </c>
      <c r="F262" s="27">
        <v>1726.8399658203125</v>
      </c>
      <c r="G262" s="32">
        <v>2832.9599609375</v>
      </c>
    </row>
    <row r="263" spans="1:7">
      <c r="A263" s="31" t="s">
        <v>109</v>
      </c>
      <c r="B263" s="31" t="s">
        <v>0</v>
      </c>
      <c r="C263" s="31" t="s">
        <v>20</v>
      </c>
      <c r="D263" s="31" t="s">
        <v>230</v>
      </c>
      <c r="E263" s="31" t="s">
        <v>5</v>
      </c>
      <c r="F263" s="27">
        <v>110.75999450683594</v>
      </c>
      <c r="G263" s="32">
        <v>222.87998962402344</v>
      </c>
    </row>
    <row r="264" spans="1:7">
      <c r="A264" s="31" t="s">
        <v>109</v>
      </c>
      <c r="B264" s="31" t="s">
        <v>0</v>
      </c>
      <c r="C264" s="31" t="s">
        <v>20</v>
      </c>
      <c r="D264" s="31" t="s">
        <v>231</v>
      </c>
      <c r="E264" s="31" t="s">
        <v>15</v>
      </c>
      <c r="F264" s="27">
        <v>851.58003234863281</v>
      </c>
      <c r="G264" s="32">
        <v>3984.7100830078125</v>
      </c>
    </row>
    <row r="265" spans="1:7">
      <c r="A265" s="31" t="s">
        <v>109</v>
      </c>
      <c r="B265" s="31" t="s">
        <v>0</v>
      </c>
      <c r="C265" s="31" t="s">
        <v>20</v>
      </c>
      <c r="D265" s="31" t="s">
        <v>231</v>
      </c>
      <c r="E265" s="31" t="s">
        <v>2</v>
      </c>
      <c r="F265" s="27">
        <v>372.93999767303467</v>
      </c>
      <c r="G265" s="32">
        <v>3121.7200622558594</v>
      </c>
    </row>
    <row r="266" spans="1:7">
      <c r="A266" s="31" t="s">
        <v>109</v>
      </c>
      <c r="B266" s="31" t="s">
        <v>0</v>
      </c>
      <c r="C266" s="31" t="s">
        <v>20</v>
      </c>
      <c r="D266" s="31" t="s">
        <v>222</v>
      </c>
      <c r="E266" s="31" t="s">
        <v>5</v>
      </c>
      <c r="F266" s="27">
        <v>74.839996337890625</v>
      </c>
      <c r="G266" s="32">
        <v>165</v>
      </c>
    </row>
    <row r="267" spans="1:7">
      <c r="A267" s="31" t="s">
        <v>109</v>
      </c>
      <c r="B267" s="31" t="s">
        <v>0</v>
      </c>
      <c r="C267" s="31" t="s">
        <v>20</v>
      </c>
      <c r="D267" s="31" t="s">
        <v>233</v>
      </c>
      <c r="E267" s="31" t="s">
        <v>2</v>
      </c>
      <c r="F267" s="27">
        <v>39.009998321533203</v>
      </c>
      <c r="G267" s="32">
        <v>404.20001220703125</v>
      </c>
    </row>
    <row r="268" spans="1:7">
      <c r="A268" s="31" t="s">
        <v>109</v>
      </c>
      <c r="B268" s="31" t="s">
        <v>0</v>
      </c>
      <c r="C268" s="31" t="s">
        <v>12</v>
      </c>
      <c r="D268" s="31" t="s">
        <v>165</v>
      </c>
      <c r="E268" s="31" t="s">
        <v>2</v>
      </c>
      <c r="F268" s="27">
        <v>39747.480233192444</v>
      </c>
      <c r="G268" s="32">
        <v>158937.337890625</v>
      </c>
    </row>
    <row r="269" spans="1:7">
      <c r="A269" s="31" t="s">
        <v>109</v>
      </c>
      <c r="B269" s="31" t="s">
        <v>0</v>
      </c>
      <c r="C269" s="31" t="s">
        <v>12</v>
      </c>
      <c r="D269" s="31" t="s">
        <v>165</v>
      </c>
      <c r="E269" s="31" t="s">
        <v>18</v>
      </c>
      <c r="F269" s="27">
        <v>10388.1298828125</v>
      </c>
      <c r="G269" s="32">
        <v>21197.580078125</v>
      </c>
    </row>
    <row r="270" spans="1:7">
      <c r="A270" s="31" t="s">
        <v>109</v>
      </c>
      <c r="B270" s="31" t="s">
        <v>0</v>
      </c>
      <c r="C270" s="31" t="s">
        <v>12</v>
      </c>
      <c r="D270" s="31" t="s">
        <v>165</v>
      </c>
      <c r="E270" s="31" t="s">
        <v>17</v>
      </c>
      <c r="F270" s="27">
        <v>10854.5703125</v>
      </c>
      <c r="G270" s="32">
        <v>20685.279296875</v>
      </c>
    </row>
    <row r="271" spans="1:7">
      <c r="A271" s="31" t="s">
        <v>109</v>
      </c>
      <c r="B271" s="31" t="s">
        <v>0</v>
      </c>
      <c r="C271" s="31" t="s">
        <v>12</v>
      </c>
      <c r="D271" s="31" t="s">
        <v>189</v>
      </c>
      <c r="E271" s="31" t="s">
        <v>2</v>
      </c>
      <c r="F271" s="27">
        <v>300</v>
      </c>
      <c r="G271" s="32">
        <v>750</v>
      </c>
    </row>
    <row r="272" spans="1:7">
      <c r="A272" s="31" t="s">
        <v>109</v>
      </c>
      <c r="B272" s="31" t="s">
        <v>0</v>
      </c>
      <c r="C272" s="31" t="s">
        <v>12</v>
      </c>
      <c r="D272" s="31" t="s">
        <v>190</v>
      </c>
      <c r="E272" s="31" t="s">
        <v>2</v>
      </c>
      <c r="F272" s="27">
        <v>965.98001098632812</v>
      </c>
      <c r="G272" s="32">
        <v>5694.83984375</v>
      </c>
    </row>
    <row r="273" spans="1:7">
      <c r="A273" s="31" t="s">
        <v>109</v>
      </c>
      <c r="B273" s="31" t="s">
        <v>0</v>
      </c>
      <c r="C273" s="31" t="s">
        <v>12</v>
      </c>
      <c r="D273" s="31" t="s">
        <v>186</v>
      </c>
      <c r="E273" s="31" t="s">
        <v>2</v>
      </c>
      <c r="F273" s="27">
        <v>740.27001953125</v>
      </c>
      <c r="G273" s="32">
        <v>1305.5999755859375</v>
      </c>
    </row>
    <row r="274" spans="1:7">
      <c r="A274" s="31" t="s">
        <v>109</v>
      </c>
      <c r="B274" s="31" t="s">
        <v>0</v>
      </c>
      <c r="C274" s="31" t="s">
        <v>12</v>
      </c>
      <c r="D274" s="31" t="s">
        <v>191</v>
      </c>
      <c r="E274" s="31" t="s">
        <v>2</v>
      </c>
      <c r="F274" s="27">
        <v>66680.546875</v>
      </c>
      <c r="G274" s="32">
        <v>779341.8125</v>
      </c>
    </row>
    <row r="275" spans="1:7">
      <c r="A275" s="31" t="s">
        <v>109</v>
      </c>
      <c r="B275" s="31" t="s">
        <v>0</v>
      </c>
      <c r="C275" s="31" t="s">
        <v>12</v>
      </c>
      <c r="D275" s="31" t="s">
        <v>191</v>
      </c>
      <c r="E275" s="31" t="s">
        <v>17</v>
      </c>
      <c r="F275" s="27">
        <v>162828.12158203125</v>
      </c>
      <c r="G275" s="32">
        <v>673138.5625</v>
      </c>
    </row>
    <row r="276" spans="1:7">
      <c r="A276" s="31" t="s">
        <v>109</v>
      </c>
      <c r="B276" s="31" t="s">
        <v>0</v>
      </c>
      <c r="C276" s="31" t="s">
        <v>12</v>
      </c>
      <c r="D276" s="31" t="s">
        <v>187</v>
      </c>
      <c r="E276" s="31" t="s">
        <v>13</v>
      </c>
      <c r="F276" s="27">
        <v>185.52000427246094</v>
      </c>
      <c r="G276" s="32">
        <v>105</v>
      </c>
    </row>
    <row r="277" spans="1:7">
      <c r="A277" s="31" t="s">
        <v>109</v>
      </c>
      <c r="B277" s="31" t="s">
        <v>0</v>
      </c>
      <c r="C277" s="31" t="s">
        <v>20</v>
      </c>
      <c r="D277" s="31" t="s">
        <v>238</v>
      </c>
      <c r="E277" s="31" t="s">
        <v>2</v>
      </c>
      <c r="F277" s="27">
        <v>31.75</v>
      </c>
      <c r="G277" s="32">
        <v>607.5999755859375</v>
      </c>
    </row>
    <row r="278" spans="1:7">
      <c r="A278" s="31" t="s">
        <v>109</v>
      </c>
      <c r="B278" s="31" t="s">
        <v>0</v>
      </c>
      <c r="C278" s="31" t="s">
        <v>20</v>
      </c>
      <c r="D278" s="31" t="s">
        <v>238</v>
      </c>
      <c r="E278" s="31" t="s">
        <v>5</v>
      </c>
      <c r="F278" s="27">
        <v>269.44000244140625</v>
      </c>
      <c r="G278" s="32">
        <v>459</v>
      </c>
    </row>
    <row r="279" spans="1:7">
      <c r="A279" s="31" t="s">
        <v>109</v>
      </c>
      <c r="B279" s="31" t="s">
        <v>0</v>
      </c>
      <c r="C279" s="31" t="s">
        <v>12</v>
      </c>
      <c r="D279" s="31" t="s">
        <v>169</v>
      </c>
      <c r="E279" s="31" t="s">
        <v>23</v>
      </c>
      <c r="F279" s="27">
        <v>5085.72998046875</v>
      </c>
      <c r="G279" s="32">
        <v>36331</v>
      </c>
    </row>
    <row r="280" spans="1:7">
      <c r="A280" s="31" t="s">
        <v>109</v>
      </c>
      <c r="B280" s="31" t="s">
        <v>0</v>
      </c>
      <c r="C280" s="31" t="s">
        <v>12</v>
      </c>
      <c r="D280" s="31" t="s">
        <v>169</v>
      </c>
      <c r="E280" s="31" t="s">
        <v>15</v>
      </c>
      <c r="F280" s="27">
        <v>3582.9100341796875</v>
      </c>
      <c r="G280" s="32">
        <v>18894.979858398438</v>
      </c>
    </row>
    <row r="281" spans="1:7">
      <c r="A281" s="31" t="s">
        <v>109</v>
      </c>
      <c r="B281" s="31" t="s">
        <v>0</v>
      </c>
      <c r="C281" s="31" t="s">
        <v>12</v>
      </c>
      <c r="D281" s="31" t="s">
        <v>169</v>
      </c>
      <c r="E281" s="31" t="s">
        <v>2</v>
      </c>
      <c r="F281" s="27">
        <v>12665.609994888306</v>
      </c>
      <c r="G281" s="32">
        <v>25797.360412597656</v>
      </c>
    </row>
    <row r="282" spans="1:7">
      <c r="A282" s="31" t="s">
        <v>109</v>
      </c>
      <c r="B282" s="31" t="s">
        <v>0</v>
      </c>
      <c r="C282" s="31" t="s">
        <v>12</v>
      </c>
      <c r="D282" s="31" t="s">
        <v>169</v>
      </c>
      <c r="E282" s="31" t="s">
        <v>13</v>
      </c>
      <c r="F282" s="27">
        <v>13611.080322265625</v>
      </c>
      <c r="G282" s="32">
        <v>69381.69921875</v>
      </c>
    </row>
    <row r="283" spans="1:7">
      <c r="A283" s="31" t="s">
        <v>109</v>
      </c>
      <c r="B283" s="31" t="s">
        <v>0</v>
      </c>
      <c r="C283" s="31" t="s">
        <v>20</v>
      </c>
      <c r="D283" s="31" t="s">
        <v>227</v>
      </c>
      <c r="E283" s="31" t="s">
        <v>5</v>
      </c>
      <c r="F283" s="27">
        <v>116.74999809265137</v>
      </c>
      <c r="G283" s="32">
        <v>568.55999755859375</v>
      </c>
    </row>
    <row r="284" spans="1:7">
      <c r="A284" s="31" t="s">
        <v>109</v>
      </c>
      <c r="B284" s="31" t="s">
        <v>0</v>
      </c>
      <c r="C284" s="31" t="s">
        <v>20</v>
      </c>
      <c r="D284" s="31" t="s">
        <v>205</v>
      </c>
      <c r="E284" s="31" t="s">
        <v>23</v>
      </c>
      <c r="F284" s="27">
        <v>21307.7109375</v>
      </c>
      <c r="G284" s="32">
        <v>117993</v>
      </c>
    </row>
    <row r="285" spans="1:7">
      <c r="A285" s="31" t="s">
        <v>109</v>
      </c>
      <c r="B285" s="31" t="s">
        <v>0</v>
      </c>
      <c r="C285" s="31" t="s">
        <v>20</v>
      </c>
      <c r="D285" s="31" t="s">
        <v>205</v>
      </c>
      <c r="E285" s="31" t="s">
        <v>15</v>
      </c>
      <c r="F285" s="27">
        <v>2019.47998046875</v>
      </c>
      <c r="G285" s="32">
        <v>6707.9599609375</v>
      </c>
    </row>
    <row r="286" spans="1:7">
      <c r="A286" s="31" t="s">
        <v>109</v>
      </c>
      <c r="B286" s="31" t="s">
        <v>0</v>
      </c>
      <c r="C286" s="31" t="s">
        <v>20</v>
      </c>
      <c r="D286" s="31" t="s">
        <v>205</v>
      </c>
      <c r="E286" s="31" t="s">
        <v>2</v>
      </c>
      <c r="F286" s="27">
        <v>96418.989511489868</v>
      </c>
      <c r="G286" s="32">
        <v>413425.55062103271</v>
      </c>
    </row>
    <row r="287" spans="1:7">
      <c r="A287" s="31" t="s">
        <v>109</v>
      </c>
      <c r="B287" s="31" t="s">
        <v>0</v>
      </c>
      <c r="C287" s="31" t="s">
        <v>20</v>
      </c>
      <c r="D287" s="31" t="s">
        <v>205</v>
      </c>
      <c r="E287" s="31" t="s">
        <v>5</v>
      </c>
      <c r="F287" s="27">
        <v>301.36999416351318</v>
      </c>
      <c r="G287" s="32">
        <v>498.29999351501465</v>
      </c>
    </row>
    <row r="288" spans="1:7">
      <c r="A288" s="31" t="s">
        <v>109</v>
      </c>
      <c r="B288" s="31" t="s">
        <v>0</v>
      </c>
      <c r="C288" s="31" t="s">
        <v>20</v>
      </c>
      <c r="D288" s="31" t="s">
        <v>208</v>
      </c>
      <c r="E288" s="31" t="s">
        <v>2</v>
      </c>
      <c r="F288" s="27">
        <v>1838.5799522399902</v>
      </c>
      <c r="G288" s="32">
        <v>7750.3800430297852</v>
      </c>
    </row>
    <row r="289" spans="1:7">
      <c r="A289" s="31" t="s">
        <v>109</v>
      </c>
      <c r="B289" s="31" t="s">
        <v>0</v>
      </c>
      <c r="C289" s="31" t="s">
        <v>12</v>
      </c>
      <c r="D289" s="31" t="s">
        <v>176</v>
      </c>
      <c r="E289" s="31" t="s">
        <v>15</v>
      </c>
      <c r="F289" s="27">
        <v>848.22998046875</v>
      </c>
      <c r="G289" s="32">
        <v>5639.02978515625</v>
      </c>
    </row>
    <row r="290" spans="1:7">
      <c r="A290" s="31" t="s">
        <v>109</v>
      </c>
      <c r="B290" s="31" t="s">
        <v>0</v>
      </c>
      <c r="C290" s="31" t="s">
        <v>12</v>
      </c>
      <c r="D290" s="31" t="s">
        <v>176</v>
      </c>
      <c r="E290" s="31" t="s">
        <v>2</v>
      </c>
      <c r="F290" s="27">
        <v>11320.419921875</v>
      </c>
      <c r="G290" s="32">
        <v>56411.2900390625</v>
      </c>
    </row>
    <row r="291" spans="1:7">
      <c r="A291" s="31" t="s">
        <v>109</v>
      </c>
      <c r="B291" s="31" t="s">
        <v>0</v>
      </c>
      <c r="C291" s="31" t="s">
        <v>12</v>
      </c>
      <c r="D291" s="31" t="s">
        <v>176</v>
      </c>
      <c r="E291" s="31" t="s">
        <v>17</v>
      </c>
      <c r="F291" s="27">
        <v>6710.9599609375</v>
      </c>
      <c r="G291" s="32">
        <v>6956.39990234375</v>
      </c>
    </row>
    <row r="292" spans="1:7">
      <c r="A292" s="31" t="s">
        <v>109</v>
      </c>
      <c r="B292" s="31" t="s">
        <v>0</v>
      </c>
      <c r="C292" s="31" t="s">
        <v>20</v>
      </c>
      <c r="D292" s="31" t="s">
        <v>200</v>
      </c>
      <c r="E292" s="31" t="s">
        <v>2</v>
      </c>
      <c r="F292" s="27">
        <v>36622.0400390625</v>
      </c>
      <c r="G292" s="32">
        <v>58536.939453125</v>
      </c>
    </row>
    <row r="293" spans="1:7">
      <c r="A293" s="31" t="s">
        <v>109</v>
      </c>
      <c r="B293" s="31" t="s">
        <v>0</v>
      </c>
      <c r="C293" s="31" t="s">
        <v>20</v>
      </c>
      <c r="D293" s="31" t="s">
        <v>199</v>
      </c>
      <c r="E293" s="31" t="s">
        <v>2</v>
      </c>
      <c r="F293" s="27">
        <v>367.42000579833984</v>
      </c>
      <c r="G293" s="32">
        <v>851.52000427246094</v>
      </c>
    </row>
    <row r="294" spans="1:7">
      <c r="A294" s="31" t="s">
        <v>109</v>
      </c>
      <c r="B294" s="31" t="s">
        <v>0</v>
      </c>
      <c r="C294" s="31" t="s">
        <v>20</v>
      </c>
      <c r="D294" s="31" t="s">
        <v>199</v>
      </c>
      <c r="E294" s="31" t="s">
        <v>13</v>
      </c>
      <c r="F294" s="27">
        <v>20.159999847412109</v>
      </c>
      <c r="G294" s="32">
        <v>122.72000122070312</v>
      </c>
    </row>
    <row r="295" spans="1:7">
      <c r="A295" s="31" t="s">
        <v>109</v>
      </c>
      <c r="B295" s="31" t="s">
        <v>0</v>
      </c>
      <c r="C295" s="31" t="s">
        <v>20</v>
      </c>
      <c r="D295" s="31" t="s">
        <v>199</v>
      </c>
      <c r="E295" s="31" t="s">
        <v>5</v>
      </c>
      <c r="F295" s="27">
        <v>172.0299973487854</v>
      </c>
      <c r="G295" s="32">
        <v>294.43999767303467</v>
      </c>
    </row>
    <row r="296" spans="1:7">
      <c r="A296" s="31" t="s">
        <v>109</v>
      </c>
      <c r="B296" s="31" t="s">
        <v>0</v>
      </c>
      <c r="C296" s="31" t="s">
        <v>20</v>
      </c>
      <c r="D296" s="31" t="s">
        <v>196</v>
      </c>
      <c r="E296" s="31" t="s">
        <v>15</v>
      </c>
      <c r="F296" s="27">
        <v>38140.849609375</v>
      </c>
      <c r="G296" s="32">
        <v>184538.033203125</v>
      </c>
    </row>
    <row r="297" spans="1:7">
      <c r="A297" s="31" t="s">
        <v>109</v>
      </c>
      <c r="B297" s="31" t="s">
        <v>0</v>
      </c>
      <c r="C297" s="31" t="s">
        <v>20</v>
      </c>
      <c r="D297" s="31" t="s">
        <v>196</v>
      </c>
      <c r="E297" s="31" t="s">
        <v>2</v>
      </c>
      <c r="F297" s="27">
        <v>164704.69829940796</v>
      </c>
      <c r="G297" s="32">
        <v>836990.49719238281</v>
      </c>
    </row>
    <row r="298" spans="1:7">
      <c r="A298" s="31" t="s">
        <v>109</v>
      </c>
      <c r="B298" s="31" t="s">
        <v>0</v>
      </c>
      <c r="C298" s="31" t="s">
        <v>20</v>
      </c>
      <c r="D298" s="31" t="s">
        <v>196</v>
      </c>
      <c r="E298" s="31" t="s">
        <v>13</v>
      </c>
      <c r="F298" s="27">
        <v>5010.43017578125</v>
      </c>
      <c r="G298" s="32">
        <v>31644.619140625</v>
      </c>
    </row>
    <row r="299" spans="1:7">
      <c r="A299" s="31" t="s">
        <v>109</v>
      </c>
      <c r="B299" s="31" t="s">
        <v>0</v>
      </c>
      <c r="C299" s="31" t="s">
        <v>20</v>
      </c>
      <c r="D299" s="31" t="s">
        <v>196</v>
      </c>
      <c r="E299" s="31" t="s">
        <v>21</v>
      </c>
      <c r="F299" s="27">
        <v>115843.66796875</v>
      </c>
      <c r="G299" s="32">
        <v>718449.0625</v>
      </c>
    </row>
    <row r="300" spans="1:7">
      <c r="A300" s="31" t="s">
        <v>109</v>
      </c>
      <c r="B300" s="31" t="s">
        <v>0</v>
      </c>
      <c r="C300" s="31" t="s">
        <v>20</v>
      </c>
      <c r="D300" s="31" t="s">
        <v>196</v>
      </c>
      <c r="E300" s="31" t="s">
        <v>5</v>
      </c>
      <c r="F300" s="27">
        <v>615.06000137329102</v>
      </c>
      <c r="G300" s="32">
        <v>1499.9999847412109</v>
      </c>
    </row>
    <row r="301" spans="1:7">
      <c r="A301" s="31" t="s">
        <v>109</v>
      </c>
      <c r="B301" s="31" t="s">
        <v>0</v>
      </c>
      <c r="C301" s="31" t="s">
        <v>20</v>
      </c>
      <c r="D301" s="31" t="s">
        <v>214</v>
      </c>
      <c r="E301" s="31" t="s">
        <v>21</v>
      </c>
      <c r="F301" s="27">
        <v>20638.66015625</v>
      </c>
      <c r="G301" s="32">
        <v>63012.66015625</v>
      </c>
    </row>
    <row r="302" spans="1:7">
      <c r="A302" s="31" t="s">
        <v>109</v>
      </c>
      <c r="B302" s="31" t="s">
        <v>0</v>
      </c>
      <c r="C302" s="31" t="s">
        <v>20</v>
      </c>
      <c r="D302" s="31" t="s">
        <v>216</v>
      </c>
      <c r="E302" s="31" t="s">
        <v>2</v>
      </c>
      <c r="F302" s="27">
        <v>2606.550048828125</v>
      </c>
      <c r="G302" s="32">
        <v>24300.150390625</v>
      </c>
    </row>
    <row r="303" spans="1:7">
      <c r="A303" s="31" t="s">
        <v>109</v>
      </c>
      <c r="B303" s="31" t="s">
        <v>0</v>
      </c>
      <c r="C303" s="31" t="s">
        <v>20</v>
      </c>
      <c r="D303" s="31" t="s">
        <v>226</v>
      </c>
      <c r="E303" s="31" t="s">
        <v>5</v>
      </c>
      <c r="F303" s="27">
        <v>74.839996337890625</v>
      </c>
      <c r="G303" s="32">
        <v>168.75</v>
      </c>
    </row>
    <row r="304" spans="1:7">
      <c r="A304" s="31" t="s">
        <v>109</v>
      </c>
      <c r="B304" s="31" t="s">
        <v>0</v>
      </c>
      <c r="C304" s="31" t="s">
        <v>20</v>
      </c>
      <c r="D304" s="31" t="s">
        <v>212</v>
      </c>
      <c r="E304" s="31" t="s">
        <v>5</v>
      </c>
      <c r="F304" s="27">
        <v>36.69999885559082</v>
      </c>
      <c r="G304" s="32">
        <v>34.029999732971191</v>
      </c>
    </row>
    <row r="305" spans="1:7">
      <c r="A305" s="31" t="s">
        <v>109</v>
      </c>
      <c r="B305" s="31" t="s">
        <v>0</v>
      </c>
      <c r="C305" s="31" t="s">
        <v>20</v>
      </c>
      <c r="D305" s="31" t="s">
        <v>218</v>
      </c>
      <c r="E305" s="31" t="s">
        <v>2</v>
      </c>
      <c r="F305" s="27">
        <v>453.60000610351562</v>
      </c>
      <c r="G305" s="32">
        <v>447.29998779296875</v>
      </c>
    </row>
    <row r="306" spans="1:7">
      <c r="A306" s="31" t="s">
        <v>109</v>
      </c>
      <c r="B306" s="31" t="s">
        <v>0</v>
      </c>
      <c r="C306" s="31" t="s">
        <v>20</v>
      </c>
      <c r="D306" s="31" t="s">
        <v>218</v>
      </c>
      <c r="E306" s="31" t="s">
        <v>3</v>
      </c>
      <c r="F306" s="27">
        <v>44.909999847412109</v>
      </c>
      <c r="G306" s="32">
        <v>324.20001220703125</v>
      </c>
    </row>
    <row r="307" spans="1:7">
      <c r="A307" s="31" t="s">
        <v>109</v>
      </c>
      <c r="B307" s="31" t="s">
        <v>0</v>
      </c>
      <c r="C307" s="31" t="s">
        <v>12</v>
      </c>
      <c r="D307" s="31" t="s">
        <v>174</v>
      </c>
      <c r="E307" s="31" t="s">
        <v>2</v>
      </c>
      <c r="F307" s="27">
        <v>5840.0502014160156</v>
      </c>
      <c r="G307" s="32">
        <v>13352.049987792969</v>
      </c>
    </row>
    <row r="308" spans="1:7">
      <c r="A308" s="31" t="s">
        <v>109</v>
      </c>
      <c r="B308" s="31" t="s">
        <v>0</v>
      </c>
      <c r="C308" s="31" t="s">
        <v>12</v>
      </c>
      <c r="D308" s="31" t="s">
        <v>180</v>
      </c>
      <c r="E308" s="31" t="s">
        <v>24</v>
      </c>
      <c r="F308" s="27">
        <v>24947.830078125</v>
      </c>
      <c r="G308" s="32">
        <v>67000</v>
      </c>
    </row>
    <row r="309" spans="1:7">
      <c r="A309" s="31" t="s">
        <v>109</v>
      </c>
      <c r="B309" s="31" t="s">
        <v>0</v>
      </c>
      <c r="C309" s="31" t="s">
        <v>12</v>
      </c>
      <c r="D309" s="31" t="s">
        <v>180</v>
      </c>
      <c r="E309" s="31" t="s">
        <v>2</v>
      </c>
      <c r="F309" s="27">
        <v>57878.951171875</v>
      </c>
      <c r="G309" s="32">
        <v>64400</v>
      </c>
    </row>
    <row r="310" spans="1:7">
      <c r="A310" s="31" t="s">
        <v>109</v>
      </c>
      <c r="B310" s="31" t="s">
        <v>0</v>
      </c>
      <c r="C310" s="31" t="s">
        <v>20</v>
      </c>
      <c r="D310" s="31" t="s">
        <v>219</v>
      </c>
      <c r="E310" s="31" t="s">
        <v>2</v>
      </c>
      <c r="F310" s="27">
        <v>4038.8400249481201</v>
      </c>
      <c r="G310" s="32">
        <v>27669.7998046875</v>
      </c>
    </row>
    <row r="311" spans="1:7">
      <c r="A311" s="31" t="s">
        <v>109</v>
      </c>
      <c r="B311" s="31" t="s">
        <v>0</v>
      </c>
      <c r="C311" s="31" t="s">
        <v>12</v>
      </c>
      <c r="D311" s="31" t="s">
        <v>166</v>
      </c>
      <c r="E311" s="31" t="s">
        <v>2</v>
      </c>
      <c r="F311" s="27">
        <v>86533.989234924316</v>
      </c>
      <c r="G311" s="32">
        <v>186555.90991210937</v>
      </c>
    </row>
    <row r="312" spans="1:7">
      <c r="A312" s="31" t="s">
        <v>109</v>
      </c>
      <c r="B312" s="31" t="s">
        <v>0</v>
      </c>
      <c r="C312" s="31" t="s">
        <v>12</v>
      </c>
      <c r="D312" s="31" t="s">
        <v>166</v>
      </c>
      <c r="E312" s="31" t="s">
        <v>13</v>
      </c>
      <c r="F312" s="27">
        <v>4588.1300964355469</v>
      </c>
      <c r="G312" s="32">
        <v>6408.0799865722656</v>
      </c>
    </row>
    <row r="313" spans="1:7">
      <c r="A313" s="31" t="s">
        <v>109</v>
      </c>
      <c r="B313" s="31" t="s">
        <v>0</v>
      </c>
      <c r="C313" s="31" t="s">
        <v>12</v>
      </c>
      <c r="D313" s="31" t="s">
        <v>166</v>
      </c>
      <c r="E313" s="31" t="s">
        <v>5</v>
      </c>
      <c r="F313" s="27">
        <v>220.25999450683594</v>
      </c>
      <c r="G313" s="32">
        <v>236</v>
      </c>
    </row>
    <row r="314" spans="1:7" ht="15.75" thickBot="1">
      <c r="A314" s="67" t="s">
        <v>109</v>
      </c>
      <c r="B314" s="67" t="s">
        <v>0</v>
      </c>
      <c r="C314" s="67" t="s">
        <v>20</v>
      </c>
      <c r="D314" s="67" t="s">
        <v>166</v>
      </c>
      <c r="E314" s="67" t="s">
        <v>5</v>
      </c>
      <c r="F314" s="47">
        <v>41.909999847412109</v>
      </c>
      <c r="G314" s="68">
        <v>72.660003662109375</v>
      </c>
    </row>
    <row r="315" spans="1:7" ht="15.75" thickBot="1">
      <c r="A315" s="35" t="s">
        <v>109</v>
      </c>
      <c r="B315" s="38"/>
      <c r="C315" s="38"/>
      <c r="D315" s="38"/>
      <c r="E315" s="38"/>
      <c r="F315" s="38">
        <f>SUM(F243:F314)</f>
        <v>1174039.2860331535</v>
      </c>
      <c r="G315" s="36">
        <f>SUM(G243:G314)</f>
        <v>5122542.9308681488</v>
      </c>
    </row>
    <row r="316" spans="1:7">
      <c r="A316" s="69" t="s">
        <v>116</v>
      </c>
      <c r="B316" s="69" t="s">
        <v>0</v>
      </c>
      <c r="C316" s="69" t="s">
        <v>20</v>
      </c>
      <c r="D316" s="69" t="s">
        <v>211</v>
      </c>
      <c r="E316" s="69" t="s">
        <v>2</v>
      </c>
      <c r="F316" s="49">
        <v>131.09000015258789</v>
      </c>
      <c r="G316" s="50">
        <v>954.17001342773437</v>
      </c>
    </row>
    <row r="317" spans="1:7">
      <c r="A317" s="31" t="s">
        <v>116</v>
      </c>
      <c r="B317" s="31" t="s">
        <v>0</v>
      </c>
      <c r="C317" s="31" t="s">
        <v>20</v>
      </c>
      <c r="D317" s="31" t="s">
        <v>206</v>
      </c>
      <c r="E317" s="31" t="s">
        <v>2</v>
      </c>
      <c r="F317" s="27">
        <v>31.75</v>
      </c>
      <c r="G317" s="32">
        <v>243.89999389648437</v>
      </c>
    </row>
    <row r="318" spans="1:7">
      <c r="A318" s="31" t="s">
        <v>116</v>
      </c>
      <c r="B318" s="31" t="s">
        <v>0</v>
      </c>
      <c r="C318" s="31" t="s">
        <v>12</v>
      </c>
      <c r="D318" s="31" t="s">
        <v>172</v>
      </c>
      <c r="E318" s="31" t="s">
        <v>2</v>
      </c>
      <c r="F318" s="27">
        <v>3636.4899597167969</v>
      </c>
      <c r="G318" s="32">
        <v>8105.25</v>
      </c>
    </row>
    <row r="319" spans="1:7">
      <c r="A319" s="31" t="s">
        <v>116</v>
      </c>
      <c r="B319" s="31" t="s">
        <v>0</v>
      </c>
      <c r="C319" s="31" t="s">
        <v>20</v>
      </c>
      <c r="D319" s="31" t="s">
        <v>207</v>
      </c>
      <c r="E319" s="31" t="s">
        <v>5</v>
      </c>
      <c r="F319" s="27">
        <v>99.790000915527344</v>
      </c>
      <c r="G319" s="32">
        <v>165</v>
      </c>
    </row>
    <row r="320" spans="1:7">
      <c r="A320" s="31" t="s">
        <v>116</v>
      </c>
      <c r="B320" s="31" t="s">
        <v>0</v>
      </c>
      <c r="C320" s="31" t="s">
        <v>20</v>
      </c>
      <c r="D320" s="31" t="s">
        <v>209</v>
      </c>
      <c r="E320" s="31" t="s">
        <v>5</v>
      </c>
      <c r="F320" s="27">
        <v>15.880000114440918</v>
      </c>
      <c r="G320" s="32">
        <v>24.959999084472656</v>
      </c>
    </row>
    <row r="321" spans="1:7">
      <c r="A321" s="31" t="s">
        <v>116</v>
      </c>
      <c r="B321" s="31" t="s">
        <v>0</v>
      </c>
      <c r="C321" s="31" t="s">
        <v>20</v>
      </c>
      <c r="D321" s="31" t="s">
        <v>210</v>
      </c>
      <c r="E321" s="31" t="s">
        <v>5</v>
      </c>
      <c r="F321" s="27">
        <v>29.940000534057617</v>
      </c>
      <c r="G321" s="32">
        <v>54</v>
      </c>
    </row>
    <row r="322" spans="1:7">
      <c r="A322" s="31" t="s">
        <v>116</v>
      </c>
      <c r="B322" s="31" t="s">
        <v>0</v>
      </c>
      <c r="C322" s="31" t="s">
        <v>12</v>
      </c>
      <c r="D322" s="31" t="s">
        <v>188</v>
      </c>
      <c r="E322" s="31" t="s">
        <v>4</v>
      </c>
      <c r="F322" s="27">
        <v>35098.78125</v>
      </c>
      <c r="G322" s="32">
        <v>93909.59765625</v>
      </c>
    </row>
    <row r="323" spans="1:7">
      <c r="A323" s="31" t="s">
        <v>116</v>
      </c>
      <c r="B323" s="31" t="s">
        <v>0</v>
      </c>
      <c r="C323" s="31" t="s">
        <v>20</v>
      </c>
      <c r="D323" s="31" t="s">
        <v>225</v>
      </c>
      <c r="E323" s="31" t="s">
        <v>13</v>
      </c>
      <c r="F323" s="27">
        <v>86.400001525878906</v>
      </c>
      <c r="G323" s="32">
        <v>456.29998779296875</v>
      </c>
    </row>
    <row r="324" spans="1:7">
      <c r="A324" s="31" t="s">
        <v>116</v>
      </c>
      <c r="B324" s="31" t="s">
        <v>0</v>
      </c>
      <c r="C324" s="31" t="s">
        <v>20</v>
      </c>
      <c r="D324" s="31" t="s">
        <v>201</v>
      </c>
      <c r="E324" s="31" t="s">
        <v>2</v>
      </c>
      <c r="F324" s="27">
        <v>27222.91979598999</v>
      </c>
      <c r="G324" s="32">
        <v>122900.88577270508</v>
      </c>
    </row>
    <row r="325" spans="1:7">
      <c r="A325" s="31" t="s">
        <v>116</v>
      </c>
      <c r="B325" s="31" t="s">
        <v>0</v>
      </c>
      <c r="C325" s="31" t="s">
        <v>12</v>
      </c>
      <c r="D325" s="31" t="s">
        <v>171</v>
      </c>
      <c r="E325" s="31" t="s">
        <v>2</v>
      </c>
      <c r="F325" s="27">
        <v>156832.01171875</v>
      </c>
      <c r="G325" s="32">
        <v>947757</v>
      </c>
    </row>
    <row r="326" spans="1:7">
      <c r="A326" s="31" t="s">
        <v>116</v>
      </c>
      <c r="B326" s="31" t="s">
        <v>0</v>
      </c>
      <c r="C326" s="31" t="s">
        <v>20</v>
      </c>
      <c r="D326" s="31" t="s">
        <v>213</v>
      </c>
      <c r="E326" s="31" t="s">
        <v>2</v>
      </c>
      <c r="F326" s="27">
        <v>542.86000061035156</v>
      </c>
      <c r="G326" s="32">
        <v>902.08001708984375</v>
      </c>
    </row>
    <row r="327" spans="1:7">
      <c r="A327" s="31" t="s">
        <v>116</v>
      </c>
      <c r="B327" s="31" t="s">
        <v>0</v>
      </c>
      <c r="C327" s="31" t="s">
        <v>20</v>
      </c>
      <c r="D327" s="31" t="s">
        <v>168</v>
      </c>
      <c r="E327" s="31" t="s">
        <v>2</v>
      </c>
      <c r="F327" s="27">
        <v>392.68000793457031</v>
      </c>
      <c r="G327" s="32">
        <v>2348.5499877929687</v>
      </c>
    </row>
    <row r="328" spans="1:7">
      <c r="A328" s="31" t="s">
        <v>116</v>
      </c>
      <c r="B328" s="31" t="s">
        <v>0</v>
      </c>
      <c r="C328" s="31" t="s">
        <v>12</v>
      </c>
      <c r="D328" s="31" t="s">
        <v>173</v>
      </c>
      <c r="E328" s="31" t="s">
        <v>2</v>
      </c>
      <c r="F328" s="27">
        <v>13337.840209960937</v>
      </c>
      <c r="G328" s="32">
        <v>43798.800254821777</v>
      </c>
    </row>
    <row r="329" spans="1:7">
      <c r="A329" s="31" t="s">
        <v>116</v>
      </c>
      <c r="B329" s="31" t="s">
        <v>0</v>
      </c>
      <c r="C329" s="31" t="s">
        <v>12</v>
      </c>
      <c r="D329" s="31" t="s">
        <v>167</v>
      </c>
      <c r="E329" s="31" t="s">
        <v>16</v>
      </c>
      <c r="F329" s="27">
        <v>8047.259765625</v>
      </c>
      <c r="G329" s="32">
        <v>18205</v>
      </c>
    </row>
    <row r="330" spans="1:7">
      <c r="A330" s="31" t="s">
        <v>116</v>
      </c>
      <c r="B330" s="31" t="s">
        <v>0</v>
      </c>
      <c r="C330" s="31" t="s">
        <v>12</v>
      </c>
      <c r="D330" s="31" t="s">
        <v>167</v>
      </c>
      <c r="E330" s="31" t="s">
        <v>13</v>
      </c>
      <c r="F330" s="27">
        <v>19906.639572143555</v>
      </c>
      <c r="G330" s="32">
        <v>68690.159759521484</v>
      </c>
    </row>
    <row r="331" spans="1:7">
      <c r="A331" s="31" t="s">
        <v>116</v>
      </c>
      <c r="B331" s="31" t="s">
        <v>0</v>
      </c>
      <c r="C331" s="31" t="s">
        <v>20</v>
      </c>
      <c r="D331" s="31" t="s">
        <v>228</v>
      </c>
      <c r="E331" s="31" t="s">
        <v>5</v>
      </c>
      <c r="F331" s="27">
        <v>35.830001831054688</v>
      </c>
      <c r="G331" s="32">
        <v>60.819999694824219</v>
      </c>
    </row>
    <row r="332" spans="1:7">
      <c r="A332" s="31" t="s">
        <v>116</v>
      </c>
      <c r="B332" s="31" t="s">
        <v>0</v>
      </c>
      <c r="C332" s="31" t="s">
        <v>12</v>
      </c>
      <c r="D332" s="31" t="s">
        <v>185</v>
      </c>
      <c r="E332" s="31" t="s">
        <v>2</v>
      </c>
      <c r="F332" s="27">
        <v>196.58999633789062</v>
      </c>
      <c r="G332" s="32">
        <v>8137.7998046875</v>
      </c>
    </row>
    <row r="333" spans="1:7">
      <c r="A333" s="31" t="s">
        <v>116</v>
      </c>
      <c r="B333" s="31" t="s">
        <v>0</v>
      </c>
      <c r="C333" s="31" t="s">
        <v>12</v>
      </c>
      <c r="D333" s="31" t="s">
        <v>185</v>
      </c>
      <c r="E333" s="31" t="s">
        <v>13</v>
      </c>
      <c r="F333" s="27">
        <v>564.27001953125</v>
      </c>
      <c r="G333" s="32">
        <v>111399.6015625</v>
      </c>
    </row>
    <row r="334" spans="1:7">
      <c r="A334" s="31" t="s">
        <v>116</v>
      </c>
      <c r="B334" s="31" t="s">
        <v>0</v>
      </c>
      <c r="C334" s="31" t="s">
        <v>12</v>
      </c>
      <c r="D334" s="31" t="s">
        <v>194</v>
      </c>
      <c r="E334" s="31" t="s">
        <v>37</v>
      </c>
      <c r="F334" s="27">
        <v>6644.740234375</v>
      </c>
      <c r="G334" s="32">
        <v>101810.546875</v>
      </c>
    </row>
    <row r="335" spans="1:7">
      <c r="A335" s="31" t="s">
        <v>116</v>
      </c>
      <c r="B335" s="31" t="s">
        <v>0</v>
      </c>
      <c r="C335" s="31" t="s">
        <v>12</v>
      </c>
      <c r="D335" s="31" t="s">
        <v>163</v>
      </c>
      <c r="E335" s="31" t="s">
        <v>25</v>
      </c>
      <c r="F335" s="27">
        <v>748.42999267578125</v>
      </c>
      <c r="G335" s="32">
        <v>12077</v>
      </c>
    </row>
    <row r="336" spans="1:7">
      <c r="A336" s="31" t="s">
        <v>116</v>
      </c>
      <c r="B336" s="31" t="s">
        <v>0</v>
      </c>
      <c r="C336" s="31" t="s">
        <v>12</v>
      </c>
      <c r="D336" s="31" t="s">
        <v>163</v>
      </c>
      <c r="E336" s="31" t="s">
        <v>13</v>
      </c>
      <c r="F336" s="27">
        <v>318.32998657226562</v>
      </c>
      <c r="G336" s="32">
        <v>551.5999755859375</v>
      </c>
    </row>
    <row r="337" spans="1:7">
      <c r="A337" s="31" t="s">
        <v>116</v>
      </c>
      <c r="B337" s="31" t="s">
        <v>0</v>
      </c>
      <c r="C337" s="31" t="s">
        <v>20</v>
      </c>
      <c r="D337" s="31" t="s">
        <v>230</v>
      </c>
      <c r="E337" s="31" t="s">
        <v>5</v>
      </c>
      <c r="F337" s="27">
        <v>112.48999786376953</v>
      </c>
      <c r="G337" s="32">
        <v>237.25999450683594</v>
      </c>
    </row>
    <row r="338" spans="1:7">
      <c r="A338" s="31" t="s">
        <v>116</v>
      </c>
      <c r="B338" s="31" t="s">
        <v>0</v>
      </c>
      <c r="C338" s="31" t="s">
        <v>20</v>
      </c>
      <c r="D338" s="31" t="s">
        <v>231</v>
      </c>
      <c r="E338" s="31" t="s">
        <v>2</v>
      </c>
      <c r="F338" s="27">
        <v>1348.089973449707</v>
      </c>
      <c r="G338" s="32">
        <v>7217.97998046875</v>
      </c>
    </row>
    <row r="339" spans="1:7">
      <c r="A339" s="31" t="s">
        <v>116</v>
      </c>
      <c r="B339" s="31" t="s">
        <v>0</v>
      </c>
      <c r="C339" s="31" t="s">
        <v>20</v>
      </c>
      <c r="D339" s="31" t="s">
        <v>231</v>
      </c>
      <c r="E339" s="31" t="s">
        <v>13</v>
      </c>
      <c r="F339" s="27">
        <v>834.25001525878906</v>
      </c>
      <c r="G339" s="32">
        <v>3412</v>
      </c>
    </row>
    <row r="340" spans="1:7">
      <c r="A340" s="31" t="s">
        <v>116</v>
      </c>
      <c r="B340" s="31" t="s">
        <v>0</v>
      </c>
      <c r="C340" s="31" t="s">
        <v>20</v>
      </c>
      <c r="D340" s="31" t="s">
        <v>231</v>
      </c>
      <c r="E340" s="31" t="s">
        <v>21</v>
      </c>
      <c r="F340" s="27">
        <v>56789.960311889648</v>
      </c>
      <c r="G340" s="32">
        <v>337853.9089050293</v>
      </c>
    </row>
    <row r="341" spans="1:7">
      <c r="A341" s="31" t="s">
        <v>116</v>
      </c>
      <c r="B341" s="31" t="s">
        <v>0</v>
      </c>
      <c r="C341" s="31" t="s">
        <v>20</v>
      </c>
      <c r="D341" s="31" t="s">
        <v>222</v>
      </c>
      <c r="E341" s="31" t="s">
        <v>5</v>
      </c>
      <c r="F341" s="27">
        <v>20.870000839233398</v>
      </c>
      <c r="G341" s="32">
        <v>45.869998931884766</v>
      </c>
    </row>
    <row r="342" spans="1:7">
      <c r="A342" s="31" t="s">
        <v>116</v>
      </c>
      <c r="B342" s="31" t="s">
        <v>0</v>
      </c>
      <c r="C342" s="31" t="s">
        <v>20</v>
      </c>
      <c r="D342" s="31" t="s">
        <v>233</v>
      </c>
      <c r="E342" s="31" t="s">
        <v>2</v>
      </c>
      <c r="F342" s="27">
        <v>40.369998931884766</v>
      </c>
      <c r="G342" s="32">
        <v>380.92001342773437</v>
      </c>
    </row>
    <row r="343" spans="1:7">
      <c r="A343" s="31" t="s">
        <v>116</v>
      </c>
      <c r="B343" s="31" t="s">
        <v>0</v>
      </c>
      <c r="C343" s="31" t="s">
        <v>12</v>
      </c>
      <c r="D343" s="31" t="s">
        <v>165</v>
      </c>
      <c r="E343" s="31" t="s">
        <v>2</v>
      </c>
      <c r="F343" s="27">
        <v>70496.081466674805</v>
      </c>
      <c r="G343" s="32">
        <v>237498.53311157227</v>
      </c>
    </row>
    <row r="344" spans="1:7">
      <c r="A344" s="31" t="s">
        <v>116</v>
      </c>
      <c r="B344" s="31" t="s">
        <v>0</v>
      </c>
      <c r="C344" s="31" t="s">
        <v>12</v>
      </c>
      <c r="D344" s="31" t="s">
        <v>165</v>
      </c>
      <c r="E344" s="31" t="s">
        <v>13</v>
      </c>
      <c r="F344" s="27">
        <v>1882.4300537109375</v>
      </c>
      <c r="G344" s="32">
        <v>7298.64990234375</v>
      </c>
    </row>
    <row r="345" spans="1:7">
      <c r="A345" s="31" t="s">
        <v>116</v>
      </c>
      <c r="B345" s="31" t="s">
        <v>0</v>
      </c>
      <c r="C345" s="31" t="s">
        <v>12</v>
      </c>
      <c r="D345" s="31" t="s">
        <v>165</v>
      </c>
      <c r="E345" s="31" t="s">
        <v>18</v>
      </c>
      <c r="F345" s="27">
        <v>12146.599609375</v>
      </c>
      <c r="G345" s="32">
        <v>23014.400390625</v>
      </c>
    </row>
    <row r="346" spans="1:7">
      <c r="A346" s="31" t="s">
        <v>116</v>
      </c>
      <c r="B346" s="31" t="s">
        <v>0</v>
      </c>
      <c r="C346" s="31" t="s">
        <v>12</v>
      </c>
      <c r="D346" s="31" t="s">
        <v>165</v>
      </c>
      <c r="E346" s="31" t="s">
        <v>17</v>
      </c>
      <c r="F346" s="27">
        <v>9930.5703125</v>
      </c>
      <c r="G346" s="32">
        <v>28272.76953125</v>
      </c>
    </row>
    <row r="347" spans="1:7">
      <c r="A347" s="31" t="s">
        <v>116</v>
      </c>
      <c r="B347" s="31" t="s">
        <v>0</v>
      </c>
      <c r="C347" s="31" t="s">
        <v>20</v>
      </c>
      <c r="D347" s="31" t="s">
        <v>202</v>
      </c>
      <c r="E347" s="31" t="s">
        <v>21</v>
      </c>
      <c r="F347" s="27">
        <v>22065.0703125</v>
      </c>
      <c r="G347" s="32">
        <v>149606.90625</v>
      </c>
    </row>
    <row r="348" spans="1:7">
      <c r="A348" s="31" t="s">
        <v>116</v>
      </c>
      <c r="B348" s="31" t="s">
        <v>0</v>
      </c>
      <c r="C348" s="31" t="s">
        <v>12</v>
      </c>
      <c r="D348" s="31" t="s">
        <v>195</v>
      </c>
      <c r="E348" s="31" t="s">
        <v>2</v>
      </c>
      <c r="F348" s="27">
        <v>614</v>
      </c>
      <c r="G348" s="32">
        <v>7748</v>
      </c>
    </row>
    <row r="349" spans="1:7">
      <c r="A349" s="31" t="s">
        <v>116</v>
      </c>
      <c r="B349" s="31" t="s">
        <v>0</v>
      </c>
      <c r="C349" s="31" t="s">
        <v>12</v>
      </c>
      <c r="D349" s="31" t="s">
        <v>186</v>
      </c>
      <c r="E349" s="31" t="s">
        <v>3</v>
      </c>
      <c r="F349" s="27">
        <v>150000</v>
      </c>
      <c r="G349" s="32">
        <v>43828.05859375</v>
      </c>
    </row>
    <row r="350" spans="1:7">
      <c r="A350" s="31" t="s">
        <v>116</v>
      </c>
      <c r="B350" s="31" t="s">
        <v>0</v>
      </c>
      <c r="C350" s="31" t="s">
        <v>20</v>
      </c>
      <c r="D350" s="31" t="s">
        <v>238</v>
      </c>
      <c r="E350" s="31" t="s">
        <v>15</v>
      </c>
      <c r="F350" s="27">
        <v>283.5</v>
      </c>
      <c r="G350" s="32">
        <v>1098.8299560546875</v>
      </c>
    </row>
    <row r="351" spans="1:7">
      <c r="A351" s="31" t="s">
        <v>116</v>
      </c>
      <c r="B351" s="31" t="s">
        <v>0</v>
      </c>
      <c r="C351" s="31" t="s">
        <v>12</v>
      </c>
      <c r="D351" s="31" t="s">
        <v>169</v>
      </c>
      <c r="E351" s="31" t="s">
        <v>22</v>
      </c>
      <c r="F351" s="27">
        <v>15625.5</v>
      </c>
      <c r="G351" s="32">
        <v>98202.203125</v>
      </c>
    </row>
    <row r="352" spans="1:7">
      <c r="A352" s="31" t="s">
        <v>116</v>
      </c>
      <c r="B352" s="31" t="s">
        <v>0</v>
      </c>
      <c r="C352" s="31" t="s">
        <v>12</v>
      </c>
      <c r="D352" s="31" t="s">
        <v>169</v>
      </c>
      <c r="E352" s="31" t="s">
        <v>23</v>
      </c>
      <c r="F352" s="27">
        <v>4912</v>
      </c>
      <c r="G352" s="32">
        <v>34301.6796875</v>
      </c>
    </row>
    <row r="353" spans="1:7">
      <c r="A353" s="31" t="s">
        <v>116</v>
      </c>
      <c r="B353" s="31" t="s">
        <v>0</v>
      </c>
      <c r="C353" s="31" t="s">
        <v>12</v>
      </c>
      <c r="D353" s="31" t="s">
        <v>169</v>
      </c>
      <c r="E353" s="31" t="s">
        <v>15</v>
      </c>
      <c r="F353" s="27">
        <v>2396.5000219345093</v>
      </c>
      <c r="G353" s="32">
        <v>20355.259765625</v>
      </c>
    </row>
    <row r="354" spans="1:7">
      <c r="A354" s="31" t="s">
        <v>116</v>
      </c>
      <c r="B354" s="31" t="s">
        <v>0</v>
      </c>
      <c r="C354" s="31" t="s">
        <v>12</v>
      </c>
      <c r="D354" s="31" t="s">
        <v>169</v>
      </c>
      <c r="E354" s="31" t="s">
        <v>2</v>
      </c>
      <c r="F354" s="27">
        <v>2144.8900260925293</v>
      </c>
      <c r="G354" s="32">
        <v>14220.559875488281</v>
      </c>
    </row>
    <row r="355" spans="1:7">
      <c r="A355" s="31" t="s">
        <v>116</v>
      </c>
      <c r="B355" s="31" t="s">
        <v>0</v>
      </c>
      <c r="C355" s="31" t="s">
        <v>12</v>
      </c>
      <c r="D355" s="31" t="s">
        <v>169</v>
      </c>
      <c r="E355" s="31" t="s">
        <v>13</v>
      </c>
      <c r="F355" s="27">
        <v>14277.219617605209</v>
      </c>
      <c r="G355" s="32">
        <v>71139.498785018921</v>
      </c>
    </row>
    <row r="356" spans="1:7">
      <c r="A356" s="31" t="s">
        <v>116</v>
      </c>
      <c r="B356" s="31" t="s">
        <v>0</v>
      </c>
      <c r="C356" s="31" t="s">
        <v>12</v>
      </c>
      <c r="D356" s="31" t="s">
        <v>175</v>
      </c>
      <c r="E356" s="31" t="s">
        <v>2</v>
      </c>
      <c r="F356" s="27">
        <v>4238.5300903320312</v>
      </c>
      <c r="G356" s="32">
        <v>9662.25</v>
      </c>
    </row>
    <row r="357" spans="1:7">
      <c r="A357" s="31" t="s">
        <v>116</v>
      </c>
      <c r="B357" s="31" t="s">
        <v>0</v>
      </c>
      <c r="C357" s="31" t="s">
        <v>20</v>
      </c>
      <c r="D357" s="31" t="s">
        <v>227</v>
      </c>
      <c r="E357" s="31" t="s">
        <v>5</v>
      </c>
      <c r="F357" s="27">
        <v>53.979999542236328</v>
      </c>
      <c r="G357" s="32">
        <v>91.040000915527344</v>
      </c>
    </row>
    <row r="358" spans="1:7">
      <c r="A358" s="31" t="s">
        <v>116</v>
      </c>
      <c r="B358" s="31" t="s">
        <v>0</v>
      </c>
      <c r="C358" s="31" t="s">
        <v>20</v>
      </c>
      <c r="D358" s="31" t="s">
        <v>234</v>
      </c>
      <c r="E358" s="31" t="s">
        <v>2</v>
      </c>
      <c r="F358" s="27">
        <v>149.53999328613281</v>
      </c>
      <c r="G358" s="32">
        <v>991.08001708984375</v>
      </c>
    </row>
    <row r="359" spans="1:7">
      <c r="A359" s="31" t="s">
        <v>116</v>
      </c>
      <c r="B359" s="31" t="s">
        <v>0</v>
      </c>
      <c r="C359" s="31" t="s">
        <v>20</v>
      </c>
      <c r="D359" s="31" t="s">
        <v>205</v>
      </c>
      <c r="E359" s="31" t="s">
        <v>23</v>
      </c>
      <c r="F359" s="27">
        <v>20197.759765625</v>
      </c>
      <c r="G359" s="32">
        <v>111320</v>
      </c>
    </row>
    <row r="360" spans="1:7">
      <c r="A360" s="31" t="s">
        <v>116</v>
      </c>
      <c r="B360" s="31" t="s">
        <v>0</v>
      </c>
      <c r="C360" s="31" t="s">
        <v>20</v>
      </c>
      <c r="D360" s="31" t="s">
        <v>205</v>
      </c>
      <c r="E360" s="31" t="s">
        <v>2</v>
      </c>
      <c r="F360" s="27">
        <v>40766.35041809082</v>
      </c>
      <c r="G360" s="32">
        <v>195101.39930152893</v>
      </c>
    </row>
    <row r="361" spans="1:7">
      <c r="A361" s="31" t="s">
        <v>116</v>
      </c>
      <c r="B361" s="31" t="s">
        <v>0</v>
      </c>
      <c r="C361" s="31" t="s">
        <v>20</v>
      </c>
      <c r="D361" s="31" t="s">
        <v>205</v>
      </c>
      <c r="E361" s="31" t="s">
        <v>13</v>
      </c>
      <c r="F361" s="27">
        <v>9.9799995422363281</v>
      </c>
      <c r="G361" s="32">
        <v>51.639999389648438</v>
      </c>
    </row>
    <row r="362" spans="1:7">
      <c r="A362" s="31" t="s">
        <v>116</v>
      </c>
      <c r="B362" s="31" t="s">
        <v>0</v>
      </c>
      <c r="C362" s="31" t="s">
        <v>20</v>
      </c>
      <c r="D362" s="31" t="s">
        <v>205</v>
      </c>
      <c r="E362" s="31" t="s">
        <v>5</v>
      </c>
      <c r="F362" s="27">
        <v>208.19999694824219</v>
      </c>
      <c r="G362" s="32">
        <v>352.79998779296875</v>
      </c>
    </row>
    <row r="363" spans="1:7">
      <c r="A363" s="31" t="s">
        <v>116</v>
      </c>
      <c r="B363" s="31" t="s">
        <v>0</v>
      </c>
      <c r="C363" s="31" t="s">
        <v>20</v>
      </c>
      <c r="D363" s="31" t="s">
        <v>205</v>
      </c>
      <c r="E363" s="31" t="s">
        <v>89</v>
      </c>
      <c r="F363" s="27">
        <v>22992.8203125</v>
      </c>
      <c r="G363" s="32">
        <v>103680</v>
      </c>
    </row>
    <row r="364" spans="1:7">
      <c r="A364" s="31" t="s">
        <v>116</v>
      </c>
      <c r="B364" s="31" t="s">
        <v>0</v>
      </c>
      <c r="C364" s="31" t="s">
        <v>20</v>
      </c>
      <c r="D364" s="31" t="s">
        <v>208</v>
      </c>
      <c r="E364" s="31" t="s">
        <v>2</v>
      </c>
      <c r="F364" s="27">
        <v>948.47003173828125</v>
      </c>
      <c r="G364" s="32">
        <v>9770.1499938964844</v>
      </c>
    </row>
    <row r="365" spans="1:7">
      <c r="A365" s="31" t="s">
        <v>116</v>
      </c>
      <c r="B365" s="31" t="s">
        <v>0</v>
      </c>
      <c r="C365" s="31" t="s">
        <v>12</v>
      </c>
      <c r="D365" s="31" t="s">
        <v>197</v>
      </c>
      <c r="E365" s="31" t="s">
        <v>13</v>
      </c>
      <c r="F365" s="27">
        <v>14.819999694824219</v>
      </c>
      <c r="G365" s="32">
        <v>42.299999237060547</v>
      </c>
    </row>
    <row r="366" spans="1:7">
      <c r="A366" s="31" t="s">
        <v>116</v>
      </c>
      <c r="B366" s="31" t="s">
        <v>0</v>
      </c>
      <c r="C366" s="31" t="s">
        <v>12</v>
      </c>
      <c r="D366" s="31" t="s">
        <v>176</v>
      </c>
      <c r="E366" s="31" t="s">
        <v>2</v>
      </c>
      <c r="F366" s="27">
        <v>397.17001342773437</v>
      </c>
      <c r="G366" s="32">
        <v>922.5</v>
      </c>
    </row>
    <row r="367" spans="1:7">
      <c r="A367" s="31" t="s">
        <v>116</v>
      </c>
      <c r="B367" s="31" t="s">
        <v>0</v>
      </c>
      <c r="C367" s="31" t="s">
        <v>12</v>
      </c>
      <c r="D367" s="31" t="s">
        <v>176</v>
      </c>
      <c r="E367" s="31" t="s">
        <v>13</v>
      </c>
      <c r="F367" s="27">
        <v>119.14999866485596</v>
      </c>
      <c r="G367" s="32">
        <v>258.26000595092773</v>
      </c>
    </row>
    <row r="368" spans="1:7">
      <c r="A368" s="31" t="s">
        <v>116</v>
      </c>
      <c r="B368" s="31" t="s">
        <v>0</v>
      </c>
      <c r="C368" s="31" t="s">
        <v>20</v>
      </c>
      <c r="D368" s="31" t="s">
        <v>215</v>
      </c>
      <c r="E368" s="31" t="s">
        <v>5</v>
      </c>
      <c r="F368" s="27">
        <v>17.239999771118164</v>
      </c>
      <c r="G368" s="32">
        <v>33.099998474121094</v>
      </c>
    </row>
    <row r="369" spans="1:7">
      <c r="A369" s="31" t="s">
        <v>116</v>
      </c>
      <c r="B369" s="31" t="s">
        <v>0</v>
      </c>
      <c r="C369" s="31" t="s">
        <v>20</v>
      </c>
      <c r="D369" s="31" t="s">
        <v>200</v>
      </c>
      <c r="E369" s="31" t="s">
        <v>2</v>
      </c>
      <c r="F369" s="27">
        <v>349.26998901367187</v>
      </c>
      <c r="G369" s="32">
        <v>1820</v>
      </c>
    </row>
    <row r="370" spans="1:7">
      <c r="A370" s="31" t="s">
        <v>116</v>
      </c>
      <c r="B370" s="31" t="s">
        <v>0</v>
      </c>
      <c r="C370" s="31" t="s">
        <v>20</v>
      </c>
      <c r="D370" s="31" t="s">
        <v>241</v>
      </c>
      <c r="E370" s="31" t="s">
        <v>13</v>
      </c>
      <c r="F370" s="27">
        <v>59.869998931884766</v>
      </c>
      <c r="G370" s="32">
        <v>377.5</v>
      </c>
    </row>
    <row r="371" spans="1:7">
      <c r="A371" s="31" t="s">
        <v>116</v>
      </c>
      <c r="B371" s="31" t="s">
        <v>0</v>
      </c>
      <c r="C371" s="31" t="s">
        <v>20</v>
      </c>
      <c r="D371" s="31" t="s">
        <v>199</v>
      </c>
      <c r="E371" s="31" t="s">
        <v>2</v>
      </c>
      <c r="F371" s="27">
        <v>26424.540586471558</v>
      </c>
      <c r="G371" s="32">
        <v>107163.39053344727</v>
      </c>
    </row>
    <row r="372" spans="1:7">
      <c r="A372" s="31" t="s">
        <v>116</v>
      </c>
      <c r="B372" s="31" t="s">
        <v>0</v>
      </c>
      <c r="C372" s="31" t="s">
        <v>20</v>
      </c>
      <c r="D372" s="31" t="s">
        <v>199</v>
      </c>
      <c r="E372" s="31" t="s">
        <v>13</v>
      </c>
      <c r="F372" s="27">
        <v>168.64999389648437</v>
      </c>
      <c r="G372" s="32">
        <v>1784.2999877929687</v>
      </c>
    </row>
    <row r="373" spans="1:7">
      <c r="A373" s="31" t="s">
        <v>116</v>
      </c>
      <c r="B373" s="31" t="s">
        <v>0</v>
      </c>
      <c r="C373" s="31" t="s">
        <v>20</v>
      </c>
      <c r="D373" s="31" t="s">
        <v>196</v>
      </c>
      <c r="E373" s="31" t="s">
        <v>23</v>
      </c>
      <c r="F373" s="27">
        <v>11058.849609375</v>
      </c>
      <c r="G373" s="32">
        <v>94951.1328125</v>
      </c>
    </row>
    <row r="374" spans="1:7">
      <c r="A374" s="31" t="s">
        <v>116</v>
      </c>
      <c r="B374" s="31" t="s">
        <v>0</v>
      </c>
      <c r="C374" s="31" t="s">
        <v>20</v>
      </c>
      <c r="D374" s="31" t="s">
        <v>196</v>
      </c>
      <c r="E374" s="31" t="s">
        <v>15</v>
      </c>
      <c r="F374" s="27">
        <v>86663.358947753906</v>
      </c>
      <c r="G374" s="32">
        <v>433731.3076171875</v>
      </c>
    </row>
    <row r="375" spans="1:7">
      <c r="A375" s="31" t="s">
        <v>116</v>
      </c>
      <c r="B375" s="31" t="s">
        <v>0</v>
      </c>
      <c r="C375" s="31" t="s">
        <v>20</v>
      </c>
      <c r="D375" s="31" t="s">
        <v>196</v>
      </c>
      <c r="E375" s="31" t="s">
        <v>2</v>
      </c>
      <c r="F375" s="27">
        <v>204190.2112121582</v>
      </c>
      <c r="G375" s="32">
        <v>995699.05639648438</v>
      </c>
    </row>
    <row r="376" spans="1:7">
      <c r="A376" s="31" t="s">
        <v>116</v>
      </c>
      <c r="B376" s="31" t="s">
        <v>0</v>
      </c>
      <c r="C376" s="31" t="s">
        <v>20</v>
      </c>
      <c r="D376" s="31" t="s">
        <v>196</v>
      </c>
      <c r="E376" s="31" t="s">
        <v>13</v>
      </c>
      <c r="F376" s="27">
        <v>16052.269744873047</v>
      </c>
      <c r="G376" s="32">
        <v>93193.490905761719</v>
      </c>
    </row>
    <row r="377" spans="1:7">
      <c r="A377" s="31" t="s">
        <v>116</v>
      </c>
      <c r="B377" s="31" t="s">
        <v>0</v>
      </c>
      <c r="C377" s="31" t="s">
        <v>20</v>
      </c>
      <c r="D377" s="31" t="s">
        <v>196</v>
      </c>
      <c r="E377" s="31" t="s">
        <v>21</v>
      </c>
      <c r="F377" s="27">
        <v>58496.75</v>
      </c>
      <c r="G377" s="32">
        <v>356588.9765625</v>
      </c>
    </row>
    <row r="378" spans="1:7">
      <c r="A378" s="31" t="s">
        <v>116</v>
      </c>
      <c r="B378" s="31" t="s">
        <v>0</v>
      </c>
      <c r="C378" s="31" t="s">
        <v>20</v>
      </c>
      <c r="D378" s="31" t="s">
        <v>196</v>
      </c>
      <c r="E378" s="31" t="s">
        <v>5</v>
      </c>
      <c r="F378" s="27">
        <v>76.220000028610229</v>
      </c>
      <c r="G378" s="32">
        <v>188.96000194549561</v>
      </c>
    </row>
    <row r="379" spans="1:7">
      <c r="A379" s="31" t="s">
        <v>116</v>
      </c>
      <c r="B379" s="31" t="s">
        <v>0</v>
      </c>
      <c r="C379" s="31" t="s">
        <v>20</v>
      </c>
      <c r="D379" s="31" t="s">
        <v>214</v>
      </c>
      <c r="E379" s="31" t="s">
        <v>15</v>
      </c>
      <c r="F379" s="27">
        <v>17086.720703125</v>
      </c>
      <c r="G379" s="32">
        <v>62360.58984375</v>
      </c>
    </row>
    <row r="380" spans="1:7">
      <c r="A380" s="31" t="s">
        <v>116</v>
      </c>
      <c r="B380" s="31" t="s">
        <v>0</v>
      </c>
      <c r="C380" s="31" t="s">
        <v>20</v>
      </c>
      <c r="D380" s="31" t="s">
        <v>214</v>
      </c>
      <c r="E380" s="31" t="s">
        <v>2</v>
      </c>
      <c r="F380" s="27">
        <v>11332.309722900391</v>
      </c>
      <c r="G380" s="32">
        <v>44705.289672851563</v>
      </c>
    </row>
    <row r="381" spans="1:7">
      <c r="A381" s="31" t="s">
        <v>242</v>
      </c>
      <c r="B381" s="31" t="s">
        <v>0</v>
      </c>
      <c r="C381" s="31" t="s">
        <v>20</v>
      </c>
      <c r="D381" s="31" t="s">
        <v>214</v>
      </c>
      <c r="E381" s="31" t="s">
        <v>5</v>
      </c>
      <c r="F381" s="27">
        <v>1541.780029296875</v>
      </c>
      <c r="G381" s="32">
        <v>11576.2802734375</v>
      </c>
    </row>
    <row r="382" spans="1:7">
      <c r="A382" s="31" t="s">
        <v>116</v>
      </c>
      <c r="B382" s="31" t="s">
        <v>0</v>
      </c>
      <c r="C382" s="31" t="s">
        <v>20</v>
      </c>
      <c r="D382" s="31" t="s">
        <v>223</v>
      </c>
      <c r="E382" s="31" t="s">
        <v>2</v>
      </c>
      <c r="F382" s="27">
        <v>22.680000305175781</v>
      </c>
      <c r="G382" s="32">
        <v>130.35000610351562</v>
      </c>
    </row>
    <row r="383" spans="1:7">
      <c r="A383" s="31" t="s">
        <v>116</v>
      </c>
      <c r="B383" s="31" t="s">
        <v>0</v>
      </c>
      <c r="C383" s="31" t="s">
        <v>20</v>
      </c>
      <c r="D383" s="31" t="s">
        <v>223</v>
      </c>
      <c r="E383" s="31" t="s">
        <v>5</v>
      </c>
      <c r="F383" s="27">
        <v>1.809999942779541</v>
      </c>
      <c r="G383" s="32">
        <v>3.7599999904632568</v>
      </c>
    </row>
    <row r="384" spans="1:7">
      <c r="A384" s="31" t="s">
        <v>116</v>
      </c>
      <c r="B384" s="31" t="s">
        <v>0</v>
      </c>
      <c r="C384" s="31" t="s">
        <v>20</v>
      </c>
      <c r="D384" s="31" t="s">
        <v>212</v>
      </c>
      <c r="E384" s="31" t="s">
        <v>5</v>
      </c>
      <c r="F384" s="27">
        <v>14.520000457763672</v>
      </c>
      <c r="G384" s="32">
        <v>12.800000190734863</v>
      </c>
    </row>
    <row r="385" spans="1:7">
      <c r="A385" s="31" t="s">
        <v>116</v>
      </c>
      <c r="B385" s="31" t="s">
        <v>0</v>
      </c>
      <c r="C385" s="31" t="s">
        <v>12</v>
      </c>
      <c r="D385" s="31" t="s">
        <v>174</v>
      </c>
      <c r="E385" s="31" t="s">
        <v>2</v>
      </c>
      <c r="F385" s="27">
        <v>37266.249267578125</v>
      </c>
      <c r="G385" s="32">
        <v>48663.26953125</v>
      </c>
    </row>
    <row r="386" spans="1:7">
      <c r="A386" s="31" t="s">
        <v>116</v>
      </c>
      <c r="B386" s="31" t="s">
        <v>0</v>
      </c>
      <c r="C386" s="31" t="s">
        <v>12</v>
      </c>
      <c r="D386" s="31" t="s">
        <v>180</v>
      </c>
      <c r="E386" s="31" t="s">
        <v>2</v>
      </c>
      <c r="F386" s="27">
        <v>79833.0390625</v>
      </c>
      <c r="G386" s="32">
        <v>81276</v>
      </c>
    </row>
    <row r="387" spans="1:7">
      <c r="A387" s="31" t="s">
        <v>116</v>
      </c>
      <c r="B387" s="31" t="s">
        <v>0</v>
      </c>
      <c r="C387" s="31" t="s">
        <v>20</v>
      </c>
      <c r="D387" s="31" t="s">
        <v>219</v>
      </c>
      <c r="E387" s="31" t="s">
        <v>2</v>
      </c>
      <c r="F387" s="27">
        <v>2859.960033416748</v>
      </c>
      <c r="G387" s="32">
        <v>10106.160186767578</v>
      </c>
    </row>
    <row r="388" spans="1:7">
      <c r="A388" s="31" t="s">
        <v>116</v>
      </c>
      <c r="B388" s="31" t="s">
        <v>0</v>
      </c>
      <c r="C388" s="31" t="s">
        <v>20</v>
      </c>
      <c r="D388" s="31" t="s">
        <v>224</v>
      </c>
      <c r="E388" s="31" t="s">
        <v>5</v>
      </c>
      <c r="F388" s="27">
        <v>9.9799995422363281</v>
      </c>
      <c r="G388" s="32">
        <v>27.549999237060547</v>
      </c>
    </row>
    <row r="389" spans="1:7">
      <c r="A389" s="31" t="s">
        <v>116</v>
      </c>
      <c r="B389" s="31" t="s">
        <v>0</v>
      </c>
      <c r="C389" s="31" t="s">
        <v>20</v>
      </c>
      <c r="D389" s="31" t="s">
        <v>243</v>
      </c>
      <c r="E389" s="31" t="s">
        <v>5</v>
      </c>
      <c r="F389" s="27">
        <v>7.2600002288818359</v>
      </c>
      <c r="G389" s="32">
        <v>19.209999084472656</v>
      </c>
    </row>
    <row r="390" spans="1:7">
      <c r="A390" s="31" t="s">
        <v>116</v>
      </c>
      <c r="B390" s="31" t="s">
        <v>0</v>
      </c>
      <c r="C390" s="31" t="s">
        <v>12</v>
      </c>
      <c r="D390" s="31" t="s">
        <v>166</v>
      </c>
      <c r="E390" s="31" t="s">
        <v>15</v>
      </c>
      <c r="F390" s="27">
        <v>6902.33984375</v>
      </c>
      <c r="G390" s="32">
        <v>18873</v>
      </c>
    </row>
    <row r="391" spans="1:7">
      <c r="A391" s="31" t="s">
        <v>116</v>
      </c>
      <c r="B391" s="31" t="s">
        <v>0</v>
      </c>
      <c r="C391" s="31" t="s">
        <v>12</v>
      </c>
      <c r="D391" s="31" t="s">
        <v>166</v>
      </c>
      <c r="E391" s="31" t="s">
        <v>2</v>
      </c>
      <c r="F391" s="27">
        <v>65474.61986541748</v>
      </c>
      <c r="G391" s="32">
        <v>133669.05859375</v>
      </c>
    </row>
    <row r="392" spans="1:7">
      <c r="A392" s="31" t="s">
        <v>116</v>
      </c>
      <c r="B392" s="31" t="s">
        <v>0</v>
      </c>
      <c r="C392" s="31" t="s">
        <v>12</v>
      </c>
      <c r="D392" s="31" t="s">
        <v>166</v>
      </c>
      <c r="E392" s="31" t="s">
        <v>13</v>
      </c>
      <c r="F392" s="27">
        <v>301.62999725341797</v>
      </c>
      <c r="G392" s="32">
        <v>959.68999099731445</v>
      </c>
    </row>
    <row r="393" spans="1:7" ht="15.75" thickBot="1">
      <c r="A393" s="67" t="s">
        <v>116</v>
      </c>
      <c r="B393" s="67" t="s">
        <v>0</v>
      </c>
      <c r="C393" s="67" t="s">
        <v>12</v>
      </c>
      <c r="D393" s="67" t="s">
        <v>166</v>
      </c>
      <c r="E393" s="67" t="s">
        <v>5</v>
      </c>
      <c r="F393" s="47">
        <v>143.78999328613281</v>
      </c>
      <c r="G393" s="68">
        <v>87.980003356933594</v>
      </c>
    </row>
    <row r="394" spans="1:7" ht="15.75" thickBot="1">
      <c r="A394" s="35" t="s">
        <v>116</v>
      </c>
      <c r="B394" s="38"/>
      <c r="C394" s="38"/>
      <c r="D394" s="38"/>
      <c r="E394" s="38"/>
      <c r="F394" s="38">
        <f>SUM(F316:F393)</f>
        <v>1356293.6034545898</v>
      </c>
      <c r="G394" s="36">
        <f>SUM(G316:G393)</f>
        <v>5558531.9317491055</v>
      </c>
    </row>
    <row r="395" spans="1:7">
      <c r="A395" s="69" t="s">
        <v>120</v>
      </c>
      <c r="B395" s="69" t="s">
        <v>0</v>
      </c>
      <c r="C395" s="69" t="s">
        <v>20</v>
      </c>
      <c r="D395" s="69" t="s">
        <v>221</v>
      </c>
      <c r="E395" s="69" t="s">
        <v>2</v>
      </c>
      <c r="F395" s="49">
        <v>7774.2002420425415</v>
      </c>
      <c r="G395" s="50">
        <v>61137.859024047852</v>
      </c>
    </row>
    <row r="396" spans="1:7">
      <c r="A396" s="31" t="s">
        <v>120</v>
      </c>
      <c r="B396" s="31" t="s">
        <v>0</v>
      </c>
      <c r="C396" s="31" t="s">
        <v>20</v>
      </c>
      <c r="D396" s="31" t="s">
        <v>206</v>
      </c>
      <c r="E396" s="31" t="s">
        <v>2</v>
      </c>
      <c r="F396" s="27">
        <v>369.68001365661621</v>
      </c>
      <c r="G396" s="32">
        <v>1499.1300201416016</v>
      </c>
    </row>
    <row r="397" spans="1:7">
      <c r="A397" s="31" t="s">
        <v>120</v>
      </c>
      <c r="B397" s="31" t="s">
        <v>0</v>
      </c>
      <c r="C397" s="31" t="s">
        <v>12</v>
      </c>
      <c r="D397" s="31" t="s">
        <v>172</v>
      </c>
      <c r="E397" s="31" t="s">
        <v>15</v>
      </c>
      <c r="F397" s="27">
        <v>2538.330078125</v>
      </c>
      <c r="G397" s="32">
        <v>2800</v>
      </c>
    </row>
    <row r="398" spans="1:7">
      <c r="A398" s="31" t="s">
        <v>120</v>
      </c>
      <c r="B398" s="31" t="s">
        <v>0</v>
      </c>
      <c r="C398" s="31" t="s">
        <v>12</v>
      </c>
      <c r="D398" s="31" t="s">
        <v>172</v>
      </c>
      <c r="E398" s="31" t="s">
        <v>2</v>
      </c>
      <c r="F398" s="27">
        <v>7552.3800354003906</v>
      </c>
      <c r="G398" s="32">
        <v>15968.919799804688</v>
      </c>
    </row>
    <row r="399" spans="1:7">
      <c r="A399" s="31" t="s">
        <v>120</v>
      </c>
      <c r="B399" s="31" t="s">
        <v>0</v>
      </c>
      <c r="C399" s="31" t="s">
        <v>20</v>
      </c>
      <c r="D399" s="31" t="s">
        <v>207</v>
      </c>
      <c r="E399" s="31" t="s">
        <v>5</v>
      </c>
      <c r="F399" s="27">
        <v>199.58000183105469</v>
      </c>
      <c r="G399" s="32">
        <v>330</v>
      </c>
    </row>
    <row r="400" spans="1:7">
      <c r="A400" s="31" t="s">
        <v>120</v>
      </c>
      <c r="B400" s="31" t="s">
        <v>0</v>
      </c>
      <c r="C400" s="31" t="s">
        <v>20</v>
      </c>
      <c r="D400" s="31" t="s">
        <v>209</v>
      </c>
      <c r="E400" s="31" t="s">
        <v>5</v>
      </c>
      <c r="F400" s="27">
        <v>39.549999237060547</v>
      </c>
      <c r="G400" s="32">
        <v>62.709999084472656</v>
      </c>
    </row>
    <row r="401" spans="1:7">
      <c r="A401" s="31" t="s">
        <v>120</v>
      </c>
      <c r="B401" s="31" t="s">
        <v>0</v>
      </c>
      <c r="C401" s="31" t="s">
        <v>20</v>
      </c>
      <c r="D401" s="31" t="s">
        <v>201</v>
      </c>
      <c r="E401" s="31" t="s">
        <v>2</v>
      </c>
      <c r="F401" s="27">
        <v>4376.359992980957</v>
      </c>
      <c r="G401" s="32">
        <v>27016.300048828125</v>
      </c>
    </row>
    <row r="402" spans="1:7">
      <c r="A402" s="31" t="s">
        <v>120</v>
      </c>
      <c r="B402" s="31" t="s">
        <v>0</v>
      </c>
      <c r="C402" s="31" t="s">
        <v>12</v>
      </c>
      <c r="D402" s="31" t="s">
        <v>192</v>
      </c>
      <c r="E402" s="31" t="s">
        <v>2</v>
      </c>
      <c r="F402" s="27">
        <v>46682.37109375</v>
      </c>
      <c r="G402" s="32">
        <v>371901</v>
      </c>
    </row>
    <row r="403" spans="1:7">
      <c r="A403" s="31" t="s">
        <v>120</v>
      </c>
      <c r="B403" s="31" t="s">
        <v>0</v>
      </c>
      <c r="C403" s="31" t="s">
        <v>12</v>
      </c>
      <c r="D403" s="31" t="s">
        <v>171</v>
      </c>
      <c r="E403" s="31" t="s">
        <v>2</v>
      </c>
      <c r="F403" s="27">
        <v>143619.640625</v>
      </c>
      <c r="G403" s="32">
        <v>1144164</v>
      </c>
    </row>
    <row r="404" spans="1:7">
      <c r="A404" s="31" t="s">
        <v>120</v>
      </c>
      <c r="B404" s="31" t="s">
        <v>0</v>
      </c>
      <c r="C404" s="31" t="s">
        <v>20</v>
      </c>
      <c r="D404" s="31" t="s">
        <v>213</v>
      </c>
      <c r="E404" s="31" t="s">
        <v>2</v>
      </c>
      <c r="F404" s="27">
        <v>299.82998657226562</v>
      </c>
      <c r="G404" s="32">
        <v>577.97998046875</v>
      </c>
    </row>
    <row r="405" spans="1:7">
      <c r="A405" s="31" t="s">
        <v>120</v>
      </c>
      <c r="B405" s="31" t="s">
        <v>0</v>
      </c>
      <c r="C405" s="31" t="s">
        <v>20</v>
      </c>
      <c r="D405" s="31" t="s">
        <v>168</v>
      </c>
      <c r="E405" s="31" t="s">
        <v>2</v>
      </c>
      <c r="F405" s="27">
        <v>544.31999206542969</v>
      </c>
      <c r="G405" s="32">
        <v>2111.5999755859375</v>
      </c>
    </row>
    <row r="406" spans="1:7">
      <c r="A406" s="31" t="s">
        <v>120</v>
      </c>
      <c r="B406" s="31" t="s">
        <v>0</v>
      </c>
      <c r="C406" s="31" t="s">
        <v>12</v>
      </c>
      <c r="D406" s="31" t="s">
        <v>173</v>
      </c>
      <c r="E406" s="31" t="s">
        <v>2</v>
      </c>
      <c r="F406" s="27">
        <v>10216.329742431641</v>
      </c>
      <c r="G406" s="32">
        <v>38713.270065307617</v>
      </c>
    </row>
    <row r="407" spans="1:7">
      <c r="A407" s="31" t="s">
        <v>120</v>
      </c>
      <c r="B407" s="31" t="s">
        <v>0</v>
      </c>
      <c r="C407" s="31" t="s">
        <v>20</v>
      </c>
      <c r="D407" s="31" t="s">
        <v>173</v>
      </c>
      <c r="E407" s="31" t="s">
        <v>2</v>
      </c>
      <c r="F407" s="27">
        <v>435.91000366210937</v>
      </c>
      <c r="G407" s="32">
        <v>1205.4000244140625</v>
      </c>
    </row>
    <row r="408" spans="1:7">
      <c r="A408" s="31" t="s">
        <v>120</v>
      </c>
      <c r="B408" s="31" t="s">
        <v>0</v>
      </c>
      <c r="C408" s="31" t="s">
        <v>12</v>
      </c>
      <c r="D408" s="31" t="s">
        <v>170</v>
      </c>
      <c r="E408" s="31" t="s">
        <v>2</v>
      </c>
      <c r="F408" s="27">
        <v>1724.8599853515625</v>
      </c>
      <c r="G408" s="32">
        <v>13721.1396484375</v>
      </c>
    </row>
    <row r="409" spans="1:7">
      <c r="A409" s="31" t="s">
        <v>120</v>
      </c>
      <c r="B409" s="31" t="s">
        <v>0</v>
      </c>
      <c r="C409" s="31" t="s">
        <v>12</v>
      </c>
      <c r="D409" s="31" t="s">
        <v>167</v>
      </c>
      <c r="E409" s="31" t="s">
        <v>16</v>
      </c>
      <c r="F409" s="27">
        <v>9612.1201171875</v>
      </c>
      <c r="G409" s="32">
        <v>18205.599609375</v>
      </c>
    </row>
    <row r="410" spans="1:7">
      <c r="A410" s="31" t="s">
        <v>120</v>
      </c>
      <c r="B410" s="31" t="s">
        <v>0</v>
      </c>
      <c r="C410" s="31" t="s">
        <v>12</v>
      </c>
      <c r="D410" s="31" t="s">
        <v>167</v>
      </c>
      <c r="E410" s="31" t="s">
        <v>2</v>
      </c>
      <c r="F410" s="27">
        <v>1604.3700561523437</v>
      </c>
      <c r="G410" s="32">
        <v>4384.8800048828125</v>
      </c>
    </row>
    <row r="411" spans="1:7">
      <c r="A411" s="31" t="s">
        <v>120</v>
      </c>
      <c r="B411" s="31" t="s">
        <v>0</v>
      </c>
      <c r="C411" s="31" t="s">
        <v>12</v>
      </c>
      <c r="D411" s="31" t="s">
        <v>167</v>
      </c>
      <c r="E411" s="31" t="s">
        <v>13</v>
      </c>
      <c r="F411" s="27">
        <v>10844.139953613281</v>
      </c>
      <c r="G411" s="32">
        <v>15575.76953125</v>
      </c>
    </row>
    <row r="412" spans="1:7">
      <c r="A412" s="31" t="s">
        <v>120</v>
      </c>
      <c r="B412" s="31" t="s">
        <v>0</v>
      </c>
      <c r="C412" s="31" t="s">
        <v>12</v>
      </c>
      <c r="D412" s="31" t="s">
        <v>198</v>
      </c>
      <c r="E412" s="31" t="s">
        <v>13</v>
      </c>
      <c r="F412" s="27">
        <v>143.78999328613281</v>
      </c>
      <c r="G412" s="32">
        <v>8000</v>
      </c>
    </row>
    <row r="413" spans="1:7">
      <c r="A413" s="31" t="s">
        <v>120</v>
      </c>
      <c r="B413" s="31" t="s">
        <v>0</v>
      </c>
      <c r="C413" s="31" t="s">
        <v>12</v>
      </c>
      <c r="D413" s="31" t="s">
        <v>185</v>
      </c>
      <c r="E413" s="31" t="s">
        <v>2</v>
      </c>
      <c r="F413" s="27">
        <v>1311.3800048828125</v>
      </c>
      <c r="G413" s="32">
        <v>16546.80078125</v>
      </c>
    </row>
    <row r="414" spans="1:7">
      <c r="A414" s="31" t="s">
        <v>120</v>
      </c>
      <c r="B414" s="31" t="s">
        <v>0</v>
      </c>
      <c r="C414" s="31" t="s">
        <v>20</v>
      </c>
      <c r="D414" s="31" t="s">
        <v>240</v>
      </c>
      <c r="E414" s="31" t="s">
        <v>2</v>
      </c>
      <c r="F414" s="27">
        <v>2115.22998046875</v>
      </c>
      <c r="G414" s="32">
        <v>6323.41015625</v>
      </c>
    </row>
    <row r="415" spans="1:7">
      <c r="A415" s="31" t="s">
        <v>120</v>
      </c>
      <c r="B415" s="31" t="s">
        <v>0</v>
      </c>
      <c r="C415" s="31" t="s">
        <v>20</v>
      </c>
      <c r="D415" s="31" t="s">
        <v>239</v>
      </c>
      <c r="E415" s="31" t="s">
        <v>2</v>
      </c>
      <c r="F415" s="27">
        <v>238.13999938964844</v>
      </c>
      <c r="G415" s="32">
        <v>1234</v>
      </c>
    </row>
    <row r="416" spans="1:7">
      <c r="A416" s="31" t="s">
        <v>120</v>
      </c>
      <c r="B416" s="31" t="s">
        <v>0</v>
      </c>
      <c r="C416" s="31" t="s">
        <v>12</v>
      </c>
      <c r="D416" s="31" t="s">
        <v>164</v>
      </c>
      <c r="E416" s="31" t="s">
        <v>2</v>
      </c>
      <c r="F416" s="27">
        <v>2792.330078125</v>
      </c>
      <c r="G416" s="32">
        <v>6781.85986328125</v>
      </c>
    </row>
    <row r="417" spans="1:7">
      <c r="A417" s="31" t="s">
        <v>120</v>
      </c>
      <c r="B417" s="31" t="s">
        <v>0</v>
      </c>
      <c r="C417" s="31" t="s">
        <v>20</v>
      </c>
      <c r="D417" s="31" t="s">
        <v>230</v>
      </c>
      <c r="E417" s="31" t="s">
        <v>5</v>
      </c>
      <c r="F417" s="27">
        <v>15</v>
      </c>
      <c r="G417" s="32">
        <v>187.82000732421875</v>
      </c>
    </row>
    <row r="418" spans="1:7">
      <c r="A418" s="31" t="s">
        <v>120</v>
      </c>
      <c r="B418" s="31" t="s">
        <v>0</v>
      </c>
      <c r="C418" s="31" t="s">
        <v>20</v>
      </c>
      <c r="D418" s="31" t="s">
        <v>231</v>
      </c>
      <c r="E418" s="31" t="s">
        <v>23</v>
      </c>
      <c r="F418" s="27">
        <v>10206.16015625</v>
      </c>
      <c r="G418" s="32">
        <v>52160.3515625</v>
      </c>
    </row>
    <row r="419" spans="1:7">
      <c r="A419" s="31" t="s">
        <v>120</v>
      </c>
      <c r="B419" s="31" t="s">
        <v>0</v>
      </c>
      <c r="C419" s="31" t="s">
        <v>20</v>
      </c>
      <c r="D419" s="31" t="s">
        <v>231</v>
      </c>
      <c r="E419" s="31" t="s">
        <v>2</v>
      </c>
      <c r="F419" s="27">
        <v>134.25999450683594</v>
      </c>
      <c r="G419" s="32">
        <v>1238.3800048828125</v>
      </c>
    </row>
    <row r="420" spans="1:7">
      <c r="A420" s="31" t="s">
        <v>120</v>
      </c>
      <c r="B420" s="31" t="s">
        <v>0</v>
      </c>
      <c r="C420" s="31" t="s">
        <v>20</v>
      </c>
      <c r="D420" s="31" t="s">
        <v>231</v>
      </c>
      <c r="E420" s="31" t="s">
        <v>21</v>
      </c>
      <c r="F420" s="27">
        <v>72559.71875</v>
      </c>
      <c r="G420" s="32">
        <v>331097.5546875</v>
      </c>
    </row>
    <row r="421" spans="1:7">
      <c r="A421" s="31" t="s">
        <v>120</v>
      </c>
      <c r="B421" s="31" t="s">
        <v>0</v>
      </c>
      <c r="C421" s="31" t="s">
        <v>20</v>
      </c>
      <c r="D421" s="31" t="s">
        <v>232</v>
      </c>
      <c r="E421" s="31" t="s">
        <v>2</v>
      </c>
      <c r="F421" s="27">
        <v>20.409999847412109</v>
      </c>
      <c r="G421" s="32">
        <v>436.989990234375</v>
      </c>
    </row>
    <row r="422" spans="1:7">
      <c r="A422" s="31" t="s">
        <v>120</v>
      </c>
      <c r="B422" s="31" t="s">
        <v>0</v>
      </c>
      <c r="C422" s="31" t="s">
        <v>12</v>
      </c>
      <c r="D422" s="31" t="s">
        <v>165</v>
      </c>
      <c r="E422" s="31" t="s">
        <v>2</v>
      </c>
      <c r="F422" s="27">
        <v>70687.958969116211</v>
      </c>
      <c r="G422" s="32">
        <v>227326.03106689453</v>
      </c>
    </row>
    <row r="423" spans="1:7">
      <c r="A423" s="31" t="s">
        <v>120</v>
      </c>
      <c r="B423" s="31" t="s">
        <v>0</v>
      </c>
      <c r="C423" s="31" t="s">
        <v>12</v>
      </c>
      <c r="D423" s="31" t="s">
        <v>165</v>
      </c>
      <c r="E423" s="31" t="s">
        <v>18</v>
      </c>
      <c r="F423" s="27">
        <v>11364.23046875</v>
      </c>
      <c r="G423" s="32">
        <v>22704.5703125</v>
      </c>
    </row>
    <row r="424" spans="1:7">
      <c r="A424" s="31" t="s">
        <v>120</v>
      </c>
      <c r="B424" s="31" t="s">
        <v>0</v>
      </c>
      <c r="C424" s="31" t="s">
        <v>12</v>
      </c>
      <c r="D424" s="31" t="s">
        <v>165</v>
      </c>
      <c r="E424" s="31" t="s">
        <v>3</v>
      </c>
      <c r="F424" s="27">
        <v>5984.47998046875</v>
      </c>
      <c r="G424" s="32">
        <v>1364.5799560546875</v>
      </c>
    </row>
    <row r="425" spans="1:7">
      <c r="A425" s="31" t="s">
        <v>120</v>
      </c>
      <c r="B425" s="31" t="s">
        <v>0</v>
      </c>
      <c r="C425" s="31" t="s">
        <v>20</v>
      </c>
      <c r="D425" s="31" t="s">
        <v>238</v>
      </c>
      <c r="E425" s="31" t="s">
        <v>15</v>
      </c>
      <c r="F425" s="27">
        <v>6.2899999618530273</v>
      </c>
      <c r="G425" s="32">
        <v>6.9000000953674316</v>
      </c>
    </row>
    <row r="426" spans="1:7">
      <c r="A426" s="31" t="s">
        <v>120</v>
      </c>
      <c r="B426" s="31" t="s">
        <v>0</v>
      </c>
      <c r="C426" s="31" t="s">
        <v>12</v>
      </c>
      <c r="D426" s="31" t="s">
        <v>169</v>
      </c>
      <c r="E426" s="31" t="s">
        <v>23</v>
      </c>
      <c r="F426" s="27">
        <v>12070.759765625</v>
      </c>
      <c r="G426" s="32">
        <v>70156.796875</v>
      </c>
    </row>
    <row r="427" spans="1:7">
      <c r="A427" s="31" t="s">
        <v>120</v>
      </c>
      <c r="B427" s="31" t="s">
        <v>0</v>
      </c>
      <c r="C427" s="31" t="s">
        <v>12</v>
      </c>
      <c r="D427" s="31" t="s">
        <v>169</v>
      </c>
      <c r="E427" s="31" t="s">
        <v>15</v>
      </c>
      <c r="F427" s="27">
        <v>1951.5600280761719</v>
      </c>
      <c r="G427" s="32">
        <v>13779.660034179687</v>
      </c>
    </row>
    <row r="428" spans="1:7">
      <c r="A428" s="31" t="s">
        <v>120</v>
      </c>
      <c r="B428" s="31" t="s">
        <v>0</v>
      </c>
      <c r="C428" s="31" t="s">
        <v>12</v>
      </c>
      <c r="D428" s="31" t="s">
        <v>169</v>
      </c>
      <c r="E428" s="31" t="s">
        <v>2</v>
      </c>
      <c r="F428" s="27">
        <v>6073.9999742507935</v>
      </c>
      <c r="G428" s="32">
        <v>17690.199951171875</v>
      </c>
    </row>
    <row r="429" spans="1:7">
      <c r="A429" s="31" t="s">
        <v>120</v>
      </c>
      <c r="B429" s="31" t="s">
        <v>0</v>
      </c>
      <c r="C429" s="31" t="s">
        <v>12</v>
      </c>
      <c r="D429" s="31" t="s">
        <v>169</v>
      </c>
      <c r="E429" s="31" t="s">
        <v>13</v>
      </c>
      <c r="F429" s="27">
        <v>13579.779541015625</v>
      </c>
      <c r="G429" s="32">
        <v>74595.1201171875</v>
      </c>
    </row>
    <row r="430" spans="1:7">
      <c r="A430" s="31" t="s">
        <v>120</v>
      </c>
      <c r="B430" s="31" t="s">
        <v>0</v>
      </c>
      <c r="C430" s="31" t="s">
        <v>12</v>
      </c>
      <c r="D430" s="31" t="s">
        <v>175</v>
      </c>
      <c r="E430" s="31" t="s">
        <v>2</v>
      </c>
      <c r="F430" s="27">
        <v>914.45001220703125</v>
      </c>
      <c r="G430" s="32">
        <v>1209.5999755859375</v>
      </c>
    </row>
    <row r="431" spans="1:7">
      <c r="A431" s="31" t="s">
        <v>120</v>
      </c>
      <c r="B431" s="31" t="s">
        <v>0</v>
      </c>
      <c r="C431" s="31" t="s">
        <v>20</v>
      </c>
      <c r="D431" s="31" t="s">
        <v>227</v>
      </c>
      <c r="E431" s="31" t="s">
        <v>5</v>
      </c>
      <c r="F431" s="27">
        <v>65.860000610351562</v>
      </c>
      <c r="G431" s="32">
        <v>103.30000305175781</v>
      </c>
    </row>
    <row r="432" spans="1:7">
      <c r="A432" s="31" t="s">
        <v>120</v>
      </c>
      <c r="B432" s="31" t="s">
        <v>0</v>
      </c>
      <c r="C432" s="31" t="s">
        <v>20</v>
      </c>
      <c r="D432" s="31" t="s">
        <v>205</v>
      </c>
      <c r="E432" s="31" t="s">
        <v>23</v>
      </c>
      <c r="F432" s="27">
        <v>26624.3203125</v>
      </c>
      <c r="G432" s="32">
        <v>146740</v>
      </c>
    </row>
    <row r="433" spans="1:7">
      <c r="A433" s="31" t="s">
        <v>120</v>
      </c>
      <c r="B433" s="31" t="s">
        <v>0</v>
      </c>
      <c r="C433" s="31" t="s">
        <v>20</v>
      </c>
      <c r="D433" s="31" t="s">
        <v>205</v>
      </c>
      <c r="E433" s="31" t="s">
        <v>2</v>
      </c>
      <c r="F433" s="27">
        <v>20000.889499664307</v>
      </c>
      <c r="G433" s="32">
        <v>99733.999794006348</v>
      </c>
    </row>
    <row r="434" spans="1:7">
      <c r="A434" s="31" t="s">
        <v>120</v>
      </c>
      <c r="B434" s="31" t="s">
        <v>0</v>
      </c>
      <c r="C434" s="31" t="s">
        <v>20</v>
      </c>
      <c r="D434" s="31" t="s">
        <v>205</v>
      </c>
      <c r="E434" s="31" t="s">
        <v>13</v>
      </c>
      <c r="F434" s="27">
        <v>2.4900000095367432</v>
      </c>
      <c r="G434" s="32">
        <v>12.949999809265137</v>
      </c>
    </row>
    <row r="435" spans="1:7">
      <c r="A435" s="31" t="s">
        <v>120</v>
      </c>
      <c r="B435" s="31" t="s">
        <v>0</v>
      </c>
      <c r="C435" s="31" t="s">
        <v>20</v>
      </c>
      <c r="D435" s="31" t="s">
        <v>205</v>
      </c>
      <c r="E435" s="31" t="s">
        <v>21</v>
      </c>
      <c r="F435" s="27">
        <v>5700.080078125</v>
      </c>
      <c r="G435" s="32">
        <v>27805.9609375</v>
      </c>
    </row>
    <row r="436" spans="1:7">
      <c r="A436" s="31" t="s">
        <v>120</v>
      </c>
      <c r="B436" s="31" t="s">
        <v>0</v>
      </c>
      <c r="C436" s="31" t="s">
        <v>20</v>
      </c>
      <c r="D436" s="31" t="s">
        <v>205</v>
      </c>
      <c r="E436" s="31" t="s">
        <v>5</v>
      </c>
      <c r="F436" s="27">
        <v>23.950000762939453</v>
      </c>
      <c r="G436" s="32">
        <v>39.599998474121094</v>
      </c>
    </row>
    <row r="437" spans="1:7">
      <c r="A437" s="31" t="s">
        <v>120</v>
      </c>
      <c r="B437" s="31" t="s">
        <v>0</v>
      </c>
      <c r="C437" s="31" t="s">
        <v>20</v>
      </c>
      <c r="D437" s="31" t="s">
        <v>205</v>
      </c>
      <c r="E437" s="31" t="s">
        <v>89</v>
      </c>
      <c r="F437" s="27">
        <v>11520</v>
      </c>
      <c r="G437" s="32">
        <v>51840</v>
      </c>
    </row>
    <row r="438" spans="1:7">
      <c r="A438" s="31" t="s">
        <v>120</v>
      </c>
      <c r="B438" s="31" t="s">
        <v>0</v>
      </c>
      <c r="C438" s="31" t="s">
        <v>12</v>
      </c>
      <c r="D438" s="31" t="s">
        <v>193</v>
      </c>
      <c r="E438" s="31" t="s">
        <v>15</v>
      </c>
      <c r="F438" s="27">
        <v>632.67999267578125</v>
      </c>
      <c r="G438" s="32">
        <v>2783.280029296875</v>
      </c>
    </row>
    <row r="439" spans="1:7">
      <c r="A439" s="31" t="s">
        <v>120</v>
      </c>
      <c r="B439" s="31" t="s">
        <v>0</v>
      </c>
      <c r="C439" s="31" t="s">
        <v>20</v>
      </c>
      <c r="D439" s="31" t="s">
        <v>208</v>
      </c>
      <c r="E439" s="31" t="s">
        <v>2</v>
      </c>
      <c r="F439" s="27">
        <v>12448.050389289856</v>
      </c>
      <c r="G439" s="32">
        <v>88274.240020751953</v>
      </c>
    </row>
    <row r="440" spans="1:7">
      <c r="A440" s="31" t="s">
        <v>120</v>
      </c>
      <c r="B440" s="31" t="s">
        <v>0</v>
      </c>
      <c r="C440" s="31" t="s">
        <v>12</v>
      </c>
      <c r="D440" s="31" t="s">
        <v>176</v>
      </c>
      <c r="E440" s="31" t="s">
        <v>14</v>
      </c>
      <c r="F440" s="27">
        <v>93.889999389648438</v>
      </c>
      <c r="G440" s="32">
        <v>259.77999877929687</v>
      </c>
    </row>
    <row r="441" spans="1:7">
      <c r="A441" s="31" t="s">
        <v>120</v>
      </c>
      <c r="B441" s="31" t="s">
        <v>0</v>
      </c>
      <c r="C441" s="31" t="s">
        <v>12</v>
      </c>
      <c r="D441" s="31" t="s">
        <v>176</v>
      </c>
      <c r="E441" s="31" t="s">
        <v>15</v>
      </c>
      <c r="F441" s="27">
        <v>98.790000915527344</v>
      </c>
      <c r="G441" s="32">
        <v>236.75999450683594</v>
      </c>
    </row>
    <row r="442" spans="1:7">
      <c r="A442" s="31" t="s">
        <v>120</v>
      </c>
      <c r="B442" s="31" t="s">
        <v>0</v>
      </c>
      <c r="C442" s="31" t="s">
        <v>12</v>
      </c>
      <c r="D442" s="31" t="s">
        <v>176</v>
      </c>
      <c r="E442" s="31" t="s">
        <v>2</v>
      </c>
      <c r="F442" s="27">
        <v>2307.280029296875</v>
      </c>
      <c r="G442" s="32">
        <v>139713.80859375</v>
      </c>
    </row>
    <row r="443" spans="1:7">
      <c r="A443" s="31" t="s">
        <v>120</v>
      </c>
      <c r="B443" s="31" t="s">
        <v>0</v>
      </c>
      <c r="C443" s="31" t="s">
        <v>12</v>
      </c>
      <c r="D443" s="31" t="s">
        <v>176</v>
      </c>
      <c r="E443" s="31" t="s">
        <v>13</v>
      </c>
      <c r="F443" s="27">
        <v>6630.8600387573242</v>
      </c>
      <c r="G443" s="32">
        <v>8549.0400390625</v>
      </c>
    </row>
    <row r="444" spans="1:7">
      <c r="A444" s="31" t="s">
        <v>120</v>
      </c>
      <c r="B444" s="31" t="s">
        <v>0</v>
      </c>
      <c r="C444" s="31" t="s">
        <v>20</v>
      </c>
      <c r="D444" s="31" t="s">
        <v>200</v>
      </c>
      <c r="E444" s="31" t="s">
        <v>2</v>
      </c>
      <c r="F444" s="27">
        <v>6010.16015625</v>
      </c>
      <c r="G444" s="32">
        <v>34898.0703125</v>
      </c>
    </row>
    <row r="445" spans="1:7">
      <c r="A445" s="31" t="s">
        <v>120</v>
      </c>
      <c r="B445" s="31" t="s">
        <v>0</v>
      </c>
      <c r="C445" s="31" t="s">
        <v>12</v>
      </c>
      <c r="D445" s="31" t="s">
        <v>199</v>
      </c>
      <c r="E445" s="31" t="s">
        <v>2</v>
      </c>
      <c r="F445" s="27">
        <v>190.50999450683594</v>
      </c>
      <c r="G445" s="32">
        <v>869</v>
      </c>
    </row>
    <row r="446" spans="1:7">
      <c r="A446" s="31" t="s">
        <v>120</v>
      </c>
      <c r="B446" s="31" t="s">
        <v>0</v>
      </c>
      <c r="C446" s="31" t="s">
        <v>20</v>
      </c>
      <c r="D446" s="31" t="s">
        <v>199</v>
      </c>
      <c r="E446" s="31" t="s">
        <v>2</v>
      </c>
      <c r="F446" s="27">
        <v>22946.310180664063</v>
      </c>
      <c r="G446" s="32">
        <v>120636.69024658203</v>
      </c>
    </row>
    <row r="447" spans="1:7">
      <c r="A447" s="31" t="s">
        <v>120</v>
      </c>
      <c r="B447" s="31" t="s">
        <v>0</v>
      </c>
      <c r="C447" s="31" t="s">
        <v>20</v>
      </c>
      <c r="D447" s="31" t="s">
        <v>199</v>
      </c>
      <c r="E447" s="31" t="s">
        <v>13</v>
      </c>
      <c r="F447" s="27">
        <v>84.720001220703125</v>
      </c>
      <c r="G447" s="32">
        <v>903.16998291015625</v>
      </c>
    </row>
    <row r="448" spans="1:7">
      <c r="A448" s="31" t="s">
        <v>120</v>
      </c>
      <c r="B448" s="31" t="s">
        <v>0</v>
      </c>
      <c r="C448" s="31" t="s">
        <v>20</v>
      </c>
      <c r="D448" s="31" t="s">
        <v>199</v>
      </c>
      <c r="E448" s="31" t="s">
        <v>5</v>
      </c>
      <c r="F448" s="27">
        <v>5538.1101083755493</v>
      </c>
      <c r="G448" s="32">
        <v>26863.899608612061</v>
      </c>
    </row>
    <row r="449" spans="1:7">
      <c r="A449" s="31" t="s">
        <v>120</v>
      </c>
      <c r="B449" s="31" t="s">
        <v>0</v>
      </c>
      <c r="C449" s="31" t="s">
        <v>20</v>
      </c>
      <c r="D449" s="31" t="s">
        <v>196</v>
      </c>
      <c r="E449" s="31" t="s">
        <v>15</v>
      </c>
      <c r="F449" s="27">
        <v>56665.64990234375</v>
      </c>
      <c r="G449" s="32">
        <v>352350.56640625</v>
      </c>
    </row>
    <row r="450" spans="1:7">
      <c r="A450" s="31" t="s">
        <v>120</v>
      </c>
      <c r="B450" s="31" t="s">
        <v>0</v>
      </c>
      <c r="C450" s="31" t="s">
        <v>20</v>
      </c>
      <c r="D450" s="31" t="s">
        <v>196</v>
      </c>
      <c r="E450" s="31" t="s">
        <v>2</v>
      </c>
      <c r="F450" s="27">
        <v>131244.20153427124</v>
      </c>
      <c r="G450" s="32">
        <v>618327.45263671875</v>
      </c>
    </row>
    <row r="451" spans="1:7">
      <c r="A451" s="31" t="s">
        <v>120</v>
      </c>
      <c r="B451" s="31" t="s">
        <v>0</v>
      </c>
      <c r="C451" s="31" t="s">
        <v>20</v>
      </c>
      <c r="D451" s="31" t="s">
        <v>196</v>
      </c>
      <c r="E451" s="31" t="s">
        <v>13</v>
      </c>
      <c r="F451" s="27">
        <v>17058.230331420898</v>
      </c>
      <c r="G451" s="32">
        <v>78478.283203125</v>
      </c>
    </row>
    <row r="452" spans="1:7">
      <c r="A452" s="31" t="s">
        <v>120</v>
      </c>
      <c r="B452" s="31" t="s">
        <v>0</v>
      </c>
      <c r="C452" s="31" t="s">
        <v>20</v>
      </c>
      <c r="D452" s="31" t="s">
        <v>196</v>
      </c>
      <c r="E452" s="31" t="s">
        <v>21</v>
      </c>
      <c r="F452" s="27">
        <v>108890.169921875</v>
      </c>
      <c r="G452" s="32">
        <v>668034.390625</v>
      </c>
    </row>
    <row r="453" spans="1:7">
      <c r="A453" s="31" t="s">
        <v>120</v>
      </c>
      <c r="B453" s="31" t="s">
        <v>0</v>
      </c>
      <c r="C453" s="31" t="s">
        <v>20</v>
      </c>
      <c r="D453" s="31" t="s">
        <v>196</v>
      </c>
      <c r="E453" s="31" t="s">
        <v>5</v>
      </c>
      <c r="F453" s="27">
        <v>245.84999990463257</v>
      </c>
      <c r="G453" s="32">
        <v>417.97999954223633</v>
      </c>
    </row>
    <row r="454" spans="1:7">
      <c r="A454" s="31" t="s">
        <v>120</v>
      </c>
      <c r="B454" s="31" t="s">
        <v>0</v>
      </c>
      <c r="C454" s="31" t="s">
        <v>20</v>
      </c>
      <c r="D454" s="31" t="s">
        <v>214</v>
      </c>
      <c r="E454" s="31" t="s">
        <v>15</v>
      </c>
      <c r="F454" s="27">
        <v>115.76000213623047</v>
      </c>
      <c r="G454" s="32">
        <v>331.760009765625</v>
      </c>
    </row>
    <row r="455" spans="1:7">
      <c r="A455" s="31" t="s">
        <v>120</v>
      </c>
      <c r="B455" s="31" t="s">
        <v>0</v>
      </c>
      <c r="C455" s="31" t="s">
        <v>20</v>
      </c>
      <c r="D455" s="31" t="s">
        <v>214</v>
      </c>
      <c r="E455" s="31" t="s">
        <v>2</v>
      </c>
      <c r="F455" s="27">
        <v>6048.81005859375</v>
      </c>
      <c r="G455" s="32">
        <v>33591.619873046875</v>
      </c>
    </row>
    <row r="456" spans="1:7">
      <c r="A456" s="31" t="s">
        <v>120</v>
      </c>
      <c r="B456" s="31" t="s">
        <v>0</v>
      </c>
      <c r="C456" s="31" t="s">
        <v>20</v>
      </c>
      <c r="D456" s="31" t="s">
        <v>214</v>
      </c>
      <c r="E456" s="31" t="s">
        <v>13</v>
      </c>
      <c r="F456" s="27">
        <v>12.880000114440918</v>
      </c>
      <c r="G456" s="32">
        <v>119</v>
      </c>
    </row>
    <row r="457" spans="1:7">
      <c r="A457" s="31" t="s">
        <v>120</v>
      </c>
      <c r="B457" s="31" t="s">
        <v>0</v>
      </c>
      <c r="C457" s="31" t="s">
        <v>20</v>
      </c>
      <c r="D457" s="31" t="s">
        <v>212</v>
      </c>
      <c r="E457" s="31" t="s">
        <v>5</v>
      </c>
      <c r="F457" s="27">
        <v>8.9799995422363281</v>
      </c>
      <c r="G457" s="32">
        <v>7.619999885559082</v>
      </c>
    </row>
    <row r="458" spans="1:7">
      <c r="A458" s="31" t="s">
        <v>120</v>
      </c>
      <c r="B458" s="31" t="s">
        <v>0</v>
      </c>
      <c r="C458" s="31" t="s">
        <v>12</v>
      </c>
      <c r="D458" s="31" t="s">
        <v>174</v>
      </c>
      <c r="E458" s="31" t="s">
        <v>2</v>
      </c>
      <c r="F458" s="27">
        <v>28886.87060546875</v>
      </c>
      <c r="G458" s="32">
        <v>159815.0390625</v>
      </c>
    </row>
    <row r="459" spans="1:7">
      <c r="A459" s="31" t="s">
        <v>120</v>
      </c>
      <c r="B459" s="31" t="s">
        <v>0</v>
      </c>
      <c r="C459" s="31" t="s">
        <v>12</v>
      </c>
      <c r="D459" s="31" t="s">
        <v>180</v>
      </c>
      <c r="E459" s="31" t="s">
        <v>24</v>
      </c>
      <c r="F459" s="27">
        <v>24947.830078125</v>
      </c>
      <c r="G459" s="32">
        <v>67000</v>
      </c>
    </row>
    <row r="460" spans="1:7">
      <c r="A460" s="31" t="s">
        <v>120</v>
      </c>
      <c r="B460" s="31" t="s">
        <v>0</v>
      </c>
      <c r="C460" s="31" t="s">
        <v>12</v>
      </c>
      <c r="D460" s="31" t="s">
        <v>180</v>
      </c>
      <c r="E460" s="31" t="s">
        <v>2</v>
      </c>
      <c r="F460" s="27">
        <v>79633.458984375</v>
      </c>
      <c r="G460" s="32">
        <v>109985.94140625</v>
      </c>
    </row>
    <row r="461" spans="1:7">
      <c r="A461" s="31" t="s">
        <v>120</v>
      </c>
      <c r="B461" s="31" t="s">
        <v>0</v>
      </c>
      <c r="C461" s="31" t="s">
        <v>20</v>
      </c>
      <c r="D461" s="31" t="s">
        <v>219</v>
      </c>
      <c r="E461" s="31" t="s">
        <v>2</v>
      </c>
      <c r="F461" s="27">
        <v>1323.1500253677368</v>
      </c>
      <c r="G461" s="32">
        <v>9577.3597640991211</v>
      </c>
    </row>
    <row r="462" spans="1:7">
      <c r="A462" s="31" t="s">
        <v>120</v>
      </c>
      <c r="B462" s="31" t="s">
        <v>0</v>
      </c>
      <c r="C462" s="31" t="s">
        <v>20</v>
      </c>
      <c r="D462" s="31" t="s">
        <v>219</v>
      </c>
      <c r="E462" s="31" t="s">
        <v>13</v>
      </c>
      <c r="F462" s="27">
        <v>4.9899997711181641</v>
      </c>
      <c r="G462" s="32">
        <v>67.040000915527344</v>
      </c>
    </row>
    <row r="463" spans="1:7">
      <c r="A463" s="31" t="s">
        <v>120</v>
      </c>
      <c r="B463" s="31" t="s">
        <v>0</v>
      </c>
      <c r="C463" s="31" t="s">
        <v>12</v>
      </c>
      <c r="D463" s="31" t="s">
        <v>166</v>
      </c>
      <c r="E463" s="31" t="s">
        <v>15</v>
      </c>
      <c r="F463" s="27">
        <v>14463.159729003906</v>
      </c>
      <c r="G463" s="32">
        <v>28350.43994140625</v>
      </c>
    </row>
    <row r="464" spans="1:7">
      <c r="A464" s="31" t="s">
        <v>120</v>
      </c>
      <c r="B464" s="31" t="s">
        <v>0</v>
      </c>
      <c r="C464" s="31" t="s">
        <v>12</v>
      </c>
      <c r="D464" s="31" t="s">
        <v>166</v>
      </c>
      <c r="E464" s="31" t="s">
        <v>2</v>
      </c>
      <c r="F464" s="27">
        <v>83698.319931030273</v>
      </c>
      <c r="G464" s="32">
        <v>189749.96875</v>
      </c>
    </row>
    <row r="465" spans="1:7">
      <c r="A465" s="31" t="s">
        <v>120</v>
      </c>
      <c r="B465" s="31" t="s">
        <v>0</v>
      </c>
      <c r="C465" s="31" t="s">
        <v>12</v>
      </c>
      <c r="D465" s="31" t="s">
        <v>166</v>
      </c>
      <c r="E465" s="31" t="s">
        <v>13</v>
      </c>
      <c r="F465" s="27">
        <v>3252.9999885559082</v>
      </c>
      <c r="G465" s="32">
        <v>4507.7500038146973</v>
      </c>
    </row>
    <row r="466" spans="1:7" ht="15.75" thickBot="1">
      <c r="A466" s="67" t="s">
        <v>120</v>
      </c>
      <c r="B466" s="67" t="s">
        <v>0</v>
      </c>
      <c r="C466" s="67" t="s">
        <v>12</v>
      </c>
      <c r="D466" s="67" t="s">
        <v>166</v>
      </c>
      <c r="E466" s="67" t="s">
        <v>5</v>
      </c>
      <c r="F466" s="47">
        <v>53.25</v>
      </c>
      <c r="G466" s="68">
        <v>70.25</v>
      </c>
    </row>
    <row r="467" spans="1:7" ht="15.75" thickBot="1">
      <c r="A467" s="35" t="s">
        <v>120</v>
      </c>
      <c r="B467" s="38"/>
      <c r="C467" s="38"/>
      <c r="D467" s="38"/>
      <c r="E467" s="38"/>
      <c r="F467" s="38">
        <f>SUM(F395:F466)</f>
        <v>1138077.411490202</v>
      </c>
      <c r="G467" s="36">
        <f>SUM(G395:G466)</f>
        <v>5643262.1943154335</v>
      </c>
    </row>
    <row r="468" spans="1:7">
      <c r="A468" s="69" t="s">
        <v>126</v>
      </c>
      <c r="B468" s="69" t="s">
        <v>0</v>
      </c>
      <c r="C468" s="69" t="s">
        <v>20</v>
      </c>
      <c r="D468" s="69" t="s">
        <v>220</v>
      </c>
      <c r="E468" s="69" t="s">
        <v>5</v>
      </c>
      <c r="F468" s="49">
        <v>26.760000228881836</v>
      </c>
      <c r="G468" s="50">
        <v>44.700000762939453</v>
      </c>
    </row>
    <row r="469" spans="1:7">
      <c r="A469" s="31" t="s">
        <v>126</v>
      </c>
      <c r="B469" s="31" t="s">
        <v>0</v>
      </c>
      <c r="C469" s="31" t="s">
        <v>20</v>
      </c>
      <c r="D469" s="31" t="s">
        <v>221</v>
      </c>
      <c r="E469" s="31" t="s">
        <v>2</v>
      </c>
      <c r="F469" s="27">
        <v>2506.9400634765625</v>
      </c>
      <c r="G469" s="32">
        <v>11599.5</v>
      </c>
    </row>
    <row r="470" spans="1:7">
      <c r="A470" s="31" t="s">
        <v>126</v>
      </c>
      <c r="B470" s="31" t="s">
        <v>0</v>
      </c>
      <c r="C470" s="31" t="s">
        <v>20</v>
      </c>
      <c r="D470" s="31" t="s">
        <v>211</v>
      </c>
      <c r="E470" s="31" t="s">
        <v>2</v>
      </c>
      <c r="F470" s="27">
        <v>79.580001831054688</v>
      </c>
      <c r="G470" s="32">
        <v>484.25</v>
      </c>
    </row>
    <row r="471" spans="1:7">
      <c r="A471" s="31" t="s">
        <v>126</v>
      </c>
      <c r="B471" s="31" t="s">
        <v>0</v>
      </c>
      <c r="C471" s="31" t="s">
        <v>12</v>
      </c>
      <c r="D471" s="31" t="s">
        <v>172</v>
      </c>
      <c r="E471" s="31" t="s">
        <v>2</v>
      </c>
      <c r="F471" s="27">
        <v>3865.1000671386719</v>
      </c>
      <c r="G471" s="32">
        <v>7466.7498779296875</v>
      </c>
    </row>
    <row r="472" spans="1:7">
      <c r="A472" s="31" t="s">
        <v>126</v>
      </c>
      <c r="B472" s="31" t="s">
        <v>0</v>
      </c>
      <c r="C472" s="31" t="s">
        <v>20</v>
      </c>
      <c r="D472" s="31" t="s">
        <v>207</v>
      </c>
      <c r="E472" s="31" t="s">
        <v>5</v>
      </c>
      <c r="F472" s="27">
        <v>269.44000244140625</v>
      </c>
      <c r="G472" s="32">
        <v>445.5</v>
      </c>
    </row>
    <row r="473" spans="1:7">
      <c r="A473" s="31" t="s">
        <v>126</v>
      </c>
      <c r="B473" s="31" t="s">
        <v>0</v>
      </c>
      <c r="C473" s="31" t="s">
        <v>20</v>
      </c>
      <c r="D473" s="31" t="s">
        <v>209</v>
      </c>
      <c r="E473" s="31" t="s">
        <v>2</v>
      </c>
      <c r="F473" s="27">
        <v>13.25</v>
      </c>
      <c r="G473" s="32">
        <v>308.22000122070312</v>
      </c>
    </row>
    <row r="474" spans="1:7">
      <c r="A474" s="31" t="s">
        <v>126</v>
      </c>
      <c r="B474" s="31" t="s">
        <v>0</v>
      </c>
      <c r="C474" s="31" t="s">
        <v>20</v>
      </c>
      <c r="D474" s="31" t="s">
        <v>209</v>
      </c>
      <c r="E474" s="31" t="s">
        <v>5</v>
      </c>
      <c r="F474" s="27">
        <v>48.990001678466797</v>
      </c>
      <c r="G474" s="32">
        <v>87</v>
      </c>
    </row>
    <row r="475" spans="1:7">
      <c r="A475" s="31" t="s">
        <v>126</v>
      </c>
      <c r="B475" s="31" t="s">
        <v>0</v>
      </c>
      <c r="C475" s="31" t="s">
        <v>20</v>
      </c>
      <c r="D475" s="31" t="s">
        <v>225</v>
      </c>
      <c r="E475" s="31" t="s">
        <v>13</v>
      </c>
      <c r="F475" s="27">
        <v>10.890000343322754</v>
      </c>
      <c r="G475" s="32">
        <v>74.860000610351563</v>
      </c>
    </row>
    <row r="476" spans="1:7">
      <c r="A476" s="31" t="s">
        <v>126</v>
      </c>
      <c r="B476" s="31" t="s">
        <v>0</v>
      </c>
      <c r="C476" s="31" t="s">
        <v>20</v>
      </c>
      <c r="D476" s="31" t="s">
        <v>201</v>
      </c>
      <c r="E476" s="31" t="s">
        <v>2</v>
      </c>
      <c r="F476" s="27">
        <v>5790.1200408935547</v>
      </c>
      <c r="G476" s="32">
        <v>15166.719940185547</v>
      </c>
    </row>
    <row r="477" spans="1:7">
      <c r="A477" s="31" t="s">
        <v>126</v>
      </c>
      <c r="B477" s="31" t="s">
        <v>0</v>
      </c>
      <c r="C477" s="31" t="s">
        <v>12</v>
      </c>
      <c r="D477" s="31" t="s">
        <v>183</v>
      </c>
      <c r="E477" s="31" t="s">
        <v>2</v>
      </c>
      <c r="F477" s="27">
        <v>156.03999328613281</v>
      </c>
      <c r="G477" s="32">
        <v>759</v>
      </c>
    </row>
    <row r="478" spans="1:7">
      <c r="A478" s="31" t="s">
        <v>126</v>
      </c>
      <c r="B478" s="31" t="s">
        <v>0</v>
      </c>
      <c r="C478" s="31" t="s">
        <v>12</v>
      </c>
      <c r="D478" s="31" t="s">
        <v>171</v>
      </c>
      <c r="E478" s="31" t="s">
        <v>2</v>
      </c>
      <c r="F478" s="27">
        <v>132950</v>
      </c>
      <c r="G478" s="32">
        <v>596945.5</v>
      </c>
    </row>
    <row r="479" spans="1:7">
      <c r="A479" s="31" t="s">
        <v>126</v>
      </c>
      <c r="B479" s="31" t="s">
        <v>0</v>
      </c>
      <c r="C479" s="31" t="s">
        <v>12</v>
      </c>
      <c r="D479" s="31" t="s">
        <v>171</v>
      </c>
      <c r="E479" s="31" t="s">
        <v>89</v>
      </c>
      <c r="F479" s="27">
        <v>201179.2578125</v>
      </c>
      <c r="G479" s="32">
        <v>1407391.1875</v>
      </c>
    </row>
    <row r="480" spans="1:7">
      <c r="A480" s="31" t="s">
        <v>126</v>
      </c>
      <c r="B480" s="31" t="s">
        <v>0</v>
      </c>
      <c r="C480" s="31" t="s">
        <v>20</v>
      </c>
      <c r="D480" s="31" t="s">
        <v>213</v>
      </c>
      <c r="E480" s="31" t="s">
        <v>2</v>
      </c>
      <c r="F480" s="27">
        <v>33.110000610351562</v>
      </c>
      <c r="G480" s="32">
        <v>515.75</v>
      </c>
    </row>
    <row r="481" spans="1:7">
      <c r="A481" s="31" t="s">
        <v>126</v>
      </c>
      <c r="B481" s="31" t="s">
        <v>0</v>
      </c>
      <c r="C481" s="31" t="s">
        <v>20</v>
      </c>
      <c r="D481" s="31" t="s">
        <v>168</v>
      </c>
      <c r="E481" s="31" t="s">
        <v>15</v>
      </c>
      <c r="F481" s="27">
        <v>304.3599853515625</v>
      </c>
      <c r="G481" s="32">
        <v>2133.659912109375</v>
      </c>
    </row>
    <row r="482" spans="1:7">
      <c r="A482" s="31" t="s">
        <v>126</v>
      </c>
      <c r="B482" s="31" t="s">
        <v>0</v>
      </c>
      <c r="C482" s="31" t="s">
        <v>20</v>
      </c>
      <c r="D482" s="31" t="s">
        <v>168</v>
      </c>
      <c r="E482" s="31" t="s">
        <v>2</v>
      </c>
      <c r="F482" s="27">
        <v>1207.9299755096436</v>
      </c>
      <c r="G482" s="32">
        <v>6301.7000122070312</v>
      </c>
    </row>
    <row r="483" spans="1:7">
      <c r="A483" s="31" t="s">
        <v>126</v>
      </c>
      <c r="B483" s="31" t="s">
        <v>0</v>
      </c>
      <c r="C483" s="31" t="s">
        <v>12</v>
      </c>
      <c r="D483" s="31" t="s">
        <v>173</v>
      </c>
      <c r="E483" s="31" t="s">
        <v>2</v>
      </c>
      <c r="F483" s="27">
        <v>11236.840061187744</v>
      </c>
      <c r="G483" s="32">
        <v>38488.340545654297</v>
      </c>
    </row>
    <row r="484" spans="1:7">
      <c r="A484" s="31" t="s">
        <v>126</v>
      </c>
      <c r="B484" s="31" t="s">
        <v>0</v>
      </c>
      <c r="C484" s="31" t="s">
        <v>20</v>
      </c>
      <c r="D484" s="31" t="s">
        <v>173</v>
      </c>
      <c r="E484" s="31" t="s">
        <v>2</v>
      </c>
      <c r="F484" s="27">
        <v>598.75</v>
      </c>
      <c r="G484" s="32">
        <v>683.5</v>
      </c>
    </row>
    <row r="485" spans="1:7">
      <c r="A485" s="31" t="s">
        <v>126</v>
      </c>
      <c r="B485" s="31" t="s">
        <v>0</v>
      </c>
      <c r="C485" s="31" t="s">
        <v>12</v>
      </c>
      <c r="D485" s="31" t="s">
        <v>167</v>
      </c>
      <c r="E485" s="31" t="s">
        <v>2</v>
      </c>
      <c r="F485" s="27">
        <v>187.51000213623047</v>
      </c>
      <c r="G485" s="32">
        <v>873.75003051757812</v>
      </c>
    </row>
    <row r="486" spans="1:7">
      <c r="A486" s="31" t="s">
        <v>126</v>
      </c>
      <c r="B486" s="31" t="s">
        <v>0</v>
      </c>
      <c r="C486" s="31" t="s">
        <v>12</v>
      </c>
      <c r="D486" s="31" t="s">
        <v>167</v>
      </c>
      <c r="E486" s="31" t="s">
        <v>13</v>
      </c>
      <c r="F486" s="27">
        <v>11126.379806518555</v>
      </c>
      <c r="G486" s="32">
        <v>17143.310424804687</v>
      </c>
    </row>
    <row r="487" spans="1:7">
      <c r="A487" s="31" t="s">
        <v>126</v>
      </c>
      <c r="B487" s="31" t="s">
        <v>0</v>
      </c>
      <c r="C487" s="31" t="s">
        <v>12</v>
      </c>
      <c r="D487" s="31" t="s">
        <v>163</v>
      </c>
      <c r="E487" s="31" t="s">
        <v>25</v>
      </c>
      <c r="F487" s="27">
        <v>8981.2197265625</v>
      </c>
      <c r="G487" s="32">
        <v>21150</v>
      </c>
    </row>
    <row r="488" spans="1:7">
      <c r="A488" s="31" t="s">
        <v>126</v>
      </c>
      <c r="B488" s="31" t="s">
        <v>0</v>
      </c>
      <c r="C488" s="31" t="s">
        <v>12</v>
      </c>
      <c r="D488" s="31" t="s">
        <v>163</v>
      </c>
      <c r="E488" s="31" t="s">
        <v>17</v>
      </c>
      <c r="F488" s="27">
        <v>4490.60986328125</v>
      </c>
      <c r="G488" s="32">
        <v>12510</v>
      </c>
    </row>
    <row r="489" spans="1:7">
      <c r="A489" s="31" t="s">
        <v>126</v>
      </c>
      <c r="B489" s="31" t="s">
        <v>0</v>
      </c>
      <c r="C489" s="31" t="s">
        <v>12</v>
      </c>
      <c r="D489" s="31" t="s">
        <v>164</v>
      </c>
      <c r="E489" s="31" t="s">
        <v>14</v>
      </c>
      <c r="F489" s="27">
        <v>166783.30062866211</v>
      </c>
      <c r="G489" s="32">
        <v>2462.75</v>
      </c>
    </row>
    <row r="490" spans="1:7">
      <c r="A490" s="31" t="s">
        <v>126</v>
      </c>
      <c r="B490" s="31" t="s">
        <v>0</v>
      </c>
      <c r="C490" s="31" t="s">
        <v>12</v>
      </c>
      <c r="D490" s="31" t="s">
        <v>164</v>
      </c>
      <c r="E490" s="31" t="s">
        <v>2</v>
      </c>
      <c r="F490" s="27">
        <v>1982.9500122070312</v>
      </c>
      <c r="G490" s="32">
        <v>4768.64990234375</v>
      </c>
    </row>
    <row r="491" spans="1:7">
      <c r="A491" s="31" t="s">
        <v>126</v>
      </c>
      <c r="B491" s="31" t="s">
        <v>0</v>
      </c>
      <c r="C491" s="31" t="s">
        <v>20</v>
      </c>
      <c r="D491" s="31" t="s">
        <v>230</v>
      </c>
      <c r="E491" s="31" t="s">
        <v>5</v>
      </c>
      <c r="F491" s="27">
        <v>199.1300048828125</v>
      </c>
      <c r="G491" s="32">
        <v>460</v>
      </c>
    </row>
    <row r="492" spans="1:7">
      <c r="A492" s="31" t="s">
        <v>126</v>
      </c>
      <c r="B492" s="31" t="s">
        <v>0</v>
      </c>
      <c r="C492" s="31" t="s">
        <v>20</v>
      </c>
      <c r="D492" s="31" t="s">
        <v>231</v>
      </c>
      <c r="E492" s="31" t="s">
        <v>2</v>
      </c>
      <c r="F492" s="27">
        <v>2253.9198913574219</v>
      </c>
      <c r="G492" s="32">
        <v>7654.2598266601562</v>
      </c>
    </row>
    <row r="493" spans="1:7">
      <c r="A493" s="31" t="s">
        <v>126</v>
      </c>
      <c r="B493" s="31" t="s">
        <v>0</v>
      </c>
      <c r="C493" s="31" t="s">
        <v>20</v>
      </c>
      <c r="D493" s="31" t="s">
        <v>231</v>
      </c>
      <c r="E493" s="31" t="s">
        <v>13</v>
      </c>
      <c r="F493" s="27">
        <v>771.1099853515625</v>
      </c>
      <c r="G493" s="32">
        <v>3245</v>
      </c>
    </row>
    <row r="494" spans="1:7">
      <c r="A494" s="31" t="s">
        <v>126</v>
      </c>
      <c r="B494" s="31" t="s">
        <v>0</v>
      </c>
      <c r="C494" s="31" t="s">
        <v>20</v>
      </c>
      <c r="D494" s="31" t="s">
        <v>231</v>
      </c>
      <c r="E494" s="31" t="s">
        <v>21</v>
      </c>
      <c r="F494" s="27">
        <v>47638.1484375</v>
      </c>
      <c r="G494" s="32">
        <v>259971.765625</v>
      </c>
    </row>
    <row r="495" spans="1:7">
      <c r="A495" s="31" t="s">
        <v>126</v>
      </c>
      <c r="B495" s="31" t="s">
        <v>0</v>
      </c>
      <c r="C495" s="31" t="s">
        <v>12</v>
      </c>
      <c r="D495" s="31" t="s">
        <v>181</v>
      </c>
      <c r="E495" s="31" t="s">
        <v>2</v>
      </c>
      <c r="F495" s="27">
        <v>87177.6796875</v>
      </c>
      <c r="G495" s="32">
        <v>511056</v>
      </c>
    </row>
    <row r="496" spans="1:7">
      <c r="A496" s="31" t="s">
        <v>126</v>
      </c>
      <c r="B496" s="31" t="s">
        <v>0</v>
      </c>
      <c r="C496" s="31" t="s">
        <v>12</v>
      </c>
      <c r="D496" s="31" t="s">
        <v>177</v>
      </c>
      <c r="E496" s="31" t="s">
        <v>89</v>
      </c>
      <c r="F496" s="27">
        <v>16764.939453125</v>
      </c>
      <c r="G496" s="32">
        <v>55682.37109375</v>
      </c>
    </row>
    <row r="497" spans="1:7">
      <c r="A497" s="31" t="s">
        <v>126</v>
      </c>
      <c r="B497" s="31" t="s">
        <v>0</v>
      </c>
      <c r="C497" s="31" t="s">
        <v>20</v>
      </c>
      <c r="D497" s="31" t="s">
        <v>232</v>
      </c>
      <c r="E497" s="31" t="s">
        <v>2</v>
      </c>
      <c r="F497" s="27">
        <v>4.5399999618530273</v>
      </c>
      <c r="G497" s="32">
        <v>143.25999450683594</v>
      </c>
    </row>
    <row r="498" spans="1:7">
      <c r="A498" s="31" t="s">
        <v>126</v>
      </c>
      <c r="B498" s="31" t="s">
        <v>0</v>
      </c>
      <c r="C498" s="31" t="s">
        <v>12</v>
      </c>
      <c r="D498" s="31" t="s">
        <v>165</v>
      </c>
      <c r="E498" s="31" t="s">
        <v>25</v>
      </c>
      <c r="F498" s="27">
        <v>8103.0498046875</v>
      </c>
      <c r="G498" s="32">
        <v>12450</v>
      </c>
    </row>
    <row r="499" spans="1:7">
      <c r="A499" s="31" t="s">
        <v>126</v>
      </c>
      <c r="B499" s="31" t="s">
        <v>0</v>
      </c>
      <c r="C499" s="31" t="s">
        <v>12</v>
      </c>
      <c r="D499" s="31" t="s">
        <v>165</v>
      </c>
      <c r="E499" s="31" t="s">
        <v>2</v>
      </c>
      <c r="F499" s="27">
        <v>59625.330230712891</v>
      </c>
      <c r="G499" s="32">
        <v>152898.49114990234</v>
      </c>
    </row>
    <row r="500" spans="1:7">
      <c r="A500" s="31" t="s">
        <v>126</v>
      </c>
      <c r="B500" s="31" t="s">
        <v>0</v>
      </c>
      <c r="C500" s="31" t="s">
        <v>12</v>
      </c>
      <c r="D500" s="31" t="s">
        <v>165</v>
      </c>
      <c r="E500" s="31" t="s">
        <v>18</v>
      </c>
      <c r="F500" s="27">
        <v>10609.1796875</v>
      </c>
      <c r="G500" s="32">
        <v>21984.009765625</v>
      </c>
    </row>
    <row r="501" spans="1:7">
      <c r="A501" s="31" t="s">
        <v>126</v>
      </c>
      <c r="B501" s="31" t="s">
        <v>0</v>
      </c>
      <c r="C501" s="31" t="s">
        <v>12</v>
      </c>
      <c r="D501" s="31" t="s">
        <v>165</v>
      </c>
      <c r="E501" s="31" t="s">
        <v>17</v>
      </c>
      <c r="F501" s="27">
        <v>11270.349609375</v>
      </c>
      <c r="G501" s="32">
        <v>31746.439453125</v>
      </c>
    </row>
    <row r="502" spans="1:7">
      <c r="A502" s="31" t="s">
        <v>126</v>
      </c>
      <c r="B502" s="31" t="s">
        <v>0</v>
      </c>
      <c r="C502" s="31" t="s">
        <v>12</v>
      </c>
      <c r="D502" s="31" t="s">
        <v>187</v>
      </c>
      <c r="E502" s="31" t="s">
        <v>13</v>
      </c>
      <c r="F502" s="27">
        <v>8633.3095703125</v>
      </c>
      <c r="G502" s="32">
        <v>4004</v>
      </c>
    </row>
    <row r="503" spans="1:7">
      <c r="A503" s="31" t="s">
        <v>126</v>
      </c>
      <c r="B503" s="31" t="s">
        <v>0</v>
      </c>
      <c r="C503" s="31" t="s">
        <v>12</v>
      </c>
      <c r="D503" s="31" t="s">
        <v>169</v>
      </c>
      <c r="E503" s="31" t="s">
        <v>23</v>
      </c>
      <c r="F503" s="27">
        <v>13373.389556884766</v>
      </c>
      <c r="G503" s="32">
        <v>78908</v>
      </c>
    </row>
    <row r="504" spans="1:7">
      <c r="A504" s="31" t="s">
        <v>126</v>
      </c>
      <c r="B504" s="31" t="s">
        <v>0</v>
      </c>
      <c r="C504" s="31" t="s">
        <v>12</v>
      </c>
      <c r="D504" s="31" t="s">
        <v>169</v>
      </c>
      <c r="E504" s="31" t="s">
        <v>15</v>
      </c>
      <c r="F504" s="27">
        <v>2213.6700439453125</v>
      </c>
      <c r="G504" s="32">
        <v>12076.60009765625</v>
      </c>
    </row>
    <row r="505" spans="1:7">
      <c r="A505" s="31" t="s">
        <v>126</v>
      </c>
      <c r="B505" s="31" t="s">
        <v>0</v>
      </c>
      <c r="C505" s="31" t="s">
        <v>12</v>
      </c>
      <c r="D505" s="31" t="s">
        <v>169</v>
      </c>
      <c r="E505" s="31" t="s">
        <v>2</v>
      </c>
      <c r="F505" s="27">
        <v>4801.2900161743164</v>
      </c>
      <c r="G505" s="32">
        <v>17442.769622802734</v>
      </c>
    </row>
    <row r="506" spans="1:7">
      <c r="A506" s="31" t="s">
        <v>126</v>
      </c>
      <c r="B506" s="31" t="s">
        <v>0</v>
      </c>
      <c r="C506" s="31" t="s">
        <v>12</v>
      </c>
      <c r="D506" s="31" t="s">
        <v>169</v>
      </c>
      <c r="E506" s="31" t="s">
        <v>13</v>
      </c>
      <c r="F506" s="27">
        <v>8229.0500290393829</v>
      </c>
      <c r="G506" s="32">
        <v>23178.630488872528</v>
      </c>
    </row>
    <row r="507" spans="1:7">
      <c r="A507" s="31" t="s">
        <v>126</v>
      </c>
      <c r="B507" s="31" t="s">
        <v>0</v>
      </c>
      <c r="C507" s="31" t="s">
        <v>12</v>
      </c>
      <c r="D507" s="31" t="s">
        <v>169</v>
      </c>
      <c r="E507" s="31" t="s">
        <v>5</v>
      </c>
      <c r="F507" s="27">
        <v>127.73000335693359</v>
      </c>
      <c r="G507" s="32">
        <v>396.79998779296875</v>
      </c>
    </row>
    <row r="508" spans="1:7">
      <c r="A508" s="31" t="s">
        <v>126</v>
      </c>
      <c r="B508" s="31" t="s">
        <v>0</v>
      </c>
      <c r="C508" s="31" t="s">
        <v>20</v>
      </c>
      <c r="D508" s="31" t="s">
        <v>227</v>
      </c>
      <c r="E508" s="31" t="s">
        <v>5</v>
      </c>
      <c r="F508" s="27">
        <v>65.769996643066406</v>
      </c>
      <c r="G508" s="32">
        <v>110</v>
      </c>
    </row>
    <row r="509" spans="1:7">
      <c r="A509" s="31" t="s">
        <v>126</v>
      </c>
      <c r="B509" s="31" t="s">
        <v>0</v>
      </c>
      <c r="C509" s="31" t="s">
        <v>20</v>
      </c>
      <c r="D509" s="31" t="s">
        <v>205</v>
      </c>
      <c r="E509" s="31" t="s">
        <v>23</v>
      </c>
      <c r="F509" s="27">
        <v>1900.030029296875</v>
      </c>
      <c r="G509" s="32">
        <v>10472</v>
      </c>
    </row>
    <row r="510" spans="1:7">
      <c r="A510" s="31" t="s">
        <v>126</v>
      </c>
      <c r="B510" s="31" t="s">
        <v>0</v>
      </c>
      <c r="C510" s="31" t="s">
        <v>20</v>
      </c>
      <c r="D510" s="31" t="s">
        <v>205</v>
      </c>
      <c r="E510" s="31" t="s">
        <v>15</v>
      </c>
      <c r="F510" s="27">
        <v>17505.689453125</v>
      </c>
      <c r="G510" s="32">
        <v>62468.44921875</v>
      </c>
    </row>
    <row r="511" spans="1:7">
      <c r="A511" s="31" t="s">
        <v>126</v>
      </c>
      <c r="B511" s="31" t="s">
        <v>0</v>
      </c>
      <c r="C511" s="31" t="s">
        <v>20</v>
      </c>
      <c r="D511" s="31" t="s">
        <v>205</v>
      </c>
      <c r="E511" s="31" t="s">
        <v>2</v>
      </c>
      <c r="F511" s="27">
        <v>32572.639842987061</v>
      </c>
      <c r="G511" s="32">
        <v>150155.0719833374</v>
      </c>
    </row>
    <row r="512" spans="1:7">
      <c r="A512" s="31" t="s">
        <v>126</v>
      </c>
      <c r="B512" s="31" t="s">
        <v>0</v>
      </c>
      <c r="C512" s="31" t="s">
        <v>20</v>
      </c>
      <c r="D512" s="31" t="s">
        <v>205</v>
      </c>
      <c r="E512" s="31" t="s">
        <v>13</v>
      </c>
      <c r="F512" s="27">
        <v>2.3599998950958252</v>
      </c>
      <c r="G512" s="32">
        <v>13.149999618530273</v>
      </c>
    </row>
    <row r="513" spans="1:7">
      <c r="A513" s="31" t="s">
        <v>126</v>
      </c>
      <c r="B513" s="31" t="s">
        <v>0</v>
      </c>
      <c r="C513" s="31" t="s">
        <v>20</v>
      </c>
      <c r="D513" s="31" t="s">
        <v>205</v>
      </c>
      <c r="E513" s="31" t="s">
        <v>5</v>
      </c>
      <c r="F513" s="27">
        <v>239.5</v>
      </c>
      <c r="G513" s="32">
        <v>408</v>
      </c>
    </row>
    <row r="514" spans="1:7">
      <c r="A514" s="31" t="s">
        <v>126</v>
      </c>
      <c r="B514" s="31" t="s">
        <v>0</v>
      </c>
      <c r="C514" s="31" t="s">
        <v>20</v>
      </c>
      <c r="D514" s="31" t="s">
        <v>205</v>
      </c>
      <c r="E514" s="31" t="s">
        <v>89</v>
      </c>
      <c r="F514" s="27">
        <v>22991.919921875</v>
      </c>
      <c r="G514" s="32">
        <v>103680</v>
      </c>
    </row>
    <row r="515" spans="1:7">
      <c r="A515" s="31" t="s">
        <v>126</v>
      </c>
      <c r="B515" s="31" t="s">
        <v>0</v>
      </c>
      <c r="C515" s="31" t="s">
        <v>20</v>
      </c>
      <c r="D515" s="31" t="s">
        <v>208</v>
      </c>
      <c r="E515" s="31" t="s">
        <v>23</v>
      </c>
      <c r="F515" s="27">
        <v>239.5</v>
      </c>
      <c r="G515" s="32">
        <v>6708</v>
      </c>
    </row>
    <row r="516" spans="1:7">
      <c r="A516" s="31" t="s">
        <v>126</v>
      </c>
      <c r="B516" s="31" t="s">
        <v>0</v>
      </c>
      <c r="C516" s="31" t="s">
        <v>20</v>
      </c>
      <c r="D516" s="31" t="s">
        <v>208</v>
      </c>
      <c r="E516" s="31" t="s">
        <v>2</v>
      </c>
      <c r="F516" s="27">
        <v>3041.6999731063843</v>
      </c>
      <c r="G516" s="32">
        <v>18728.169845581055</v>
      </c>
    </row>
    <row r="517" spans="1:7">
      <c r="A517" s="31" t="s">
        <v>126</v>
      </c>
      <c r="B517" s="31" t="s">
        <v>0</v>
      </c>
      <c r="C517" s="31" t="s">
        <v>20</v>
      </c>
      <c r="D517" s="31" t="s">
        <v>208</v>
      </c>
      <c r="E517" s="31" t="s">
        <v>5</v>
      </c>
      <c r="F517" s="27">
        <v>11.340000152587891</v>
      </c>
      <c r="G517" s="32">
        <v>32.400001525878906</v>
      </c>
    </row>
    <row r="518" spans="1:7">
      <c r="A518" s="31" t="s">
        <v>126</v>
      </c>
      <c r="B518" s="31" t="s">
        <v>0</v>
      </c>
      <c r="C518" s="31" t="s">
        <v>12</v>
      </c>
      <c r="D518" s="31" t="s">
        <v>197</v>
      </c>
      <c r="E518" s="31" t="s">
        <v>2</v>
      </c>
      <c r="F518" s="27">
        <v>50.799999237060547</v>
      </c>
      <c r="G518" s="32">
        <v>138</v>
      </c>
    </row>
    <row r="519" spans="1:7">
      <c r="A519" s="31" t="s">
        <v>126</v>
      </c>
      <c r="B519" s="31" t="s">
        <v>0</v>
      </c>
      <c r="C519" s="31" t="s">
        <v>12</v>
      </c>
      <c r="D519" s="31" t="s">
        <v>176</v>
      </c>
      <c r="E519" s="31" t="s">
        <v>22</v>
      </c>
      <c r="F519" s="27">
        <v>4310.97998046875</v>
      </c>
      <c r="G519" s="32">
        <v>9350.400390625</v>
      </c>
    </row>
    <row r="520" spans="1:7">
      <c r="A520" s="31" t="s">
        <v>126</v>
      </c>
      <c r="B520" s="31" t="s">
        <v>0</v>
      </c>
      <c r="C520" s="31" t="s">
        <v>12</v>
      </c>
      <c r="D520" s="31" t="s">
        <v>176</v>
      </c>
      <c r="E520" s="31" t="s">
        <v>15</v>
      </c>
      <c r="F520" s="27">
        <v>1745.43994140625</v>
      </c>
      <c r="G520" s="32">
        <v>5449.4501953125</v>
      </c>
    </row>
    <row r="521" spans="1:7">
      <c r="A521" s="31" t="s">
        <v>126</v>
      </c>
      <c r="B521" s="31" t="s">
        <v>0</v>
      </c>
      <c r="C521" s="31" t="s">
        <v>12</v>
      </c>
      <c r="D521" s="31" t="s">
        <v>176</v>
      </c>
      <c r="E521" s="31" t="s">
        <v>2</v>
      </c>
      <c r="F521" s="27">
        <v>1545.969970703125</v>
      </c>
      <c r="G521" s="32">
        <v>3708.60009765625</v>
      </c>
    </row>
    <row r="522" spans="1:7">
      <c r="A522" s="31" t="s">
        <v>126</v>
      </c>
      <c r="B522" s="31" t="s">
        <v>0</v>
      </c>
      <c r="C522" s="31" t="s">
        <v>12</v>
      </c>
      <c r="D522" s="31" t="s">
        <v>176</v>
      </c>
      <c r="E522" s="31" t="s">
        <v>13</v>
      </c>
      <c r="F522" s="27">
        <v>858.19998931884766</v>
      </c>
      <c r="G522" s="32">
        <v>1401</v>
      </c>
    </row>
    <row r="523" spans="1:7">
      <c r="A523" s="31" t="s">
        <v>126</v>
      </c>
      <c r="B523" s="31" t="s">
        <v>0</v>
      </c>
      <c r="C523" s="31" t="s">
        <v>12</v>
      </c>
      <c r="D523" s="31" t="s">
        <v>176</v>
      </c>
      <c r="E523" s="31" t="s">
        <v>17</v>
      </c>
      <c r="F523" s="27">
        <v>11053.8798828125</v>
      </c>
      <c r="G523" s="32">
        <v>11298</v>
      </c>
    </row>
    <row r="524" spans="1:7">
      <c r="A524" s="31" t="s">
        <v>126</v>
      </c>
      <c r="B524" s="31" t="s">
        <v>0</v>
      </c>
      <c r="C524" s="31" t="s">
        <v>20</v>
      </c>
      <c r="D524" s="31" t="s">
        <v>215</v>
      </c>
      <c r="E524" s="31" t="s">
        <v>5</v>
      </c>
      <c r="F524" s="27">
        <v>34.020000457763672</v>
      </c>
      <c r="G524" s="32">
        <v>67.239997863769531</v>
      </c>
    </row>
    <row r="525" spans="1:7">
      <c r="A525" s="31" t="s">
        <v>126</v>
      </c>
      <c r="B525" s="31" t="s">
        <v>0</v>
      </c>
      <c r="C525" s="31" t="s">
        <v>20</v>
      </c>
      <c r="D525" s="31" t="s">
        <v>203</v>
      </c>
      <c r="E525" s="31" t="s">
        <v>2</v>
      </c>
      <c r="F525" s="27">
        <v>75.930000305175781</v>
      </c>
      <c r="G525" s="32">
        <v>905.08001708984375</v>
      </c>
    </row>
    <row r="526" spans="1:7">
      <c r="A526" s="31" t="s">
        <v>126</v>
      </c>
      <c r="B526" s="31" t="s">
        <v>0</v>
      </c>
      <c r="C526" s="31" t="s">
        <v>20</v>
      </c>
      <c r="D526" s="31" t="s">
        <v>199</v>
      </c>
      <c r="E526" s="31" t="s">
        <v>2</v>
      </c>
      <c r="F526" s="27">
        <v>65127.750015258789</v>
      </c>
      <c r="G526" s="32">
        <v>265577.59213256836</v>
      </c>
    </row>
    <row r="527" spans="1:7">
      <c r="A527" s="31" t="s">
        <v>126</v>
      </c>
      <c r="B527" s="31" t="s">
        <v>0</v>
      </c>
      <c r="C527" s="31" t="s">
        <v>20</v>
      </c>
      <c r="D527" s="31" t="s">
        <v>199</v>
      </c>
      <c r="E527" s="31" t="s">
        <v>21</v>
      </c>
      <c r="F527" s="27">
        <v>16550.83984375</v>
      </c>
      <c r="G527" s="32">
        <v>106953.4296875</v>
      </c>
    </row>
    <row r="528" spans="1:7">
      <c r="A528" s="31" t="s">
        <v>126</v>
      </c>
      <c r="B528" s="31" t="s">
        <v>0</v>
      </c>
      <c r="C528" s="31" t="s">
        <v>20</v>
      </c>
      <c r="D528" s="31" t="s">
        <v>199</v>
      </c>
      <c r="E528" s="31" t="s">
        <v>5</v>
      </c>
      <c r="F528" s="27">
        <v>594.09999227523804</v>
      </c>
      <c r="G528" s="32">
        <v>1469.129985332489</v>
      </c>
    </row>
    <row r="529" spans="1:7">
      <c r="A529" s="31" t="s">
        <v>126</v>
      </c>
      <c r="B529" s="31" t="s">
        <v>0</v>
      </c>
      <c r="C529" s="31" t="s">
        <v>20</v>
      </c>
      <c r="D529" s="31" t="s">
        <v>196</v>
      </c>
      <c r="E529" s="31" t="s">
        <v>23</v>
      </c>
      <c r="F529" s="27">
        <v>4684.240234375</v>
      </c>
      <c r="G529" s="32">
        <v>55753</v>
      </c>
    </row>
    <row r="530" spans="1:7">
      <c r="A530" s="31" t="s">
        <v>126</v>
      </c>
      <c r="B530" s="31" t="s">
        <v>0</v>
      </c>
      <c r="C530" s="31" t="s">
        <v>20</v>
      </c>
      <c r="D530" s="31" t="s">
        <v>196</v>
      </c>
      <c r="E530" s="31" t="s">
        <v>15</v>
      </c>
      <c r="F530" s="27">
        <v>46909.049163818359</v>
      </c>
      <c r="G530" s="32">
        <v>214798.7275390625</v>
      </c>
    </row>
    <row r="531" spans="1:7">
      <c r="A531" s="31" t="s">
        <v>126</v>
      </c>
      <c r="B531" s="31" t="s">
        <v>0</v>
      </c>
      <c r="C531" s="31" t="s">
        <v>20</v>
      </c>
      <c r="D531" s="31" t="s">
        <v>196</v>
      </c>
      <c r="E531" s="31" t="s">
        <v>2</v>
      </c>
      <c r="F531" s="27">
        <v>82392.959575653076</v>
      </c>
      <c r="G531" s="32">
        <v>420953.68980407715</v>
      </c>
    </row>
    <row r="532" spans="1:7">
      <c r="A532" s="31" t="s">
        <v>126</v>
      </c>
      <c r="B532" s="31" t="s">
        <v>0</v>
      </c>
      <c r="C532" s="31" t="s">
        <v>20</v>
      </c>
      <c r="D532" s="31" t="s">
        <v>196</v>
      </c>
      <c r="E532" s="31" t="s">
        <v>13</v>
      </c>
      <c r="F532" s="27">
        <v>24810.549934387207</v>
      </c>
      <c r="G532" s="32">
        <v>57353.981323242188</v>
      </c>
    </row>
    <row r="533" spans="1:7">
      <c r="A533" s="31" t="s">
        <v>126</v>
      </c>
      <c r="B533" s="31" t="s">
        <v>0</v>
      </c>
      <c r="C533" s="31" t="s">
        <v>20</v>
      </c>
      <c r="D533" s="31" t="s">
        <v>196</v>
      </c>
      <c r="E533" s="31" t="s">
        <v>21</v>
      </c>
      <c r="F533" s="27">
        <v>40330.060546875</v>
      </c>
      <c r="G533" s="32">
        <v>225832.078125</v>
      </c>
    </row>
    <row r="534" spans="1:7">
      <c r="A534" s="31" t="s">
        <v>126</v>
      </c>
      <c r="B534" s="31" t="s">
        <v>0</v>
      </c>
      <c r="C534" s="31" t="s">
        <v>20</v>
      </c>
      <c r="D534" s="31" t="s">
        <v>196</v>
      </c>
      <c r="E534" s="31" t="s">
        <v>5</v>
      </c>
      <c r="F534" s="27">
        <v>1674.6800537109375</v>
      </c>
      <c r="G534" s="32">
        <v>25398.130859375</v>
      </c>
    </row>
    <row r="535" spans="1:7">
      <c r="A535" s="31" t="s">
        <v>126</v>
      </c>
      <c r="B535" s="31" t="s">
        <v>0</v>
      </c>
      <c r="C535" s="31" t="s">
        <v>20</v>
      </c>
      <c r="D535" s="31" t="s">
        <v>196</v>
      </c>
      <c r="E535" s="31" t="s">
        <v>17</v>
      </c>
      <c r="F535" s="27">
        <v>1</v>
      </c>
      <c r="G535" s="32">
        <v>0</v>
      </c>
    </row>
    <row r="536" spans="1:7">
      <c r="A536" s="31" t="s">
        <v>126</v>
      </c>
      <c r="B536" s="31" t="s">
        <v>0</v>
      </c>
      <c r="C536" s="31" t="s">
        <v>20</v>
      </c>
      <c r="D536" s="31" t="s">
        <v>214</v>
      </c>
      <c r="E536" s="31" t="s">
        <v>15</v>
      </c>
      <c r="F536" s="27">
        <v>353.66000366210937</v>
      </c>
      <c r="G536" s="32">
        <v>5006.009765625</v>
      </c>
    </row>
    <row r="537" spans="1:7">
      <c r="A537" s="31" t="s">
        <v>126</v>
      </c>
      <c r="B537" s="31" t="s">
        <v>0</v>
      </c>
      <c r="C537" s="31" t="s">
        <v>20</v>
      </c>
      <c r="D537" s="31" t="s">
        <v>214</v>
      </c>
      <c r="E537" s="31" t="s">
        <v>2</v>
      </c>
      <c r="F537" s="27">
        <v>4456.6499633789062</v>
      </c>
      <c r="G537" s="32">
        <v>27062.6298828125</v>
      </c>
    </row>
    <row r="538" spans="1:7">
      <c r="A538" s="31" t="s">
        <v>126</v>
      </c>
      <c r="B538" s="31" t="s">
        <v>0</v>
      </c>
      <c r="C538" s="31" t="s">
        <v>20</v>
      </c>
      <c r="D538" s="31" t="s">
        <v>214</v>
      </c>
      <c r="E538" s="31" t="s">
        <v>5</v>
      </c>
      <c r="F538" s="27">
        <v>1950.469970703125</v>
      </c>
      <c r="G538" s="32">
        <v>32500.01953125</v>
      </c>
    </row>
    <row r="539" spans="1:7">
      <c r="A539" s="31" t="s">
        <v>126</v>
      </c>
      <c r="B539" s="31" t="s">
        <v>0</v>
      </c>
      <c r="C539" s="31" t="s">
        <v>20</v>
      </c>
      <c r="D539" s="31" t="s">
        <v>244</v>
      </c>
      <c r="E539" s="31" t="s">
        <v>2</v>
      </c>
      <c r="F539" s="27">
        <v>2454.8701171875</v>
      </c>
      <c r="G539" s="32">
        <v>21511.7109375</v>
      </c>
    </row>
    <row r="540" spans="1:7">
      <c r="A540" s="31" t="s">
        <v>126</v>
      </c>
      <c r="B540" s="31" t="s">
        <v>0</v>
      </c>
      <c r="C540" s="31" t="s">
        <v>20</v>
      </c>
      <c r="D540" s="31" t="s">
        <v>223</v>
      </c>
      <c r="E540" s="31" t="s">
        <v>2</v>
      </c>
      <c r="F540" s="27">
        <v>36.290000915527344</v>
      </c>
      <c r="G540" s="32">
        <v>208.55999755859375</v>
      </c>
    </row>
    <row r="541" spans="1:7">
      <c r="A541" s="31" t="s">
        <v>126</v>
      </c>
      <c r="B541" s="31" t="s">
        <v>0</v>
      </c>
      <c r="C541" s="31" t="s">
        <v>20</v>
      </c>
      <c r="D541" s="31" t="s">
        <v>212</v>
      </c>
      <c r="E541" s="31" t="s">
        <v>2</v>
      </c>
      <c r="F541" s="27">
        <v>97.699996948242188</v>
      </c>
      <c r="G541" s="32">
        <v>816.41998291015625</v>
      </c>
    </row>
    <row r="542" spans="1:7">
      <c r="A542" s="31" t="s">
        <v>126</v>
      </c>
      <c r="B542" s="31" t="s">
        <v>0</v>
      </c>
      <c r="C542" s="31" t="s">
        <v>20</v>
      </c>
      <c r="D542" s="31" t="s">
        <v>212</v>
      </c>
      <c r="E542" s="31" t="s">
        <v>5</v>
      </c>
      <c r="F542" s="27">
        <v>2.2699999809265137</v>
      </c>
      <c r="G542" s="32">
        <v>3</v>
      </c>
    </row>
    <row r="543" spans="1:7">
      <c r="A543" s="31" t="s">
        <v>126</v>
      </c>
      <c r="B543" s="31" t="s">
        <v>0</v>
      </c>
      <c r="C543" s="31" t="s">
        <v>12</v>
      </c>
      <c r="D543" s="31" t="s">
        <v>174</v>
      </c>
      <c r="E543" s="31" t="s">
        <v>2</v>
      </c>
      <c r="F543" s="27">
        <v>43142.810043334961</v>
      </c>
      <c r="G543" s="32">
        <v>59930.940246582031</v>
      </c>
    </row>
    <row r="544" spans="1:7">
      <c r="A544" s="31" t="s">
        <v>126</v>
      </c>
      <c r="B544" s="31" t="s">
        <v>0</v>
      </c>
      <c r="C544" s="31" t="s">
        <v>12</v>
      </c>
      <c r="D544" s="31" t="s">
        <v>180</v>
      </c>
      <c r="E544" s="31" t="s">
        <v>24</v>
      </c>
      <c r="F544" s="27">
        <v>24947.830078125</v>
      </c>
      <c r="G544" s="32">
        <v>67000</v>
      </c>
    </row>
    <row r="545" spans="1:7">
      <c r="A545" s="31" t="s">
        <v>126</v>
      </c>
      <c r="B545" s="31" t="s">
        <v>0</v>
      </c>
      <c r="C545" s="31" t="s">
        <v>12</v>
      </c>
      <c r="D545" s="31" t="s">
        <v>180</v>
      </c>
      <c r="E545" s="31" t="s">
        <v>2</v>
      </c>
      <c r="F545" s="27">
        <v>19085.08984375</v>
      </c>
      <c r="G545" s="32">
        <v>30121.880859375</v>
      </c>
    </row>
    <row r="546" spans="1:7">
      <c r="A546" s="31" t="s">
        <v>126</v>
      </c>
      <c r="B546" s="31" t="s">
        <v>0</v>
      </c>
      <c r="C546" s="31" t="s">
        <v>20</v>
      </c>
      <c r="D546" s="31" t="s">
        <v>219</v>
      </c>
      <c r="E546" s="31" t="s">
        <v>2</v>
      </c>
      <c r="F546" s="27">
        <v>582.15000915527344</v>
      </c>
      <c r="G546" s="32">
        <v>5005.239990234375</v>
      </c>
    </row>
    <row r="547" spans="1:7">
      <c r="A547" s="31" t="s">
        <v>126</v>
      </c>
      <c r="B547" s="31" t="s">
        <v>0</v>
      </c>
      <c r="C547" s="31" t="s">
        <v>20</v>
      </c>
      <c r="D547" s="31" t="s">
        <v>224</v>
      </c>
      <c r="E547" s="31" t="s">
        <v>5</v>
      </c>
      <c r="F547" s="27">
        <v>9.9799995422363281</v>
      </c>
      <c r="G547" s="32">
        <v>29.549999237060547</v>
      </c>
    </row>
    <row r="548" spans="1:7">
      <c r="A548" s="31" t="s">
        <v>126</v>
      </c>
      <c r="B548" s="31" t="s">
        <v>0</v>
      </c>
      <c r="C548" s="31" t="s">
        <v>20</v>
      </c>
      <c r="D548" s="31" t="s">
        <v>243</v>
      </c>
      <c r="E548" s="31" t="s">
        <v>5</v>
      </c>
      <c r="F548" s="27">
        <v>6.3499999046325684</v>
      </c>
      <c r="G548" s="32">
        <v>21.600000381469727</v>
      </c>
    </row>
    <row r="549" spans="1:7">
      <c r="A549" s="31" t="s">
        <v>126</v>
      </c>
      <c r="B549" s="31" t="s">
        <v>0</v>
      </c>
      <c r="C549" s="31" t="s">
        <v>12</v>
      </c>
      <c r="D549" s="31" t="s">
        <v>166</v>
      </c>
      <c r="E549" s="31" t="s">
        <v>2</v>
      </c>
      <c r="F549" s="27">
        <v>67126.540229797363</v>
      </c>
      <c r="G549" s="32">
        <v>154240.4083404541</v>
      </c>
    </row>
    <row r="550" spans="1:7">
      <c r="A550" s="31" t="s">
        <v>126</v>
      </c>
      <c r="B550" s="31" t="s">
        <v>0</v>
      </c>
      <c r="C550" s="31" t="s">
        <v>12</v>
      </c>
      <c r="D550" s="31" t="s">
        <v>166</v>
      </c>
      <c r="E550" s="31" t="s">
        <v>13</v>
      </c>
      <c r="F550" s="27">
        <v>8303.4302349090576</v>
      </c>
      <c r="G550" s="32">
        <v>17325.180625915527</v>
      </c>
    </row>
    <row r="551" spans="1:7" ht="15.75" thickBot="1">
      <c r="A551" s="67" t="s">
        <v>126</v>
      </c>
      <c r="B551" s="67" t="s">
        <v>0</v>
      </c>
      <c r="C551" s="67" t="s">
        <v>12</v>
      </c>
      <c r="D551" s="67" t="s">
        <v>166</v>
      </c>
      <c r="E551" s="67" t="s">
        <v>5</v>
      </c>
      <c r="F551" s="47">
        <v>113.40000152587891</v>
      </c>
      <c r="G551" s="68">
        <v>70</v>
      </c>
    </row>
    <row r="552" spans="1:7" ht="15.75" thickBot="1">
      <c r="A552" s="35" t="s">
        <v>126</v>
      </c>
      <c r="B552" s="38"/>
      <c r="C552" s="38"/>
      <c r="D552" s="38"/>
      <c r="E552" s="38"/>
      <c r="F552" s="38">
        <f>SUM(F468:F551)</f>
        <v>1389615.5328922272</v>
      </c>
      <c r="G552" s="36">
        <f>SUM(G468:G551)</f>
        <v>5521138.9166173935</v>
      </c>
    </row>
    <row r="553" spans="1:7">
      <c r="A553" s="69" t="s">
        <v>127</v>
      </c>
      <c r="B553" s="69" t="s">
        <v>0</v>
      </c>
      <c r="C553" s="69" t="s">
        <v>20</v>
      </c>
      <c r="D553" s="69" t="s">
        <v>220</v>
      </c>
      <c r="E553" s="69" t="s">
        <v>5</v>
      </c>
      <c r="F553" s="49">
        <v>36.740001678466797</v>
      </c>
      <c r="G553" s="50">
        <v>59</v>
      </c>
    </row>
    <row r="554" spans="1:7">
      <c r="A554" s="31" t="s">
        <v>127</v>
      </c>
      <c r="B554" s="31" t="s">
        <v>0</v>
      </c>
      <c r="C554" s="31" t="s">
        <v>20</v>
      </c>
      <c r="D554" s="31" t="s">
        <v>221</v>
      </c>
      <c r="E554" s="31" t="s">
        <v>2</v>
      </c>
      <c r="F554" s="27">
        <v>19226.159774780273</v>
      </c>
      <c r="G554" s="32">
        <v>101520.69921875</v>
      </c>
    </row>
    <row r="555" spans="1:7">
      <c r="A555" s="31" t="s">
        <v>127</v>
      </c>
      <c r="B555" s="31" t="s">
        <v>0</v>
      </c>
      <c r="C555" s="31" t="s">
        <v>20</v>
      </c>
      <c r="D555" s="31" t="s">
        <v>211</v>
      </c>
      <c r="E555" s="31" t="s">
        <v>2</v>
      </c>
      <c r="F555" s="27">
        <v>79.379997253417969</v>
      </c>
      <c r="G555" s="32">
        <v>476.70001220703125</v>
      </c>
    </row>
    <row r="556" spans="1:7">
      <c r="A556" s="31" t="s">
        <v>127</v>
      </c>
      <c r="B556" s="31" t="s">
        <v>0</v>
      </c>
      <c r="C556" s="31" t="s">
        <v>12</v>
      </c>
      <c r="D556" s="31" t="s">
        <v>172</v>
      </c>
      <c r="E556" s="31" t="s">
        <v>2</v>
      </c>
      <c r="F556" s="27">
        <v>5093.8899841308594</v>
      </c>
      <c r="G556" s="32">
        <v>9529.4097900390625</v>
      </c>
    </row>
    <row r="557" spans="1:7">
      <c r="A557" s="31" t="s">
        <v>127</v>
      </c>
      <c r="B557" s="31" t="s">
        <v>0</v>
      </c>
      <c r="C557" s="31" t="s">
        <v>20</v>
      </c>
      <c r="D557" s="31" t="s">
        <v>207</v>
      </c>
      <c r="E557" s="31" t="s">
        <v>5</v>
      </c>
      <c r="F557" s="27">
        <v>259.45999145507812</v>
      </c>
      <c r="G557" s="32">
        <v>403</v>
      </c>
    </row>
    <row r="558" spans="1:7">
      <c r="A558" s="31" t="s">
        <v>127</v>
      </c>
      <c r="B558" s="31" t="s">
        <v>0</v>
      </c>
      <c r="C558" s="31" t="s">
        <v>20</v>
      </c>
      <c r="D558" s="31" t="s">
        <v>209</v>
      </c>
      <c r="E558" s="31" t="s">
        <v>5</v>
      </c>
      <c r="F558" s="27">
        <v>35.380001068115234</v>
      </c>
      <c r="G558" s="32">
        <v>58</v>
      </c>
    </row>
    <row r="559" spans="1:7">
      <c r="A559" s="31" t="s">
        <v>127</v>
      </c>
      <c r="B559" s="31" t="s">
        <v>0</v>
      </c>
      <c r="C559" s="31" t="s">
        <v>20</v>
      </c>
      <c r="D559" s="31" t="s">
        <v>201</v>
      </c>
      <c r="E559" s="31" t="s">
        <v>2</v>
      </c>
      <c r="F559" s="27">
        <v>1613.8899919986725</v>
      </c>
      <c r="G559" s="32">
        <v>8930.7199325561523</v>
      </c>
    </row>
    <row r="560" spans="1:7">
      <c r="A560" s="31" t="s">
        <v>127</v>
      </c>
      <c r="B560" s="31" t="s">
        <v>0</v>
      </c>
      <c r="C560" s="31" t="s">
        <v>20</v>
      </c>
      <c r="D560" s="31" t="s">
        <v>213</v>
      </c>
      <c r="E560" s="31" t="s">
        <v>2</v>
      </c>
      <c r="F560" s="27">
        <v>447.93000793457031</v>
      </c>
      <c r="G560" s="32">
        <v>931.84002685546875</v>
      </c>
    </row>
    <row r="561" spans="1:7">
      <c r="A561" s="31" t="s">
        <v>127</v>
      </c>
      <c r="B561" s="31" t="s">
        <v>0</v>
      </c>
      <c r="C561" s="31" t="s">
        <v>20</v>
      </c>
      <c r="D561" s="31" t="s">
        <v>168</v>
      </c>
      <c r="E561" s="31" t="s">
        <v>2</v>
      </c>
      <c r="F561" s="27">
        <v>9036.4203872680664</v>
      </c>
      <c r="G561" s="32">
        <v>42571.779968261719</v>
      </c>
    </row>
    <row r="562" spans="1:7">
      <c r="A562" s="31" t="s">
        <v>127</v>
      </c>
      <c r="B562" s="31" t="s">
        <v>0</v>
      </c>
      <c r="C562" s="31" t="s">
        <v>20</v>
      </c>
      <c r="D562" s="31" t="s">
        <v>168</v>
      </c>
      <c r="E562" s="31" t="s">
        <v>13</v>
      </c>
      <c r="F562" s="27">
        <v>548.8499755859375</v>
      </c>
      <c r="G562" s="32">
        <v>1014</v>
      </c>
    </row>
    <row r="563" spans="1:7">
      <c r="A563" s="31" t="s">
        <v>127</v>
      </c>
      <c r="B563" s="31" t="s">
        <v>0</v>
      </c>
      <c r="C563" s="31" t="s">
        <v>12</v>
      </c>
      <c r="D563" s="31" t="s">
        <v>173</v>
      </c>
      <c r="E563" s="31" t="s">
        <v>2</v>
      </c>
      <c r="F563" s="27">
        <v>7273.2000694274902</v>
      </c>
      <c r="G563" s="32">
        <v>20038.039836883545</v>
      </c>
    </row>
    <row r="564" spans="1:7">
      <c r="A564" s="31" t="s">
        <v>127</v>
      </c>
      <c r="B564" s="31" t="s">
        <v>0</v>
      </c>
      <c r="C564" s="31" t="s">
        <v>12</v>
      </c>
      <c r="D564" s="31" t="s">
        <v>167</v>
      </c>
      <c r="E564" s="31" t="s">
        <v>2</v>
      </c>
      <c r="F564" s="27">
        <v>237.22999572753906</v>
      </c>
      <c r="G564" s="32">
        <v>1302.5</v>
      </c>
    </row>
    <row r="565" spans="1:7">
      <c r="A565" s="31" t="s">
        <v>127</v>
      </c>
      <c r="B565" s="31" t="s">
        <v>0</v>
      </c>
      <c r="C565" s="31" t="s">
        <v>12</v>
      </c>
      <c r="D565" s="31" t="s">
        <v>185</v>
      </c>
      <c r="E565" s="31" t="s">
        <v>2</v>
      </c>
      <c r="F565" s="27">
        <v>1313</v>
      </c>
      <c r="G565" s="32">
        <v>16546.80078125</v>
      </c>
    </row>
    <row r="566" spans="1:7">
      <c r="A566" s="31" t="s">
        <v>127</v>
      </c>
      <c r="B566" s="31" t="s">
        <v>0</v>
      </c>
      <c r="C566" s="31" t="s">
        <v>20</v>
      </c>
      <c r="D566" s="31" t="s">
        <v>239</v>
      </c>
      <c r="E566" s="31" t="s">
        <v>2</v>
      </c>
      <c r="F566" s="27">
        <v>18.139999389648438</v>
      </c>
      <c r="G566" s="32">
        <v>131.91999816894531</v>
      </c>
    </row>
    <row r="567" spans="1:7">
      <c r="A567" s="31" t="s">
        <v>127</v>
      </c>
      <c r="B567" s="31" t="s">
        <v>0</v>
      </c>
      <c r="C567" s="31" t="s">
        <v>12</v>
      </c>
      <c r="D567" s="31" t="s">
        <v>164</v>
      </c>
      <c r="E567" s="31" t="s">
        <v>14</v>
      </c>
      <c r="F567" s="27">
        <v>80.470001220703125</v>
      </c>
      <c r="G567" s="32">
        <v>1472.699951171875</v>
      </c>
    </row>
    <row r="568" spans="1:7">
      <c r="A568" s="31" t="s">
        <v>127</v>
      </c>
      <c r="B568" s="31" t="s">
        <v>0</v>
      </c>
      <c r="C568" s="31" t="s">
        <v>20</v>
      </c>
      <c r="D568" s="31" t="s">
        <v>236</v>
      </c>
      <c r="E568" s="31" t="s">
        <v>17</v>
      </c>
      <c r="F568" s="27">
        <v>137.1199951171875</v>
      </c>
      <c r="G568" s="32">
        <v>267.79998779296875</v>
      </c>
    </row>
    <row r="569" spans="1:7">
      <c r="A569" s="31" t="s">
        <v>127</v>
      </c>
      <c r="B569" s="31" t="s">
        <v>0</v>
      </c>
      <c r="C569" s="31" t="s">
        <v>20</v>
      </c>
      <c r="D569" s="31" t="s">
        <v>237</v>
      </c>
      <c r="E569" s="31" t="s">
        <v>2</v>
      </c>
      <c r="F569" s="27">
        <v>2015.18994140625</v>
      </c>
      <c r="G569" s="32">
        <v>3305.1201171875</v>
      </c>
    </row>
    <row r="570" spans="1:7">
      <c r="A570" s="31" t="s">
        <v>127</v>
      </c>
      <c r="B570" s="31" t="s">
        <v>0</v>
      </c>
      <c r="C570" s="31" t="s">
        <v>20</v>
      </c>
      <c r="D570" s="31" t="s">
        <v>230</v>
      </c>
      <c r="E570" s="31" t="s">
        <v>5</v>
      </c>
      <c r="F570" s="27">
        <v>130.17999267578125</v>
      </c>
      <c r="G570" s="32">
        <v>258</v>
      </c>
    </row>
    <row r="571" spans="1:7">
      <c r="A571" s="31" t="s">
        <v>127</v>
      </c>
      <c r="B571" s="31" t="s">
        <v>0</v>
      </c>
      <c r="C571" s="31" t="s">
        <v>20</v>
      </c>
      <c r="D571" s="31" t="s">
        <v>231</v>
      </c>
      <c r="E571" s="31" t="s">
        <v>2</v>
      </c>
      <c r="F571" s="27">
        <v>2355.0798997879028</v>
      </c>
      <c r="G571" s="32">
        <v>6898.1199340820312</v>
      </c>
    </row>
    <row r="572" spans="1:7">
      <c r="A572" s="31" t="s">
        <v>127</v>
      </c>
      <c r="B572" s="31" t="s">
        <v>0</v>
      </c>
      <c r="C572" s="31" t="s">
        <v>20</v>
      </c>
      <c r="D572" s="31" t="s">
        <v>231</v>
      </c>
      <c r="E572" s="31" t="s">
        <v>21</v>
      </c>
      <c r="F572" s="27">
        <v>60544.298828125</v>
      </c>
      <c r="G572" s="32">
        <v>387617.203125</v>
      </c>
    </row>
    <row r="573" spans="1:7">
      <c r="A573" s="31" t="s">
        <v>127</v>
      </c>
      <c r="B573" s="31" t="s">
        <v>0</v>
      </c>
      <c r="C573" s="31" t="s">
        <v>20</v>
      </c>
      <c r="D573" s="31" t="s">
        <v>222</v>
      </c>
      <c r="E573" s="31" t="s">
        <v>5</v>
      </c>
      <c r="F573" s="27">
        <v>72.580001831054687</v>
      </c>
      <c r="G573" s="32">
        <v>160</v>
      </c>
    </row>
    <row r="574" spans="1:7">
      <c r="A574" s="31" t="s">
        <v>127</v>
      </c>
      <c r="B574" s="31" t="s">
        <v>0</v>
      </c>
      <c r="C574" s="31" t="s">
        <v>20</v>
      </c>
      <c r="D574" s="31" t="s">
        <v>232</v>
      </c>
      <c r="E574" s="31" t="s">
        <v>5</v>
      </c>
      <c r="F574" s="27">
        <v>7.7100000381469727</v>
      </c>
      <c r="G574" s="32">
        <v>19.149999618530273</v>
      </c>
    </row>
    <row r="575" spans="1:7">
      <c r="A575" s="31" t="s">
        <v>127</v>
      </c>
      <c r="B575" s="31" t="s">
        <v>0</v>
      </c>
      <c r="C575" s="31" t="s">
        <v>20</v>
      </c>
      <c r="D575" s="31" t="s">
        <v>233</v>
      </c>
      <c r="E575" s="31" t="s">
        <v>2</v>
      </c>
      <c r="F575" s="27">
        <v>16.319999694824219</v>
      </c>
      <c r="G575" s="32">
        <v>154.44000244140625</v>
      </c>
    </row>
    <row r="576" spans="1:7">
      <c r="A576" s="31" t="s">
        <v>127</v>
      </c>
      <c r="B576" s="31" t="s">
        <v>0</v>
      </c>
      <c r="C576" s="31" t="s">
        <v>12</v>
      </c>
      <c r="D576" s="31" t="s">
        <v>165</v>
      </c>
      <c r="E576" s="31" t="s">
        <v>15</v>
      </c>
      <c r="F576" s="27">
        <v>13970.7802734375</v>
      </c>
      <c r="G576" s="32">
        <v>53298</v>
      </c>
    </row>
    <row r="577" spans="1:7">
      <c r="A577" s="31" t="s">
        <v>127</v>
      </c>
      <c r="B577" s="31" t="s">
        <v>0</v>
      </c>
      <c r="C577" s="31" t="s">
        <v>12</v>
      </c>
      <c r="D577" s="31" t="s">
        <v>165</v>
      </c>
      <c r="E577" s="31" t="s">
        <v>2</v>
      </c>
      <c r="F577" s="27">
        <v>64935.060203552246</v>
      </c>
      <c r="G577" s="32">
        <v>212001.9453125</v>
      </c>
    </row>
    <row r="578" spans="1:7">
      <c r="A578" s="31" t="s">
        <v>127</v>
      </c>
      <c r="B578" s="31" t="s">
        <v>0</v>
      </c>
      <c r="C578" s="31" t="s">
        <v>12</v>
      </c>
      <c r="D578" s="31" t="s">
        <v>165</v>
      </c>
      <c r="E578" s="31" t="s">
        <v>13</v>
      </c>
      <c r="F578" s="27">
        <v>1569.43994140625</v>
      </c>
      <c r="G578" s="32">
        <v>5099.16015625</v>
      </c>
    </row>
    <row r="579" spans="1:7">
      <c r="A579" s="31" t="s">
        <v>127</v>
      </c>
      <c r="B579" s="31" t="s">
        <v>0</v>
      </c>
      <c r="C579" s="31" t="s">
        <v>12</v>
      </c>
      <c r="D579" s="31" t="s">
        <v>165</v>
      </c>
      <c r="E579" s="31" t="s">
        <v>18</v>
      </c>
      <c r="F579" s="27">
        <v>22067.939453125</v>
      </c>
      <c r="G579" s="32">
        <v>44608.349609375</v>
      </c>
    </row>
    <row r="580" spans="1:7">
      <c r="A580" s="31" t="s">
        <v>127</v>
      </c>
      <c r="B580" s="31" t="s">
        <v>0</v>
      </c>
      <c r="C580" s="31" t="s">
        <v>12</v>
      </c>
      <c r="D580" s="31" t="s">
        <v>165</v>
      </c>
      <c r="E580" s="31" t="s">
        <v>17</v>
      </c>
      <c r="F580" s="27">
        <v>11121.740234375</v>
      </c>
      <c r="G580" s="32">
        <v>30897.859375</v>
      </c>
    </row>
    <row r="581" spans="1:7">
      <c r="A581" s="31" t="s">
        <v>127</v>
      </c>
      <c r="B581" s="31" t="s">
        <v>0</v>
      </c>
      <c r="C581" s="31" t="s">
        <v>12</v>
      </c>
      <c r="D581" s="31" t="s">
        <v>189</v>
      </c>
      <c r="E581" s="31" t="s">
        <v>13</v>
      </c>
      <c r="F581" s="27">
        <v>311.17001342773437</v>
      </c>
      <c r="G581" s="32">
        <v>746.030029296875</v>
      </c>
    </row>
    <row r="582" spans="1:7">
      <c r="A582" s="31" t="s">
        <v>127</v>
      </c>
      <c r="B582" s="31" t="s">
        <v>0</v>
      </c>
      <c r="C582" s="31" t="s">
        <v>12</v>
      </c>
      <c r="D582" s="31" t="s">
        <v>169</v>
      </c>
      <c r="E582" s="31" t="s">
        <v>23</v>
      </c>
      <c r="F582" s="27">
        <v>12736</v>
      </c>
      <c r="G582" s="32">
        <v>77130</v>
      </c>
    </row>
    <row r="583" spans="1:7">
      <c r="A583" s="31" t="s">
        <v>127</v>
      </c>
      <c r="B583" s="31" t="s">
        <v>0</v>
      </c>
      <c r="C583" s="31" t="s">
        <v>12</v>
      </c>
      <c r="D583" s="31" t="s">
        <v>169</v>
      </c>
      <c r="E583" s="31" t="s">
        <v>15</v>
      </c>
      <c r="F583" s="27">
        <v>5357.2900390625</v>
      </c>
      <c r="G583" s="32">
        <v>63742.48974609375</v>
      </c>
    </row>
    <row r="584" spans="1:7">
      <c r="A584" s="31" t="s">
        <v>127</v>
      </c>
      <c r="B584" s="31" t="s">
        <v>0</v>
      </c>
      <c r="C584" s="31" t="s">
        <v>12</v>
      </c>
      <c r="D584" s="31" t="s">
        <v>169</v>
      </c>
      <c r="E584" s="31" t="s">
        <v>2</v>
      </c>
      <c r="F584" s="27">
        <v>6877.7900085449219</v>
      </c>
      <c r="G584" s="32">
        <v>72031.190078735352</v>
      </c>
    </row>
    <row r="585" spans="1:7">
      <c r="A585" s="31" t="s">
        <v>127</v>
      </c>
      <c r="B585" s="31" t="s">
        <v>0</v>
      </c>
      <c r="C585" s="31" t="s">
        <v>12</v>
      </c>
      <c r="D585" s="31" t="s">
        <v>169</v>
      </c>
      <c r="E585" s="31" t="s">
        <v>13</v>
      </c>
      <c r="F585" s="27">
        <v>1909.6800391674042</v>
      </c>
      <c r="G585" s="32">
        <v>6326.3799991607666</v>
      </c>
    </row>
    <row r="586" spans="1:7">
      <c r="A586" s="31" t="s">
        <v>127</v>
      </c>
      <c r="B586" s="31" t="s">
        <v>0</v>
      </c>
      <c r="C586" s="31" t="s">
        <v>12</v>
      </c>
      <c r="D586" s="31" t="s">
        <v>169</v>
      </c>
      <c r="E586" s="31" t="s">
        <v>21</v>
      </c>
      <c r="F586" s="27">
        <v>55.880001068115234</v>
      </c>
      <c r="G586" s="32">
        <v>374.19198608398437</v>
      </c>
    </row>
    <row r="587" spans="1:7">
      <c r="A587" s="31" t="s">
        <v>127</v>
      </c>
      <c r="B587" s="31" t="s">
        <v>0</v>
      </c>
      <c r="C587" s="31" t="s">
        <v>20</v>
      </c>
      <c r="D587" s="31" t="s">
        <v>227</v>
      </c>
      <c r="E587" s="31" t="s">
        <v>5</v>
      </c>
      <c r="F587" s="27">
        <v>77.569999694824219</v>
      </c>
      <c r="G587" s="32">
        <v>131</v>
      </c>
    </row>
    <row r="588" spans="1:7">
      <c r="A588" s="31" t="s">
        <v>127</v>
      </c>
      <c r="B588" s="31" t="s">
        <v>0</v>
      </c>
      <c r="C588" s="31" t="s">
        <v>20</v>
      </c>
      <c r="D588" s="31" t="s">
        <v>234</v>
      </c>
      <c r="E588" s="31" t="s">
        <v>2</v>
      </c>
      <c r="F588" s="27">
        <v>9.0699996948242187</v>
      </c>
      <c r="G588" s="32">
        <v>66.760002136230469</v>
      </c>
    </row>
    <row r="589" spans="1:7">
      <c r="A589" s="31" t="s">
        <v>127</v>
      </c>
      <c r="B589" s="31" t="s">
        <v>0</v>
      </c>
      <c r="C589" s="31" t="s">
        <v>20</v>
      </c>
      <c r="D589" s="31" t="s">
        <v>205</v>
      </c>
      <c r="E589" s="31" t="s">
        <v>23</v>
      </c>
      <c r="F589" s="27">
        <v>25897.66015625</v>
      </c>
      <c r="G589" s="32">
        <v>151107.203125</v>
      </c>
    </row>
    <row r="590" spans="1:7">
      <c r="A590" s="31" t="s">
        <v>127</v>
      </c>
      <c r="B590" s="31" t="s">
        <v>0</v>
      </c>
      <c r="C590" s="31" t="s">
        <v>20</v>
      </c>
      <c r="D590" s="31" t="s">
        <v>205</v>
      </c>
      <c r="E590" s="31" t="s">
        <v>2</v>
      </c>
      <c r="F590" s="27">
        <v>18701.359958648682</v>
      </c>
      <c r="G590" s="32">
        <v>91851.846893310547</v>
      </c>
    </row>
    <row r="591" spans="1:7">
      <c r="A591" s="31" t="s">
        <v>127</v>
      </c>
      <c r="B591" s="31" t="s">
        <v>0</v>
      </c>
      <c r="C591" s="31" t="s">
        <v>20</v>
      </c>
      <c r="D591" s="31" t="s">
        <v>205</v>
      </c>
      <c r="E591" s="31" t="s">
        <v>5</v>
      </c>
      <c r="F591" s="27">
        <v>233.60000610351562</v>
      </c>
      <c r="G591" s="32">
        <v>398</v>
      </c>
    </row>
    <row r="592" spans="1:7">
      <c r="A592" s="31" t="s">
        <v>127</v>
      </c>
      <c r="B592" s="31" t="s">
        <v>0</v>
      </c>
      <c r="C592" s="31" t="s">
        <v>20</v>
      </c>
      <c r="D592" s="31" t="s">
        <v>205</v>
      </c>
      <c r="E592" s="31" t="s">
        <v>89</v>
      </c>
      <c r="F592" s="27">
        <v>11495.9599609375</v>
      </c>
      <c r="G592" s="32">
        <v>48136.51953125</v>
      </c>
    </row>
    <row r="593" spans="1:7">
      <c r="A593" s="31" t="s">
        <v>127</v>
      </c>
      <c r="B593" s="31" t="s">
        <v>0</v>
      </c>
      <c r="C593" s="31" t="s">
        <v>12</v>
      </c>
      <c r="D593" s="31" t="s">
        <v>193</v>
      </c>
      <c r="E593" s="31" t="s">
        <v>15</v>
      </c>
      <c r="F593" s="27">
        <v>1078.6199951171875</v>
      </c>
      <c r="G593" s="32">
        <v>978.9000244140625</v>
      </c>
    </row>
    <row r="594" spans="1:7">
      <c r="A594" s="31" t="s">
        <v>127</v>
      </c>
      <c r="B594" s="31" t="s">
        <v>0</v>
      </c>
      <c r="C594" s="31" t="s">
        <v>20</v>
      </c>
      <c r="D594" s="31" t="s">
        <v>208</v>
      </c>
      <c r="E594" s="31" t="s">
        <v>2</v>
      </c>
      <c r="F594" s="27">
        <v>125.64999961853027</v>
      </c>
      <c r="G594" s="32">
        <v>417.40000152587891</v>
      </c>
    </row>
    <row r="595" spans="1:7">
      <c r="A595" s="31" t="s">
        <v>127</v>
      </c>
      <c r="B595" s="31" t="s">
        <v>0</v>
      </c>
      <c r="C595" s="31" t="s">
        <v>12</v>
      </c>
      <c r="D595" s="31" t="s">
        <v>176</v>
      </c>
      <c r="E595" s="31" t="s">
        <v>15</v>
      </c>
      <c r="F595" s="27">
        <v>538.8800048828125</v>
      </c>
      <c r="G595" s="32">
        <v>232.69999694824219</v>
      </c>
    </row>
    <row r="596" spans="1:7">
      <c r="A596" s="31" t="s">
        <v>127</v>
      </c>
      <c r="B596" s="31" t="s">
        <v>0</v>
      </c>
      <c r="C596" s="31" t="s">
        <v>12</v>
      </c>
      <c r="D596" s="31" t="s">
        <v>176</v>
      </c>
      <c r="E596" s="31" t="s">
        <v>2</v>
      </c>
      <c r="F596" s="27">
        <v>3252.1300048828125</v>
      </c>
      <c r="G596" s="32">
        <v>8614.5</v>
      </c>
    </row>
    <row r="597" spans="1:7">
      <c r="A597" s="31" t="s">
        <v>127</v>
      </c>
      <c r="B597" s="31" t="s">
        <v>0</v>
      </c>
      <c r="C597" s="31" t="s">
        <v>12</v>
      </c>
      <c r="D597" s="31" t="s">
        <v>176</v>
      </c>
      <c r="E597" s="31" t="s">
        <v>13</v>
      </c>
      <c r="F597" s="27">
        <v>930.04999542236328</v>
      </c>
      <c r="G597" s="32">
        <v>1544</v>
      </c>
    </row>
    <row r="598" spans="1:7">
      <c r="A598" s="31" t="s">
        <v>127</v>
      </c>
      <c r="B598" s="31" t="s">
        <v>0</v>
      </c>
      <c r="C598" s="31" t="s">
        <v>20</v>
      </c>
      <c r="D598" s="31" t="s">
        <v>215</v>
      </c>
      <c r="E598" s="31" t="s">
        <v>2</v>
      </c>
      <c r="F598" s="27">
        <v>232.00999450683594</v>
      </c>
      <c r="G598" s="32">
        <v>1124.6400146484375</v>
      </c>
    </row>
    <row r="599" spans="1:7">
      <c r="A599" s="31" t="s">
        <v>127</v>
      </c>
      <c r="B599" s="31" t="s">
        <v>0</v>
      </c>
      <c r="C599" s="31" t="s">
        <v>20</v>
      </c>
      <c r="D599" s="31" t="s">
        <v>215</v>
      </c>
      <c r="E599" s="31" t="s">
        <v>5</v>
      </c>
      <c r="F599" s="27">
        <v>34.020000457763672</v>
      </c>
      <c r="G599" s="32">
        <v>61.5</v>
      </c>
    </row>
    <row r="600" spans="1:7">
      <c r="A600" s="31" t="s">
        <v>127</v>
      </c>
      <c r="B600" s="31" t="s">
        <v>0</v>
      </c>
      <c r="C600" s="31" t="s">
        <v>20</v>
      </c>
      <c r="D600" s="31" t="s">
        <v>200</v>
      </c>
      <c r="E600" s="31" t="s">
        <v>2</v>
      </c>
      <c r="F600" s="27">
        <v>90.720001220703125</v>
      </c>
      <c r="G600" s="32">
        <v>491.89999389648437</v>
      </c>
    </row>
    <row r="601" spans="1:7">
      <c r="A601" s="31" t="s">
        <v>127</v>
      </c>
      <c r="B601" s="31" t="s">
        <v>0</v>
      </c>
      <c r="C601" s="31" t="s">
        <v>20</v>
      </c>
      <c r="D601" s="31" t="s">
        <v>199</v>
      </c>
      <c r="E601" s="31" t="s">
        <v>23</v>
      </c>
      <c r="F601" s="27">
        <v>8509.2001953125</v>
      </c>
      <c r="G601" s="32">
        <v>75549.9921875</v>
      </c>
    </row>
    <row r="602" spans="1:7">
      <c r="A602" s="31" t="s">
        <v>127</v>
      </c>
      <c r="B602" s="31" t="s">
        <v>0</v>
      </c>
      <c r="C602" s="31" t="s">
        <v>20</v>
      </c>
      <c r="D602" s="31" t="s">
        <v>199</v>
      </c>
      <c r="E602" s="31" t="s">
        <v>15</v>
      </c>
      <c r="F602" s="27">
        <v>16562.869140625</v>
      </c>
      <c r="G602" s="32">
        <v>108549.5</v>
      </c>
    </row>
    <row r="603" spans="1:7">
      <c r="A603" s="31" t="s">
        <v>127</v>
      </c>
      <c r="B603" s="31" t="s">
        <v>0</v>
      </c>
      <c r="C603" s="31" t="s">
        <v>20</v>
      </c>
      <c r="D603" s="31" t="s">
        <v>199</v>
      </c>
      <c r="E603" s="31" t="s">
        <v>2</v>
      </c>
      <c r="F603" s="27">
        <v>48633.370110988617</v>
      </c>
      <c r="G603" s="32">
        <v>241493.5493850708</v>
      </c>
    </row>
    <row r="604" spans="1:7">
      <c r="A604" s="31" t="s">
        <v>127</v>
      </c>
      <c r="B604" s="31" t="s">
        <v>0</v>
      </c>
      <c r="C604" s="31" t="s">
        <v>20</v>
      </c>
      <c r="D604" s="31" t="s">
        <v>199</v>
      </c>
      <c r="E604" s="31" t="s">
        <v>13</v>
      </c>
      <c r="F604" s="27">
        <v>340.56000518798828</v>
      </c>
      <c r="G604" s="32">
        <v>1916.8600158691406</v>
      </c>
    </row>
    <row r="605" spans="1:7">
      <c r="A605" s="31" t="s">
        <v>127</v>
      </c>
      <c r="B605" s="31" t="s">
        <v>0</v>
      </c>
      <c r="C605" s="31" t="s">
        <v>20</v>
      </c>
      <c r="D605" s="31" t="s">
        <v>199</v>
      </c>
      <c r="E605" s="31" t="s">
        <v>21</v>
      </c>
      <c r="F605" s="27">
        <v>49228.0703125</v>
      </c>
      <c r="G605" s="32">
        <v>315503.59375</v>
      </c>
    </row>
    <row r="606" spans="1:7">
      <c r="A606" s="31" t="s">
        <v>127</v>
      </c>
      <c r="B606" s="31" t="s">
        <v>0</v>
      </c>
      <c r="C606" s="31" t="s">
        <v>20</v>
      </c>
      <c r="D606" s="31" t="s">
        <v>196</v>
      </c>
      <c r="E606" s="31" t="s">
        <v>15</v>
      </c>
      <c r="F606" s="27">
        <v>27133.31005859375</v>
      </c>
      <c r="G606" s="32">
        <v>145298.46691894531</v>
      </c>
    </row>
    <row r="607" spans="1:7">
      <c r="A607" s="31" t="s">
        <v>127</v>
      </c>
      <c r="B607" s="31" t="s">
        <v>0</v>
      </c>
      <c r="C607" s="31" t="s">
        <v>20</v>
      </c>
      <c r="D607" s="31" t="s">
        <v>196</v>
      </c>
      <c r="E607" s="31" t="s">
        <v>2</v>
      </c>
      <c r="F607" s="27">
        <v>271661.23840332031</v>
      </c>
      <c r="G607" s="32">
        <v>732691.57531738281</v>
      </c>
    </row>
    <row r="608" spans="1:7">
      <c r="A608" s="31" t="s">
        <v>127</v>
      </c>
      <c r="B608" s="31" t="s">
        <v>0</v>
      </c>
      <c r="C608" s="31" t="s">
        <v>20</v>
      </c>
      <c r="D608" s="31" t="s">
        <v>196</v>
      </c>
      <c r="E608" s="31" t="s">
        <v>13</v>
      </c>
      <c r="F608" s="27">
        <v>258.53000640869141</v>
      </c>
      <c r="G608" s="32">
        <v>1358.25</v>
      </c>
    </row>
    <row r="609" spans="1:7">
      <c r="A609" s="31" t="s">
        <v>127</v>
      </c>
      <c r="B609" s="31" t="s">
        <v>0</v>
      </c>
      <c r="C609" s="31" t="s">
        <v>20</v>
      </c>
      <c r="D609" s="31" t="s">
        <v>196</v>
      </c>
      <c r="E609" s="31" t="s">
        <v>21</v>
      </c>
      <c r="F609" s="27">
        <v>70589.341796875</v>
      </c>
      <c r="G609" s="32">
        <v>449482.484375</v>
      </c>
    </row>
    <row r="610" spans="1:7">
      <c r="A610" s="31" t="s">
        <v>127</v>
      </c>
      <c r="B610" s="31" t="s">
        <v>0</v>
      </c>
      <c r="C610" s="31" t="s">
        <v>20</v>
      </c>
      <c r="D610" s="31" t="s">
        <v>214</v>
      </c>
      <c r="E610" s="31" t="s">
        <v>15</v>
      </c>
      <c r="F610" s="27">
        <v>8741.030029296875</v>
      </c>
      <c r="G610" s="32">
        <v>82483.5595703125</v>
      </c>
    </row>
    <row r="611" spans="1:7">
      <c r="A611" s="31" t="s">
        <v>127</v>
      </c>
      <c r="B611" s="31" t="s">
        <v>0</v>
      </c>
      <c r="C611" s="31" t="s">
        <v>20</v>
      </c>
      <c r="D611" s="31" t="s">
        <v>214</v>
      </c>
      <c r="E611" s="31" t="s">
        <v>2</v>
      </c>
      <c r="F611" s="27">
        <v>19763.0400390625</v>
      </c>
      <c r="G611" s="32">
        <v>153633.134765625</v>
      </c>
    </row>
    <row r="612" spans="1:7">
      <c r="A612" s="31" t="s">
        <v>127</v>
      </c>
      <c r="B612" s="31" t="s">
        <v>0</v>
      </c>
      <c r="C612" s="31" t="s">
        <v>20</v>
      </c>
      <c r="D612" s="31" t="s">
        <v>214</v>
      </c>
      <c r="E612" s="31" t="s">
        <v>13</v>
      </c>
      <c r="F612" s="27">
        <v>3169.3701171875</v>
      </c>
      <c r="G612" s="32">
        <v>10922.25</v>
      </c>
    </row>
    <row r="613" spans="1:7">
      <c r="A613" s="31" t="s">
        <v>127</v>
      </c>
      <c r="B613" s="31" t="s">
        <v>0</v>
      </c>
      <c r="C613" s="31" t="s">
        <v>20</v>
      </c>
      <c r="D613" s="31" t="s">
        <v>214</v>
      </c>
      <c r="E613" s="31" t="s">
        <v>5</v>
      </c>
      <c r="F613" s="27">
        <v>3575.090087890625</v>
      </c>
      <c r="G613" s="32">
        <v>8193.4599609375</v>
      </c>
    </row>
    <row r="614" spans="1:7">
      <c r="A614" s="31" t="s">
        <v>127</v>
      </c>
      <c r="B614" s="31" t="s">
        <v>0</v>
      </c>
      <c r="C614" s="31" t="s">
        <v>20</v>
      </c>
      <c r="D614" s="31" t="s">
        <v>226</v>
      </c>
      <c r="E614" s="31" t="s">
        <v>5</v>
      </c>
      <c r="F614" s="27">
        <v>59.869998931884766</v>
      </c>
      <c r="G614" s="32">
        <v>176</v>
      </c>
    </row>
    <row r="615" spans="1:7">
      <c r="A615" s="31" t="s">
        <v>127</v>
      </c>
      <c r="B615" s="31" t="s">
        <v>0</v>
      </c>
      <c r="C615" s="31" t="s">
        <v>20</v>
      </c>
      <c r="D615" s="31" t="s">
        <v>212</v>
      </c>
      <c r="E615" s="31" t="s">
        <v>5</v>
      </c>
      <c r="F615" s="27">
        <v>18.139999389648438</v>
      </c>
      <c r="G615" s="32">
        <v>21</v>
      </c>
    </row>
    <row r="616" spans="1:7">
      <c r="A616" s="31" t="s">
        <v>127</v>
      </c>
      <c r="B616" s="31" t="s">
        <v>0</v>
      </c>
      <c r="C616" s="31" t="s">
        <v>12</v>
      </c>
      <c r="D616" s="31" t="s">
        <v>174</v>
      </c>
      <c r="E616" s="31" t="s">
        <v>2</v>
      </c>
      <c r="F616" s="27">
        <v>19660.69921875</v>
      </c>
      <c r="G616" s="32">
        <v>23184</v>
      </c>
    </row>
    <row r="617" spans="1:7">
      <c r="A617" s="31" t="s">
        <v>127</v>
      </c>
      <c r="B617" s="31" t="s">
        <v>0</v>
      </c>
      <c r="C617" s="31" t="s">
        <v>12</v>
      </c>
      <c r="D617" s="31" t="s">
        <v>180</v>
      </c>
      <c r="E617" s="31" t="s">
        <v>24</v>
      </c>
      <c r="F617" s="27">
        <v>24947.830078125</v>
      </c>
      <c r="G617" s="32">
        <v>69250</v>
      </c>
    </row>
    <row r="618" spans="1:7">
      <c r="A618" s="31" t="s">
        <v>127</v>
      </c>
      <c r="B618" s="31" t="s">
        <v>0</v>
      </c>
      <c r="C618" s="31" t="s">
        <v>12</v>
      </c>
      <c r="D618" s="31" t="s">
        <v>180</v>
      </c>
      <c r="E618" s="31" t="s">
        <v>2</v>
      </c>
      <c r="F618" s="27">
        <v>79018.349609375</v>
      </c>
      <c r="G618" s="32">
        <v>99938.330078125</v>
      </c>
    </row>
    <row r="619" spans="1:7">
      <c r="A619" s="31" t="s">
        <v>127</v>
      </c>
      <c r="B619" s="31" t="s">
        <v>0</v>
      </c>
      <c r="C619" s="31" t="s">
        <v>20</v>
      </c>
      <c r="D619" s="31" t="s">
        <v>219</v>
      </c>
      <c r="E619" s="31" t="s">
        <v>2</v>
      </c>
      <c r="F619" s="27">
        <v>1214.7400207519531</v>
      </c>
      <c r="G619" s="32">
        <v>8845.4501342773437</v>
      </c>
    </row>
    <row r="620" spans="1:7">
      <c r="A620" s="31" t="s">
        <v>127</v>
      </c>
      <c r="B620" s="31" t="s">
        <v>0</v>
      </c>
      <c r="C620" s="31" t="s">
        <v>20</v>
      </c>
      <c r="D620" s="31" t="s">
        <v>219</v>
      </c>
      <c r="E620" s="31" t="s">
        <v>13</v>
      </c>
      <c r="F620" s="27">
        <v>7.3000001907348633</v>
      </c>
      <c r="G620" s="32">
        <v>64.360000610351563</v>
      </c>
    </row>
    <row r="621" spans="1:7">
      <c r="A621" s="31" t="s">
        <v>127</v>
      </c>
      <c r="B621" s="31" t="s">
        <v>0</v>
      </c>
      <c r="C621" s="31" t="s">
        <v>12</v>
      </c>
      <c r="D621" s="31" t="s">
        <v>166</v>
      </c>
      <c r="E621" s="31" t="s">
        <v>15</v>
      </c>
      <c r="F621" s="27">
        <v>1761.77001953125</v>
      </c>
      <c r="G621" s="32">
        <v>3628.47998046875</v>
      </c>
    </row>
    <row r="622" spans="1:7">
      <c r="A622" s="31" t="s">
        <v>127</v>
      </c>
      <c r="B622" s="31" t="s">
        <v>0</v>
      </c>
      <c r="C622" s="31" t="s">
        <v>12</v>
      </c>
      <c r="D622" s="31" t="s">
        <v>166</v>
      </c>
      <c r="E622" s="31" t="s">
        <v>2</v>
      </c>
      <c r="F622" s="27">
        <v>82081.680110931396</v>
      </c>
      <c r="G622" s="32">
        <v>178691.3701171875</v>
      </c>
    </row>
    <row r="623" spans="1:7">
      <c r="A623" s="31" t="s">
        <v>127</v>
      </c>
      <c r="B623" s="31" t="s">
        <v>0</v>
      </c>
      <c r="C623" s="31" t="s">
        <v>12</v>
      </c>
      <c r="D623" s="31" t="s">
        <v>166</v>
      </c>
      <c r="E623" s="31" t="s">
        <v>13</v>
      </c>
      <c r="F623" s="27">
        <v>332.06999778747559</v>
      </c>
      <c r="G623" s="32">
        <v>925.30998992919922</v>
      </c>
    </row>
    <row r="624" spans="1:7" ht="15.75" thickBot="1">
      <c r="A624" s="67" t="s">
        <v>127</v>
      </c>
      <c r="B624" s="67" t="s">
        <v>0</v>
      </c>
      <c r="C624" s="67" t="s">
        <v>12</v>
      </c>
      <c r="D624" s="67" t="s">
        <v>166</v>
      </c>
      <c r="E624" s="67" t="s">
        <v>5</v>
      </c>
      <c r="F624" s="47">
        <v>68.949996948242187</v>
      </c>
      <c r="G624" s="68">
        <v>47</v>
      </c>
    </row>
    <row r="625" spans="1:7" ht="15.75" thickBot="1">
      <c r="A625" s="35" t="s">
        <v>127</v>
      </c>
      <c r="B625" s="38"/>
      <c r="C625" s="38"/>
      <c r="D625" s="38"/>
      <c r="E625" s="38"/>
      <c r="F625" s="38">
        <f>SUM(F553:F624)</f>
        <v>1051525.108476162</v>
      </c>
      <c r="G625" s="36">
        <f>SUM(G553:G624)</f>
        <v>4186927.3851051331</v>
      </c>
    </row>
    <row r="626" spans="1:7">
      <c r="A626" s="69" t="s">
        <v>160</v>
      </c>
      <c r="B626" s="69" t="s">
        <v>0</v>
      </c>
      <c r="C626" s="69" t="s">
        <v>20</v>
      </c>
      <c r="D626" s="69" t="s">
        <v>221</v>
      </c>
      <c r="E626" s="69" t="s">
        <v>2</v>
      </c>
      <c r="F626" s="49">
        <v>471.74000549316406</v>
      </c>
      <c r="G626" s="50">
        <v>2670.0999755859375</v>
      </c>
    </row>
    <row r="627" spans="1:7">
      <c r="A627" s="31" t="s">
        <v>160</v>
      </c>
      <c r="B627" s="31" t="s">
        <v>0</v>
      </c>
      <c r="C627" s="31" t="s">
        <v>20</v>
      </c>
      <c r="D627" s="31" t="s">
        <v>206</v>
      </c>
      <c r="E627" s="31" t="s">
        <v>2</v>
      </c>
      <c r="F627" s="27">
        <v>41.169998168945313</v>
      </c>
      <c r="G627" s="32">
        <v>499.85000610351562</v>
      </c>
    </row>
    <row r="628" spans="1:7">
      <c r="A628" s="31" t="s">
        <v>160</v>
      </c>
      <c r="B628" s="31" t="s">
        <v>0</v>
      </c>
      <c r="C628" s="31" t="s">
        <v>12</v>
      </c>
      <c r="D628" s="31" t="s">
        <v>172</v>
      </c>
      <c r="E628" s="31" t="s">
        <v>2</v>
      </c>
      <c r="F628" s="27">
        <v>3027.760009765625</v>
      </c>
      <c r="G628" s="32">
        <v>8394.840087890625</v>
      </c>
    </row>
    <row r="629" spans="1:7">
      <c r="A629" s="31" t="s">
        <v>160</v>
      </c>
      <c r="B629" s="31" t="s">
        <v>0</v>
      </c>
      <c r="C629" s="31" t="s">
        <v>20</v>
      </c>
      <c r="D629" s="31" t="s">
        <v>207</v>
      </c>
      <c r="E629" s="31" t="s">
        <v>5</v>
      </c>
      <c r="F629" s="27">
        <v>14.970000267028809</v>
      </c>
      <c r="G629" s="32">
        <v>232.5</v>
      </c>
    </row>
    <row r="630" spans="1:7">
      <c r="A630" s="31" t="s">
        <v>160</v>
      </c>
      <c r="B630" s="31" t="s">
        <v>0</v>
      </c>
      <c r="C630" s="31" t="s">
        <v>20</v>
      </c>
      <c r="D630" s="31" t="s">
        <v>209</v>
      </c>
      <c r="E630" s="31" t="s">
        <v>5</v>
      </c>
      <c r="F630" s="27">
        <v>23.950000762939453</v>
      </c>
      <c r="G630" s="32">
        <v>80.370002746582031</v>
      </c>
    </row>
    <row r="631" spans="1:7">
      <c r="A631" s="31" t="s">
        <v>160</v>
      </c>
      <c r="B631" s="31" t="s">
        <v>0</v>
      </c>
      <c r="C631" s="31" t="s">
        <v>12</v>
      </c>
      <c r="D631" s="31" t="s">
        <v>188</v>
      </c>
      <c r="E631" s="31" t="s">
        <v>2</v>
      </c>
      <c r="F631" s="27">
        <v>3900</v>
      </c>
      <c r="G631" s="32">
        <v>19597.5</v>
      </c>
    </row>
    <row r="632" spans="1:7">
      <c r="A632" s="31" t="s">
        <v>160</v>
      </c>
      <c r="B632" s="31" t="s">
        <v>0</v>
      </c>
      <c r="C632" s="31" t="s">
        <v>20</v>
      </c>
      <c r="D632" s="31" t="s">
        <v>201</v>
      </c>
      <c r="E632" s="31" t="s">
        <v>2</v>
      </c>
      <c r="F632" s="27">
        <v>32619.970916748047</v>
      </c>
      <c r="G632" s="32">
        <v>152502.38995361328</v>
      </c>
    </row>
    <row r="633" spans="1:7">
      <c r="A633" s="31" t="s">
        <v>160</v>
      </c>
      <c r="B633" s="31" t="s">
        <v>0</v>
      </c>
      <c r="C633" s="31" t="s">
        <v>12</v>
      </c>
      <c r="D633" s="31" t="s">
        <v>171</v>
      </c>
      <c r="E633" s="31" t="s">
        <v>2</v>
      </c>
      <c r="F633" s="27">
        <v>208339.296875</v>
      </c>
      <c r="G633" s="32">
        <v>1174441</v>
      </c>
    </row>
    <row r="634" spans="1:7">
      <c r="A634" s="31" t="s">
        <v>160</v>
      </c>
      <c r="B634" s="31" t="s">
        <v>0</v>
      </c>
      <c r="C634" s="31" t="s">
        <v>12</v>
      </c>
      <c r="D634" s="31" t="s">
        <v>171</v>
      </c>
      <c r="E634" s="31" t="s">
        <v>89</v>
      </c>
      <c r="F634" s="27">
        <v>17543.310546875</v>
      </c>
      <c r="G634" s="32">
        <v>107730.71875</v>
      </c>
    </row>
    <row r="635" spans="1:7">
      <c r="A635" s="31" t="s">
        <v>160</v>
      </c>
      <c r="B635" s="31" t="s">
        <v>0</v>
      </c>
      <c r="C635" s="31" t="s">
        <v>20</v>
      </c>
      <c r="D635" s="31" t="s">
        <v>213</v>
      </c>
      <c r="E635" s="31" t="s">
        <v>2</v>
      </c>
      <c r="F635" s="27">
        <v>404.14999389648437</v>
      </c>
      <c r="G635" s="32">
        <v>869.52999877929687</v>
      </c>
    </row>
    <row r="636" spans="1:7">
      <c r="A636" s="31" t="s">
        <v>160</v>
      </c>
      <c r="B636" s="31" t="s">
        <v>0</v>
      </c>
      <c r="C636" s="31" t="s">
        <v>20</v>
      </c>
      <c r="D636" s="31" t="s">
        <v>168</v>
      </c>
      <c r="E636" s="31" t="s">
        <v>2</v>
      </c>
      <c r="F636" s="27">
        <v>571.53998565673828</v>
      </c>
      <c r="G636" s="32">
        <v>3659.8199462890625</v>
      </c>
    </row>
    <row r="637" spans="1:7">
      <c r="A637" s="31" t="s">
        <v>160</v>
      </c>
      <c r="B637" s="31" t="s">
        <v>0</v>
      </c>
      <c r="C637" s="31" t="s">
        <v>12</v>
      </c>
      <c r="D637" s="31" t="s">
        <v>173</v>
      </c>
      <c r="E637" s="31" t="s">
        <v>2</v>
      </c>
      <c r="F637" s="27">
        <v>2796.029956817627</v>
      </c>
      <c r="G637" s="32">
        <v>6957.4699974060059</v>
      </c>
    </row>
    <row r="638" spans="1:7">
      <c r="A638" s="31" t="s">
        <v>160</v>
      </c>
      <c r="B638" s="31" t="s">
        <v>0</v>
      </c>
      <c r="C638" s="31" t="s">
        <v>12</v>
      </c>
      <c r="D638" s="31" t="s">
        <v>170</v>
      </c>
      <c r="E638" s="31" t="s">
        <v>2</v>
      </c>
      <c r="F638" s="27">
        <v>1901.6099853515625</v>
      </c>
      <c r="G638" s="32">
        <v>15346.7998046875</v>
      </c>
    </row>
    <row r="639" spans="1:7">
      <c r="A639" s="31" t="s">
        <v>160</v>
      </c>
      <c r="B639" s="31" t="s">
        <v>0</v>
      </c>
      <c r="C639" s="31" t="s">
        <v>12</v>
      </c>
      <c r="D639" s="31" t="s">
        <v>167</v>
      </c>
      <c r="E639" s="31" t="s">
        <v>16</v>
      </c>
      <c r="F639" s="27">
        <v>16094.51953125</v>
      </c>
      <c r="G639" s="32">
        <v>38113.6015625</v>
      </c>
    </row>
    <row r="640" spans="1:7">
      <c r="A640" s="31" t="s">
        <v>160</v>
      </c>
      <c r="B640" s="31" t="s">
        <v>0</v>
      </c>
      <c r="C640" s="31" t="s">
        <v>12</v>
      </c>
      <c r="D640" s="31" t="s">
        <v>167</v>
      </c>
      <c r="E640" s="31" t="s">
        <v>2</v>
      </c>
      <c r="F640" s="27">
        <v>229.06999969482422</v>
      </c>
      <c r="G640" s="32">
        <v>1329.4600219726562</v>
      </c>
    </row>
    <row r="641" spans="1:7">
      <c r="A641" s="31" t="s">
        <v>160</v>
      </c>
      <c r="B641" s="31" t="s">
        <v>0</v>
      </c>
      <c r="C641" s="31" t="s">
        <v>12</v>
      </c>
      <c r="D641" s="31" t="s">
        <v>167</v>
      </c>
      <c r="E641" s="31" t="s">
        <v>13</v>
      </c>
      <c r="F641" s="27">
        <v>1312.0899658203125</v>
      </c>
      <c r="G641" s="32">
        <v>12546.760009765625</v>
      </c>
    </row>
    <row r="642" spans="1:7">
      <c r="A642" s="31" t="s">
        <v>160</v>
      </c>
      <c r="B642" s="31" t="s">
        <v>0</v>
      </c>
      <c r="C642" s="31" t="s">
        <v>20</v>
      </c>
      <c r="D642" s="31" t="s">
        <v>228</v>
      </c>
      <c r="E642" s="31" t="s">
        <v>5</v>
      </c>
      <c r="F642" s="27">
        <v>2.1500000953674316</v>
      </c>
      <c r="G642" s="32">
        <v>5.5199999809265137</v>
      </c>
    </row>
    <row r="643" spans="1:7">
      <c r="A643" s="31" t="s">
        <v>160</v>
      </c>
      <c r="B643" s="31" t="s">
        <v>0</v>
      </c>
      <c r="C643" s="31" t="s">
        <v>20</v>
      </c>
      <c r="D643" s="31" t="s">
        <v>240</v>
      </c>
      <c r="E643" s="31" t="s">
        <v>2</v>
      </c>
      <c r="F643" s="27">
        <v>1574.7099609375</v>
      </c>
      <c r="G643" s="32">
        <v>5516.490234375</v>
      </c>
    </row>
    <row r="644" spans="1:7">
      <c r="A644" s="31" t="s">
        <v>160</v>
      </c>
      <c r="B644" s="31" t="s">
        <v>0</v>
      </c>
      <c r="C644" s="31" t="s">
        <v>20</v>
      </c>
      <c r="D644" s="31" t="s">
        <v>239</v>
      </c>
      <c r="E644" s="31" t="s">
        <v>2</v>
      </c>
      <c r="F644" s="27">
        <v>7.75</v>
      </c>
      <c r="G644" s="32">
        <v>77.300003051757812</v>
      </c>
    </row>
    <row r="645" spans="1:7">
      <c r="A645" s="31" t="s">
        <v>160</v>
      </c>
      <c r="B645" s="31" t="s">
        <v>0</v>
      </c>
      <c r="C645" s="31" t="s">
        <v>12</v>
      </c>
      <c r="D645" s="31" t="s">
        <v>164</v>
      </c>
      <c r="E645" s="31" t="s">
        <v>2</v>
      </c>
      <c r="F645" s="27">
        <v>3037.239990234375</v>
      </c>
      <c r="G645" s="32">
        <v>7376.759765625</v>
      </c>
    </row>
    <row r="646" spans="1:7">
      <c r="A646" s="31" t="s">
        <v>160</v>
      </c>
      <c r="B646" s="31" t="s">
        <v>0</v>
      </c>
      <c r="C646" s="31" t="s">
        <v>20</v>
      </c>
      <c r="D646" s="31" t="s">
        <v>230</v>
      </c>
      <c r="E646" s="31" t="s">
        <v>5</v>
      </c>
      <c r="F646" s="27">
        <v>48.790001392364502</v>
      </c>
      <c r="G646" s="32">
        <v>206.79000091552734</v>
      </c>
    </row>
    <row r="647" spans="1:7">
      <c r="A647" s="31" t="s">
        <v>160</v>
      </c>
      <c r="B647" s="31" t="s">
        <v>0</v>
      </c>
      <c r="C647" s="31" t="s">
        <v>20</v>
      </c>
      <c r="D647" s="31" t="s">
        <v>231</v>
      </c>
      <c r="E647" s="31" t="s">
        <v>2</v>
      </c>
      <c r="F647" s="27">
        <v>180.50000095367432</v>
      </c>
      <c r="G647" s="32">
        <v>2085.0900039672852</v>
      </c>
    </row>
    <row r="648" spans="1:7">
      <c r="A648" s="31" t="s">
        <v>160</v>
      </c>
      <c r="B648" s="31" t="s">
        <v>0</v>
      </c>
      <c r="C648" s="31" t="s">
        <v>20</v>
      </c>
      <c r="D648" s="31" t="s">
        <v>231</v>
      </c>
      <c r="E648" s="31" t="s">
        <v>21</v>
      </c>
      <c r="F648" s="27">
        <v>21165.5390625</v>
      </c>
      <c r="G648" s="32">
        <v>128319.3515625</v>
      </c>
    </row>
    <row r="649" spans="1:7">
      <c r="A649" s="31" t="s">
        <v>160</v>
      </c>
      <c r="B649" s="31" t="s">
        <v>0</v>
      </c>
      <c r="C649" s="31" t="s">
        <v>12</v>
      </c>
      <c r="D649" s="31" t="s">
        <v>177</v>
      </c>
      <c r="E649" s="31" t="s">
        <v>89</v>
      </c>
      <c r="F649" s="27">
        <v>16764.939453125</v>
      </c>
      <c r="G649" s="32">
        <v>81479.296875</v>
      </c>
    </row>
    <row r="650" spans="1:7">
      <c r="A650" s="31" t="s">
        <v>160</v>
      </c>
      <c r="B650" s="31" t="s">
        <v>0</v>
      </c>
      <c r="C650" s="31" t="s">
        <v>20</v>
      </c>
      <c r="D650" s="31" t="s">
        <v>233</v>
      </c>
      <c r="E650" s="31" t="s">
        <v>2</v>
      </c>
      <c r="F650" s="27">
        <v>48.990001678466797</v>
      </c>
      <c r="G650" s="32">
        <v>463.31999206542969</v>
      </c>
    </row>
    <row r="651" spans="1:7">
      <c r="A651" s="31" t="s">
        <v>160</v>
      </c>
      <c r="B651" s="31" t="s">
        <v>0</v>
      </c>
      <c r="C651" s="31" t="s">
        <v>12</v>
      </c>
      <c r="D651" s="31" t="s">
        <v>165</v>
      </c>
      <c r="E651" s="31" t="s">
        <v>2</v>
      </c>
      <c r="F651" s="27">
        <v>109916.48188018799</v>
      </c>
      <c r="G651" s="32">
        <v>376399.92203521729</v>
      </c>
    </row>
    <row r="652" spans="1:7">
      <c r="A652" s="31" t="s">
        <v>160</v>
      </c>
      <c r="B652" s="31" t="s">
        <v>0</v>
      </c>
      <c r="C652" s="31" t="s">
        <v>12</v>
      </c>
      <c r="D652" s="31" t="s">
        <v>165</v>
      </c>
      <c r="E652" s="31" t="s">
        <v>17</v>
      </c>
      <c r="F652" s="27">
        <v>10912.3203125</v>
      </c>
      <c r="G652" s="32">
        <v>32141.130859375</v>
      </c>
    </row>
    <row r="653" spans="1:7">
      <c r="A653" s="31" t="s">
        <v>160</v>
      </c>
      <c r="B653" s="31" t="s">
        <v>0</v>
      </c>
      <c r="C653" s="31" t="s">
        <v>12</v>
      </c>
      <c r="D653" s="31" t="s">
        <v>169</v>
      </c>
      <c r="E653" s="31" t="s">
        <v>23</v>
      </c>
      <c r="F653" s="27">
        <v>12070.66015625</v>
      </c>
      <c r="G653" s="32">
        <v>73785.6015625</v>
      </c>
    </row>
    <row r="654" spans="1:7">
      <c r="A654" s="31" t="s">
        <v>160</v>
      </c>
      <c r="B654" s="31" t="s">
        <v>0</v>
      </c>
      <c r="C654" s="31" t="s">
        <v>12</v>
      </c>
      <c r="D654" s="31" t="s">
        <v>169</v>
      </c>
      <c r="E654" s="31" t="s">
        <v>2</v>
      </c>
      <c r="F654" s="27">
        <v>3469.5300467014313</v>
      </c>
      <c r="G654" s="32">
        <v>12056.979904174805</v>
      </c>
    </row>
    <row r="655" spans="1:7">
      <c r="A655" s="31" t="s">
        <v>160</v>
      </c>
      <c r="B655" s="31" t="s">
        <v>0</v>
      </c>
      <c r="C655" s="31" t="s">
        <v>12</v>
      </c>
      <c r="D655" s="31" t="s">
        <v>169</v>
      </c>
      <c r="E655" s="31" t="s">
        <v>13</v>
      </c>
      <c r="F655" s="27">
        <v>1570.479990363121</v>
      </c>
      <c r="G655" s="32">
        <v>4619.6598644256592</v>
      </c>
    </row>
    <row r="656" spans="1:7">
      <c r="A656" s="31" t="s">
        <v>160</v>
      </c>
      <c r="B656" s="31" t="s">
        <v>0</v>
      </c>
      <c r="C656" s="31" t="s">
        <v>20</v>
      </c>
      <c r="D656" s="31" t="s">
        <v>234</v>
      </c>
      <c r="E656" s="31" t="s">
        <v>2</v>
      </c>
      <c r="F656" s="27">
        <v>1360.7900390625</v>
      </c>
      <c r="G656" s="32">
        <v>8499</v>
      </c>
    </row>
    <row r="657" spans="1:7">
      <c r="A657" s="31" t="s">
        <v>160</v>
      </c>
      <c r="B657" s="31" t="s">
        <v>0</v>
      </c>
      <c r="C657" s="31" t="s">
        <v>20</v>
      </c>
      <c r="D657" s="31" t="s">
        <v>205</v>
      </c>
      <c r="E657" s="31" t="s">
        <v>2</v>
      </c>
      <c r="F657" s="27">
        <v>33660.970359802246</v>
      </c>
      <c r="G657" s="32">
        <v>141550.93913269043</v>
      </c>
    </row>
    <row r="658" spans="1:7">
      <c r="A658" s="31" t="s">
        <v>160</v>
      </c>
      <c r="B658" s="31" t="s">
        <v>0</v>
      </c>
      <c r="C658" s="31" t="s">
        <v>20</v>
      </c>
      <c r="D658" s="31" t="s">
        <v>205</v>
      </c>
      <c r="E658" s="31" t="s">
        <v>5</v>
      </c>
      <c r="F658" s="27">
        <v>261.24999451637268</v>
      </c>
      <c r="G658" s="32">
        <v>3911.6100044250488</v>
      </c>
    </row>
    <row r="659" spans="1:7">
      <c r="A659" s="31" t="s">
        <v>160</v>
      </c>
      <c r="B659" s="31" t="s">
        <v>0</v>
      </c>
      <c r="C659" s="31" t="s">
        <v>20</v>
      </c>
      <c r="D659" s="31" t="s">
        <v>205</v>
      </c>
      <c r="E659" s="31" t="s">
        <v>89</v>
      </c>
      <c r="F659" s="27">
        <v>11498.23046875</v>
      </c>
      <c r="G659" s="32">
        <v>51840</v>
      </c>
    </row>
    <row r="660" spans="1:7">
      <c r="A660" s="31" t="s">
        <v>160</v>
      </c>
      <c r="B660" s="31" t="s">
        <v>0</v>
      </c>
      <c r="C660" s="31" t="s">
        <v>20</v>
      </c>
      <c r="D660" s="31" t="s">
        <v>208</v>
      </c>
      <c r="E660" s="31" t="s">
        <v>2</v>
      </c>
      <c r="F660" s="27">
        <v>13221.329843521118</v>
      </c>
      <c r="G660" s="32">
        <v>93016.009979248047</v>
      </c>
    </row>
    <row r="661" spans="1:7">
      <c r="A661" s="31" t="s">
        <v>160</v>
      </c>
      <c r="B661" s="31" t="s">
        <v>0</v>
      </c>
      <c r="C661" s="31" t="s">
        <v>20</v>
      </c>
      <c r="D661" s="31" t="s">
        <v>217</v>
      </c>
      <c r="E661" s="31" t="s">
        <v>5</v>
      </c>
      <c r="F661" s="27">
        <v>1</v>
      </c>
      <c r="G661" s="32">
        <v>41.360000610351562</v>
      </c>
    </row>
    <row r="662" spans="1:7">
      <c r="A662" s="31" t="s">
        <v>160</v>
      </c>
      <c r="B662" s="31" t="s">
        <v>0</v>
      </c>
      <c r="C662" s="31" t="s">
        <v>12</v>
      </c>
      <c r="D662" s="31" t="s">
        <v>176</v>
      </c>
      <c r="E662" s="31" t="s">
        <v>22</v>
      </c>
      <c r="F662" s="27">
        <v>10657.7099609375</v>
      </c>
      <c r="G662" s="32">
        <v>23646</v>
      </c>
    </row>
    <row r="663" spans="1:7">
      <c r="A663" s="31" t="s">
        <v>160</v>
      </c>
      <c r="B663" s="31" t="s">
        <v>0</v>
      </c>
      <c r="C663" s="31" t="s">
        <v>12</v>
      </c>
      <c r="D663" s="31" t="s">
        <v>176</v>
      </c>
      <c r="E663" s="31" t="s">
        <v>13</v>
      </c>
      <c r="F663" s="27">
        <v>204.56999969482422</v>
      </c>
      <c r="G663" s="32">
        <v>439.32000732421875</v>
      </c>
    </row>
    <row r="664" spans="1:7">
      <c r="A664" s="31" t="s">
        <v>160</v>
      </c>
      <c r="B664" s="31" t="s">
        <v>0</v>
      </c>
      <c r="C664" s="31" t="s">
        <v>20</v>
      </c>
      <c r="D664" s="31" t="s">
        <v>215</v>
      </c>
      <c r="E664" s="31" t="s">
        <v>5</v>
      </c>
      <c r="F664" s="27">
        <v>1</v>
      </c>
      <c r="G664" s="32">
        <v>19.100000381469727</v>
      </c>
    </row>
    <row r="665" spans="1:7">
      <c r="A665" s="31" t="s">
        <v>160</v>
      </c>
      <c r="B665" s="31" t="s">
        <v>0</v>
      </c>
      <c r="C665" s="31" t="s">
        <v>20</v>
      </c>
      <c r="D665" s="31" t="s">
        <v>200</v>
      </c>
      <c r="E665" s="31" t="s">
        <v>2</v>
      </c>
      <c r="F665" s="27">
        <v>45.360000610351562</v>
      </c>
      <c r="G665" s="32">
        <v>465.3599853515625</v>
      </c>
    </row>
    <row r="666" spans="1:7">
      <c r="A666" s="31" t="s">
        <v>160</v>
      </c>
      <c r="B666" s="31" t="s">
        <v>0</v>
      </c>
      <c r="C666" s="31" t="s">
        <v>20</v>
      </c>
      <c r="D666" s="31" t="s">
        <v>199</v>
      </c>
      <c r="E666" s="31" t="s">
        <v>23</v>
      </c>
      <c r="F666" s="27">
        <v>8211.240234375</v>
      </c>
      <c r="G666" s="32">
        <v>63659.3203125</v>
      </c>
    </row>
    <row r="667" spans="1:7">
      <c r="A667" s="31" t="s">
        <v>160</v>
      </c>
      <c r="B667" s="31" t="s">
        <v>0</v>
      </c>
      <c r="C667" s="31" t="s">
        <v>20</v>
      </c>
      <c r="D667" s="31" t="s">
        <v>199</v>
      </c>
      <c r="E667" s="31" t="s">
        <v>2</v>
      </c>
      <c r="F667" s="27">
        <v>37916.400732040405</v>
      </c>
      <c r="G667" s="32">
        <v>187222.46875</v>
      </c>
    </row>
    <row r="668" spans="1:7">
      <c r="A668" s="31" t="s">
        <v>160</v>
      </c>
      <c r="B668" s="31" t="s">
        <v>0</v>
      </c>
      <c r="C668" s="31" t="s">
        <v>20</v>
      </c>
      <c r="D668" s="31" t="s">
        <v>199</v>
      </c>
      <c r="E668" s="31" t="s">
        <v>13</v>
      </c>
      <c r="F668" s="27">
        <v>168.5600004196167</v>
      </c>
      <c r="G668" s="32">
        <v>1179.2300109863281</v>
      </c>
    </row>
    <row r="669" spans="1:7">
      <c r="A669" s="31" t="s">
        <v>160</v>
      </c>
      <c r="B669" s="31" t="s">
        <v>0</v>
      </c>
      <c r="C669" s="31" t="s">
        <v>20</v>
      </c>
      <c r="D669" s="31" t="s">
        <v>199</v>
      </c>
      <c r="E669" s="31" t="s">
        <v>21</v>
      </c>
      <c r="F669" s="27">
        <v>2365.81005859375</v>
      </c>
      <c r="G669" s="32">
        <v>16686.259765625</v>
      </c>
    </row>
    <row r="670" spans="1:7">
      <c r="A670" s="31" t="s">
        <v>160</v>
      </c>
      <c r="B670" s="31" t="s">
        <v>0</v>
      </c>
      <c r="C670" s="31" t="s">
        <v>20</v>
      </c>
      <c r="D670" s="31" t="s">
        <v>196</v>
      </c>
      <c r="E670" s="31" t="s">
        <v>15</v>
      </c>
      <c r="F670" s="27">
        <v>275215.134765625</v>
      </c>
      <c r="G670" s="32">
        <v>215277.75</v>
      </c>
    </row>
    <row r="671" spans="1:7">
      <c r="A671" s="31" t="s">
        <v>160</v>
      </c>
      <c r="B671" s="31" t="s">
        <v>0</v>
      </c>
      <c r="C671" s="31" t="s">
        <v>12</v>
      </c>
      <c r="D671" s="31" t="s">
        <v>196</v>
      </c>
      <c r="E671" s="31" t="s">
        <v>2</v>
      </c>
      <c r="F671" s="27">
        <v>8069.16015625</v>
      </c>
      <c r="G671" s="32">
        <v>40726.859375</v>
      </c>
    </row>
    <row r="672" spans="1:7">
      <c r="A672" s="31" t="s">
        <v>160</v>
      </c>
      <c r="B672" s="31" t="s">
        <v>0</v>
      </c>
      <c r="C672" s="31" t="s">
        <v>20</v>
      </c>
      <c r="D672" s="31" t="s">
        <v>196</v>
      </c>
      <c r="E672" s="31" t="s">
        <v>2</v>
      </c>
      <c r="F672" s="27">
        <v>147470.39091491699</v>
      </c>
      <c r="G672" s="32">
        <v>621472.32504272461</v>
      </c>
    </row>
    <row r="673" spans="1:7">
      <c r="A673" s="31" t="s">
        <v>160</v>
      </c>
      <c r="B673" s="31" t="s">
        <v>0</v>
      </c>
      <c r="C673" s="31" t="s">
        <v>20</v>
      </c>
      <c r="D673" s="31" t="s">
        <v>196</v>
      </c>
      <c r="E673" s="31" t="s">
        <v>13</v>
      </c>
      <c r="F673" s="27">
        <v>77.949996948242188</v>
      </c>
      <c r="G673" s="32">
        <v>366.92999267578125</v>
      </c>
    </row>
    <row r="674" spans="1:7">
      <c r="A674" s="31" t="s">
        <v>160</v>
      </c>
      <c r="B674" s="31" t="s">
        <v>0</v>
      </c>
      <c r="C674" s="31" t="s">
        <v>20</v>
      </c>
      <c r="D674" s="31" t="s">
        <v>196</v>
      </c>
      <c r="E674" s="31" t="s">
        <v>21</v>
      </c>
      <c r="F674" s="27">
        <v>21279.58984375</v>
      </c>
      <c r="G674" s="32">
        <v>138571.859375</v>
      </c>
    </row>
    <row r="675" spans="1:7">
      <c r="A675" s="31" t="s">
        <v>160</v>
      </c>
      <c r="B675" s="31" t="s">
        <v>0</v>
      </c>
      <c r="C675" s="31" t="s">
        <v>20</v>
      </c>
      <c r="D675" s="31" t="s">
        <v>214</v>
      </c>
      <c r="E675" s="31" t="s">
        <v>2</v>
      </c>
      <c r="F675" s="27">
        <v>17077.230102539063</v>
      </c>
      <c r="G675" s="32">
        <v>98618.3203125</v>
      </c>
    </row>
    <row r="676" spans="1:7">
      <c r="A676" s="31" t="s">
        <v>160</v>
      </c>
      <c r="B676" s="31" t="s">
        <v>0</v>
      </c>
      <c r="C676" s="31" t="s">
        <v>20</v>
      </c>
      <c r="D676" s="31" t="s">
        <v>223</v>
      </c>
      <c r="E676" s="31" t="s">
        <v>5</v>
      </c>
      <c r="F676" s="27">
        <v>1.9099999666213989</v>
      </c>
      <c r="G676" s="32">
        <v>4.8000001907348633</v>
      </c>
    </row>
    <row r="677" spans="1:7">
      <c r="A677" s="31" t="s">
        <v>160</v>
      </c>
      <c r="B677" s="31" t="s">
        <v>0</v>
      </c>
      <c r="C677" s="31" t="s">
        <v>20</v>
      </c>
      <c r="D677" s="31" t="s">
        <v>212</v>
      </c>
      <c r="E677" s="31" t="s">
        <v>2</v>
      </c>
      <c r="F677" s="27">
        <v>2477.1199645996094</v>
      </c>
      <c r="G677" s="32">
        <v>12308.779846191406</v>
      </c>
    </row>
    <row r="678" spans="1:7">
      <c r="A678" s="31" t="s">
        <v>160</v>
      </c>
      <c r="B678" s="31" t="s">
        <v>0</v>
      </c>
      <c r="C678" s="31" t="s">
        <v>20</v>
      </c>
      <c r="D678" s="31" t="s">
        <v>212</v>
      </c>
      <c r="E678" s="31" t="s">
        <v>5</v>
      </c>
      <c r="F678" s="27">
        <v>5.9899997711181641</v>
      </c>
      <c r="G678" s="32">
        <v>16.760000228881836</v>
      </c>
    </row>
    <row r="679" spans="1:7">
      <c r="A679" s="31" t="s">
        <v>160</v>
      </c>
      <c r="B679" s="31" t="s">
        <v>0</v>
      </c>
      <c r="C679" s="31" t="s">
        <v>20</v>
      </c>
      <c r="D679" s="31" t="s">
        <v>218</v>
      </c>
      <c r="E679" s="31" t="s">
        <v>2</v>
      </c>
      <c r="F679" s="27">
        <v>45.360000610351562</v>
      </c>
      <c r="G679" s="32">
        <v>600</v>
      </c>
    </row>
    <row r="680" spans="1:7">
      <c r="A680" s="31" t="s">
        <v>160</v>
      </c>
      <c r="B680" s="31" t="s">
        <v>0</v>
      </c>
      <c r="C680" s="31" t="s">
        <v>12</v>
      </c>
      <c r="D680" s="31" t="s">
        <v>174</v>
      </c>
      <c r="E680" s="31" t="s">
        <v>2</v>
      </c>
      <c r="F680" s="27">
        <v>6045.080078125</v>
      </c>
      <c r="G680" s="32">
        <v>9915.3603515625</v>
      </c>
    </row>
    <row r="681" spans="1:7">
      <c r="A681" s="31" t="s">
        <v>160</v>
      </c>
      <c r="B681" s="31" t="s">
        <v>0</v>
      </c>
      <c r="C681" s="31" t="s">
        <v>12</v>
      </c>
      <c r="D681" s="31" t="s">
        <v>180</v>
      </c>
      <c r="E681" s="31" t="s">
        <v>24</v>
      </c>
      <c r="F681" s="27">
        <v>24947.830078125</v>
      </c>
      <c r="G681" s="32">
        <v>69250</v>
      </c>
    </row>
    <row r="682" spans="1:7">
      <c r="A682" s="31" t="s">
        <v>160</v>
      </c>
      <c r="B682" s="31" t="s">
        <v>0</v>
      </c>
      <c r="C682" s="31" t="s">
        <v>12</v>
      </c>
      <c r="D682" s="31" t="s">
        <v>180</v>
      </c>
      <c r="E682" s="31" t="s">
        <v>2</v>
      </c>
      <c r="F682" s="27">
        <v>19958.259765625</v>
      </c>
      <c r="G682" s="32">
        <v>19444.099609375</v>
      </c>
    </row>
    <row r="683" spans="1:7">
      <c r="A683" s="31" t="s">
        <v>160</v>
      </c>
      <c r="B683" s="31" t="s">
        <v>0</v>
      </c>
      <c r="C683" s="31" t="s">
        <v>20</v>
      </c>
      <c r="D683" s="31" t="s">
        <v>219</v>
      </c>
      <c r="E683" s="31" t="s">
        <v>2</v>
      </c>
      <c r="F683" s="27">
        <v>861.84002685546875</v>
      </c>
      <c r="G683" s="32">
        <v>6378.3997802734375</v>
      </c>
    </row>
    <row r="684" spans="1:7">
      <c r="A684" s="31" t="s">
        <v>160</v>
      </c>
      <c r="B684" s="31" t="s">
        <v>0</v>
      </c>
      <c r="C684" s="31" t="s">
        <v>12</v>
      </c>
      <c r="D684" s="31" t="s">
        <v>166</v>
      </c>
      <c r="E684" s="31" t="s">
        <v>2</v>
      </c>
      <c r="F684" s="27">
        <v>56977.520003795624</v>
      </c>
      <c r="G684" s="32">
        <v>140694.71034240723</v>
      </c>
    </row>
    <row r="685" spans="1:7">
      <c r="A685" s="31" t="s">
        <v>160</v>
      </c>
      <c r="B685" s="31" t="s">
        <v>0</v>
      </c>
      <c r="C685" s="31" t="s">
        <v>12</v>
      </c>
      <c r="D685" s="31" t="s">
        <v>166</v>
      </c>
      <c r="E685" s="31" t="s">
        <v>13</v>
      </c>
      <c r="F685" s="27">
        <v>4855.6000995635986</v>
      </c>
      <c r="G685" s="32">
        <v>6396.809944152832</v>
      </c>
    </row>
    <row r="686" spans="1:7" ht="15.75" thickBot="1">
      <c r="A686" s="33" t="s">
        <v>160</v>
      </c>
      <c r="B686" s="33" t="s">
        <v>0</v>
      </c>
      <c r="C686" s="33" t="s">
        <v>12</v>
      </c>
      <c r="D686" s="33" t="s">
        <v>166</v>
      </c>
      <c r="E686" s="33" t="s">
        <v>5</v>
      </c>
      <c r="F686" s="28">
        <v>95.800003051757813</v>
      </c>
      <c r="G686" s="34">
        <v>405.5</v>
      </c>
    </row>
    <row r="687" spans="1:7" ht="15.75" thickBot="1">
      <c r="A687" s="35" t="s">
        <v>160</v>
      </c>
      <c r="B687" s="38"/>
      <c r="C687" s="38"/>
      <c r="D687" s="38"/>
      <c r="E687" s="38"/>
      <c r="F687" s="38">
        <f>SUM(F626:F686)</f>
        <v>1175097.2461209297</v>
      </c>
      <c r="G687" s="36">
        <f>SUM(G626:G686)</f>
        <v>4242131.1647019386</v>
      </c>
    </row>
    <row r="688" spans="1:7">
      <c r="A688" s="44" t="s">
        <v>380</v>
      </c>
      <c r="B688" s="44" t="s">
        <v>0</v>
      </c>
      <c r="C688" s="44" t="s">
        <v>12</v>
      </c>
      <c r="D688" s="44" t="s">
        <v>167</v>
      </c>
      <c r="E688" s="44" t="s">
        <v>2</v>
      </c>
      <c r="F688" s="54">
        <v>171.63999938964844</v>
      </c>
      <c r="G688" s="55">
        <v>765.3800048828125</v>
      </c>
    </row>
    <row r="689" spans="1:7">
      <c r="A689" s="44" t="s">
        <v>380</v>
      </c>
      <c r="B689" s="44" t="s">
        <v>0</v>
      </c>
      <c r="C689" s="44" t="s">
        <v>12</v>
      </c>
      <c r="D689" s="44" t="s">
        <v>165</v>
      </c>
      <c r="E689" s="44" t="s">
        <v>2</v>
      </c>
      <c r="F689" s="54">
        <v>56706.480804443359</v>
      </c>
      <c r="G689" s="55">
        <v>115184.71044921875</v>
      </c>
    </row>
    <row r="690" spans="1:7">
      <c r="A690" s="44" t="s">
        <v>380</v>
      </c>
      <c r="B690" s="44" t="s">
        <v>0</v>
      </c>
      <c r="C690" s="44" t="s">
        <v>12</v>
      </c>
      <c r="D690" s="44" t="s">
        <v>165</v>
      </c>
      <c r="E690" s="44" t="s">
        <v>15</v>
      </c>
      <c r="F690" s="54">
        <v>727</v>
      </c>
      <c r="G690" s="55">
        <v>7632</v>
      </c>
    </row>
    <row r="691" spans="1:7">
      <c r="A691" s="44" t="s">
        <v>380</v>
      </c>
      <c r="B691" s="44" t="s">
        <v>0</v>
      </c>
      <c r="C691" s="44" t="s">
        <v>12</v>
      </c>
      <c r="D691" s="44" t="s">
        <v>165</v>
      </c>
      <c r="E691" s="44" t="s">
        <v>14</v>
      </c>
      <c r="F691" s="54">
        <v>12972.8701171875</v>
      </c>
      <c r="G691" s="55">
        <v>37700</v>
      </c>
    </row>
    <row r="692" spans="1:7">
      <c r="A692" s="44" t="s">
        <v>380</v>
      </c>
      <c r="B692" s="44" t="s">
        <v>0</v>
      </c>
      <c r="C692" s="44" t="s">
        <v>12</v>
      </c>
      <c r="D692" s="44" t="s">
        <v>165</v>
      </c>
      <c r="E692" s="44" t="s">
        <v>24</v>
      </c>
      <c r="F692" s="54">
        <v>24947.830078125</v>
      </c>
      <c r="G692" s="55">
        <v>69250</v>
      </c>
    </row>
    <row r="693" spans="1:7">
      <c r="A693" s="44" t="s">
        <v>380</v>
      </c>
      <c r="B693" s="44" t="s">
        <v>0</v>
      </c>
      <c r="C693" s="44" t="s">
        <v>12</v>
      </c>
      <c r="D693" s="44" t="s">
        <v>163</v>
      </c>
      <c r="E693" s="44" t="s">
        <v>22</v>
      </c>
      <c r="F693" s="54">
        <v>10777.4599609375</v>
      </c>
      <c r="G693" s="55">
        <v>23646</v>
      </c>
    </row>
    <row r="694" spans="1:7">
      <c r="A694" s="44" t="s">
        <v>380</v>
      </c>
      <c r="B694" s="44" t="s">
        <v>0</v>
      </c>
      <c r="C694" s="44" t="s">
        <v>12</v>
      </c>
      <c r="D694" s="44" t="s">
        <v>172</v>
      </c>
      <c r="E694" s="44" t="s">
        <v>2</v>
      </c>
      <c r="F694" s="54">
        <v>7031.2098388671875</v>
      </c>
      <c r="G694" s="55">
        <v>14997.98974609375</v>
      </c>
    </row>
    <row r="695" spans="1:7">
      <c r="A695" s="44" t="s">
        <v>380</v>
      </c>
      <c r="B695" s="44" t="s">
        <v>0</v>
      </c>
      <c r="C695" s="44" t="s">
        <v>12</v>
      </c>
      <c r="D695" s="44" t="s">
        <v>167</v>
      </c>
      <c r="E695" s="44" t="s">
        <v>13</v>
      </c>
      <c r="F695" s="54">
        <v>1507</v>
      </c>
      <c r="G695" s="55">
        <v>12794.25</v>
      </c>
    </row>
    <row r="696" spans="1:7">
      <c r="A696" s="44" t="s">
        <v>380</v>
      </c>
      <c r="B696" s="44" t="s">
        <v>0</v>
      </c>
      <c r="C696" s="44" t="s">
        <v>12</v>
      </c>
      <c r="D696" s="44" t="s">
        <v>167</v>
      </c>
      <c r="E696" s="44" t="s">
        <v>23</v>
      </c>
      <c r="F696" s="54">
        <v>239.5</v>
      </c>
      <c r="G696" s="55">
        <v>740</v>
      </c>
    </row>
    <row r="697" spans="1:7">
      <c r="A697" s="44" t="s">
        <v>380</v>
      </c>
      <c r="B697" s="44" t="s">
        <v>0</v>
      </c>
      <c r="C697" s="44" t="s">
        <v>12</v>
      </c>
      <c r="D697" s="44" t="s">
        <v>167</v>
      </c>
      <c r="E697" s="44" t="s">
        <v>16</v>
      </c>
      <c r="F697" s="54">
        <v>8851.8896484375</v>
      </c>
      <c r="G697" s="55">
        <v>20962.48046875</v>
      </c>
    </row>
    <row r="698" spans="1:7">
      <c r="A698" s="44" t="s">
        <v>380</v>
      </c>
      <c r="B698" s="44" t="s">
        <v>0</v>
      </c>
      <c r="C698" s="44" t="s">
        <v>12</v>
      </c>
      <c r="D698" s="44" t="s">
        <v>173</v>
      </c>
      <c r="E698" s="44" t="s">
        <v>2</v>
      </c>
      <c r="F698" s="54">
        <v>12910.020155906677</v>
      </c>
      <c r="G698" s="55">
        <v>42633.309638977051</v>
      </c>
    </row>
    <row r="699" spans="1:7">
      <c r="A699" s="44" t="s">
        <v>380</v>
      </c>
      <c r="B699" s="44" t="s">
        <v>0</v>
      </c>
      <c r="C699" s="44" t="s">
        <v>12</v>
      </c>
      <c r="D699" s="44" t="s">
        <v>171</v>
      </c>
      <c r="E699" s="44" t="s">
        <v>89</v>
      </c>
      <c r="F699" s="54">
        <v>15966.6103515625</v>
      </c>
      <c r="G699" s="55">
        <v>108686</v>
      </c>
    </row>
    <row r="700" spans="1:7">
      <c r="A700" s="44" t="s">
        <v>380</v>
      </c>
      <c r="B700" s="44" t="s">
        <v>0</v>
      </c>
      <c r="C700" s="44" t="s">
        <v>12</v>
      </c>
      <c r="D700" s="44" t="s">
        <v>171</v>
      </c>
      <c r="E700" s="44" t="s">
        <v>2</v>
      </c>
      <c r="F700" s="54">
        <v>157126.41015625</v>
      </c>
      <c r="G700" s="55">
        <v>1084916</v>
      </c>
    </row>
    <row r="701" spans="1:7">
      <c r="A701" s="44" t="s">
        <v>380</v>
      </c>
      <c r="B701" s="44" t="s">
        <v>0</v>
      </c>
      <c r="C701" s="44" t="s">
        <v>12</v>
      </c>
      <c r="D701" s="44" t="s">
        <v>185</v>
      </c>
      <c r="E701" s="44" t="s">
        <v>2</v>
      </c>
      <c r="F701" s="54">
        <v>1970</v>
      </c>
      <c r="G701" s="55">
        <v>24797.330078125</v>
      </c>
    </row>
    <row r="702" spans="1:7">
      <c r="A702" s="44" t="s">
        <v>380</v>
      </c>
      <c r="B702" s="44" t="s">
        <v>0</v>
      </c>
      <c r="C702" s="44" t="s">
        <v>12</v>
      </c>
      <c r="D702" s="44" t="s">
        <v>169</v>
      </c>
      <c r="E702" s="44" t="s">
        <v>21</v>
      </c>
      <c r="F702" s="54">
        <v>55.790000915527344</v>
      </c>
      <c r="G702" s="55">
        <v>437.70999145507812</v>
      </c>
    </row>
    <row r="703" spans="1:7">
      <c r="A703" s="44" t="s">
        <v>380</v>
      </c>
      <c r="B703" s="44" t="s">
        <v>0</v>
      </c>
      <c r="C703" s="44" t="s">
        <v>12</v>
      </c>
      <c r="D703" s="44" t="s">
        <v>166</v>
      </c>
      <c r="E703" s="44" t="s">
        <v>13</v>
      </c>
      <c r="F703" s="54">
        <v>8862.9000015258789</v>
      </c>
      <c r="G703" s="55">
        <v>12487.29997253418</v>
      </c>
    </row>
    <row r="704" spans="1:7">
      <c r="A704" s="44" t="s">
        <v>380</v>
      </c>
      <c r="B704" s="44" t="s">
        <v>0</v>
      </c>
      <c r="C704" s="44" t="s">
        <v>12</v>
      </c>
      <c r="D704" s="44" t="s">
        <v>166</v>
      </c>
      <c r="E704" s="44" t="s">
        <v>2</v>
      </c>
      <c r="F704" s="54">
        <v>66565.829650878906</v>
      </c>
      <c r="G704" s="55">
        <v>168428.45056152344</v>
      </c>
    </row>
    <row r="705" spans="1:7">
      <c r="A705" s="44" t="s">
        <v>380</v>
      </c>
      <c r="B705" s="44" t="s">
        <v>0</v>
      </c>
      <c r="C705" s="44" t="s">
        <v>12</v>
      </c>
      <c r="D705" s="44" t="s">
        <v>166</v>
      </c>
      <c r="E705" s="44" t="s">
        <v>15</v>
      </c>
      <c r="F705" s="54">
        <v>894.1300048828125</v>
      </c>
      <c r="G705" s="55">
        <v>1364.699951171875</v>
      </c>
    </row>
    <row r="706" spans="1:7">
      <c r="A706" s="44" t="s">
        <v>380</v>
      </c>
      <c r="B706" s="44" t="s">
        <v>0</v>
      </c>
      <c r="C706" s="44" t="s">
        <v>12</v>
      </c>
      <c r="D706" s="44" t="s">
        <v>180</v>
      </c>
      <c r="E706" s="44" t="s">
        <v>2</v>
      </c>
      <c r="F706" s="54">
        <v>137687.041015625</v>
      </c>
      <c r="G706" s="55">
        <v>180123.30078125</v>
      </c>
    </row>
    <row r="707" spans="1:7">
      <c r="A707" s="44" t="s">
        <v>380</v>
      </c>
      <c r="B707" s="44" t="s">
        <v>0</v>
      </c>
      <c r="C707" s="44" t="s">
        <v>12</v>
      </c>
      <c r="D707" s="44" t="s">
        <v>174</v>
      </c>
      <c r="E707" s="44" t="s">
        <v>2</v>
      </c>
      <c r="F707" s="54">
        <v>29372.6708984375</v>
      </c>
      <c r="G707" s="55">
        <v>143805.759765625</v>
      </c>
    </row>
    <row r="708" spans="1:7">
      <c r="A708" s="44" t="s">
        <v>380</v>
      </c>
      <c r="B708" s="44" t="s">
        <v>0</v>
      </c>
      <c r="C708" s="44" t="s">
        <v>12</v>
      </c>
      <c r="D708" s="44" t="s">
        <v>176</v>
      </c>
      <c r="E708" s="44" t="s">
        <v>13</v>
      </c>
      <c r="F708" s="54">
        <v>94.800003051757812</v>
      </c>
      <c r="G708" s="55">
        <v>167.27000427246094</v>
      </c>
    </row>
    <row r="709" spans="1:7">
      <c r="A709" s="44" t="s">
        <v>380</v>
      </c>
      <c r="B709" s="44" t="s">
        <v>0</v>
      </c>
      <c r="C709" s="44" t="s">
        <v>12</v>
      </c>
      <c r="D709" s="44" t="s">
        <v>165</v>
      </c>
      <c r="E709" s="44" t="s">
        <v>18</v>
      </c>
      <c r="F709" s="54">
        <v>31156.208984375</v>
      </c>
      <c r="G709" s="55">
        <v>40552.529296875</v>
      </c>
    </row>
    <row r="710" spans="1:7">
      <c r="A710" s="44" t="s">
        <v>380</v>
      </c>
      <c r="B710" s="44" t="s">
        <v>0</v>
      </c>
      <c r="C710" s="44" t="s">
        <v>12</v>
      </c>
      <c r="D710" s="44" t="s">
        <v>176</v>
      </c>
      <c r="E710" s="44" t="s">
        <v>22</v>
      </c>
      <c r="F710" s="54">
        <v>2155.489990234375</v>
      </c>
      <c r="G710" s="55">
        <v>4729.2001953125</v>
      </c>
    </row>
    <row r="711" spans="1:7">
      <c r="A711" s="44" t="s">
        <v>380</v>
      </c>
      <c r="B711" s="44" t="s">
        <v>0</v>
      </c>
      <c r="C711" s="44" t="s">
        <v>12</v>
      </c>
      <c r="D711" s="44" t="s">
        <v>165</v>
      </c>
      <c r="E711" s="44" t="s">
        <v>17</v>
      </c>
      <c r="F711" s="54">
        <v>10818.240234375</v>
      </c>
      <c r="G711" s="55">
        <v>34528.23046875</v>
      </c>
    </row>
    <row r="712" spans="1:7">
      <c r="A712" s="44" t="s">
        <v>380</v>
      </c>
      <c r="B712" s="44" t="s">
        <v>0</v>
      </c>
      <c r="C712" s="44" t="s">
        <v>12</v>
      </c>
      <c r="D712" s="44" t="s">
        <v>169</v>
      </c>
      <c r="E712" s="44" t="s">
        <v>13</v>
      </c>
      <c r="F712" s="54">
        <v>2040.4200489521027</v>
      </c>
      <c r="G712" s="55">
        <v>4432.2399787902832</v>
      </c>
    </row>
    <row r="713" spans="1:7">
      <c r="A713" s="44" t="s">
        <v>380</v>
      </c>
      <c r="B713" s="44" t="s">
        <v>0</v>
      </c>
      <c r="C713" s="44" t="s">
        <v>12</v>
      </c>
      <c r="D713" s="44" t="s">
        <v>169</v>
      </c>
      <c r="E713" s="44" t="s">
        <v>2</v>
      </c>
      <c r="F713" s="54">
        <v>3263.4799194335937</v>
      </c>
      <c r="G713" s="55">
        <v>11961.139770507813</v>
      </c>
    </row>
    <row r="714" spans="1:7">
      <c r="A714" s="44" t="s">
        <v>380</v>
      </c>
      <c r="B714" s="44" t="s">
        <v>0</v>
      </c>
      <c r="C714" s="44" t="s">
        <v>12</v>
      </c>
      <c r="D714" s="44" t="s">
        <v>169</v>
      </c>
      <c r="E714" s="44" t="s">
        <v>15</v>
      </c>
      <c r="F714" s="54">
        <v>7122.5601806640625</v>
      </c>
      <c r="G714" s="55">
        <v>22856.5703125</v>
      </c>
    </row>
    <row r="715" spans="1:7">
      <c r="A715" s="44" t="s">
        <v>380</v>
      </c>
      <c r="B715" s="44" t="s">
        <v>0</v>
      </c>
      <c r="C715" s="44" t="s">
        <v>12</v>
      </c>
      <c r="D715" s="44" t="s">
        <v>169</v>
      </c>
      <c r="E715" s="44" t="s">
        <v>23</v>
      </c>
      <c r="F715" s="54">
        <v>12949.740173339844</v>
      </c>
      <c r="G715" s="55">
        <v>91832.2890625</v>
      </c>
    </row>
    <row r="716" spans="1:7">
      <c r="A716" s="44" t="s">
        <v>380</v>
      </c>
      <c r="B716" s="44" t="s">
        <v>0</v>
      </c>
      <c r="C716" s="44" t="s">
        <v>12</v>
      </c>
      <c r="D716" s="44" t="s">
        <v>381</v>
      </c>
      <c r="E716" s="44" t="s">
        <v>2</v>
      </c>
      <c r="F716" s="54">
        <v>848.22998046875</v>
      </c>
      <c r="G716" s="55">
        <v>1310.699951171875</v>
      </c>
    </row>
    <row r="717" spans="1:7">
      <c r="A717" s="44" t="s">
        <v>380</v>
      </c>
      <c r="B717" s="44" t="s">
        <v>32</v>
      </c>
      <c r="C717" s="44" t="s">
        <v>12</v>
      </c>
      <c r="D717" s="44" t="s">
        <v>175</v>
      </c>
      <c r="E717" s="44" t="s">
        <v>2</v>
      </c>
      <c r="F717" s="54">
        <v>1148.4200134277344</v>
      </c>
      <c r="G717" s="55">
        <v>3176.699951171875</v>
      </c>
    </row>
    <row r="718" spans="1:7">
      <c r="A718" s="44" t="s">
        <v>380</v>
      </c>
      <c r="B718" s="44" t="s">
        <v>0</v>
      </c>
      <c r="C718" s="44" t="s">
        <v>12</v>
      </c>
      <c r="D718" s="44" t="s">
        <v>176</v>
      </c>
      <c r="E718" s="44" t="s">
        <v>2</v>
      </c>
      <c r="F718" s="54">
        <v>1481.0799560546875</v>
      </c>
      <c r="G718" s="55">
        <v>3653.300048828125</v>
      </c>
    </row>
    <row r="719" spans="1:7">
      <c r="A719" s="44" t="s">
        <v>380</v>
      </c>
      <c r="B719" s="44" t="s">
        <v>0</v>
      </c>
      <c r="C719" s="44" t="s">
        <v>20</v>
      </c>
      <c r="D719" s="44" t="s">
        <v>235</v>
      </c>
      <c r="E719" s="44" t="s">
        <v>2</v>
      </c>
      <c r="F719" s="54">
        <v>43.209999084472656</v>
      </c>
      <c r="G719" s="55">
        <v>285.77999877929687</v>
      </c>
    </row>
    <row r="720" spans="1:7">
      <c r="A720" s="44" t="s">
        <v>380</v>
      </c>
      <c r="B720" s="44" t="s">
        <v>0</v>
      </c>
      <c r="C720" s="44" t="s">
        <v>20</v>
      </c>
      <c r="D720" s="44" t="s">
        <v>205</v>
      </c>
      <c r="E720" s="44" t="s">
        <v>5</v>
      </c>
      <c r="F720" s="54">
        <v>239.30000305175781</v>
      </c>
      <c r="G720" s="55">
        <v>399.5</v>
      </c>
    </row>
    <row r="721" spans="1:7">
      <c r="A721" s="44" t="s">
        <v>380</v>
      </c>
      <c r="B721" s="44" t="s">
        <v>0</v>
      </c>
      <c r="C721" s="44" t="s">
        <v>20</v>
      </c>
      <c r="D721" s="44" t="s">
        <v>205</v>
      </c>
      <c r="E721" s="44" t="s">
        <v>13</v>
      </c>
      <c r="F721" s="54">
        <v>2.4900000095367432</v>
      </c>
      <c r="G721" s="55">
        <v>13.449999809265137</v>
      </c>
    </row>
    <row r="722" spans="1:7">
      <c r="A722" s="44" t="s">
        <v>380</v>
      </c>
      <c r="B722" s="44" t="s">
        <v>0</v>
      </c>
      <c r="C722" s="44" t="s">
        <v>20</v>
      </c>
      <c r="D722" s="44" t="s">
        <v>205</v>
      </c>
      <c r="E722" s="44" t="s">
        <v>2</v>
      </c>
      <c r="F722" s="54">
        <v>46862.730551719666</v>
      </c>
      <c r="G722" s="55">
        <v>224084.80437088013</v>
      </c>
    </row>
    <row r="723" spans="1:7">
      <c r="A723" s="44" t="s">
        <v>380</v>
      </c>
      <c r="B723" s="44" t="s">
        <v>0</v>
      </c>
      <c r="C723" s="44" t="s">
        <v>20</v>
      </c>
      <c r="D723" s="44" t="s">
        <v>231</v>
      </c>
      <c r="E723" s="44" t="s">
        <v>21</v>
      </c>
      <c r="F723" s="54">
        <v>50968.080078125</v>
      </c>
      <c r="G723" s="55">
        <v>306644.75</v>
      </c>
    </row>
    <row r="724" spans="1:7">
      <c r="A724" s="44" t="s">
        <v>380</v>
      </c>
      <c r="B724" s="44" t="s">
        <v>0</v>
      </c>
      <c r="C724" s="44" t="s">
        <v>20</v>
      </c>
      <c r="D724" s="44" t="s">
        <v>208</v>
      </c>
      <c r="E724" s="44" t="s">
        <v>2</v>
      </c>
      <c r="F724" s="54">
        <v>3686.3699855804443</v>
      </c>
      <c r="G724" s="55">
        <v>30222.200057983398</v>
      </c>
    </row>
    <row r="725" spans="1:7">
      <c r="A725" s="44" t="s">
        <v>380</v>
      </c>
      <c r="B725" s="44" t="s">
        <v>0</v>
      </c>
      <c r="C725" s="44" t="s">
        <v>20</v>
      </c>
      <c r="D725" s="44" t="s">
        <v>237</v>
      </c>
      <c r="E725" s="44" t="s">
        <v>2</v>
      </c>
      <c r="F725" s="54">
        <v>8232.780029296875</v>
      </c>
      <c r="G725" s="55">
        <v>20881.7998046875</v>
      </c>
    </row>
    <row r="726" spans="1:7">
      <c r="A726" s="44" t="s">
        <v>380</v>
      </c>
      <c r="B726" s="44" t="s">
        <v>0</v>
      </c>
      <c r="C726" s="44" t="s">
        <v>20</v>
      </c>
      <c r="D726" s="44" t="s">
        <v>215</v>
      </c>
      <c r="E726" s="44" t="s">
        <v>5</v>
      </c>
      <c r="F726" s="54">
        <v>10.229999542236328</v>
      </c>
      <c r="G726" s="55">
        <v>19.479999542236328</v>
      </c>
    </row>
    <row r="727" spans="1:7">
      <c r="A727" s="44" t="s">
        <v>380</v>
      </c>
      <c r="B727" s="44" t="s">
        <v>0</v>
      </c>
      <c r="C727" s="44" t="s">
        <v>20</v>
      </c>
      <c r="D727" s="44" t="s">
        <v>240</v>
      </c>
      <c r="E727" s="44" t="s">
        <v>2</v>
      </c>
      <c r="F727" s="54">
        <v>4873.219970703125</v>
      </c>
      <c r="G727" s="55">
        <v>15099.7294921875</v>
      </c>
    </row>
    <row r="728" spans="1:7">
      <c r="A728" s="44" t="s">
        <v>380</v>
      </c>
      <c r="B728" s="44" t="s">
        <v>0</v>
      </c>
      <c r="C728" s="44" t="s">
        <v>20</v>
      </c>
      <c r="D728" s="44" t="s">
        <v>168</v>
      </c>
      <c r="E728" s="44" t="s">
        <v>2</v>
      </c>
      <c r="F728" s="54">
        <v>95.709999084472656</v>
      </c>
      <c r="G728" s="55">
        <v>356</v>
      </c>
    </row>
    <row r="729" spans="1:7">
      <c r="A729" s="44" t="s">
        <v>380</v>
      </c>
      <c r="B729" s="44" t="s">
        <v>0</v>
      </c>
      <c r="C729" s="44" t="s">
        <v>20</v>
      </c>
      <c r="D729" s="44" t="s">
        <v>213</v>
      </c>
      <c r="E729" s="44" t="s">
        <v>2</v>
      </c>
      <c r="F729" s="54">
        <v>136</v>
      </c>
      <c r="G729" s="55">
        <v>417</v>
      </c>
    </row>
    <row r="730" spans="1:7">
      <c r="A730" s="44" t="s">
        <v>380</v>
      </c>
      <c r="B730" s="44" t="s">
        <v>0</v>
      </c>
      <c r="C730" s="44" t="s">
        <v>20</v>
      </c>
      <c r="D730" s="44" t="s">
        <v>201</v>
      </c>
      <c r="E730" s="44" t="s">
        <v>2</v>
      </c>
      <c r="F730" s="54">
        <v>2218.5099792480469</v>
      </c>
      <c r="G730" s="55">
        <v>10348.72998046875</v>
      </c>
    </row>
    <row r="731" spans="1:7">
      <c r="A731" s="44" t="s">
        <v>380</v>
      </c>
      <c r="B731" s="44" t="s">
        <v>0</v>
      </c>
      <c r="C731" s="44" t="s">
        <v>20</v>
      </c>
      <c r="D731" s="44" t="s">
        <v>209</v>
      </c>
      <c r="E731" s="44" t="s">
        <v>5</v>
      </c>
      <c r="F731" s="54">
        <v>19.959999084472656</v>
      </c>
      <c r="G731" s="55">
        <v>33</v>
      </c>
    </row>
    <row r="732" spans="1:7">
      <c r="A732" s="44" t="s">
        <v>380</v>
      </c>
      <c r="B732" s="44" t="s">
        <v>0</v>
      </c>
      <c r="C732" s="44" t="s">
        <v>20</v>
      </c>
      <c r="D732" s="44" t="s">
        <v>207</v>
      </c>
      <c r="E732" s="44" t="s">
        <v>5</v>
      </c>
      <c r="F732" s="54">
        <v>239.5</v>
      </c>
      <c r="G732" s="55">
        <v>272</v>
      </c>
    </row>
    <row r="733" spans="1:7">
      <c r="A733" s="44" t="s">
        <v>380</v>
      </c>
      <c r="B733" s="44" t="s">
        <v>0</v>
      </c>
      <c r="C733" s="44" t="s">
        <v>20</v>
      </c>
      <c r="D733" s="44" t="s">
        <v>211</v>
      </c>
      <c r="E733" s="44" t="s">
        <v>2</v>
      </c>
      <c r="F733" s="54">
        <v>13.409999847412109</v>
      </c>
      <c r="G733" s="55">
        <v>158.19999694824219</v>
      </c>
    </row>
    <row r="734" spans="1:7">
      <c r="A734" s="44" t="s">
        <v>380</v>
      </c>
      <c r="B734" s="44" t="s">
        <v>0</v>
      </c>
      <c r="C734" s="44" t="s">
        <v>20</v>
      </c>
      <c r="D734" s="44" t="s">
        <v>221</v>
      </c>
      <c r="E734" s="44" t="s">
        <v>2</v>
      </c>
      <c r="F734" s="54">
        <v>40841.420379638672</v>
      </c>
      <c r="G734" s="55">
        <v>216598.71563720703</v>
      </c>
    </row>
    <row r="735" spans="1:7">
      <c r="A735" s="44" t="s">
        <v>380</v>
      </c>
      <c r="B735" s="44" t="s">
        <v>0</v>
      </c>
      <c r="C735" s="44" t="s">
        <v>20</v>
      </c>
      <c r="D735" s="44" t="s">
        <v>230</v>
      </c>
      <c r="E735" s="44" t="s">
        <v>5</v>
      </c>
      <c r="F735" s="54">
        <v>23.620000839233398</v>
      </c>
      <c r="G735" s="55">
        <v>44.5</v>
      </c>
    </row>
    <row r="736" spans="1:7">
      <c r="A736" s="44" t="s">
        <v>380</v>
      </c>
      <c r="B736" s="44" t="s">
        <v>0</v>
      </c>
      <c r="C736" s="44" t="s">
        <v>20</v>
      </c>
      <c r="D736" s="44" t="s">
        <v>196</v>
      </c>
      <c r="E736" s="44" t="s">
        <v>13</v>
      </c>
      <c r="F736" s="54">
        <v>1294.9200096130371</v>
      </c>
      <c r="G736" s="55">
        <v>5906.6101379394531</v>
      </c>
    </row>
    <row r="737" spans="1:7">
      <c r="A737" s="44" t="s">
        <v>380</v>
      </c>
      <c r="B737" s="44" t="s">
        <v>38</v>
      </c>
      <c r="C737" s="44" t="s">
        <v>20</v>
      </c>
      <c r="D737" s="44" t="s">
        <v>199</v>
      </c>
      <c r="E737" s="44" t="s">
        <v>2</v>
      </c>
      <c r="F737" s="54">
        <v>25</v>
      </c>
      <c r="G737" s="55">
        <v>293.510009765625</v>
      </c>
    </row>
    <row r="738" spans="1:7">
      <c r="A738" s="44" t="s">
        <v>380</v>
      </c>
      <c r="B738" s="44" t="s">
        <v>38</v>
      </c>
      <c r="C738" s="44" t="s">
        <v>20</v>
      </c>
      <c r="D738" s="44" t="s">
        <v>241</v>
      </c>
      <c r="E738" s="44" t="s">
        <v>13</v>
      </c>
      <c r="F738" s="54">
        <v>4.2899999618530273</v>
      </c>
      <c r="G738" s="55">
        <v>47.709999084472656</v>
      </c>
    </row>
    <row r="739" spans="1:7">
      <c r="A739" s="44" t="s">
        <v>380</v>
      </c>
      <c r="B739" s="44" t="s">
        <v>0</v>
      </c>
      <c r="C739" s="44" t="s">
        <v>20</v>
      </c>
      <c r="D739" s="44" t="s">
        <v>218</v>
      </c>
      <c r="E739" s="44" t="s">
        <v>2</v>
      </c>
      <c r="F739" s="54">
        <v>26.139999389648438</v>
      </c>
      <c r="G739" s="55">
        <v>262.17001342773437</v>
      </c>
    </row>
    <row r="740" spans="1:7">
      <c r="A740" s="44" t="s">
        <v>380</v>
      </c>
      <c r="B740" s="44" t="s">
        <v>0</v>
      </c>
      <c r="C740" s="44" t="s">
        <v>20</v>
      </c>
      <c r="D740" s="44" t="s">
        <v>212</v>
      </c>
      <c r="E740" s="44" t="s">
        <v>5</v>
      </c>
      <c r="F740" s="54">
        <v>4.7899999618530273</v>
      </c>
      <c r="G740" s="55">
        <v>18</v>
      </c>
    </row>
    <row r="741" spans="1:7">
      <c r="A741" s="44" t="s">
        <v>380</v>
      </c>
      <c r="B741" s="44" t="s">
        <v>0</v>
      </c>
      <c r="C741" s="44" t="s">
        <v>20</v>
      </c>
      <c r="D741" s="44" t="s">
        <v>214</v>
      </c>
      <c r="E741" s="44" t="s">
        <v>5</v>
      </c>
      <c r="F741" s="54">
        <v>2853.580078125</v>
      </c>
      <c r="G741" s="55">
        <v>29361.939453125</v>
      </c>
    </row>
    <row r="742" spans="1:7">
      <c r="A742" s="44" t="s">
        <v>380</v>
      </c>
      <c r="B742" s="44" t="s">
        <v>0</v>
      </c>
      <c r="C742" s="44" t="s">
        <v>20</v>
      </c>
      <c r="D742" s="44" t="s">
        <v>214</v>
      </c>
      <c r="E742" s="44" t="s">
        <v>13</v>
      </c>
      <c r="F742" s="54">
        <v>3276.010009765625</v>
      </c>
      <c r="G742" s="55">
        <v>37039.109375</v>
      </c>
    </row>
    <row r="743" spans="1:7">
      <c r="A743" s="44" t="s">
        <v>380</v>
      </c>
      <c r="B743" s="44" t="s">
        <v>0</v>
      </c>
      <c r="C743" s="44" t="s">
        <v>20</v>
      </c>
      <c r="D743" s="44" t="s">
        <v>214</v>
      </c>
      <c r="E743" s="44" t="s">
        <v>2</v>
      </c>
      <c r="F743" s="54">
        <v>9163.7498168945312</v>
      </c>
      <c r="G743" s="55">
        <v>49612.859619140625</v>
      </c>
    </row>
    <row r="744" spans="1:7">
      <c r="A744" s="44" t="s">
        <v>380</v>
      </c>
      <c r="B744" s="44" t="s">
        <v>0</v>
      </c>
      <c r="C744" s="44" t="s">
        <v>20</v>
      </c>
      <c r="D744" s="44" t="s">
        <v>217</v>
      </c>
      <c r="E744" s="44" t="s">
        <v>5</v>
      </c>
      <c r="F744" s="54">
        <v>29.719999313354492</v>
      </c>
      <c r="G744" s="55">
        <v>55.150001525878906</v>
      </c>
    </row>
    <row r="745" spans="1:7">
      <c r="A745" s="44" t="s">
        <v>380</v>
      </c>
      <c r="B745" s="44" t="s">
        <v>0</v>
      </c>
      <c r="C745" s="44" t="s">
        <v>20</v>
      </c>
      <c r="D745" s="44" t="s">
        <v>196</v>
      </c>
      <c r="E745" s="44" t="s">
        <v>21</v>
      </c>
      <c r="F745" s="54">
        <v>70771.810546875</v>
      </c>
      <c r="G745" s="55">
        <v>468384.875</v>
      </c>
    </row>
    <row r="746" spans="1:7">
      <c r="A746" s="44" t="s">
        <v>380</v>
      </c>
      <c r="B746" s="44" t="s">
        <v>0</v>
      </c>
      <c r="C746" s="44" t="s">
        <v>20</v>
      </c>
      <c r="D746" s="44" t="s">
        <v>289</v>
      </c>
      <c r="E746" s="44" t="s">
        <v>5</v>
      </c>
      <c r="F746" s="54">
        <v>29.719999313354492</v>
      </c>
      <c r="G746" s="55">
        <v>55.150001525878906</v>
      </c>
    </row>
    <row r="747" spans="1:7">
      <c r="A747" s="44" t="s">
        <v>380</v>
      </c>
      <c r="B747" s="44" t="s">
        <v>0</v>
      </c>
      <c r="C747" s="44" t="s">
        <v>20</v>
      </c>
      <c r="D747" s="44" t="s">
        <v>196</v>
      </c>
      <c r="E747" s="44" t="s">
        <v>2</v>
      </c>
      <c r="F747" s="54">
        <v>103441.44073486328</v>
      </c>
      <c r="G747" s="55">
        <v>496993.20086669922</v>
      </c>
    </row>
    <row r="748" spans="1:7">
      <c r="A748" s="44" t="s">
        <v>380</v>
      </c>
      <c r="B748" s="44" t="s">
        <v>0</v>
      </c>
      <c r="C748" s="44" t="s">
        <v>20</v>
      </c>
      <c r="D748" s="44" t="s">
        <v>196</v>
      </c>
      <c r="E748" s="44" t="s">
        <v>15</v>
      </c>
      <c r="F748" s="54">
        <v>40060.2392578125</v>
      </c>
      <c r="G748" s="55">
        <v>219045.9375</v>
      </c>
    </row>
    <row r="749" spans="1:7">
      <c r="A749" s="44" t="s">
        <v>380</v>
      </c>
      <c r="B749" s="44" t="s">
        <v>0</v>
      </c>
      <c r="C749" s="44" t="s">
        <v>20</v>
      </c>
      <c r="D749" s="44" t="s">
        <v>196</v>
      </c>
      <c r="E749" s="44" t="s">
        <v>23</v>
      </c>
      <c r="F749" s="54">
        <v>8721.759765625</v>
      </c>
      <c r="G749" s="55">
        <v>85282.9375</v>
      </c>
    </row>
    <row r="750" spans="1:7">
      <c r="A750" s="44" t="s">
        <v>380</v>
      </c>
      <c r="B750" s="44" t="s">
        <v>0</v>
      </c>
      <c r="C750" s="44" t="s">
        <v>20</v>
      </c>
      <c r="D750" s="44" t="s">
        <v>199</v>
      </c>
      <c r="E750" s="44" t="s">
        <v>21</v>
      </c>
      <c r="F750" s="54">
        <v>24188.05078125</v>
      </c>
      <c r="G750" s="55">
        <v>143670.765625</v>
      </c>
    </row>
    <row r="751" spans="1:7">
      <c r="A751" s="44" t="s">
        <v>380</v>
      </c>
      <c r="B751" s="44" t="s">
        <v>0</v>
      </c>
      <c r="C751" s="44" t="s">
        <v>20</v>
      </c>
      <c r="D751" s="44" t="s">
        <v>199</v>
      </c>
      <c r="E751" s="44" t="s">
        <v>2</v>
      </c>
      <c r="F751" s="54">
        <v>39610.739985942841</v>
      </c>
      <c r="G751" s="55">
        <v>195801.69114685059</v>
      </c>
    </row>
    <row r="752" spans="1:7">
      <c r="A752" s="44" t="s">
        <v>380</v>
      </c>
      <c r="B752" s="44" t="s">
        <v>0</v>
      </c>
      <c r="C752" s="44" t="s">
        <v>20</v>
      </c>
      <c r="D752" s="44" t="s">
        <v>200</v>
      </c>
      <c r="E752" s="44" t="s">
        <v>2</v>
      </c>
      <c r="F752" s="54">
        <v>27.219999313354492</v>
      </c>
      <c r="G752" s="55">
        <v>179.39999389648437</v>
      </c>
    </row>
    <row r="753" spans="1:7">
      <c r="A753" s="44" t="s">
        <v>380</v>
      </c>
      <c r="B753" s="44" t="s">
        <v>38</v>
      </c>
      <c r="C753" s="44" t="s">
        <v>20</v>
      </c>
      <c r="D753" s="44" t="s">
        <v>199</v>
      </c>
      <c r="E753" s="44" t="s">
        <v>13</v>
      </c>
      <c r="F753" s="54">
        <v>14.970000267028809</v>
      </c>
      <c r="G753" s="55">
        <v>61</v>
      </c>
    </row>
    <row r="754" spans="1:7">
      <c r="A754" s="44" t="s">
        <v>380</v>
      </c>
      <c r="B754" s="44" t="s">
        <v>0</v>
      </c>
      <c r="C754" s="44" t="s">
        <v>20</v>
      </c>
      <c r="D754" s="44" t="s">
        <v>215</v>
      </c>
      <c r="E754" s="44" t="s">
        <v>2</v>
      </c>
      <c r="F754" s="54">
        <v>116</v>
      </c>
      <c r="G754" s="55">
        <v>601.97998046875</v>
      </c>
    </row>
    <row r="755" spans="1:7" ht="15.75" thickBot="1">
      <c r="A755" s="44" t="s">
        <v>380</v>
      </c>
      <c r="B755" s="44" t="s">
        <v>0</v>
      </c>
      <c r="C755" s="44" t="s">
        <v>20</v>
      </c>
      <c r="D755" s="44" t="s">
        <v>196</v>
      </c>
      <c r="E755" s="44" t="s">
        <v>5</v>
      </c>
      <c r="F755" s="54">
        <v>21410.850830078125</v>
      </c>
      <c r="G755" s="55">
        <v>85989.880859375</v>
      </c>
    </row>
    <row r="756" spans="1:7" ht="15.75" thickBot="1">
      <c r="A756" s="35" t="s">
        <v>380</v>
      </c>
      <c r="B756" s="38"/>
      <c r="C756" s="38"/>
      <c r="D756" s="38"/>
      <c r="E756" s="38"/>
      <c r="F756" s="38">
        <f>SUM(F688:F755)</f>
        <v>1112000.4949569702</v>
      </c>
      <c r="G756" s="36">
        <f>SUM(G688:G755)</f>
        <v>4935096.3568716049</v>
      </c>
    </row>
    <row r="757" spans="1:7">
      <c r="A757" s="44" t="s">
        <v>390</v>
      </c>
      <c r="B757" s="44" t="s">
        <v>0</v>
      </c>
      <c r="C757" s="44" t="s">
        <v>12</v>
      </c>
      <c r="D757" s="44" t="s">
        <v>165</v>
      </c>
      <c r="E757" s="44" t="s">
        <v>2</v>
      </c>
      <c r="F757" s="54">
        <v>30789.730270385742</v>
      </c>
      <c r="G757" s="55">
        <v>66756.899866104126</v>
      </c>
    </row>
    <row r="758" spans="1:7">
      <c r="A758" s="44" t="s">
        <v>390</v>
      </c>
      <c r="B758" s="44" t="s">
        <v>0</v>
      </c>
      <c r="C758" s="44" t="s">
        <v>12</v>
      </c>
      <c r="D758" s="44" t="s">
        <v>181</v>
      </c>
      <c r="E758" s="44" t="s">
        <v>2</v>
      </c>
      <c r="F758" s="54">
        <v>37440</v>
      </c>
      <c r="G758" s="55">
        <v>202942.40625</v>
      </c>
    </row>
    <row r="759" spans="1:7">
      <c r="A759" s="44" t="s">
        <v>390</v>
      </c>
      <c r="B759" s="44" t="s">
        <v>0</v>
      </c>
      <c r="C759" s="44" t="s">
        <v>12</v>
      </c>
      <c r="D759" s="44" t="s">
        <v>172</v>
      </c>
      <c r="E759" s="44" t="s">
        <v>2</v>
      </c>
      <c r="F759" s="54">
        <v>3506.2900543212891</v>
      </c>
      <c r="G759" s="55">
        <v>9508.6800537109375</v>
      </c>
    </row>
    <row r="760" spans="1:7">
      <c r="A760" s="44" t="s">
        <v>390</v>
      </c>
      <c r="B760" s="44" t="s">
        <v>0</v>
      </c>
      <c r="C760" s="44" t="s">
        <v>12</v>
      </c>
      <c r="D760" s="44" t="s">
        <v>163</v>
      </c>
      <c r="E760" s="44" t="s">
        <v>22</v>
      </c>
      <c r="F760" s="54">
        <v>5400</v>
      </c>
      <c r="G760" s="55">
        <v>10656</v>
      </c>
    </row>
    <row r="761" spans="1:7">
      <c r="A761" s="44" t="s">
        <v>390</v>
      </c>
      <c r="B761" s="44" t="s">
        <v>0</v>
      </c>
      <c r="C761" s="44" t="s">
        <v>12</v>
      </c>
      <c r="D761" s="44" t="s">
        <v>169</v>
      </c>
      <c r="E761" s="44" t="s">
        <v>23</v>
      </c>
      <c r="F761" s="54">
        <v>12767.3896484375</v>
      </c>
      <c r="G761" s="55">
        <v>82382.65625</v>
      </c>
    </row>
    <row r="762" spans="1:7">
      <c r="A762" s="44" t="s">
        <v>390</v>
      </c>
      <c r="B762" s="44" t="s">
        <v>0</v>
      </c>
      <c r="C762" s="44" t="s">
        <v>12</v>
      </c>
      <c r="D762" s="44" t="s">
        <v>167</v>
      </c>
      <c r="E762" s="44" t="s">
        <v>13</v>
      </c>
      <c r="F762" s="54">
        <v>6730.10009765625</v>
      </c>
      <c r="G762" s="55">
        <v>18479.230102539063</v>
      </c>
    </row>
    <row r="763" spans="1:7">
      <c r="A763" s="44" t="s">
        <v>390</v>
      </c>
      <c r="B763" s="44" t="s">
        <v>0</v>
      </c>
      <c r="C763" s="44" t="s">
        <v>12</v>
      </c>
      <c r="D763" s="44" t="s">
        <v>167</v>
      </c>
      <c r="E763" s="44" t="s">
        <v>2</v>
      </c>
      <c r="F763" s="54">
        <v>47.630001068115234</v>
      </c>
      <c r="G763" s="55">
        <v>328.64999389648437</v>
      </c>
    </row>
    <row r="764" spans="1:7">
      <c r="A764" s="44" t="s">
        <v>390</v>
      </c>
      <c r="B764" s="44" t="s">
        <v>0</v>
      </c>
      <c r="C764" s="44" t="s">
        <v>12</v>
      </c>
      <c r="D764" s="44" t="s">
        <v>173</v>
      </c>
      <c r="E764" s="44" t="s">
        <v>2</v>
      </c>
      <c r="F764" s="54">
        <v>7164.8800239562988</v>
      </c>
      <c r="G764" s="55">
        <v>16264.839859008789</v>
      </c>
    </row>
    <row r="765" spans="1:7">
      <c r="A765" s="44" t="s">
        <v>390</v>
      </c>
      <c r="B765" s="44" t="s">
        <v>0</v>
      </c>
      <c r="C765" s="44" t="s">
        <v>12</v>
      </c>
      <c r="D765" s="44" t="s">
        <v>188</v>
      </c>
      <c r="E765" s="44" t="s">
        <v>2</v>
      </c>
      <c r="F765" s="54">
        <v>144000</v>
      </c>
      <c r="G765" s="55">
        <v>735552</v>
      </c>
    </row>
    <row r="766" spans="1:7">
      <c r="A766" s="44" t="s">
        <v>390</v>
      </c>
      <c r="B766" s="44" t="s">
        <v>0</v>
      </c>
      <c r="C766" s="44" t="s">
        <v>12</v>
      </c>
      <c r="D766" s="44" t="s">
        <v>164</v>
      </c>
      <c r="E766" s="44" t="s">
        <v>14</v>
      </c>
      <c r="F766" s="54">
        <v>237.57999420166016</v>
      </c>
      <c r="G766" s="55">
        <v>476.72000122070312</v>
      </c>
    </row>
    <row r="767" spans="1:7">
      <c r="A767" s="44" t="s">
        <v>390</v>
      </c>
      <c r="B767" s="44" t="s">
        <v>0</v>
      </c>
      <c r="C767" s="44" t="s">
        <v>12</v>
      </c>
      <c r="D767" s="44" t="s">
        <v>189</v>
      </c>
      <c r="E767" s="44" t="s">
        <v>5</v>
      </c>
      <c r="F767" s="54">
        <v>306.760009765625</v>
      </c>
      <c r="G767" s="55">
        <v>307</v>
      </c>
    </row>
    <row r="768" spans="1:7">
      <c r="A768" s="44" t="s">
        <v>390</v>
      </c>
      <c r="B768" s="44" t="s">
        <v>32</v>
      </c>
      <c r="C768" s="44" t="s">
        <v>12</v>
      </c>
      <c r="D768" s="44" t="s">
        <v>175</v>
      </c>
      <c r="E768" s="44" t="s">
        <v>2</v>
      </c>
      <c r="F768" s="54">
        <v>10172.909820556641</v>
      </c>
      <c r="G768" s="55">
        <v>20945.089447021484</v>
      </c>
    </row>
    <row r="769" spans="1:7">
      <c r="A769" s="44" t="s">
        <v>390</v>
      </c>
      <c r="B769" s="44" t="s">
        <v>0</v>
      </c>
      <c r="C769" s="44" t="s">
        <v>12</v>
      </c>
      <c r="D769" s="44" t="s">
        <v>169</v>
      </c>
      <c r="E769" s="44" t="s">
        <v>15</v>
      </c>
      <c r="F769" s="54">
        <v>1551.949951171875</v>
      </c>
      <c r="G769" s="55">
        <v>9257.25</v>
      </c>
    </row>
    <row r="770" spans="1:7">
      <c r="A770" s="44" t="s">
        <v>390</v>
      </c>
      <c r="B770" s="44" t="s">
        <v>0</v>
      </c>
      <c r="C770" s="44" t="s">
        <v>12</v>
      </c>
      <c r="D770" s="44" t="s">
        <v>169</v>
      </c>
      <c r="E770" s="44" t="s">
        <v>2</v>
      </c>
      <c r="F770" s="54">
        <v>2558.3600044250488</v>
      </c>
      <c r="G770" s="55">
        <v>8753.0398406982422</v>
      </c>
    </row>
    <row r="771" spans="1:7">
      <c r="A771" s="44" t="s">
        <v>390</v>
      </c>
      <c r="B771" s="44" t="s">
        <v>0</v>
      </c>
      <c r="C771" s="44" t="s">
        <v>12</v>
      </c>
      <c r="D771" s="44" t="s">
        <v>169</v>
      </c>
      <c r="E771" s="44" t="s">
        <v>13</v>
      </c>
      <c r="F771" s="54">
        <v>11511.960149049759</v>
      </c>
      <c r="G771" s="55">
        <v>75245.26914024353</v>
      </c>
    </row>
    <row r="772" spans="1:7">
      <c r="A772" s="44" t="s">
        <v>390</v>
      </c>
      <c r="B772" s="44" t="s">
        <v>0</v>
      </c>
      <c r="C772" s="44" t="s">
        <v>12</v>
      </c>
      <c r="D772" s="44" t="s">
        <v>175</v>
      </c>
      <c r="E772" s="44" t="s">
        <v>2</v>
      </c>
      <c r="F772" s="54">
        <v>678.58001708984375</v>
      </c>
      <c r="G772" s="55">
        <v>1238</v>
      </c>
    </row>
    <row r="773" spans="1:7">
      <c r="A773" s="44" t="s">
        <v>390</v>
      </c>
      <c r="B773" s="44" t="s">
        <v>0</v>
      </c>
      <c r="C773" s="44" t="s">
        <v>12</v>
      </c>
      <c r="D773" s="44" t="s">
        <v>176</v>
      </c>
      <c r="E773" s="44" t="s">
        <v>13</v>
      </c>
      <c r="F773" s="54">
        <v>8221.8001480102539</v>
      </c>
      <c r="G773" s="55">
        <v>6709.1300048828125</v>
      </c>
    </row>
    <row r="774" spans="1:7">
      <c r="A774" s="44" t="s">
        <v>390</v>
      </c>
      <c r="B774" s="44" t="s">
        <v>0</v>
      </c>
      <c r="C774" s="44" t="s">
        <v>12</v>
      </c>
      <c r="D774" s="44" t="s">
        <v>391</v>
      </c>
      <c r="E774" s="44" t="s">
        <v>2</v>
      </c>
      <c r="F774" s="54">
        <v>153370.5224609375</v>
      </c>
      <c r="G774" s="55">
        <v>1338598</v>
      </c>
    </row>
    <row r="775" spans="1:7">
      <c r="A775" s="44" t="s">
        <v>390</v>
      </c>
      <c r="B775" s="44" t="s">
        <v>0</v>
      </c>
      <c r="C775" s="44" t="s">
        <v>12</v>
      </c>
      <c r="D775" s="44" t="s">
        <v>174</v>
      </c>
      <c r="E775" s="44" t="s">
        <v>2</v>
      </c>
      <c r="F775" s="54">
        <v>19660.69921875</v>
      </c>
      <c r="G775" s="55">
        <v>25200</v>
      </c>
    </row>
    <row r="776" spans="1:7">
      <c r="A776" s="44" t="s">
        <v>390</v>
      </c>
      <c r="B776" s="44" t="s">
        <v>0</v>
      </c>
      <c r="C776" s="44" t="s">
        <v>12</v>
      </c>
      <c r="D776" s="44" t="s">
        <v>180</v>
      </c>
      <c r="E776" s="44" t="s">
        <v>24</v>
      </c>
      <c r="F776" s="54">
        <v>24947.830078125</v>
      </c>
      <c r="G776" s="55">
        <v>71750</v>
      </c>
    </row>
    <row r="777" spans="1:7">
      <c r="A777" s="44" t="s">
        <v>390</v>
      </c>
      <c r="B777" s="44" t="s">
        <v>0</v>
      </c>
      <c r="C777" s="44" t="s">
        <v>12</v>
      </c>
      <c r="D777" s="44" t="s">
        <v>180</v>
      </c>
      <c r="E777" s="44" t="s">
        <v>2</v>
      </c>
      <c r="F777" s="54">
        <v>79916.51953125</v>
      </c>
      <c r="G777" s="55">
        <v>101347</v>
      </c>
    </row>
    <row r="778" spans="1:7">
      <c r="A778" s="44" t="s">
        <v>390</v>
      </c>
      <c r="B778" s="44" t="s">
        <v>0</v>
      </c>
      <c r="C778" s="44" t="s">
        <v>12</v>
      </c>
      <c r="D778" s="44" t="s">
        <v>166</v>
      </c>
      <c r="E778" s="44" t="s">
        <v>2</v>
      </c>
      <c r="F778" s="54">
        <v>68164.309509277344</v>
      </c>
      <c r="G778" s="55">
        <v>143453.12072753906</v>
      </c>
    </row>
    <row r="779" spans="1:7">
      <c r="A779" s="44" t="s">
        <v>390</v>
      </c>
      <c r="B779" s="44" t="s">
        <v>0</v>
      </c>
      <c r="C779" s="44" t="s">
        <v>12</v>
      </c>
      <c r="D779" s="44" t="s">
        <v>166</v>
      </c>
      <c r="E779" s="44" t="s">
        <v>13</v>
      </c>
      <c r="F779" s="54">
        <v>1051.8000068664551</v>
      </c>
      <c r="G779" s="55">
        <v>2973.2800140380859</v>
      </c>
    </row>
    <row r="780" spans="1:7">
      <c r="A780" s="44" t="s">
        <v>390</v>
      </c>
      <c r="B780" s="44" t="s">
        <v>32</v>
      </c>
      <c r="C780" s="44" t="s">
        <v>12</v>
      </c>
      <c r="D780" s="44" t="s">
        <v>175</v>
      </c>
      <c r="E780" s="44" t="s">
        <v>15</v>
      </c>
      <c r="F780" s="54">
        <v>239.5</v>
      </c>
      <c r="G780" s="55">
        <v>831.53997802734375</v>
      </c>
    </row>
    <row r="781" spans="1:7">
      <c r="A781" s="44" t="s">
        <v>390</v>
      </c>
      <c r="B781" s="44" t="s">
        <v>0</v>
      </c>
      <c r="C781" s="44" t="s">
        <v>12</v>
      </c>
      <c r="D781" s="44" t="s">
        <v>165</v>
      </c>
      <c r="E781" s="44" t="s">
        <v>17</v>
      </c>
      <c r="F781" s="54">
        <v>20000</v>
      </c>
      <c r="G781" s="55">
        <v>20000</v>
      </c>
    </row>
    <row r="782" spans="1:7">
      <c r="A782" s="44" t="s">
        <v>390</v>
      </c>
      <c r="B782" s="44" t="s">
        <v>0</v>
      </c>
      <c r="C782" s="44" t="s">
        <v>20</v>
      </c>
      <c r="D782" s="44" t="s">
        <v>217</v>
      </c>
      <c r="E782" s="44" t="s">
        <v>2</v>
      </c>
      <c r="F782" s="54">
        <v>18.139999389648438</v>
      </c>
      <c r="G782" s="55">
        <v>179</v>
      </c>
    </row>
    <row r="783" spans="1:7">
      <c r="A783" s="44" t="s">
        <v>390</v>
      </c>
      <c r="B783" s="44" t="s">
        <v>0</v>
      </c>
      <c r="C783" s="44" t="s">
        <v>20</v>
      </c>
      <c r="D783" s="44" t="s">
        <v>206</v>
      </c>
      <c r="E783" s="44" t="s">
        <v>2</v>
      </c>
      <c r="F783" s="54">
        <v>30.389999389648438</v>
      </c>
      <c r="G783" s="55">
        <v>230.47999572753906</v>
      </c>
    </row>
    <row r="784" spans="1:7">
      <c r="A784" s="44" t="s">
        <v>390</v>
      </c>
      <c r="B784" s="44" t="s">
        <v>52</v>
      </c>
      <c r="C784" s="44" t="s">
        <v>20</v>
      </c>
      <c r="D784" s="44" t="s">
        <v>196</v>
      </c>
      <c r="E784" s="44" t="s">
        <v>15</v>
      </c>
      <c r="F784" s="54">
        <v>1104.050048828125</v>
      </c>
      <c r="G784" s="55">
        <v>9048.2001953125</v>
      </c>
    </row>
    <row r="785" spans="1:7">
      <c r="A785" s="44" t="s">
        <v>390</v>
      </c>
      <c r="B785" s="44" t="s">
        <v>0</v>
      </c>
      <c r="C785" s="44" t="s">
        <v>20</v>
      </c>
      <c r="D785" s="44" t="s">
        <v>201</v>
      </c>
      <c r="E785" s="44" t="s">
        <v>2</v>
      </c>
      <c r="F785" s="54">
        <v>27726.118907928467</v>
      </c>
      <c r="G785" s="55">
        <v>133172.10000610352</v>
      </c>
    </row>
    <row r="786" spans="1:7">
      <c r="A786" s="44" t="s">
        <v>390</v>
      </c>
      <c r="B786" s="44" t="s">
        <v>0</v>
      </c>
      <c r="C786" s="44" t="s">
        <v>20</v>
      </c>
      <c r="D786" s="44" t="s">
        <v>213</v>
      </c>
      <c r="E786" s="44" t="s">
        <v>2</v>
      </c>
      <c r="F786" s="54">
        <v>295.29000854492187</v>
      </c>
      <c r="G786" s="55">
        <v>713.72001647949219</v>
      </c>
    </row>
    <row r="787" spans="1:7">
      <c r="A787" s="44" t="s">
        <v>390</v>
      </c>
      <c r="B787" s="44" t="s">
        <v>0</v>
      </c>
      <c r="C787" s="44" t="s">
        <v>20</v>
      </c>
      <c r="D787" s="44" t="s">
        <v>168</v>
      </c>
      <c r="E787" s="44" t="s">
        <v>2</v>
      </c>
      <c r="F787" s="54">
        <v>676.12001037597656</v>
      </c>
      <c r="G787" s="55">
        <v>1616.9199371337891</v>
      </c>
    </row>
    <row r="788" spans="1:7">
      <c r="A788" s="44" t="s">
        <v>390</v>
      </c>
      <c r="B788" s="44" t="s">
        <v>0</v>
      </c>
      <c r="C788" s="44" t="s">
        <v>20</v>
      </c>
      <c r="D788" s="44" t="s">
        <v>168</v>
      </c>
      <c r="E788" s="44" t="s">
        <v>13</v>
      </c>
      <c r="F788" s="54">
        <v>149.69000244140625</v>
      </c>
      <c r="G788" s="55">
        <v>467.6099853515625</v>
      </c>
    </row>
    <row r="789" spans="1:7">
      <c r="A789" s="44" t="s">
        <v>390</v>
      </c>
      <c r="B789" s="44" t="s">
        <v>38</v>
      </c>
      <c r="C789" s="44" t="s">
        <v>20</v>
      </c>
      <c r="D789" s="44" t="s">
        <v>241</v>
      </c>
      <c r="E789" s="44" t="s">
        <v>13</v>
      </c>
      <c r="F789" s="54">
        <v>1046.6500000953674</v>
      </c>
      <c r="G789" s="55">
        <v>16902.170780181885</v>
      </c>
    </row>
    <row r="790" spans="1:7">
      <c r="A790" s="44" t="s">
        <v>390</v>
      </c>
      <c r="B790" s="44" t="s">
        <v>0</v>
      </c>
      <c r="C790" s="44" t="s">
        <v>20</v>
      </c>
      <c r="D790" s="44" t="s">
        <v>231</v>
      </c>
      <c r="E790" s="44" t="s">
        <v>2</v>
      </c>
      <c r="F790" s="54">
        <v>32.659999847412109</v>
      </c>
      <c r="G790" s="55">
        <v>299.51998901367187</v>
      </c>
    </row>
    <row r="791" spans="1:7">
      <c r="A791" s="44" t="s">
        <v>390</v>
      </c>
      <c r="B791" s="44" t="s">
        <v>0</v>
      </c>
      <c r="C791" s="44" t="s">
        <v>20</v>
      </c>
      <c r="D791" s="44" t="s">
        <v>231</v>
      </c>
      <c r="E791" s="44" t="s">
        <v>21</v>
      </c>
      <c r="F791" s="54">
        <v>25699.4296875</v>
      </c>
      <c r="G791" s="55">
        <v>166622.6875</v>
      </c>
    </row>
    <row r="792" spans="1:7">
      <c r="A792" s="44" t="s">
        <v>390</v>
      </c>
      <c r="B792" s="44" t="s">
        <v>38</v>
      </c>
      <c r="C792" s="44" t="s">
        <v>20</v>
      </c>
      <c r="D792" s="44" t="s">
        <v>241</v>
      </c>
      <c r="E792" s="44" t="s">
        <v>2</v>
      </c>
      <c r="F792" s="54">
        <v>173.5</v>
      </c>
      <c r="G792" s="55">
        <v>1571.5</v>
      </c>
    </row>
    <row r="793" spans="1:7">
      <c r="A793" s="44" t="s">
        <v>390</v>
      </c>
      <c r="B793" s="44" t="s">
        <v>0</v>
      </c>
      <c r="C793" s="44" t="s">
        <v>20</v>
      </c>
      <c r="D793" s="44" t="s">
        <v>205</v>
      </c>
      <c r="E793" s="44" t="s">
        <v>23</v>
      </c>
      <c r="F793" s="54">
        <v>6290.93017578125</v>
      </c>
      <c r="G793" s="55">
        <v>51875.19921875</v>
      </c>
    </row>
    <row r="794" spans="1:7">
      <c r="A794" s="44" t="s">
        <v>390</v>
      </c>
      <c r="B794" s="44" t="s">
        <v>0</v>
      </c>
      <c r="C794" s="44" t="s">
        <v>20</v>
      </c>
      <c r="D794" s="44" t="s">
        <v>205</v>
      </c>
      <c r="E794" s="44" t="s">
        <v>2</v>
      </c>
      <c r="F794" s="54">
        <v>34867.069373130798</v>
      </c>
      <c r="G794" s="55">
        <v>165257.10147094727</v>
      </c>
    </row>
    <row r="795" spans="1:7">
      <c r="A795" s="44" t="s">
        <v>390</v>
      </c>
      <c r="B795" s="44" t="s">
        <v>0</v>
      </c>
      <c r="C795" s="44" t="s">
        <v>20</v>
      </c>
      <c r="D795" s="44" t="s">
        <v>205</v>
      </c>
      <c r="E795" s="44" t="s">
        <v>13</v>
      </c>
      <c r="F795" s="54">
        <v>7.4700000286102295</v>
      </c>
      <c r="G795" s="55">
        <v>40.300000190734863</v>
      </c>
    </row>
    <row r="796" spans="1:7">
      <c r="A796" s="44" t="s">
        <v>390</v>
      </c>
      <c r="B796" s="44" t="s">
        <v>0</v>
      </c>
      <c r="C796" s="44" t="s">
        <v>20</v>
      </c>
      <c r="D796" s="44" t="s">
        <v>199</v>
      </c>
      <c r="E796" s="44" t="s">
        <v>2</v>
      </c>
      <c r="F796" s="54">
        <v>38742.809749603271</v>
      </c>
      <c r="G796" s="55">
        <v>188222.87023925781</v>
      </c>
    </row>
    <row r="797" spans="1:7">
      <c r="A797" s="44" t="s">
        <v>390</v>
      </c>
      <c r="B797" s="44" t="s">
        <v>0</v>
      </c>
      <c r="C797" s="44" t="s">
        <v>20</v>
      </c>
      <c r="D797" s="44" t="s">
        <v>214</v>
      </c>
      <c r="E797" s="44" t="s">
        <v>15</v>
      </c>
      <c r="F797" s="54">
        <v>2763.97998046875</v>
      </c>
      <c r="G797" s="55">
        <v>5804.760009765625</v>
      </c>
    </row>
    <row r="798" spans="1:7">
      <c r="A798" s="44" t="s">
        <v>390</v>
      </c>
      <c r="B798" s="44" t="s">
        <v>0</v>
      </c>
      <c r="C798" s="44" t="s">
        <v>20</v>
      </c>
      <c r="D798" s="44" t="s">
        <v>196</v>
      </c>
      <c r="E798" s="44" t="s">
        <v>5</v>
      </c>
      <c r="F798" s="54">
        <v>3571.780029296875</v>
      </c>
      <c r="G798" s="55">
        <v>7065.39013671875</v>
      </c>
    </row>
    <row r="799" spans="1:7">
      <c r="A799" s="44" t="s">
        <v>390</v>
      </c>
      <c r="B799" s="44" t="s">
        <v>0</v>
      </c>
      <c r="C799" s="44" t="s">
        <v>20</v>
      </c>
      <c r="D799" s="44" t="s">
        <v>196</v>
      </c>
      <c r="E799" s="44" t="s">
        <v>13</v>
      </c>
      <c r="F799" s="54">
        <v>10682.850035667419</v>
      </c>
      <c r="G799" s="55">
        <v>38479.460083007813</v>
      </c>
    </row>
    <row r="800" spans="1:7">
      <c r="A800" s="44" t="s">
        <v>390</v>
      </c>
      <c r="B800" s="44" t="s">
        <v>0</v>
      </c>
      <c r="C800" s="44" t="s">
        <v>20</v>
      </c>
      <c r="D800" s="44" t="s">
        <v>196</v>
      </c>
      <c r="E800" s="44" t="s">
        <v>2</v>
      </c>
      <c r="F800" s="54">
        <v>159437.22993826866</v>
      </c>
      <c r="G800" s="55">
        <v>995228.50541687012</v>
      </c>
    </row>
    <row r="801" spans="1:7">
      <c r="A801" s="44" t="s">
        <v>390</v>
      </c>
      <c r="B801" s="44" t="s">
        <v>0</v>
      </c>
      <c r="C801" s="44" t="s">
        <v>20</v>
      </c>
      <c r="D801" s="44" t="s">
        <v>196</v>
      </c>
      <c r="E801" s="44" t="s">
        <v>15</v>
      </c>
      <c r="F801" s="54">
        <v>76787.021759033203</v>
      </c>
      <c r="G801" s="55">
        <v>282907.82275390625</v>
      </c>
    </row>
    <row r="802" spans="1:7">
      <c r="A802" s="44" t="s">
        <v>390</v>
      </c>
      <c r="B802" s="44" t="s">
        <v>0</v>
      </c>
      <c r="C802" s="44" t="s">
        <v>20</v>
      </c>
      <c r="D802" s="44" t="s">
        <v>205</v>
      </c>
      <c r="E802" s="44" t="s">
        <v>89</v>
      </c>
      <c r="F802" s="54">
        <v>11495.9599609375</v>
      </c>
      <c r="G802" s="55">
        <v>51840</v>
      </c>
    </row>
    <row r="803" spans="1:7">
      <c r="A803" s="44" t="s">
        <v>390</v>
      </c>
      <c r="B803" s="44" t="s">
        <v>0</v>
      </c>
      <c r="C803" s="44" t="s">
        <v>20</v>
      </c>
      <c r="D803" s="44" t="s">
        <v>199</v>
      </c>
      <c r="E803" s="44" t="s">
        <v>13</v>
      </c>
      <c r="F803" s="54">
        <v>292.69999599456787</v>
      </c>
      <c r="G803" s="55">
        <v>1770.5399932861328</v>
      </c>
    </row>
    <row r="804" spans="1:7">
      <c r="A804" s="44" t="s">
        <v>390</v>
      </c>
      <c r="B804" s="44" t="s">
        <v>0</v>
      </c>
      <c r="C804" s="44" t="s">
        <v>20</v>
      </c>
      <c r="D804" s="44" t="s">
        <v>208</v>
      </c>
      <c r="E804" s="44" t="s">
        <v>2</v>
      </c>
      <c r="F804" s="54">
        <v>11271.880393028259</v>
      </c>
      <c r="G804" s="55">
        <v>859228.74062538147</v>
      </c>
    </row>
    <row r="805" spans="1:7">
      <c r="A805" s="44" t="s">
        <v>390</v>
      </c>
      <c r="B805" s="44" t="s">
        <v>0</v>
      </c>
      <c r="C805" s="44" t="s">
        <v>20</v>
      </c>
      <c r="D805" s="44" t="s">
        <v>199</v>
      </c>
      <c r="E805" s="44" t="s">
        <v>15</v>
      </c>
      <c r="F805" s="54">
        <v>13542.6103515625</v>
      </c>
      <c r="G805" s="55">
        <v>71505.8671875</v>
      </c>
    </row>
    <row r="806" spans="1:7">
      <c r="A806" s="44" t="s">
        <v>390</v>
      </c>
      <c r="B806" s="44" t="s">
        <v>0</v>
      </c>
      <c r="C806" s="44" t="s">
        <v>20</v>
      </c>
      <c r="D806" s="44" t="s">
        <v>214</v>
      </c>
      <c r="E806" s="44" t="s">
        <v>13</v>
      </c>
      <c r="F806" s="54">
        <v>2524.719970703125</v>
      </c>
      <c r="G806" s="55">
        <v>8048.56982421875</v>
      </c>
    </row>
    <row r="807" spans="1:7">
      <c r="A807" s="44" t="s">
        <v>390</v>
      </c>
      <c r="B807" s="44" t="s">
        <v>52</v>
      </c>
      <c r="C807" s="44" t="s">
        <v>20</v>
      </c>
      <c r="D807" s="44" t="s">
        <v>214</v>
      </c>
      <c r="E807" s="44" t="s">
        <v>15</v>
      </c>
      <c r="F807" s="54">
        <v>489.04000854492187</v>
      </c>
      <c r="G807" s="55">
        <v>5146.7099609375</v>
      </c>
    </row>
    <row r="808" spans="1:7">
      <c r="A808" s="44" t="s">
        <v>390</v>
      </c>
      <c r="B808" s="44" t="s">
        <v>0</v>
      </c>
      <c r="C808" s="44" t="s">
        <v>20</v>
      </c>
      <c r="D808" s="44" t="s">
        <v>219</v>
      </c>
      <c r="E808" s="44" t="s">
        <v>2</v>
      </c>
      <c r="F808" s="54"/>
      <c r="G808" s="55">
        <v>1233.699951171875</v>
      </c>
    </row>
    <row r="809" spans="1:7">
      <c r="A809" s="44" t="s">
        <v>390</v>
      </c>
      <c r="B809" s="44" t="s">
        <v>0</v>
      </c>
      <c r="C809" s="44" t="s">
        <v>20</v>
      </c>
      <c r="D809" s="44" t="s">
        <v>221</v>
      </c>
      <c r="E809" s="44" t="s">
        <v>2</v>
      </c>
      <c r="F809" s="54">
        <v>32779.17936706543</v>
      </c>
      <c r="G809" s="55">
        <v>197090.546875</v>
      </c>
    </row>
    <row r="810" spans="1:7">
      <c r="A810" s="44" t="s">
        <v>390</v>
      </c>
      <c r="B810" s="44" t="s">
        <v>0</v>
      </c>
      <c r="C810" s="44" t="s">
        <v>20</v>
      </c>
      <c r="D810" s="44" t="s">
        <v>214</v>
      </c>
      <c r="E810" s="44" t="s">
        <v>2</v>
      </c>
      <c r="F810" s="54">
        <v>14033.419799804687</v>
      </c>
      <c r="G810" s="55">
        <v>80674.5400390625</v>
      </c>
    </row>
    <row r="811" spans="1:7">
      <c r="A811" s="44" t="s">
        <v>390</v>
      </c>
      <c r="B811" s="44" t="s">
        <v>0</v>
      </c>
      <c r="C811" s="44" t="s">
        <v>20</v>
      </c>
      <c r="D811" s="44" t="s">
        <v>199</v>
      </c>
      <c r="E811" s="44" t="s">
        <v>5</v>
      </c>
      <c r="F811" s="54">
        <v>554.47998046875</v>
      </c>
      <c r="G811" s="55">
        <v>1332.68994140625</v>
      </c>
    </row>
    <row r="812" spans="1:7" ht="15.75" thickBot="1">
      <c r="A812" s="139" t="s">
        <v>390</v>
      </c>
      <c r="B812" s="140"/>
      <c r="C812" s="140"/>
      <c r="D812" s="140"/>
      <c r="E812" s="140"/>
      <c r="F812" s="140">
        <f>SUM(F757:F811)</f>
        <v>1127524.2705290318</v>
      </c>
      <c r="G812" s="141">
        <f>SUM(G757:G811)</f>
        <v>6313533.0236616135</v>
      </c>
    </row>
    <row r="813" spans="1:7">
      <c r="A813" s="44" t="s">
        <v>397</v>
      </c>
      <c r="B813" s="44" t="s">
        <v>0</v>
      </c>
      <c r="C813" s="44" t="s">
        <v>12</v>
      </c>
      <c r="D813" s="44" t="s">
        <v>167</v>
      </c>
      <c r="E813" s="44" t="s">
        <v>13</v>
      </c>
      <c r="F813" s="54">
        <v>22256.429328918457</v>
      </c>
      <c r="G813" s="55">
        <v>27422.540649414063</v>
      </c>
    </row>
    <row r="814" spans="1:7">
      <c r="A814" s="44" t="s">
        <v>397</v>
      </c>
      <c r="B814" s="44" t="s">
        <v>0</v>
      </c>
      <c r="C814" s="44" t="s">
        <v>12</v>
      </c>
      <c r="D814" s="44" t="s">
        <v>165</v>
      </c>
      <c r="E814" s="44" t="s">
        <v>25</v>
      </c>
      <c r="F814" s="54">
        <v>6080.27978515625</v>
      </c>
      <c r="G814" s="55">
        <v>9180</v>
      </c>
    </row>
    <row r="815" spans="1:7">
      <c r="A815" s="44" t="s">
        <v>397</v>
      </c>
      <c r="B815" s="44" t="s">
        <v>0</v>
      </c>
      <c r="C815" s="44" t="s">
        <v>12</v>
      </c>
      <c r="D815" s="44" t="s">
        <v>164</v>
      </c>
      <c r="E815" s="44" t="s">
        <v>2</v>
      </c>
      <c r="F815" s="54">
        <v>2757.27001953125</v>
      </c>
      <c r="G815" s="55">
        <v>7138.7998046875</v>
      </c>
    </row>
    <row r="816" spans="1:7">
      <c r="A816" s="44" t="s">
        <v>397</v>
      </c>
      <c r="B816" s="44" t="s">
        <v>0</v>
      </c>
      <c r="C816" s="44" t="s">
        <v>12</v>
      </c>
      <c r="D816" s="44" t="s">
        <v>164</v>
      </c>
      <c r="E816" s="44" t="s">
        <v>14</v>
      </c>
      <c r="F816" s="54">
        <v>306.18000030517578</v>
      </c>
      <c r="G816" s="55">
        <v>2345.0800018310547</v>
      </c>
    </row>
    <row r="817" spans="1:7">
      <c r="A817" s="44" t="s">
        <v>397</v>
      </c>
      <c r="B817" s="44" t="s">
        <v>0</v>
      </c>
      <c r="C817" s="44" t="s">
        <v>12</v>
      </c>
      <c r="D817" s="44" t="s">
        <v>163</v>
      </c>
      <c r="E817" s="44" t="s">
        <v>17</v>
      </c>
      <c r="F817" s="54">
        <v>4430.4000244140625</v>
      </c>
      <c r="G817" s="55">
        <v>14370</v>
      </c>
    </row>
    <row r="818" spans="1:7">
      <c r="A818" s="44" t="s">
        <v>397</v>
      </c>
      <c r="B818" s="44" t="s">
        <v>0</v>
      </c>
      <c r="C818" s="44" t="s">
        <v>12</v>
      </c>
      <c r="D818" s="44" t="s">
        <v>172</v>
      </c>
      <c r="E818" s="44" t="s">
        <v>2</v>
      </c>
      <c r="F818" s="54">
        <v>1756.7800445556641</v>
      </c>
      <c r="G818" s="55">
        <v>3539.1800537109375</v>
      </c>
    </row>
    <row r="819" spans="1:7">
      <c r="A819" s="44" t="s">
        <v>397</v>
      </c>
      <c r="B819" s="44" t="s">
        <v>0</v>
      </c>
      <c r="C819" s="44" t="s">
        <v>12</v>
      </c>
      <c r="D819" s="44" t="s">
        <v>163</v>
      </c>
      <c r="E819" s="44" t="s">
        <v>25</v>
      </c>
      <c r="F819" s="54">
        <v>8981.2197265625</v>
      </c>
      <c r="G819" s="55">
        <v>21960</v>
      </c>
    </row>
    <row r="820" spans="1:7">
      <c r="A820" s="44" t="s">
        <v>397</v>
      </c>
      <c r="B820" s="44" t="s">
        <v>0</v>
      </c>
      <c r="C820" s="44" t="s">
        <v>12</v>
      </c>
      <c r="D820" s="44" t="s">
        <v>167</v>
      </c>
      <c r="E820" s="44" t="s">
        <v>2</v>
      </c>
      <c r="F820" s="54">
        <v>83.919998168945313</v>
      </c>
      <c r="G820" s="55">
        <v>378</v>
      </c>
    </row>
    <row r="821" spans="1:7">
      <c r="A821" s="44" t="s">
        <v>397</v>
      </c>
      <c r="B821" s="44" t="s">
        <v>0</v>
      </c>
      <c r="C821" s="44" t="s">
        <v>12</v>
      </c>
      <c r="D821" s="44" t="s">
        <v>170</v>
      </c>
      <c r="E821" s="44" t="s">
        <v>2</v>
      </c>
      <c r="F821" s="54">
        <v>1149.780029296875</v>
      </c>
      <c r="G821" s="55">
        <v>9374.400390625</v>
      </c>
    </row>
    <row r="822" spans="1:7">
      <c r="A822" s="44" t="s">
        <v>397</v>
      </c>
      <c r="B822" s="44" t="s">
        <v>0</v>
      </c>
      <c r="C822" s="44" t="s">
        <v>12</v>
      </c>
      <c r="D822" s="44" t="s">
        <v>173</v>
      </c>
      <c r="E822" s="44" t="s">
        <v>13</v>
      </c>
      <c r="F822" s="54">
        <v>64.919998168945313</v>
      </c>
      <c r="G822" s="55">
        <v>92.239997863769531</v>
      </c>
    </row>
    <row r="823" spans="1:7">
      <c r="A823" s="44" t="s">
        <v>397</v>
      </c>
      <c r="B823" s="44" t="s">
        <v>0</v>
      </c>
      <c r="C823" s="44" t="s">
        <v>12</v>
      </c>
      <c r="D823" s="44" t="s">
        <v>173</v>
      </c>
      <c r="E823" s="44" t="s">
        <v>2</v>
      </c>
      <c r="F823" s="54">
        <v>2682.5800247192383</v>
      </c>
      <c r="G823" s="55">
        <v>7968.9800796508789</v>
      </c>
    </row>
    <row r="824" spans="1:7">
      <c r="A824" s="44" t="s">
        <v>397</v>
      </c>
      <c r="B824" s="44" t="s">
        <v>0</v>
      </c>
      <c r="C824" s="44" t="s">
        <v>12</v>
      </c>
      <c r="D824" s="44" t="s">
        <v>171</v>
      </c>
      <c r="E824" s="44" t="s">
        <v>2</v>
      </c>
      <c r="F824" s="54">
        <v>106542.181640625</v>
      </c>
      <c r="G824" s="55">
        <v>947447.5</v>
      </c>
    </row>
    <row r="825" spans="1:7">
      <c r="A825" s="44" t="s">
        <v>397</v>
      </c>
      <c r="B825" s="44" t="s">
        <v>0</v>
      </c>
      <c r="C825" s="44" t="s">
        <v>12</v>
      </c>
      <c r="D825" s="44" t="s">
        <v>163</v>
      </c>
      <c r="E825" s="44" t="s">
        <v>22</v>
      </c>
      <c r="F825" s="54">
        <v>11855.2099609375</v>
      </c>
      <c r="G825" s="55">
        <v>10656</v>
      </c>
    </row>
    <row r="826" spans="1:7">
      <c r="A826" s="44" t="s">
        <v>397</v>
      </c>
      <c r="B826" s="44" t="s">
        <v>0</v>
      </c>
      <c r="C826" s="44" t="s">
        <v>12</v>
      </c>
      <c r="D826" s="44" t="s">
        <v>169</v>
      </c>
      <c r="E826" s="44" t="s">
        <v>13</v>
      </c>
      <c r="F826" s="54">
        <v>3852.1200048923492</v>
      </c>
      <c r="G826" s="55">
        <v>9110.6900062561035</v>
      </c>
    </row>
    <row r="827" spans="1:7">
      <c r="A827" s="44" t="s">
        <v>397</v>
      </c>
      <c r="B827" s="44" t="s">
        <v>32</v>
      </c>
      <c r="C827" s="44" t="s">
        <v>12</v>
      </c>
      <c r="D827" s="44" t="s">
        <v>175</v>
      </c>
      <c r="E827" s="44" t="s">
        <v>15</v>
      </c>
      <c r="F827" s="54">
        <v>535.8800048828125</v>
      </c>
      <c r="G827" s="55">
        <v>1991.5999755859375</v>
      </c>
    </row>
    <row r="828" spans="1:7">
      <c r="A828" s="44" t="s">
        <v>397</v>
      </c>
      <c r="B828" s="44" t="s">
        <v>0</v>
      </c>
      <c r="C828" s="44" t="s">
        <v>12</v>
      </c>
      <c r="D828" s="44" t="s">
        <v>166</v>
      </c>
      <c r="E828" s="44" t="s">
        <v>13</v>
      </c>
      <c r="F828" s="54">
        <v>369.8699951171875</v>
      </c>
      <c r="G828" s="55">
        <v>925.41000366210937</v>
      </c>
    </row>
    <row r="829" spans="1:7">
      <c r="A829" s="44" t="s">
        <v>397</v>
      </c>
      <c r="B829" s="44" t="s">
        <v>0</v>
      </c>
      <c r="C829" s="44" t="s">
        <v>12</v>
      </c>
      <c r="D829" s="44" t="s">
        <v>166</v>
      </c>
      <c r="E829" s="44" t="s">
        <v>2</v>
      </c>
      <c r="F829" s="54">
        <v>66262.730651855469</v>
      </c>
      <c r="G829" s="55">
        <v>160746.23901367188</v>
      </c>
    </row>
    <row r="830" spans="1:7">
      <c r="A830" s="44" t="s">
        <v>397</v>
      </c>
      <c r="B830" s="44" t="s">
        <v>0</v>
      </c>
      <c r="C830" s="44" t="s">
        <v>12</v>
      </c>
      <c r="D830" s="44" t="s">
        <v>182</v>
      </c>
      <c r="E830" s="44" t="s">
        <v>17</v>
      </c>
      <c r="F830" s="54">
        <v>10067.759765625</v>
      </c>
      <c r="G830" s="55">
        <v>11153.7001953125</v>
      </c>
    </row>
    <row r="831" spans="1:7">
      <c r="A831" s="44" t="s">
        <v>397</v>
      </c>
      <c r="B831" s="44" t="s">
        <v>0</v>
      </c>
      <c r="C831" s="44" t="s">
        <v>12</v>
      </c>
      <c r="D831" s="44" t="s">
        <v>180</v>
      </c>
      <c r="E831" s="44" t="s">
        <v>2</v>
      </c>
      <c r="F831" s="54">
        <v>99758.138671875</v>
      </c>
      <c r="G831" s="55">
        <v>118984.25</v>
      </c>
    </row>
    <row r="832" spans="1:7">
      <c r="A832" s="44" t="s">
        <v>397</v>
      </c>
      <c r="B832" s="44" t="s">
        <v>0</v>
      </c>
      <c r="C832" s="44" t="s">
        <v>12</v>
      </c>
      <c r="D832" s="44" t="s">
        <v>174</v>
      </c>
      <c r="E832" s="44" t="s">
        <v>2</v>
      </c>
      <c r="F832" s="54">
        <v>318.42001342773437</v>
      </c>
      <c r="G832" s="55">
        <v>380</v>
      </c>
    </row>
    <row r="833" spans="1:7">
      <c r="A833" s="44" t="s">
        <v>397</v>
      </c>
      <c r="B833" s="44" t="s">
        <v>0</v>
      </c>
      <c r="C833" s="44" t="s">
        <v>12</v>
      </c>
      <c r="D833" s="44" t="s">
        <v>165</v>
      </c>
      <c r="E833" s="44" t="s">
        <v>2</v>
      </c>
      <c r="F833" s="54">
        <v>81666.569961547852</v>
      </c>
      <c r="G833" s="55">
        <v>251755.22979736328</v>
      </c>
    </row>
    <row r="834" spans="1:7">
      <c r="A834" s="44" t="s">
        <v>397</v>
      </c>
      <c r="B834" s="44" t="s">
        <v>0</v>
      </c>
      <c r="C834" s="44" t="s">
        <v>12</v>
      </c>
      <c r="D834" s="44" t="s">
        <v>197</v>
      </c>
      <c r="E834" s="44" t="s">
        <v>13</v>
      </c>
      <c r="F834" s="54">
        <v>4.9899997711181641</v>
      </c>
      <c r="G834" s="55">
        <v>125</v>
      </c>
    </row>
    <row r="835" spans="1:7">
      <c r="A835" s="44" t="s">
        <v>397</v>
      </c>
      <c r="B835" s="44" t="s">
        <v>0</v>
      </c>
      <c r="C835" s="44" t="s">
        <v>12</v>
      </c>
      <c r="D835" s="44" t="s">
        <v>165</v>
      </c>
      <c r="E835" s="44" t="s">
        <v>18</v>
      </c>
      <c r="F835" s="54">
        <v>12831.169921875</v>
      </c>
      <c r="G835" s="55">
        <v>22091.94921875</v>
      </c>
    </row>
    <row r="836" spans="1:7">
      <c r="A836" s="44" t="s">
        <v>397</v>
      </c>
      <c r="B836" s="44" t="s">
        <v>0</v>
      </c>
      <c r="C836" s="44" t="s">
        <v>12</v>
      </c>
      <c r="D836" s="44" t="s">
        <v>169</v>
      </c>
      <c r="E836" s="44" t="s">
        <v>2</v>
      </c>
      <c r="F836" s="54">
        <v>4571.7400045394897</v>
      </c>
      <c r="G836" s="55">
        <v>16461.010070800781</v>
      </c>
    </row>
    <row r="837" spans="1:7">
      <c r="A837" s="44" t="s">
        <v>397</v>
      </c>
      <c r="B837" s="44" t="s">
        <v>0</v>
      </c>
      <c r="C837" s="44" t="s">
        <v>12</v>
      </c>
      <c r="D837" s="44" t="s">
        <v>169</v>
      </c>
      <c r="E837" s="44" t="s">
        <v>15</v>
      </c>
      <c r="F837" s="54">
        <v>55</v>
      </c>
      <c r="G837" s="55">
        <v>369.60000610351562</v>
      </c>
    </row>
    <row r="838" spans="1:7">
      <c r="A838" s="44" t="s">
        <v>397</v>
      </c>
      <c r="B838" s="44" t="s">
        <v>0</v>
      </c>
      <c r="C838" s="44" t="s">
        <v>12</v>
      </c>
      <c r="D838" s="44" t="s">
        <v>169</v>
      </c>
      <c r="E838" s="44" t="s">
        <v>22</v>
      </c>
      <c r="F838" s="54">
        <v>15179.259765625</v>
      </c>
      <c r="G838" s="55">
        <v>95786.703125</v>
      </c>
    </row>
    <row r="839" spans="1:7">
      <c r="A839" s="44" t="s">
        <v>397</v>
      </c>
      <c r="B839" s="44" t="s">
        <v>0</v>
      </c>
      <c r="C839" s="44" t="s">
        <v>12</v>
      </c>
      <c r="D839" s="44" t="s">
        <v>187</v>
      </c>
      <c r="E839" s="44" t="s">
        <v>13</v>
      </c>
      <c r="F839" s="54">
        <v>498.95999145507812</v>
      </c>
      <c r="G839" s="55">
        <v>789</v>
      </c>
    </row>
    <row r="840" spans="1:7">
      <c r="A840" s="44" t="s">
        <v>397</v>
      </c>
      <c r="B840" s="44" t="s">
        <v>0</v>
      </c>
      <c r="C840" s="44" t="s">
        <v>12</v>
      </c>
      <c r="D840" s="44" t="s">
        <v>248</v>
      </c>
      <c r="E840" s="44" t="s">
        <v>22</v>
      </c>
      <c r="F840" s="54">
        <v>11855.2099609375</v>
      </c>
      <c r="G840" s="55">
        <v>9705</v>
      </c>
    </row>
    <row r="841" spans="1:7">
      <c r="A841" s="44" t="s">
        <v>397</v>
      </c>
      <c r="B841" s="44" t="s">
        <v>0</v>
      </c>
      <c r="C841" s="44" t="s">
        <v>12</v>
      </c>
      <c r="D841" s="44" t="s">
        <v>165</v>
      </c>
      <c r="E841" s="44" t="s">
        <v>17</v>
      </c>
      <c r="F841" s="54">
        <v>21182.4501953125</v>
      </c>
      <c r="G841" s="55">
        <v>40365.7001953125</v>
      </c>
    </row>
    <row r="842" spans="1:7">
      <c r="A842" s="44" t="s">
        <v>397</v>
      </c>
      <c r="B842" s="44" t="s">
        <v>32</v>
      </c>
      <c r="C842" s="44" t="s">
        <v>12</v>
      </c>
      <c r="D842" s="44" t="s">
        <v>175</v>
      </c>
      <c r="E842" s="44" t="s">
        <v>2</v>
      </c>
      <c r="F842" s="54">
        <v>10084.649620056152</v>
      </c>
      <c r="G842" s="55">
        <v>19715.420532226563</v>
      </c>
    </row>
    <row r="843" spans="1:7">
      <c r="A843" s="44" t="s">
        <v>397</v>
      </c>
      <c r="B843" s="44" t="s">
        <v>0</v>
      </c>
      <c r="C843" s="44" t="s">
        <v>12</v>
      </c>
      <c r="D843" s="44" t="s">
        <v>176</v>
      </c>
      <c r="E843" s="44" t="s">
        <v>13</v>
      </c>
      <c r="F843" s="54">
        <v>513.93001556396484</v>
      </c>
      <c r="G843" s="55">
        <v>922.32000732421875</v>
      </c>
    </row>
    <row r="844" spans="1:7">
      <c r="A844" s="44" t="s">
        <v>397</v>
      </c>
      <c r="B844" s="44" t="s">
        <v>0</v>
      </c>
      <c r="C844" s="44" t="s">
        <v>20</v>
      </c>
      <c r="D844" s="44" t="s">
        <v>231</v>
      </c>
      <c r="E844" s="44" t="s">
        <v>2</v>
      </c>
      <c r="F844" s="54">
        <v>26.309999465942383</v>
      </c>
      <c r="G844" s="55">
        <v>241.27999877929687</v>
      </c>
    </row>
    <row r="845" spans="1:7">
      <c r="A845" s="44" t="s">
        <v>397</v>
      </c>
      <c r="B845" s="44" t="s">
        <v>0</v>
      </c>
      <c r="C845" s="44" t="s">
        <v>20</v>
      </c>
      <c r="D845" s="44" t="s">
        <v>205</v>
      </c>
      <c r="E845" s="44" t="s">
        <v>2</v>
      </c>
      <c r="F845" s="54">
        <v>32686.629981994629</v>
      </c>
      <c r="G845" s="55">
        <v>162895.70719909668</v>
      </c>
    </row>
    <row r="846" spans="1:7">
      <c r="A846" s="44" t="s">
        <v>397</v>
      </c>
      <c r="B846" s="44" t="s">
        <v>0</v>
      </c>
      <c r="C846" s="44" t="s">
        <v>20</v>
      </c>
      <c r="D846" s="44" t="s">
        <v>211</v>
      </c>
      <c r="E846" s="44" t="s">
        <v>2</v>
      </c>
      <c r="F846" s="54">
        <v>103.41999816894531</v>
      </c>
      <c r="G846" s="55">
        <v>1051.0799560546875</v>
      </c>
    </row>
    <row r="847" spans="1:7">
      <c r="A847" s="44" t="s">
        <v>397</v>
      </c>
      <c r="B847" s="44" t="s">
        <v>0</v>
      </c>
      <c r="C847" s="44" t="s">
        <v>20</v>
      </c>
      <c r="D847" s="44" t="s">
        <v>206</v>
      </c>
      <c r="E847" s="44" t="s">
        <v>2</v>
      </c>
      <c r="F847" s="54">
        <v>7.7100000381469727</v>
      </c>
      <c r="G847" s="55">
        <v>58.479999542236328</v>
      </c>
    </row>
    <row r="848" spans="1:7">
      <c r="A848" s="44" t="s">
        <v>397</v>
      </c>
      <c r="B848" s="44" t="s">
        <v>0</v>
      </c>
      <c r="C848" s="44" t="s">
        <v>20</v>
      </c>
      <c r="D848" s="44" t="s">
        <v>207</v>
      </c>
      <c r="E848" s="44" t="s">
        <v>5</v>
      </c>
      <c r="F848" s="54">
        <v>31.940000534057617</v>
      </c>
      <c r="G848" s="55">
        <v>315.20000076293945</v>
      </c>
    </row>
    <row r="849" spans="1:7">
      <c r="A849" s="44" t="s">
        <v>397</v>
      </c>
      <c r="B849" s="44" t="s">
        <v>0</v>
      </c>
      <c r="C849" s="44" t="s">
        <v>20</v>
      </c>
      <c r="D849" s="44" t="s">
        <v>210</v>
      </c>
      <c r="E849" s="44" t="s">
        <v>5</v>
      </c>
      <c r="F849" s="54">
        <v>13.059999465942383</v>
      </c>
      <c r="G849" s="55">
        <v>127</v>
      </c>
    </row>
    <row r="850" spans="1:7">
      <c r="A850" s="44" t="s">
        <v>397</v>
      </c>
      <c r="B850" s="44" t="s">
        <v>0</v>
      </c>
      <c r="C850" s="44" t="s">
        <v>20</v>
      </c>
      <c r="D850" s="44" t="s">
        <v>233</v>
      </c>
      <c r="E850" s="44" t="s">
        <v>2</v>
      </c>
      <c r="F850" s="54">
        <v>3.9000000953674316</v>
      </c>
      <c r="G850" s="55">
        <v>845.0999755859375</v>
      </c>
    </row>
    <row r="851" spans="1:7">
      <c r="A851" s="44" t="s">
        <v>397</v>
      </c>
      <c r="B851" s="44" t="s">
        <v>0</v>
      </c>
      <c r="C851" s="44" t="s">
        <v>20</v>
      </c>
      <c r="D851" s="44" t="s">
        <v>230</v>
      </c>
      <c r="E851" s="44" t="s">
        <v>5</v>
      </c>
      <c r="F851" s="54">
        <v>13.970000267028809</v>
      </c>
      <c r="G851" s="55">
        <v>177.03999328613281</v>
      </c>
    </row>
    <row r="852" spans="1:7">
      <c r="A852" s="44" t="s">
        <v>397</v>
      </c>
      <c r="B852" s="44" t="s">
        <v>0</v>
      </c>
      <c r="C852" s="44" t="s">
        <v>20</v>
      </c>
      <c r="D852" s="44" t="s">
        <v>231</v>
      </c>
      <c r="E852" s="44" t="s">
        <v>21</v>
      </c>
      <c r="F852" s="54">
        <v>24599.349609375</v>
      </c>
      <c r="G852" s="55">
        <v>159105.734375</v>
      </c>
    </row>
    <row r="853" spans="1:7">
      <c r="A853" s="44" t="s">
        <v>397</v>
      </c>
      <c r="B853" s="44" t="s">
        <v>0</v>
      </c>
      <c r="C853" s="44" t="s">
        <v>20</v>
      </c>
      <c r="D853" s="44" t="s">
        <v>213</v>
      </c>
      <c r="E853" s="44" t="s">
        <v>2</v>
      </c>
      <c r="F853" s="54">
        <v>351.08000183105469</v>
      </c>
      <c r="G853" s="55">
        <v>949.239990234375</v>
      </c>
    </row>
    <row r="854" spans="1:7">
      <c r="A854" s="44" t="s">
        <v>397</v>
      </c>
      <c r="B854" s="44" t="s">
        <v>0</v>
      </c>
      <c r="C854" s="44" t="s">
        <v>20</v>
      </c>
      <c r="D854" s="44" t="s">
        <v>205</v>
      </c>
      <c r="E854" s="44" t="s">
        <v>5</v>
      </c>
      <c r="F854" s="54">
        <v>12.969999551773071</v>
      </c>
      <c r="G854" s="55">
        <v>118.78000259399414</v>
      </c>
    </row>
    <row r="855" spans="1:7">
      <c r="A855" s="44" t="s">
        <v>397</v>
      </c>
      <c r="B855" s="44" t="s">
        <v>0</v>
      </c>
      <c r="C855" s="44" t="s">
        <v>20</v>
      </c>
      <c r="D855" s="44" t="s">
        <v>215</v>
      </c>
      <c r="E855" s="44" t="s">
        <v>2</v>
      </c>
      <c r="F855" s="54">
        <v>489.42999267578125</v>
      </c>
      <c r="G855" s="55">
        <v>2470.909912109375</v>
      </c>
    </row>
    <row r="856" spans="1:7">
      <c r="A856" s="44" t="s">
        <v>397</v>
      </c>
      <c r="B856" s="44" t="s">
        <v>0</v>
      </c>
      <c r="C856" s="44" t="s">
        <v>20</v>
      </c>
      <c r="D856" s="44" t="s">
        <v>237</v>
      </c>
      <c r="E856" s="44" t="s">
        <v>2</v>
      </c>
      <c r="F856" s="54">
        <v>1791.7099609375</v>
      </c>
      <c r="G856" s="55">
        <v>2352</v>
      </c>
    </row>
    <row r="857" spans="1:7">
      <c r="A857" s="44" t="s">
        <v>397</v>
      </c>
      <c r="B857" s="44" t="s">
        <v>0</v>
      </c>
      <c r="C857" s="44" t="s">
        <v>20</v>
      </c>
      <c r="D857" s="44" t="s">
        <v>201</v>
      </c>
      <c r="E857" s="44" t="s">
        <v>2</v>
      </c>
      <c r="F857" s="54">
        <v>20967.059158325195</v>
      </c>
      <c r="G857" s="55">
        <v>98051.000122070313</v>
      </c>
    </row>
    <row r="858" spans="1:7">
      <c r="A858" s="44" t="s">
        <v>397</v>
      </c>
      <c r="B858" s="44" t="s">
        <v>0</v>
      </c>
      <c r="C858" s="44" t="s">
        <v>20</v>
      </c>
      <c r="D858" s="44" t="s">
        <v>168</v>
      </c>
      <c r="E858" s="44" t="s">
        <v>2</v>
      </c>
      <c r="F858" s="54">
        <v>356.52999877929687</v>
      </c>
      <c r="G858" s="55">
        <v>905.95999908447266</v>
      </c>
    </row>
    <row r="859" spans="1:7">
      <c r="A859" s="44" t="s">
        <v>397</v>
      </c>
      <c r="B859" s="44" t="s">
        <v>0</v>
      </c>
      <c r="C859" s="44" t="s">
        <v>20</v>
      </c>
      <c r="D859" s="44" t="s">
        <v>232</v>
      </c>
      <c r="E859" s="44" t="s">
        <v>2</v>
      </c>
      <c r="F859" s="54">
        <v>27.219999313354492</v>
      </c>
      <c r="G859" s="55">
        <v>635.4000244140625</v>
      </c>
    </row>
    <row r="860" spans="1:7">
      <c r="A860" s="44" t="s">
        <v>397</v>
      </c>
      <c r="B860" s="44" t="s">
        <v>0</v>
      </c>
      <c r="C860" s="44" t="s">
        <v>20</v>
      </c>
      <c r="D860" s="44" t="s">
        <v>196</v>
      </c>
      <c r="E860" s="44" t="s">
        <v>13</v>
      </c>
      <c r="F860" s="54">
        <v>5396.7900772094727</v>
      </c>
      <c r="G860" s="55">
        <v>29683.059387207031</v>
      </c>
    </row>
    <row r="861" spans="1:7">
      <c r="A861" s="44" t="s">
        <v>397</v>
      </c>
      <c r="B861" s="44" t="s">
        <v>32</v>
      </c>
      <c r="C861" s="44" t="s">
        <v>20</v>
      </c>
      <c r="D861" s="44" t="s">
        <v>402</v>
      </c>
      <c r="E861" s="44" t="s">
        <v>2</v>
      </c>
      <c r="F861" s="54">
        <v>9744.6201171875</v>
      </c>
      <c r="G861" s="55">
        <v>32243.310546875</v>
      </c>
    </row>
    <row r="862" spans="1:7">
      <c r="A862" s="44" t="s">
        <v>397</v>
      </c>
      <c r="B862" s="44" t="s">
        <v>38</v>
      </c>
      <c r="C862" s="44" t="s">
        <v>20</v>
      </c>
      <c r="D862" s="44" t="s">
        <v>199</v>
      </c>
      <c r="E862" s="44" t="s">
        <v>13</v>
      </c>
      <c r="F862" s="54">
        <v>59.869998931884766</v>
      </c>
      <c r="G862" s="55">
        <v>377.5</v>
      </c>
    </row>
    <row r="863" spans="1:7">
      <c r="A863" s="44" t="s">
        <v>397</v>
      </c>
      <c r="B863" s="44" t="s">
        <v>38</v>
      </c>
      <c r="C863" s="44" t="s">
        <v>20</v>
      </c>
      <c r="D863" s="44" t="s">
        <v>199</v>
      </c>
      <c r="E863" s="44" t="s">
        <v>2</v>
      </c>
      <c r="F863" s="54">
        <v>502.04000854492187</v>
      </c>
      <c r="G863" s="55">
        <v>6931.35009765625</v>
      </c>
    </row>
    <row r="864" spans="1:7">
      <c r="A864" s="44" t="s">
        <v>397</v>
      </c>
      <c r="B864" s="44" t="s">
        <v>0</v>
      </c>
      <c r="C864" s="44" t="s">
        <v>20</v>
      </c>
      <c r="D864" s="44" t="s">
        <v>219</v>
      </c>
      <c r="E864" s="44" t="s">
        <v>2</v>
      </c>
      <c r="F864" s="54">
        <v>1501.7000122070312</v>
      </c>
      <c r="G864" s="55">
        <v>10143.560302734375</v>
      </c>
    </row>
    <row r="865" spans="1:7">
      <c r="A865" s="44" t="s">
        <v>397</v>
      </c>
      <c r="B865" s="44" t="s">
        <v>0</v>
      </c>
      <c r="C865" s="44" t="s">
        <v>20</v>
      </c>
      <c r="D865" s="44" t="s">
        <v>212</v>
      </c>
      <c r="E865" s="44" t="s">
        <v>2</v>
      </c>
      <c r="F865" s="54">
        <v>27.219999313354492</v>
      </c>
      <c r="G865" s="55">
        <v>195</v>
      </c>
    </row>
    <row r="866" spans="1:7">
      <c r="A866" s="44" t="s">
        <v>397</v>
      </c>
      <c r="B866" s="44" t="s">
        <v>0</v>
      </c>
      <c r="C866" s="44" t="s">
        <v>20</v>
      </c>
      <c r="D866" s="44" t="s">
        <v>214</v>
      </c>
      <c r="E866" s="44" t="s">
        <v>2</v>
      </c>
      <c r="F866" s="54">
        <v>22704.139892578125</v>
      </c>
      <c r="G866" s="55">
        <v>89446.4404296875</v>
      </c>
    </row>
    <row r="867" spans="1:7">
      <c r="A867" s="44" t="s">
        <v>397</v>
      </c>
      <c r="B867" s="44" t="s">
        <v>0</v>
      </c>
      <c r="C867" s="44" t="s">
        <v>20</v>
      </c>
      <c r="D867" s="44" t="s">
        <v>196</v>
      </c>
      <c r="E867" s="44" t="s">
        <v>89</v>
      </c>
      <c r="F867" s="54">
        <v>11484.16015625</v>
      </c>
      <c r="G867" s="55">
        <v>51786</v>
      </c>
    </row>
    <row r="868" spans="1:7">
      <c r="A868" s="44" t="s">
        <v>397</v>
      </c>
      <c r="B868" s="44" t="s">
        <v>0</v>
      </c>
      <c r="C868" s="44" t="s">
        <v>20</v>
      </c>
      <c r="D868" s="44" t="s">
        <v>205</v>
      </c>
      <c r="E868" s="44" t="s">
        <v>89</v>
      </c>
      <c r="F868" s="54">
        <v>23015.9599609375</v>
      </c>
      <c r="G868" s="55">
        <v>105577.25</v>
      </c>
    </row>
    <row r="869" spans="1:7">
      <c r="A869" s="44" t="s">
        <v>397</v>
      </c>
      <c r="B869" s="44" t="s">
        <v>0</v>
      </c>
      <c r="C869" s="44" t="s">
        <v>20</v>
      </c>
      <c r="D869" s="44" t="s">
        <v>196</v>
      </c>
      <c r="E869" s="44" t="s">
        <v>21</v>
      </c>
      <c r="F869" s="54">
        <v>91347.66015625</v>
      </c>
      <c r="G869" s="55">
        <v>617545.671875</v>
      </c>
    </row>
    <row r="870" spans="1:7">
      <c r="A870" s="44" t="s">
        <v>397</v>
      </c>
      <c r="B870" s="44" t="s">
        <v>0</v>
      </c>
      <c r="C870" s="44" t="s">
        <v>20</v>
      </c>
      <c r="D870" s="44" t="s">
        <v>221</v>
      </c>
      <c r="E870" s="44" t="s">
        <v>2</v>
      </c>
      <c r="F870" s="54">
        <v>125.65000152587891</v>
      </c>
      <c r="G870" s="55">
        <v>935.65997314453125</v>
      </c>
    </row>
    <row r="871" spans="1:7">
      <c r="A871" s="44" t="s">
        <v>397</v>
      </c>
      <c r="B871" s="44" t="s">
        <v>0</v>
      </c>
      <c r="C871" s="44" t="s">
        <v>20</v>
      </c>
      <c r="D871" s="44" t="s">
        <v>196</v>
      </c>
      <c r="E871" s="44" t="s">
        <v>2</v>
      </c>
      <c r="F871" s="54">
        <v>218386.10284423828</v>
      </c>
      <c r="G871" s="55">
        <v>976237.54052734375</v>
      </c>
    </row>
    <row r="872" spans="1:7">
      <c r="A872" s="44" t="s">
        <v>397</v>
      </c>
      <c r="B872" s="44" t="s">
        <v>0</v>
      </c>
      <c r="C872" s="44" t="s">
        <v>20</v>
      </c>
      <c r="D872" s="44" t="s">
        <v>196</v>
      </c>
      <c r="E872" s="44" t="s">
        <v>15</v>
      </c>
      <c r="F872" s="54">
        <v>68434.389038085938</v>
      </c>
      <c r="G872" s="55">
        <v>365386.5615234375</v>
      </c>
    </row>
    <row r="873" spans="1:7">
      <c r="A873" s="44" t="s">
        <v>397</v>
      </c>
      <c r="B873" s="44" t="s">
        <v>0</v>
      </c>
      <c r="C873" s="44" t="s">
        <v>20</v>
      </c>
      <c r="D873" s="44" t="s">
        <v>196</v>
      </c>
      <c r="E873" s="44" t="s">
        <v>23</v>
      </c>
      <c r="F873" s="54">
        <v>5991.47021484375</v>
      </c>
      <c r="G873" s="55">
        <v>46092.5703125</v>
      </c>
    </row>
    <row r="874" spans="1:7">
      <c r="A874" s="44" t="s">
        <v>397</v>
      </c>
      <c r="B874" s="44" t="s">
        <v>0</v>
      </c>
      <c r="C874" s="44" t="s">
        <v>20</v>
      </c>
      <c r="D874" s="44" t="s">
        <v>199</v>
      </c>
      <c r="E874" s="44" t="s">
        <v>5</v>
      </c>
      <c r="F874" s="54">
        <v>264.44999885559082</v>
      </c>
      <c r="G874" s="55">
        <v>445.5</v>
      </c>
    </row>
    <row r="875" spans="1:7">
      <c r="A875" s="44" t="s">
        <v>397</v>
      </c>
      <c r="B875" s="44" t="s">
        <v>0</v>
      </c>
      <c r="C875" s="44" t="s">
        <v>20</v>
      </c>
      <c r="D875" s="44" t="s">
        <v>199</v>
      </c>
      <c r="E875" s="44" t="s">
        <v>13</v>
      </c>
      <c r="F875" s="54">
        <v>758.0999870300293</v>
      </c>
      <c r="G875" s="55">
        <v>4434.8600463867187</v>
      </c>
    </row>
    <row r="876" spans="1:7">
      <c r="A876" s="44" t="s">
        <v>397</v>
      </c>
      <c r="B876" s="44" t="s">
        <v>0</v>
      </c>
      <c r="C876" s="44" t="s">
        <v>20</v>
      </c>
      <c r="D876" s="44" t="s">
        <v>199</v>
      </c>
      <c r="E876" s="44" t="s">
        <v>2</v>
      </c>
      <c r="F876" s="54">
        <v>19482.500089645386</v>
      </c>
      <c r="G876" s="55">
        <v>115060.79858398438</v>
      </c>
    </row>
    <row r="877" spans="1:7">
      <c r="A877" s="44" t="s">
        <v>397</v>
      </c>
      <c r="B877" s="44" t="s">
        <v>52</v>
      </c>
      <c r="C877" s="44" t="s">
        <v>20</v>
      </c>
      <c r="D877" s="44" t="s">
        <v>199</v>
      </c>
      <c r="E877" s="44" t="s">
        <v>5</v>
      </c>
      <c r="F877" s="54">
        <v>15.819999694824219</v>
      </c>
      <c r="G877" s="55">
        <v>25.159999847412109</v>
      </c>
    </row>
    <row r="878" spans="1:7">
      <c r="A878" s="44" t="s">
        <v>397</v>
      </c>
      <c r="B878" s="44" t="s">
        <v>0</v>
      </c>
      <c r="C878" s="44" t="s">
        <v>20</v>
      </c>
      <c r="D878" s="44" t="s">
        <v>208</v>
      </c>
      <c r="E878" s="44" t="s">
        <v>2</v>
      </c>
      <c r="F878" s="54">
        <v>453.66999816894531</v>
      </c>
      <c r="G878" s="55">
        <v>5006.949951171875</v>
      </c>
    </row>
    <row r="879" spans="1:7">
      <c r="A879" s="44" t="s">
        <v>397</v>
      </c>
      <c r="B879" s="44" t="s">
        <v>0</v>
      </c>
      <c r="C879" s="44" t="s">
        <v>20</v>
      </c>
      <c r="D879" s="44" t="s">
        <v>196</v>
      </c>
      <c r="E879" s="44" t="s">
        <v>5</v>
      </c>
      <c r="F879" s="54">
        <v>1778.1600341796875</v>
      </c>
      <c r="G879" s="55">
        <v>18676.119140625</v>
      </c>
    </row>
    <row r="880" spans="1:7" ht="15.75" thickBot="1">
      <c r="A880" s="139" t="s">
        <v>397</v>
      </c>
      <c r="B880" s="140"/>
      <c r="C880" s="140"/>
      <c r="D880" s="140"/>
      <c r="E880" s="140"/>
      <c r="F880" s="140">
        <f>SUM(F813:F879)</f>
        <v>1071512.7604122162</v>
      </c>
      <c r="G880" s="141">
        <f>SUM(G813:G879)</f>
        <v>4729782.3173713684</v>
      </c>
    </row>
    <row r="881" spans="1:7" ht="16.5" thickBot="1">
      <c r="A881" s="22" t="s">
        <v>11</v>
      </c>
      <c r="B881" s="22"/>
      <c r="C881" s="22"/>
      <c r="D881" s="22"/>
      <c r="E881" s="22"/>
      <c r="F881" s="22">
        <f>SUM(F756,F687,F625,F552,F467,F394,F315,F242,F157,F78,F812,F880)</f>
        <v>13837536.636416316</v>
      </c>
      <c r="G881" s="23">
        <f>SUM(G756,G687,G625,G552,G467,G394,G315,G242,G157,G78,G812,G880)</f>
        <v>65923928.092393398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4"/>
  <sheetViews>
    <sheetView topLeftCell="A319" workbookViewId="0">
      <selection activeCell="H319" sqref="H1:I1048576"/>
    </sheetView>
  </sheetViews>
  <sheetFormatPr baseColWidth="10" defaultColWidth="27.42578125" defaultRowHeight="15"/>
  <cols>
    <col min="1" max="1" width="11.85546875" style="71" bestFit="1" customWidth="1"/>
    <col min="2" max="2" width="14.7109375" style="71" bestFit="1" customWidth="1"/>
    <col min="3" max="3" width="13.42578125" style="71" bestFit="1" customWidth="1"/>
    <col min="4" max="4" width="30.5703125" style="71" bestFit="1" customWidth="1"/>
    <col min="5" max="5" width="20.140625" style="71" bestFit="1" customWidth="1"/>
    <col min="6" max="6" width="14.42578125" style="6" bestFit="1" customWidth="1"/>
    <col min="7" max="7" width="16.85546875" style="1" bestFit="1" customWidth="1"/>
  </cols>
  <sheetData>
    <row r="1" spans="1:7">
      <c r="A1" s="70"/>
    </row>
    <row r="6" spans="1:7">
      <c r="A6" s="166" t="s">
        <v>70</v>
      </c>
      <c r="B6" s="166"/>
      <c r="C6" s="166"/>
      <c r="D6" s="166"/>
      <c r="E6" s="166"/>
      <c r="F6" s="166"/>
      <c r="G6" s="166"/>
    </row>
    <row r="7" spans="1:7" ht="23.25">
      <c r="A7" s="167" t="s">
        <v>71</v>
      </c>
      <c r="B7" s="167"/>
      <c r="C7" s="167"/>
      <c r="D7" s="167"/>
      <c r="E7" s="167"/>
      <c r="F7" s="167"/>
      <c r="G7" s="167"/>
    </row>
    <row r="8" spans="1:7" ht="22.5">
      <c r="A8" s="168" t="s">
        <v>72</v>
      </c>
      <c r="B8" s="168"/>
      <c r="C8" s="168"/>
      <c r="D8" s="168"/>
      <c r="E8" s="168"/>
      <c r="F8" s="168"/>
      <c r="G8" s="168"/>
    </row>
    <row r="9" spans="1:7" ht="20.25" thickBot="1">
      <c r="A9" s="169" t="s">
        <v>73</v>
      </c>
      <c r="B9" s="169"/>
      <c r="C9" s="169"/>
      <c r="D9" s="169"/>
      <c r="E9" s="169"/>
      <c r="F9" s="169"/>
      <c r="G9" s="169"/>
    </row>
    <row r="10" spans="1:7" ht="15.75" thickBot="1">
      <c r="A10" s="170" t="s">
        <v>93</v>
      </c>
      <c r="B10" s="171"/>
      <c r="C10" s="171"/>
      <c r="D10" s="171"/>
      <c r="E10" s="171"/>
      <c r="F10" s="171"/>
      <c r="G10" s="172"/>
    </row>
    <row r="11" spans="1:7" ht="15.75" thickBot="1">
      <c r="A11" s="65" t="s">
        <v>59</v>
      </c>
      <c r="B11" s="66" t="s">
        <v>60</v>
      </c>
      <c r="C11" s="66" t="s">
        <v>61</v>
      </c>
      <c r="D11" s="66" t="s">
        <v>69</v>
      </c>
      <c r="E11" s="66" t="s">
        <v>62</v>
      </c>
      <c r="F11" s="5" t="s">
        <v>63</v>
      </c>
      <c r="G11" s="4" t="s">
        <v>64</v>
      </c>
    </row>
    <row r="12" spans="1:7">
      <c r="A12" s="51" t="s">
        <v>6</v>
      </c>
      <c r="B12" s="51" t="s">
        <v>0</v>
      </c>
      <c r="C12" s="51" t="s">
        <v>33</v>
      </c>
      <c r="D12" s="51" t="s">
        <v>190</v>
      </c>
      <c r="E12" s="51" t="s">
        <v>2</v>
      </c>
      <c r="F12" s="52">
        <v>643.20001220703125</v>
      </c>
      <c r="G12" s="53">
        <v>866.25</v>
      </c>
    </row>
    <row r="13" spans="1:7">
      <c r="A13" s="44" t="s">
        <v>6</v>
      </c>
      <c r="B13" s="44" t="s">
        <v>0</v>
      </c>
      <c r="C13" s="44" t="s">
        <v>33</v>
      </c>
      <c r="D13" s="44" t="s">
        <v>248</v>
      </c>
      <c r="E13" s="44" t="s">
        <v>22</v>
      </c>
      <c r="F13" s="54">
        <v>10704.4296875</v>
      </c>
      <c r="G13" s="55">
        <v>18986.880859375</v>
      </c>
    </row>
    <row r="14" spans="1:7">
      <c r="A14" s="44" t="s">
        <v>6</v>
      </c>
      <c r="B14" s="44" t="s">
        <v>0</v>
      </c>
      <c r="C14" s="44" t="s">
        <v>33</v>
      </c>
      <c r="D14" s="44" t="s">
        <v>248</v>
      </c>
      <c r="E14" s="44" t="s">
        <v>2</v>
      </c>
      <c r="F14" s="54">
        <v>10.890000343322754</v>
      </c>
      <c r="G14" s="55">
        <v>22.559999465942383</v>
      </c>
    </row>
    <row r="15" spans="1:7">
      <c r="A15" s="44" t="s">
        <v>6</v>
      </c>
      <c r="B15" s="44" t="s">
        <v>32</v>
      </c>
      <c r="C15" s="44" t="s">
        <v>33</v>
      </c>
      <c r="D15" s="44" t="s">
        <v>249</v>
      </c>
      <c r="E15" s="44" t="s">
        <v>2</v>
      </c>
      <c r="F15" s="54">
        <v>55830.05859375</v>
      </c>
      <c r="G15" s="55">
        <v>67148.3984375</v>
      </c>
    </row>
    <row r="16" spans="1:7">
      <c r="A16" s="44" t="s">
        <v>6</v>
      </c>
      <c r="B16" s="44" t="s">
        <v>0</v>
      </c>
      <c r="C16" s="44" t="s">
        <v>33</v>
      </c>
      <c r="D16" s="44" t="s">
        <v>247</v>
      </c>
      <c r="E16" s="44" t="s">
        <v>2</v>
      </c>
      <c r="F16" s="54">
        <v>716626.306640625</v>
      </c>
      <c r="G16" s="55">
        <v>2514776.4453125</v>
      </c>
    </row>
    <row r="17" spans="1:7">
      <c r="A17" s="44" t="s">
        <v>6</v>
      </c>
      <c r="B17" s="44" t="s">
        <v>0</v>
      </c>
      <c r="C17" s="44" t="s">
        <v>33</v>
      </c>
      <c r="D17" s="44" t="s">
        <v>246</v>
      </c>
      <c r="E17" s="44" t="s">
        <v>2</v>
      </c>
      <c r="F17" s="54">
        <v>740.27001953125</v>
      </c>
      <c r="G17" s="55">
        <v>741.02001953125</v>
      </c>
    </row>
    <row r="18" spans="1:7">
      <c r="A18" s="44" t="s">
        <v>6</v>
      </c>
      <c r="B18" s="44" t="s">
        <v>0</v>
      </c>
      <c r="C18" s="44" t="s">
        <v>33</v>
      </c>
      <c r="D18" s="44" t="s">
        <v>195</v>
      </c>
      <c r="E18" s="44" t="s">
        <v>37</v>
      </c>
      <c r="F18" s="54">
        <v>24947.830078125</v>
      </c>
      <c r="G18" s="55">
        <v>102137.25</v>
      </c>
    </row>
    <row r="19" spans="1:7">
      <c r="A19" s="44" t="s">
        <v>6</v>
      </c>
      <c r="B19" s="44" t="s">
        <v>0</v>
      </c>
      <c r="C19" s="44" t="s">
        <v>33</v>
      </c>
      <c r="D19" s="44" t="s">
        <v>195</v>
      </c>
      <c r="E19" s="44" t="s">
        <v>14</v>
      </c>
      <c r="F19" s="54">
        <v>99846.189453125</v>
      </c>
      <c r="G19" s="55">
        <v>357800</v>
      </c>
    </row>
    <row r="20" spans="1:7">
      <c r="A20" s="44" t="s">
        <v>6</v>
      </c>
      <c r="B20" s="44" t="s">
        <v>0</v>
      </c>
      <c r="C20" s="44" t="s">
        <v>33</v>
      </c>
      <c r="D20" s="44" t="s">
        <v>195</v>
      </c>
      <c r="E20" s="44" t="s">
        <v>23</v>
      </c>
      <c r="F20" s="54">
        <v>683424.8115234375</v>
      </c>
      <c r="G20" s="55">
        <v>3274943.4765625</v>
      </c>
    </row>
    <row r="21" spans="1:7">
      <c r="A21" s="44" t="s">
        <v>6</v>
      </c>
      <c r="B21" s="44" t="s">
        <v>0</v>
      </c>
      <c r="C21" s="44" t="s">
        <v>33</v>
      </c>
      <c r="D21" s="44" t="s">
        <v>195</v>
      </c>
      <c r="E21" s="44" t="s">
        <v>2</v>
      </c>
      <c r="F21" s="54">
        <v>65259.83984375</v>
      </c>
      <c r="G21" s="55">
        <v>231469.75</v>
      </c>
    </row>
    <row r="22" spans="1:7">
      <c r="A22" s="44" t="s">
        <v>6</v>
      </c>
      <c r="B22" s="44" t="s">
        <v>0</v>
      </c>
      <c r="C22" s="44" t="s">
        <v>33</v>
      </c>
      <c r="D22" s="44" t="s">
        <v>195</v>
      </c>
      <c r="E22" s="44" t="s">
        <v>21</v>
      </c>
      <c r="F22" s="54">
        <v>49870.7109375</v>
      </c>
      <c r="G22" s="55">
        <v>153811.87890625</v>
      </c>
    </row>
    <row r="23" spans="1:7">
      <c r="A23" s="44" t="s">
        <v>6</v>
      </c>
      <c r="B23" s="44" t="s">
        <v>0</v>
      </c>
      <c r="C23" s="44" t="s">
        <v>33</v>
      </c>
      <c r="D23" s="44" t="s">
        <v>195</v>
      </c>
      <c r="E23" s="44" t="s">
        <v>19</v>
      </c>
      <c r="F23" s="54">
        <v>47899.8203125</v>
      </c>
      <c r="G23" s="55">
        <v>171448.796875</v>
      </c>
    </row>
    <row r="24" spans="1:7">
      <c r="A24" s="44" t="s">
        <v>6</v>
      </c>
      <c r="B24" s="44" t="s">
        <v>0</v>
      </c>
      <c r="C24" s="44" t="s">
        <v>33</v>
      </c>
      <c r="D24" s="44" t="s">
        <v>195</v>
      </c>
      <c r="E24" s="44" t="s">
        <v>89</v>
      </c>
      <c r="F24" s="54">
        <v>71668.296875</v>
      </c>
      <c r="G24" s="55">
        <v>257173.203125</v>
      </c>
    </row>
    <row r="25" spans="1:7">
      <c r="A25" s="44" t="s">
        <v>6</v>
      </c>
      <c r="B25" s="44" t="s">
        <v>0</v>
      </c>
      <c r="C25" s="44" t="s">
        <v>33</v>
      </c>
      <c r="D25" s="44" t="s">
        <v>186</v>
      </c>
      <c r="E25" s="44" t="s">
        <v>14</v>
      </c>
      <c r="F25" s="54">
        <v>155386.3984375</v>
      </c>
      <c r="G25" s="55">
        <v>131271</v>
      </c>
    </row>
    <row r="26" spans="1:7">
      <c r="A26" s="44" t="s">
        <v>6</v>
      </c>
      <c r="B26" s="44" t="s">
        <v>0</v>
      </c>
      <c r="C26" s="44" t="s">
        <v>33</v>
      </c>
      <c r="D26" s="44" t="s">
        <v>186</v>
      </c>
      <c r="E26" s="44" t="s">
        <v>2</v>
      </c>
      <c r="F26" s="54">
        <v>876.35002136230469</v>
      </c>
      <c r="G26" s="55">
        <v>1746.8000183105469</v>
      </c>
    </row>
    <row r="27" spans="1:7">
      <c r="A27" s="44" t="s">
        <v>6</v>
      </c>
      <c r="B27" s="44" t="s">
        <v>0</v>
      </c>
      <c r="C27" s="44" t="s">
        <v>33</v>
      </c>
      <c r="D27" s="44" t="s">
        <v>245</v>
      </c>
      <c r="E27" s="44" t="s">
        <v>2</v>
      </c>
      <c r="F27" s="54">
        <v>296.65998935699463</v>
      </c>
      <c r="G27" s="55">
        <v>821.60998725891113</v>
      </c>
    </row>
    <row r="28" spans="1:7">
      <c r="A28" s="44" t="s">
        <v>6</v>
      </c>
      <c r="B28" s="44" t="s">
        <v>0</v>
      </c>
      <c r="C28" s="44" t="s">
        <v>33</v>
      </c>
      <c r="D28" s="44" t="s">
        <v>245</v>
      </c>
      <c r="E28" s="44" t="s">
        <v>35</v>
      </c>
      <c r="F28" s="54">
        <v>89323.650390625</v>
      </c>
      <c r="G28" s="55">
        <v>143580</v>
      </c>
    </row>
    <row r="29" spans="1:7">
      <c r="A29" s="44" t="s">
        <v>6</v>
      </c>
      <c r="B29" s="44" t="s">
        <v>0</v>
      </c>
      <c r="C29" s="44" t="s">
        <v>33</v>
      </c>
      <c r="D29" s="44" t="s">
        <v>191</v>
      </c>
      <c r="E29" s="44" t="s">
        <v>37</v>
      </c>
      <c r="F29" s="54">
        <v>12353.259765625</v>
      </c>
      <c r="G29" s="55">
        <v>65997.5</v>
      </c>
    </row>
    <row r="30" spans="1:7">
      <c r="A30" s="44" t="s">
        <v>6</v>
      </c>
      <c r="B30" s="44" t="s">
        <v>0</v>
      </c>
      <c r="C30" s="44" t="s">
        <v>33</v>
      </c>
      <c r="D30" s="44" t="s">
        <v>191</v>
      </c>
      <c r="E30" s="44" t="s">
        <v>25</v>
      </c>
      <c r="F30" s="54">
        <v>26379.3701171875</v>
      </c>
      <c r="G30" s="55">
        <v>210305.2734375</v>
      </c>
    </row>
    <row r="31" spans="1:7">
      <c r="A31" s="44" t="s">
        <v>6</v>
      </c>
      <c r="B31" s="44" t="s">
        <v>0</v>
      </c>
      <c r="C31" s="44" t="s">
        <v>33</v>
      </c>
      <c r="D31" s="44" t="s">
        <v>191</v>
      </c>
      <c r="E31" s="44" t="s">
        <v>23</v>
      </c>
      <c r="F31" s="54">
        <v>181800.25</v>
      </c>
      <c r="G31" s="55">
        <v>1698870.3125</v>
      </c>
    </row>
    <row r="32" spans="1:7">
      <c r="A32" s="44" t="s">
        <v>6</v>
      </c>
      <c r="B32" s="44" t="s">
        <v>32</v>
      </c>
      <c r="C32" s="44" t="s">
        <v>33</v>
      </c>
      <c r="D32" s="44" t="s">
        <v>191</v>
      </c>
      <c r="E32" s="44" t="s">
        <v>2</v>
      </c>
      <c r="F32" s="54">
        <v>1953.8800048828125</v>
      </c>
      <c r="G32" s="55">
        <v>8970.7197265625</v>
      </c>
    </row>
    <row r="33" spans="1:7">
      <c r="A33" s="44" t="s">
        <v>6</v>
      </c>
      <c r="B33" s="44" t="s">
        <v>0</v>
      </c>
      <c r="C33" s="44" t="s">
        <v>33</v>
      </c>
      <c r="D33" s="44" t="s">
        <v>191</v>
      </c>
      <c r="E33" s="44" t="s">
        <v>2</v>
      </c>
      <c r="F33" s="54">
        <v>156536.646484375</v>
      </c>
      <c r="G33" s="55">
        <v>700330.64453125</v>
      </c>
    </row>
    <row r="34" spans="1:7">
      <c r="A34" s="44" t="s">
        <v>6</v>
      </c>
      <c r="B34" s="44" t="s">
        <v>0</v>
      </c>
      <c r="C34" s="44" t="s">
        <v>33</v>
      </c>
      <c r="D34" s="44" t="s">
        <v>191</v>
      </c>
      <c r="E34" s="44" t="s">
        <v>21</v>
      </c>
      <c r="F34" s="54">
        <v>89955.9609375</v>
      </c>
      <c r="G34" s="55">
        <v>547409.09375</v>
      </c>
    </row>
    <row r="35" spans="1:7">
      <c r="A35" s="44" t="s">
        <v>6</v>
      </c>
      <c r="B35" s="44" t="s">
        <v>0</v>
      </c>
      <c r="C35" s="44" t="s">
        <v>33</v>
      </c>
      <c r="D35" s="44" t="s">
        <v>191</v>
      </c>
      <c r="E35" s="44" t="s">
        <v>17</v>
      </c>
      <c r="F35" s="54">
        <v>85749.392578125</v>
      </c>
      <c r="G35" s="55">
        <v>290793.4765625</v>
      </c>
    </row>
    <row r="36" spans="1:7">
      <c r="A36" s="44" t="s">
        <v>6</v>
      </c>
      <c r="B36" s="44" t="s">
        <v>0</v>
      </c>
      <c r="C36" s="44" t="s">
        <v>33</v>
      </c>
      <c r="D36" s="44" t="s">
        <v>191</v>
      </c>
      <c r="E36" s="44" t="s">
        <v>34</v>
      </c>
      <c r="F36" s="54">
        <v>7572.7998046875</v>
      </c>
      <c r="G36" s="55">
        <v>49680.390625</v>
      </c>
    </row>
    <row r="37" spans="1:7" ht="15.75" thickBot="1">
      <c r="A37" s="59" t="s">
        <v>6</v>
      </c>
      <c r="B37" s="59" t="s">
        <v>0</v>
      </c>
      <c r="C37" s="59" t="s">
        <v>33</v>
      </c>
      <c r="D37" s="59" t="s">
        <v>187</v>
      </c>
      <c r="E37" s="59" t="s">
        <v>13</v>
      </c>
      <c r="F37" s="60">
        <v>498.95999145507812</v>
      </c>
      <c r="G37" s="61">
        <v>789</v>
      </c>
    </row>
    <row r="38" spans="1:7" ht="15.75" thickBot="1">
      <c r="A38" s="35" t="s">
        <v>6</v>
      </c>
      <c r="B38" s="38"/>
      <c r="C38" s="38"/>
      <c r="D38" s="38"/>
      <c r="E38" s="38"/>
      <c r="F38" s="38">
        <f>SUM(F12:F37)</f>
        <v>2636156.2325000763</v>
      </c>
      <c r="G38" s="36">
        <f>SUM(G12:G37)</f>
        <v>11001891.731235504</v>
      </c>
    </row>
    <row r="39" spans="1:7">
      <c r="A39" s="62" t="s">
        <v>7</v>
      </c>
      <c r="B39" s="62" t="s">
        <v>0</v>
      </c>
      <c r="C39" s="62" t="s">
        <v>33</v>
      </c>
      <c r="D39" s="62" t="s">
        <v>190</v>
      </c>
      <c r="E39" s="62" t="s">
        <v>2</v>
      </c>
      <c r="F39" s="63">
        <v>2716.659912109375</v>
      </c>
      <c r="G39" s="64">
        <v>14555.5400390625</v>
      </c>
    </row>
    <row r="40" spans="1:7">
      <c r="A40" s="44" t="s">
        <v>7</v>
      </c>
      <c r="B40" s="44" t="s">
        <v>0</v>
      </c>
      <c r="C40" s="44" t="s">
        <v>33</v>
      </c>
      <c r="D40" s="44" t="s">
        <v>248</v>
      </c>
      <c r="E40" s="44" t="s">
        <v>22</v>
      </c>
      <c r="F40" s="54">
        <v>5388.72998046875</v>
      </c>
      <c r="G40" s="55">
        <v>10143</v>
      </c>
    </row>
    <row r="41" spans="1:7">
      <c r="A41" s="44" t="s">
        <v>7</v>
      </c>
      <c r="B41" s="44" t="s">
        <v>38</v>
      </c>
      <c r="C41" s="44" t="s">
        <v>33</v>
      </c>
      <c r="D41" s="44" t="s">
        <v>250</v>
      </c>
      <c r="E41" s="44" t="s">
        <v>2</v>
      </c>
      <c r="F41" s="54">
        <v>1326.77001953125</v>
      </c>
      <c r="G41" s="55">
        <v>8458.75</v>
      </c>
    </row>
    <row r="42" spans="1:7">
      <c r="A42" s="44" t="s">
        <v>7</v>
      </c>
      <c r="B42" s="44" t="s">
        <v>32</v>
      </c>
      <c r="C42" s="44" t="s">
        <v>33</v>
      </c>
      <c r="D42" s="44" t="s">
        <v>249</v>
      </c>
      <c r="E42" s="44" t="s">
        <v>2</v>
      </c>
      <c r="F42" s="54">
        <v>18291.939453125</v>
      </c>
      <c r="G42" s="55">
        <v>22958.880859375</v>
      </c>
    </row>
    <row r="43" spans="1:7">
      <c r="A43" s="44" t="s">
        <v>7</v>
      </c>
      <c r="B43" s="44" t="s">
        <v>0</v>
      </c>
      <c r="C43" s="44" t="s">
        <v>33</v>
      </c>
      <c r="D43" s="44" t="s">
        <v>247</v>
      </c>
      <c r="E43" s="44" t="s">
        <v>2</v>
      </c>
      <c r="F43" s="54">
        <v>19085.08984375</v>
      </c>
      <c r="G43" s="55">
        <v>67606.8828125</v>
      </c>
    </row>
    <row r="44" spans="1:7">
      <c r="A44" s="44" t="s">
        <v>7</v>
      </c>
      <c r="B44" s="44" t="s">
        <v>0</v>
      </c>
      <c r="C44" s="44" t="s">
        <v>33</v>
      </c>
      <c r="D44" s="44" t="s">
        <v>247</v>
      </c>
      <c r="E44" s="44" t="s">
        <v>13</v>
      </c>
      <c r="F44" s="54">
        <v>2295.199951171875</v>
      </c>
      <c r="G44" s="55">
        <v>2144</v>
      </c>
    </row>
    <row r="45" spans="1:7">
      <c r="A45" s="44" t="s">
        <v>7</v>
      </c>
      <c r="B45" s="44" t="s">
        <v>0</v>
      </c>
      <c r="C45" s="44" t="s">
        <v>33</v>
      </c>
      <c r="D45" s="44" t="s">
        <v>246</v>
      </c>
      <c r="E45" s="44" t="s">
        <v>2</v>
      </c>
      <c r="F45" s="54">
        <v>435.45001220703125</v>
      </c>
      <c r="G45" s="55">
        <v>752</v>
      </c>
    </row>
    <row r="46" spans="1:7">
      <c r="A46" s="44" t="s">
        <v>7</v>
      </c>
      <c r="B46" s="44" t="s">
        <v>0</v>
      </c>
      <c r="C46" s="44" t="s">
        <v>33</v>
      </c>
      <c r="D46" s="44" t="s">
        <v>195</v>
      </c>
      <c r="E46" s="44" t="s">
        <v>37</v>
      </c>
      <c r="F46" s="54">
        <v>74843.4765625</v>
      </c>
      <c r="G46" s="55">
        <v>303266.25</v>
      </c>
    </row>
    <row r="47" spans="1:7">
      <c r="A47" s="44" t="s">
        <v>7</v>
      </c>
      <c r="B47" s="44" t="s">
        <v>0</v>
      </c>
      <c r="C47" s="44" t="s">
        <v>33</v>
      </c>
      <c r="D47" s="44" t="s">
        <v>195</v>
      </c>
      <c r="E47" s="44" t="s">
        <v>25</v>
      </c>
      <c r="F47" s="54">
        <v>24947.830078125</v>
      </c>
      <c r="G47" s="55">
        <v>91650</v>
      </c>
    </row>
    <row r="48" spans="1:7">
      <c r="A48" s="44" t="s">
        <v>7</v>
      </c>
      <c r="B48" s="44" t="s">
        <v>0</v>
      </c>
      <c r="C48" s="44" t="s">
        <v>33</v>
      </c>
      <c r="D48" s="44" t="s">
        <v>195</v>
      </c>
      <c r="E48" s="44" t="s">
        <v>23</v>
      </c>
      <c r="F48" s="54">
        <v>767308.93359375</v>
      </c>
      <c r="G48" s="55">
        <v>3675624.375</v>
      </c>
    </row>
    <row r="49" spans="1:7">
      <c r="A49" s="44" t="s">
        <v>7</v>
      </c>
      <c r="B49" s="44" t="s">
        <v>0</v>
      </c>
      <c r="C49" s="44" t="s">
        <v>33</v>
      </c>
      <c r="D49" s="44" t="s">
        <v>195</v>
      </c>
      <c r="E49" s="44" t="s">
        <v>2</v>
      </c>
      <c r="F49" s="54">
        <v>19085.08984375</v>
      </c>
      <c r="G49" s="55">
        <v>74587.5</v>
      </c>
    </row>
    <row r="50" spans="1:7">
      <c r="A50" s="44" t="s">
        <v>7</v>
      </c>
      <c r="B50" s="44" t="s">
        <v>0</v>
      </c>
      <c r="C50" s="44" t="s">
        <v>33</v>
      </c>
      <c r="D50" s="44" t="s">
        <v>195</v>
      </c>
      <c r="E50" s="44" t="s">
        <v>13</v>
      </c>
      <c r="F50" s="54">
        <v>2461.6700439453125</v>
      </c>
      <c r="G50" s="55">
        <v>1285.9599914550781</v>
      </c>
    </row>
    <row r="51" spans="1:7">
      <c r="A51" s="44" t="s">
        <v>7</v>
      </c>
      <c r="B51" s="44" t="s">
        <v>0</v>
      </c>
      <c r="C51" s="44" t="s">
        <v>33</v>
      </c>
      <c r="D51" s="44" t="s">
        <v>195</v>
      </c>
      <c r="E51" s="44" t="s">
        <v>26</v>
      </c>
      <c r="F51" s="54">
        <v>109770.4296875</v>
      </c>
      <c r="G51" s="55">
        <v>454850</v>
      </c>
    </row>
    <row r="52" spans="1:7">
      <c r="A52" s="44" t="s">
        <v>7</v>
      </c>
      <c r="B52" s="44" t="s">
        <v>0</v>
      </c>
      <c r="C52" s="44" t="s">
        <v>33</v>
      </c>
      <c r="D52" s="44" t="s">
        <v>195</v>
      </c>
      <c r="E52" s="44" t="s">
        <v>89</v>
      </c>
      <c r="F52" s="54">
        <v>71749.939453125</v>
      </c>
      <c r="G52" s="55">
        <v>256816.015625</v>
      </c>
    </row>
    <row r="53" spans="1:7">
      <c r="A53" s="44" t="s">
        <v>7</v>
      </c>
      <c r="B53" s="44" t="s">
        <v>0</v>
      </c>
      <c r="C53" s="44" t="s">
        <v>33</v>
      </c>
      <c r="D53" s="44" t="s">
        <v>186</v>
      </c>
      <c r="E53" s="44" t="s">
        <v>14</v>
      </c>
      <c r="F53" s="54">
        <v>681983.65625</v>
      </c>
      <c r="G53" s="55">
        <v>559394.90625</v>
      </c>
    </row>
    <row r="54" spans="1:7">
      <c r="A54" s="44" t="s">
        <v>7</v>
      </c>
      <c r="B54" s="44" t="s">
        <v>0</v>
      </c>
      <c r="C54" s="44" t="s">
        <v>33</v>
      </c>
      <c r="D54" s="44" t="s">
        <v>186</v>
      </c>
      <c r="E54" s="44" t="s">
        <v>3</v>
      </c>
      <c r="F54" s="54">
        <v>85672.69921875</v>
      </c>
      <c r="G54" s="55">
        <v>67951</v>
      </c>
    </row>
    <row r="55" spans="1:7">
      <c r="A55" s="44" t="s">
        <v>7</v>
      </c>
      <c r="B55" s="44" t="s">
        <v>0</v>
      </c>
      <c r="C55" s="44" t="s">
        <v>33</v>
      </c>
      <c r="D55" s="44" t="s">
        <v>245</v>
      </c>
      <c r="E55" s="44" t="s">
        <v>35</v>
      </c>
      <c r="F55" s="54">
        <v>176175.6484375</v>
      </c>
      <c r="G55" s="55">
        <v>282522.80078125</v>
      </c>
    </row>
    <row r="56" spans="1:7">
      <c r="A56" s="44" t="s">
        <v>7</v>
      </c>
      <c r="B56" s="44" t="s">
        <v>0</v>
      </c>
      <c r="C56" s="44" t="s">
        <v>33</v>
      </c>
      <c r="D56" s="44" t="s">
        <v>251</v>
      </c>
      <c r="E56" s="44" t="s">
        <v>2</v>
      </c>
      <c r="F56" s="54">
        <v>564.78997802734375</v>
      </c>
      <c r="G56" s="55">
        <v>4590.72021484375</v>
      </c>
    </row>
    <row r="57" spans="1:7">
      <c r="A57" s="44" t="s">
        <v>7</v>
      </c>
      <c r="B57" s="44" t="s">
        <v>0</v>
      </c>
      <c r="C57" s="44" t="s">
        <v>33</v>
      </c>
      <c r="D57" s="44" t="s">
        <v>191</v>
      </c>
      <c r="E57" s="44" t="s">
        <v>23</v>
      </c>
      <c r="F57" s="54">
        <v>82435.7822265625</v>
      </c>
      <c r="G57" s="55">
        <v>778535.5</v>
      </c>
    </row>
    <row r="58" spans="1:7">
      <c r="A58" s="44" t="s">
        <v>7</v>
      </c>
      <c r="B58" s="44" t="s">
        <v>0</v>
      </c>
      <c r="C58" s="44" t="s">
        <v>33</v>
      </c>
      <c r="D58" s="44" t="s">
        <v>191</v>
      </c>
      <c r="E58" s="44" t="s">
        <v>2</v>
      </c>
      <c r="F58" s="54">
        <v>116709.884765625</v>
      </c>
      <c r="G58" s="55">
        <v>839278.234375</v>
      </c>
    </row>
    <row r="59" spans="1:7">
      <c r="A59" s="44" t="s">
        <v>7</v>
      </c>
      <c r="B59" s="44" t="s">
        <v>0</v>
      </c>
      <c r="C59" s="44" t="s">
        <v>33</v>
      </c>
      <c r="D59" s="44" t="s">
        <v>191</v>
      </c>
      <c r="E59" s="44" t="s">
        <v>21</v>
      </c>
      <c r="F59" s="54">
        <v>158274.91259765625</v>
      </c>
      <c r="G59" s="55">
        <v>528760.119140625</v>
      </c>
    </row>
    <row r="60" spans="1:7">
      <c r="A60" s="44" t="s">
        <v>7</v>
      </c>
      <c r="B60" s="44" t="s">
        <v>0</v>
      </c>
      <c r="C60" s="44" t="s">
        <v>33</v>
      </c>
      <c r="D60" s="44" t="s">
        <v>191</v>
      </c>
      <c r="E60" s="44" t="s">
        <v>17</v>
      </c>
      <c r="F60" s="54">
        <v>137292.85107421875</v>
      </c>
      <c r="G60" s="55">
        <v>597167.203125</v>
      </c>
    </row>
    <row r="61" spans="1:7" ht="15.75" thickBot="1">
      <c r="A61" s="59" t="s">
        <v>7</v>
      </c>
      <c r="B61" s="59" t="s">
        <v>0</v>
      </c>
      <c r="C61" s="59" t="s">
        <v>33</v>
      </c>
      <c r="D61" s="59" t="s">
        <v>187</v>
      </c>
      <c r="E61" s="59" t="s">
        <v>2</v>
      </c>
      <c r="F61" s="60">
        <v>1600.2900390625</v>
      </c>
      <c r="G61" s="61">
        <v>2763.2000122070312</v>
      </c>
    </row>
    <row r="62" spans="1:7" ht="15.75" thickBot="1">
      <c r="A62" s="35" t="s">
        <v>7</v>
      </c>
      <c r="B62" s="38"/>
      <c r="C62" s="38"/>
      <c r="D62" s="38"/>
      <c r="E62" s="38"/>
      <c r="F62" s="38">
        <f>SUM(F39:F61)</f>
        <v>2560417.7230224609</v>
      </c>
      <c r="G62" s="36">
        <f>SUM(G39:G61)</f>
        <v>8645662.8382263184</v>
      </c>
    </row>
    <row r="63" spans="1:7">
      <c r="A63" s="62" t="s">
        <v>9</v>
      </c>
      <c r="B63" s="62" t="s">
        <v>0</v>
      </c>
      <c r="C63" s="62" t="s">
        <v>33</v>
      </c>
      <c r="D63" s="62" t="s">
        <v>248</v>
      </c>
      <c r="E63" s="62" t="s">
        <v>22</v>
      </c>
      <c r="F63" s="63">
        <v>8190.600341796875</v>
      </c>
      <c r="G63" s="64">
        <v>34949</v>
      </c>
    </row>
    <row r="64" spans="1:7">
      <c r="A64" s="44" t="s">
        <v>9</v>
      </c>
      <c r="B64" s="44" t="s">
        <v>0</v>
      </c>
      <c r="C64" s="44" t="s">
        <v>33</v>
      </c>
      <c r="D64" s="44" t="s">
        <v>247</v>
      </c>
      <c r="E64" s="44" t="s">
        <v>2</v>
      </c>
      <c r="F64" s="54">
        <v>177370.66796875</v>
      </c>
      <c r="G64" s="55">
        <v>694894.59375</v>
      </c>
    </row>
    <row r="65" spans="1:7">
      <c r="A65" s="44" t="s">
        <v>9</v>
      </c>
      <c r="B65" s="44" t="s">
        <v>0</v>
      </c>
      <c r="C65" s="44" t="s">
        <v>33</v>
      </c>
      <c r="D65" s="44" t="s">
        <v>247</v>
      </c>
      <c r="E65" s="44" t="s">
        <v>89</v>
      </c>
      <c r="F65" s="54">
        <v>18000</v>
      </c>
      <c r="G65" s="55">
        <v>64960.01953125</v>
      </c>
    </row>
    <row r="66" spans="1:7">
      <c r="A66" s="44" t="s">
        <v>9</v>
      </c>
      <c r="B66" s="44" t="s">
        <v>0</v>
      </c>
      <c r="C66" s="44" t="s">
        <v>33</v>
      </c>
      <c r="D66" s="44" t="s">
        <v>246</v>
      </c>
      <c r="E66" s="44" t="s">
        <v>14</v>
      </c>
      <c r="F66" s="54">
        <v>176700.453125</v>
      </c>
      <c r="G66" s="55">
        <v>146881.625</v>
      </c>
    </row>
    <row r="67" spans="1:7">
      <c r="A67" s="44" t="s">
        <v>9</v>
      </c>
      <c r="B67" s="44" t="s">
        <v>0</v>
      </c>
      <c r="C67" s="44" t="s">
        <v>33</v>
      </c>
      <c r="D67" s="44" t="s">
        <v>195</v>
      </c>
      <c r="E67" s="44" t="s">
        <v>37</v>
      </c>
      <c r="F67" s="54">
        <v>99791.296875</v>
      </c>
      <c r="G67" s="55">
        <v>404355</v>
      </c>
    </row>
    <row r="68" spans="1:7">
      <c r="A68" s="44" t="s">
        <v>9</v>
      </c>
      <c r="B68" s="44" t="s">
        <v>0</v>
      </c>
      <c r="C68" s="44" t="s">
        <v>33</v>
      </c>
      <c r="D68" s="44" t="s">
        <v>195</v>
      </c>
      <c r="E68" s="44" t="s">
        <v>25</v>
      </c>
      <c r="F68" s="54">
        <v>477791.296875</v>
      </c>
      <c r="G68" s="55">
        <v>1663026</v>
      </c>
    </row>
    <row r="69" spans="1:7">
      <c r="A69" s="44" t="s">
        <v>9</v>
      </c>
      <c r="B69" s="44" t="s">
        <v>0</v>
      </c>
      <c r="C69" s="44" t="s">
        <v>33</v>
      </c>
      <c r="D69" s="44" t="s">
        <v>195</v>
      </c>
      <c r="E69" s="44" t="s">
        <v>23</v>
      </c>
      <c r="F69" s="54">
        <v>299085.865234375</v>
      </c>
      <c r="G69" s="55">
        <v>1614362</v>
      </c>
    </row>
    <row r="70" spans="1:7">
      <c r="A70" s="44" t="s">
        <v>9</v>
      </c>
      <c r="B70" s="44" t="s">
        <v>0</v>
      </c>
      <c r="C70" s="44" t="s">
        <v>33</v>
      </c>
      <c r="D70" s="44" t="s">
        <v>195</v>
      </c>
      <c r="E70" s="44" t="s">
        <v>21</v>
      </c>
      <c r="F70" s="54">
        <v>44490.599609375</v>
      </c>
      <c r="G70" s="55">
        <v>206945.3984375</v>
      </c>
    </row>
    <row r="71" spans="1:7">
      <c r="A71" s="44" t="s">
        <v>9</v>
      </c>
      <c r="B71" s="44" t="s">
        <v>0</v>
      </c>
      <c r="C71" s="44" t="s">
        <v>33</v>
      </c>
      <c r="D71" s="44" t="s">
        <v>195</v>
      </c>
      <c r="E71" s="44" t="s">
        <v>26</v>
      </c>
      <c r="F71" s="54">
        <v>109770.4296875</v>
      </c>
      <c r="G71" s="55">
        <v>454850</v>
      </c>
    </row>
    <row r="72" spans="1:7">
      <c r="A72" s="44" t="s">
        <v>9</v>
      </c>
      <c r="B72" s="44" t="s">
        <v>0</v>
      </c>
      <c r="C72" s="44" t="s">
        <v>33</v>
      </c>
      <c r="D72" s="44" t="s">
        <v>195</v>
      </c>
      <c r="E72" s="44" t="s">
        <v>89</v>
      </c>
      <c r="F72" s="54">
        <v>96997.140625</v>
      </c>
      <c r="G72" s="55">
        <v>328949.2890625</v>
      </c>
    </row>
    <row r="73" spans="1:7">
      <c r="A73" s="44" t="s">
        <v>9</v>
      </c>
      <c r="B73" s="44" t="s">
        <v>0</v>
      </c>
      <c r="C73" s="44" t="s">
        <v>33</v>
      </c>
      <c r="D73" s="44" t="s">
        <v>186</v>
      </c>
      <c r="E73" s="44" t="s">
        <v>14</v>
      </c>
      <c r="F73" s="54">
        <v>766741.765625</v>
      </c>
      <c r="G73" s="55">
        <v>665496.546875</v>
      </c>
    </row>
    <row r="74" spans="1:7">
      <c r="A74" s="44" t="s">
        <v>9</v>
      </c>
      <c r="B74" s="44" t="s">
        <v>0</v>
      </c>
      <c r="C74" s="44" t="s">
        <v>33</v>
      </c>
      <c r="D74" s="44" t="s">
        <v>186</v>
      </c>
      <c r="E74" s="44" t="s">
        <v>13</v>
      </c>
      <c r="F74" s="54">
        <v>370.58999633789062</v>
      </c>
      <c r="G74" s="55">
        <v>210.77000427246094</v>
      </c>
    </row>
    <row r="75" spans="1:7">
      <c r="A75" s="44" t="s">
        <v>9</v>
      </c>
      <c r="B75" s="44" t="s">
        <v>0</v>
      </c>
      <c r="C75" s="44" t="s">
        <v>33</v>
      </c>
      <c r="D75" s="44" t="s">
        <v>245</v>
      </c>
      <c r="E75" s="44" t="s">
        <v>35</v>
      </c>
      <c r="F75" s="54">
        <v>54089.611328125</v>
      </c>
      <c r="G75" s="55">
        <v>86003</v>
      </c>
    </row>
    <row r="76" spans="1:7">
      <c r="A76" s="44" t="s">
        <v>9</v>
      </c>
      <c r="B76" s="44" t="s">
        <v>0</v>
      </c>
      <c r="C76" s="44" t="s">
        <v>33</v>
      </c>
      <c r="D76" s="44" t="s">
        <v>191</v>
      </c>
      <c r="E76" s="44" t="s">
        <v>23</v>
      </c>
      <c r="F76" s="54">
        <v>522527.84326171875</v>
      </c>
      <c r="G76" s="55">
        <v>3400408</v>
      </c>
    </row>
    <row r="77" spans="1:7">
      <c r="A77" s="44" t="s">
        <v>9</v>
      </c>
      <c r="B77" s="44" t="s">
        <v>0</v>
      </c>
      <c r="C77" s="44" t="s">
        <v>33</v>
      </c>
      <c r="D77" s="44" t="s">
        <v>191</v>
      </c>
      <c r="E77" s="44" t="s">
        <v>15</v>
      </c>
      <c r="F77" s="54">
        <v>16328.1201171875</v>
      </c>
      <c r="G77" s="55">
        <v>82214.33984375</v>
      </c>
    </row>
    <row r="78" spans="1:7">
      <c r="A78" s="44" t="s">
        <v>9</v>
      </c>
      <c r="B78" s="44" t="s">
        <v>0</v>
      </c>
      <c r="C78" s="44" t="s">
        <v>33</v>
      </c>
      <c r="D78" s="44" t="s">
        <v>191</v>
      </c>
      <c r="E78" s="44" t="s">
        <v>21</v>
      </c>
      <c r="F78" s="54">
        <v>126230.55004882812</v>
      </c>
      <c r="G78" s="55">
        <v>766787.265625</v>
      </c>
    </row>
    <row r="79" spans="1:7">
      <c r="A79" s="44" t="s">
        <v>9</v>
      </c>
      <c r="B79" s="44" t="s">
        <v>0</v>
      </c>
      <c r="C79" s="44" t="s">
        <v>33</v>
      </c>
      <c r="D79" s="44" t="s">
        <v>191</v>
      </c>
      <c r="E79" s="44" t="s">
        <v>26</v>
      </c>
      <c r="F79" s="54">
        <v>3568.449951171875</v>
      </c>
      <c r="G79" s="55">
        <v>40849.921875</v>
      </c>
    </row>
    <row r="80" spans="1:7" ht="15.75" thickBot="1">
      <c r="A80" s="59" t="s">
        <v>9</v>
      </c>
      <c r="B80" s="59" t="s">
        <v>0</v>
      </c>
      <c r="C80" s="59" t="s">
        <v>33</v>
      </c>
      <c r="D80" s="59" t="s">
        <v>191</v>
      </c>
      <c r="E80" s="59" t="s">
        <v>17</v>
      </c>
      <c r="F80" s="60">
        <v>97790.9375</v>
      </c>
      <c r="G80" s="61">
        <v>329004</v>
      </c>
    </row>
    <row r="81" spans="1:7" ht="15.75" thickBot="1">
      <c r="A81" s="35" t="s">
        <v>9</v>
      </c>
      <c r="B81" s="38"/>
      <c r="C81" s="38"/>
      <c r="D81" s="38"/>
      <c r="E81" s="38"/>
      <c r="F81" s="38">
        <f>SUM(F63:F80)</f>
        <v>3095836.218170166</v>
      </c>
      <c r="G81" s="36">
        <f>SUM(G63:G80)</f>
        <v>10985146.770004272</v>
      </c>
    </row>
    <row r="82" spans="1:7">
      <c r="A82" s="62" t="s">
        <v>109</v>
      </c>
      <c r="B82" s="62" t="s">
        <v>0</v>
      </c>
      <c r="C82" s="62" t="s">
        <v>33</v>
      </c>
      <c r="D82" s="62" t="s">
        <v>248</v>
      </c>
      <c r="E82" s="62" t="s">
        <v>22</v>
      </c>
      <c r="F82" s="63">
        <v>10777.4599609375</v>
      </c>
      <c r="G82" s="64">
        <v>23001</v>
      </c>
    </row>
    <row r="83" spans="1:7">
      <c r="A83" s="44" t="s">
        <v>109</v>
      </c>
      <c r="B83" s="44" t="s">
        <v>0</v>
      </c>
      <c r="C83" s="44" t="s">
        <v>33</v>
      </c>
      <c r="D83" s="44" t="s">
        <v>248</v>
      </c>
      <c r="E83" s="44" t="s">
        <v>2</v>
      </c>
      <c r="F83" s="54">
        <v>65.319999694824219</v>
      </c>
      <c r="G83" s="55">
        <v>230.01000213623047</v>
      </c>
    </row>
    <row r="84" spans="1:7">
      <c r="A84" s="44" t="s">
        <v>109</v>
      </c>
      <c r="B84" s="44" t="s">
        <v>0</v>
      </c>
      <c r="C84" s="44" t="s">
        <v>33</v>
      </c>
      <c r="D84" s="44" t="s">
        <v>247</v>
      </c>
      <c r="E84" s="44" t="s">
        <v>2</v>
      </c>
      <c r="F84" s="54">
        <v>589791.55859375</v>
      </c>
      <c r="G84" s="55">
        <v>1879848.51171875</v>
      </c>
    </row>
    <row r="85" spans="1:7">
      <c r="A85" s="44" t="s">
        <v>109</v>
      </c>
      <c r="B85" s="44" t="s">
        <v>0</v>
      </c>
      <c r="C85" s="44" t="s">
        <v>33</v>
      </c>
      <c r="D85" s="44" t="s">
        <v>247</v>
      </c>
      <c r="E85" s="44" t="s">
        <v>89</v>
      </c>
      <c r="F85" s="54">
        <v>53887.2890625</v>
      </c>
      <c r="G85" s="55">
        <v>202177.2578125</v>
      </c>
    </row>
    <row r="86" spans="1:7">
      <c r="A86" s="44" t="s">
        <v>109</v>
      </c>
      <c r="B86" s="44" t="s">
        <v>0</v>
      </c>
      <c r="C86" s="44" t="s">
        <v>33</v>
      </c>
      <c r="D86" s="44" t="s">
        <v>195</v>
      </c>
      <c r="E86" s="44" t="s">
        <v>37</v>
      </c>
      <c r="F86" s="54">
        <v>99791.296875</v>
      </c>
      <c r="G86" s="55">
        <v>419000</v>
      </c>
    </row>
    <row r="87" spans="1:7">
      <c r="A87" s="44" t="s">
        <v>109</v>
      </c>
      <c r="B87" s="44" t="s">
        <v>0</v>
      </c>
      <c r="C87" s="44" t="s">
        <v>33</v>
      </c>
      <c r="D87" s="44" t="s">
        <v>195</v>
      </c>
      <c r="E87" s="44" t="s">
        <v>23</v>
      </c>
      <c r="F87" s="54">
        <v>1314093.330078125</v>
      </c>
      <c r="G87" s="55">
        <v>6621302.453125</v>
      </c>
    </row>
    <row r="88" spans="1:7">
      <c r="A88" s="44" t="s">
        <v>109</v>
      </c>
      <c r="B88" s="44" t="s">
        <v>0</v>
      </c>
      <c r="C88" s="44" t="s">
        <v>33</v>
      </c>
      <c r="D88" s="44" t="s">
        <v>195</v>
      </c>
      <c r="E88" s="44" t="s">
        <v>21</v>
      </c>
      <c r="F88" s="54">
        <v>74718.73828125</v>
      </c>
      <c r="G88" s="55">
        <v>267660</v>
      </c>
    </row>
    <row r="89" spans="1:7">
      <c r="A89" s="44" t="s">
        <v>109</v>
      </c>
      <c r="B89" s="44" t="s">
        <v>0</v>
      </c>
      <c r="C89" s="44" t="s">
        <v>33</v>
      </c>
      <c r="D89" s="44" t="s">
        <v>195</v>
      </c>
      <c r="E89" s="44" t="s">
        <v>89</v>
      </c>
      <c r="F89" s="54">
        <v>25147.41015625</v>
      </c>
      <c r="G89" s="55">
        <v>94441.28125</v>
      </c>
    </row>
    <row r="90" spans="1:7">
      <c r="A90" s="44" t="s">
        <v>109</v>
      </c>
      <c r="B90" s="44" t="s">
        <v>0</v>
      </c>
      <c r="C90" s="44" t="s">
        <v>33</v>
      </c>
      <c r="D90" s="44" t="s">
        <v>186</v>
      </c>
      <c r="E90" s="44" t="s">
        <v>14</v>
      </c>
      <c r="F90" s="54">
        <v>771768.875</v>
      </c>
      <c r="G90" s="55">
        <v>594854.84375</v>
      </c>
    </row>
    <row r="91" spans="1:7">
      <c r="A91" s="44" t="s">
        <v>109</v>
      </c>
      <c r="B91" s="44" t="s">
        <v>0</v>
      </c>
      <c r="C91" s="44" t="s">
        <v>33</v>
      </c>
      <c r="D91" s="44" t="s">
        <v>186</v>
      </c>
      <c r="E91" s="44" t="s">
        <v>2</v>
      </c>
      <c r="F91" s="54">
        <v>123.37999725341797</v>
      </c>
      <c r="G91" s="55">
        <v>750.22998046875</v>
      </c>
    </row>
    <row r="92" spans="1:7">
      <c r="A92" s="44" t="s">
        <v>109</v>
      </c>
      <c r="B92" s="44" t="s">
        <v>0</v>
      </c>
      <c r="C92" s="44" t="s">
        <v>33</v>
      </c>
      <c r="D92" s="44" t="s">
        <v>186</v>
      </c>
      <c r="E92" s="44" t="s">
        <v>3</v>
      </c>
      <c r="F92" s="54">
        <v>37116.37890625</v>
      </c>
      <c r="G92" s="55">
        <v>13379.400390625</v>
      </c>
    </row>
    <row r="93" spans="1:7">
      <c r="A93" s="44" t="s">
        <v>109</v>
      </c>
      <c r="B93" s="44" t="s">
        <v>0</v>
      </c>
      <c r="C93" s="44" t="s">
        <v>33</v>
      </c>
      <c r="D93" s="44" t="s">
        <v>245</v>
      </c>
      <c r="E93" s="44" t="s">
        <v>2</v>
      </c>
      <c r="F93" s="54">
        <v>65.319999694824219</v>
      </c>
      <c r="G93" s="55">
        <v>301.260009765625</v>
      </c>
    </row>
    <row r="94" spans="1:7">
      <c r="A94" s="44" t="s">
        <v>109</v>
      </c>
      <c r="B94" s="44" t="s">
        <v>0</v>
      </c>
      <c r="C94" s="44" t="s">
        <v>33</v>
      </c>
      <c r="D94" s="44" t="s">
        <v>245</v>
      </c>
      <c r="E94" s="44" t="s">
        <v>35</v>
      </c>
      <c r="F94" s="54">
        <v>123059.248046875</v>
      </c>
      <c r="G94" s="55">
        <v>225879</v>
      </c>
    </row>
    <row r="95" spans="1:7">
      <c r="A95" s="44" t="s">
        <v>109</v>
      </c>
      <c r="B95" s="44" t="s">
        <v>0</v>
      </c>
      <c r="C95" s="44" t="s">
        <v>33</v>
      </c>
      <c r="D95" s="44" t="s">
        <v>251</v>
      </c>
      <c r="E95" s="44" t="s">
        <v>14</v>
      </c>
      <c r="F95" s="54">
        <v>498566.84375</v>
      </c>
      <c r="G95" s="55">
        <v>363158</v>
      </c>
    </row>
    <row r="96" spans="1:7">
      <c r="A96" s="44" t="s">
        <v>109</v>
      </c>
      <c r="B96" s="44" t="s">
        <v>0</v>
      </c>
      <c r="C96" s="44" t="s">
        <v>33</v>
      </c>
      <c r="D96" s="44" t="s">
        <v>191</v>
      </c>
      <c r="E96" s="44" t="s">
        <v>37</v>
      </c>
      <c r="F96" s="54">
        <v>17083.91015625</v>
      </c>
      <c r="G96" s="55">
        <v>37059.3193359375</v>
      </c>
    </row>
    <row r="97" spans="1:7">
      <c r="A97" s="44" t="s">
        <v>109</v>
      </c>
      <c r="B97" s="44" t="s">
        <v>0</v>
      </c>
      <c r="C97" s="44" t="s">
        <v>33</v>
      </c>
      <c r="D97" s="44" t="s">
        <v>191</v>
      </c>
      <c r="E97" s="44" t="s">
        <v>23</v>
      </c>
      <c r="F97" s="54">
        <v>52500.1982421875</v>
      </c>
      <c r="G97" s="55">
        <v>656475</v>
      </c>
    </row>
    <row r="98" spans="1:7">
      <c r="A98" s="44" t="s">
        <v>109</v>
      </c>
      <c r="B98" s="44" t="s">
        <v>0</v>
      </c>
      <c r="C98" s="44" t="s">
        <v>33</v>
      </c>
      <c r="D98" s="44" t="s">
        <v>191</v>
      </c>
      <c r="E98" s="44" t="s">
        <v>15</v>
      </c>
      <c r="F98" s="54">
        <v>9436.169921875</v>
      </c>
      <c r="G98" s="55">
        <v>57378.87890625</v>
      </c>
    </row>
    <row r="99" spans="1:7">
      <c r="A99" s="44" t="s">
        <v>109</v>
      </c>
      <c r="B99" s="44" t="s">
        <v>0</v>
      </c>
      <c r="C99" s="44" t="s">
        <v>33</v>
      </c>
      <c r="D99" s="44" t="s">
        <v>191</v>
      </c>
      <c r="E99" s="44" t="s">
        <v>2</v>
      </c>
      <c r="F99" s="54">
        <v>13654.509765625</v>
      </c>
      <c r="G99" s="55">
        <v>68599.359375</v>
      </c>
    </row>
    <row r="100" spans="1:7">
      <c r="A100" s="44" t="s">
        <v>109</v>
      </c>
      <c r="B100" s="44" t="s">
        <v>0</v>
      </c>
      <c r="C100" s="44" t="s">
        <v>33</v>
      </c>
      <c r="D100" s="44" t="s">
        <v>191</v>
      </c>
      <c r="E100" s="44" t="s">
        <v>21</v>
      </c>
      <c r="F100" s="54">
        <v>23363.41064453125</v>
      </c>
      <c r="G100" s="55">
        <v>191997.28125</v>
      </c>
    </row>
    <row r="101" spans="1:7">
      <c r="A101" s="44" t="s">
        <v>109</v>
      </c>
      <c r="B101" s="44" t="s">
        <v>0</v>
      </c>
      <c r="C101" s="44" t="s">
        <v>33</v>
      </c>
      <c r="D101" s="44" t="s">
        <v>191</v>
      </c>
      <c r="E101" s="44" t="s">
        <v>26</v>
      </c>
      <c r="F101" s="54">
        <v>18737.630859375</v>
      </c>
      <c r="G101" s="55">
        <v>238863</v>
      </c>
    </row>
    <row r="102" spans="1:7" ht="15.75" thickBot="1">
      <c r="A102" s="59" t="s">
        <v>109</v>
      </c>
      <c r="B102" s="59" t="s">
        <v>0</v>
      </c>
      <c r="C102" s="59" t="s">
        <v>33</v>
      </c>
      <c r="D102" s="59" t="s">
        <v>191</v>
      </c>
      <c r="E102" s="59" t="s">
        <v>17</v>
      </c>
      <c r="F102" s="60">
        <v>20117.9296875</v>
      </c>
      <c r="G102" s="61">
        <v>69888</v>
      </c>
    </row>
    <row r="103" spans="1:7" ht="15.75" thickBot="1">
      <c r="A103" s="35" t="s">
        <v>109</v>
      </c>
      <c r="B103" s="38"/>
      <c r="C103" s="38"/>
      <c r="D103" s="38"/>
      <c r="E103" s="38"/>
      <c r="F103" s="38">
        <f>SUM(F82:F102)</f>
        <v>3753866.2079849243</v>
      </c>
      <c r="G103" s="36">
        <f>SUM(G82:G102)</f>
        <v>12026244.086906433</v>
      </c>
    </row>
    <row r="104" spans="1:7">
      <c r="A104" s="62" t="s">
        <v>116</v>
      </c>
      <c r="B104" s="62" t="s">
        <v>0</v>
      </c>
      <c r="C104" s="62" t="s">
        <v>33</v>
      </c>
      <c r="D104" s="62" t="s">
        <v>248</v>
      </c>
      <c r="E104" s="62" t="s">
        <v>22</v>
      </c>
      <c r="F104" s="63">
        <v>9160.83984375</v>
      </c>
      <c r="G104" s="64">
        <v>19880.599609375</v>
      </c>
    </row>
    <row r="105" spans="1:7">
      <c r="A105" s="44" t="s">
        <v>116</v>
      </c>
      <c r="B105" s="44" t="s">
        <v>0</v>
      </c>
      <c r="C105" s="44" t="s">
        <v>33</v>
      </c>
      <c r="D105" s="44" t="s">
        <v>248</v>
      </c>
      <c r="E105" s="44" t="s">
        <v>2</v>
      </c>
      <c r="F105" s="54">
        <v>32.659999847412109</v>
      </c>
      <c r="G105" s="55">
        <v>117.05999755859375</v>
      </c>
    </row>
    <row r="106" spans="1:7">
      <c r="A106" s="44" t="s">
        <v>116</v>
      </c>
      <c r="B106" s="44" t="s">
        <v>32</v>
      </c>
      <c r="C106" s="44" t="s">
        <v>33</v>
      </c>
      <c r="D106" s="44" t="s">
        <v>249</v>
      </c>
      <c r="E106" s="44" t="s">
        <v>2</v>
      </c>
      <c r="F106" s="54">
        <v>18916.689453125</v>
      </c>
      <c r="G106" s="55">
        <v>23025.689453125</v>
      </c>
    </row>
    <row r="107" spans="1:7">
      <c r="A107" s="44" t="s">
        <v>116</v>
      </c>
      <c r="B107" s="44" t="s">
        <v>0</v>
      </c>
      <c r="C107" s="44" t="s">
        <v>33</v>
      </c>
      <c r="D107" s="44" t="s">
        <v>247</v>
      </c>
      <c r="E107" s="44" t="s">
        <v>2</v>
      </c>
      <c r="F107" s="54">
        <v>724896.6103515625</v>
      </c>
      <c r="G107" s="55">
        <v>2521282.1875</v>
      </c>
    </row>
    <row r="108" spans="1:7">
      <c r="A108" s="44" t="s">
        <v>116</v>
      </c>
      <c r="B108" s="44" t="s">
        <v>0</v>
      </c>
      <c r="C108" s="44" t="s">
        <v>33</v>
      </c>
      <c r="D108" s="44" t="s">
        <v>246</v>
      </c>
      <c r="E108" s="44" t="s">
        <v>13</v>
      </c>
      <c r="F108" s="54">
        <v>1235.4200439453125</v>
      </c>
      <c r="G108" s="55">
        <v>286</v>
      </c>
    </row>
    <row r="109" spans="1:7">
      <c r="A109" s="44" t="s">
        <v>116</v>
      </c>
      <c r="B109" s="44" t="s">
        <v>0</v>
      </c>
      <c r="C109" s="44" t="s">
        <v>33</v>
      </c>
      <c r="D109" s="44" t="s">
        <v>195</v>
      </c>
      <c r="E109" s="44" t="s">
        <v>37</v>
      </c>
      <c r="F109" s="54">
        <v>124739.125</v>
      </c>
      <c r="G109" s="55">
        <v>247596.943359375</v>
      </c>
    </row>
    <row r="110" spans="1:7">
      <c r="A110" s="44" t="s">
        <v>116</v>
      </c>
      <c r="B110" s="44" t="s">
        <v>0</v>
      </c>
      <c r="C110" s="44" t="s">
        <v>33</v>
      </c>
      <c r="D110" s="44" t="s">
        <v>195</v>
      </c>
      <c r="E110" s="44" t="s">
        <v>23</v>
      </c>
      <c r="F110" s="54">
        <v>637370.44921875</v>
      </c>
      <c r="G110" s="55">
        <v>3593613.96875</v>
      </c>
    </row>
    <row r="111" spans="1:7">
      <c r="A111" s="44" t="s">
        <v>116</v>
      </c>
      <c r="B111" s="44" t="s">
        <v>0</v>
      </c>
      <c r="C111" s="44" t="s">
        <v>33</v>
      </c>
      <c r="D111" s="44" t="s">
        <v>195</v>
      </c>
      <c r="E111" s="44" t="s">
        <v>2</v>
      </c>
      <c r="F111" s="54">
        <v>43908.1796875</v>
      </c>
      <c r="G111" s="55">
        <v>152791.6171875</v>
      </c>
    </row>
    <row r="112" spans="1:7">
      <c r="A112" s="44" t="s">
        <v>116</v>
      </c>
      <c r="B112" s="44" t="s">
        <v>0</v>
      </c>
      <c r="C112" s="44" t="s">
        <v>33</v>
      </c>
      <c r="D112" s="44" t="s">
        <v>195</v>
      </c>
      <c r="E112" s="44" t="s">
        <v>13</v>
      </c>
      <c r="F112" s="54">
        <v>5000</v>
      </c>
      <c r="G112" s="55">
        <v>4864.7998046875</v>
      </c>
    </row>
    <row r="113" spans="1:7">
      <c r="A113" s="44" t="s">
        <v>116</v>
      </c>
      <c r="B113" s="44" t="s">
        <v>0</v>
      </c>
      <c r="C113" s="44" t="s">
        <v>33</v>
      </c>
      <c r="D113" s="44" t="s">
        <v>195</v>
      </c>
      <c r="E113" s="44" t="s">
        <v>89</v>
      </c>
      <c r="F113" s="54">
        <v>122144.5625</v>
      </c>
      <c r="G113" s="55">
        <v>447569.796875</v>
      </c>
    </row>
    <row r="114" spans="1:7">
      <c r="A114" s="44" t="s">
        <v>116</v>
      </c>
      <c r="B114" s="44" t="s">
        <v>0</v>
      </c>
      <c r="C114" s="44" t="s">
        <v>33</v>
      </c>
      <c r="D114" s="44" t="s">
        <v>195</v>
      </c>
      <c r="E114" s="44" t="s">
        <v>84</v>
      </c>
      <c r="F114" s="54">
        <v>49895.6484375</v>
      </c>
      <c r="G114" s="55">
        <v>175000</v>
      </c>
    </row>
    <row r="115" spans="1:7">
      <c r="A115" s="44" t="s">
        <v>116</v>
      </c>
      <c r="B115" s="44" t="s">
        <v>0</v>
      </c>
      <c r="C115" s="44" t="s">
        <v>33</v>
      </c>
      <c r="D115" s="44" t="s">
        <v>186</v>
      </c>
      <c r="E115" s="44" t="s">
        <v>14</v>
      </c>
      <c r="F115" s="54">
        <v>666694.234375</v>
      </c>
      <c r="G115" s="55">
        <v>728670.359375</v>
      </c>
    </row>
    <row r="116" spans="1:7">
      <c r="A116" s="44" t="s">
        <v>116</v>
      </c>
      <c r="B116" s="44" t="s">
        <v>0</v>
      </c>
      <c r="C116" s="44" t="s">
        <v>33</v>
      </c>
      <c r="D116" s="44" t="s">
        <v>186</v>
      </c>
      <c r="E116" s="44" t="s">
        <v>13</v>
      </c>
      <c r="F116" s="54">
        <v>1847.1400146484375</v>
      </c>
      <c r="G116" s="55">
        <v>858</v>
      </c>
    </row>
    <row r="117" spans="1:7">
      <c r="A117" s="44" t="s">
        <v>116</v>
      </c>
      <c r="B117" s="44" t="s">
        <v>0</v>
      </c>
      <c r="C117" s="44" t="s">
        <v>33</v>
      </c>
      <c r="D117" s="44" t="s">
        <v>186</v>
      </c>
      <c r="E117" s="44" t="s">
        <v>3</v>
      </c>
      <c r="F117" s="54">
        <v>1112708.875</v>
      </c>
      <c r="G117" s="55">
        <v>728201.05859375</v>
      </c>
    </row>
    <row r="118" spans="1:7">
      <c r="A118" s="44" t="s">
        <v>116</v>
      </c>
      <c r="B118" s="44" t="s">
        <v>0</v>
      </c>
      <c r="C118" s="44" t="s">
        <v>33</v>
      </c>
      <c r="D118" s="44" t="s">
        <v>245</v>
      </c>
      <c r="E118" s="44" t="s">
        <v>2</v>
      </c>
      <c r="F118" s="54">
        <v>38862.08984375</v>
      </c>
      <c r="G118" s="55">
        <v>53838.75146484375</v>
      </c>
    </row>
    <row r="119" spans="1:7">
      <c r="A119" s="44" t="s">
        <v>116</v>
      </c>
      <c r="B119" s="44" t="s">
        <v>0</v>
      </c>
      <c r="C119" s="44" t="s">
        <v>33</v>
      </c>
      <c r="D119" s="44" t="s">
        <v>245</v>
      </c>
      <c r="E119" s="44" t="s">
        <v>35</v>
      </c>
      <c r="F119" s="54">
        <v>106718.177734375</v>
      </c>
      <c r="G119" s="55">
        <v>168785</v>
      </c>
    </row>
    <row r="120" spans="1:7">
      <c r="A120" s="44" t="s">
        <v>116</v>
      </c>
      <c r="B120" s="44" t="s">
        <v>0</v>
      </c>
      <c r="C120" s="44" t="s">
        <v>33</v>
      </c>
      <c r="D120" s="44" t="s">
        <v>191</v>
      </c>
      <c r="E120" s="44" t="s">
        <v>24</v>
      </c>
      <c r="F120" s="54">
        <v>23562.72021484375</v>
      </c>
      <c r="G120" s="55">
        <v>128325.5625</v>
      </c>
    </row>
    <row r="121" spans="1:7">
      <c r="A121" s="44" t="s">
        <v>116</v>
      </c>
      <c r="B121" s="44" t="s">
        <v>0</v>
      </c>
      <c r="C121" s="44" t="s">
        <v>33</v>
      </c>
      <c r="D121" s="44" t="s">
        <v>191</v>
      </c>
      <c r="E121" s="44" t="s">
        <v>23</v>
      </c>
      <c r="F121" s="54">
        <v>450087.419921875</v>
      </c>
      <c r="G121" s="55">
        <v>3337121.15625</v>
      </c>
    </row>
    <row r="122" spans="1:7">
      <c r="A122" s="44" t="s">
        <v>116</v>
      </c>
      <c r="B122" s="44" t="s">
        <v>0</v>
      </c>
      <c r="C122" s="44" t="s">
        <v>33</v>
      </c>
      <c r="D122" s="44" t="s">
        <v>191</v>
      </c>
      <c r="E122" s="44" t="s">
        <v>15</v>
      </c>
      <c r="F122" s="54">
        <v>34827.8896484375</v>
      </c>
      <c r="G122" s="55">
        <v>126113.60034179687</v>
      </c>
    </row>
    <row r="123" spans="1:7">
      <c r="A123" s="44" t="s">
        <v>116</v>
      </c>
      <c r="B123" s="44" t="s">
        <v>0</v>
      </c>
      <c r="C123" s="44" t="s">
        <v>33</v>
      </c>
      <c r="D123" s="44" t="s">
        <v>191</v>
      </c>
      <c r="E123" s="44" t="s">
        <v>2</v>
      </c>
      <c r="F123" s="54">
        <v>43361.140140533447</v>
      </c>
      <c r="G123" s="55">
        <v>992902.21484375</v>
      </c>
    </row>
    <row r="124" spans="1:7">
      <c r="A124" s="44" t="s">
        <v>116</v>
      </c>
      <c r="B124" s="44" t="s">
        <v>0</v>
      </c>
      <c r="C124" s="44" t="s">
        <v>33</v>
      </c>
      <c r="D124" s="44" t="s">
        <v>191</v>
      </c>
      <c r="E124" s="44" t="s">
        <v>21</v>
      </c>
      <c r="F124" s="54">
        <v>139286.44189453125</v>
      </c>
      <c r="G124" s="55">
        <v>824493.171875</v>
      </c>
    </row>
    <row r="125" spans="1:7">
      <c r="A125" s="44" t="s">
        <v>116</v>
      </c>
      <c r="B125" s="44" t="s">
        <v>0</v>
      </c>
      <c r="C125" s="44" t="s">
        <v>33</v>
      </c>
      <c r="D125" s="44" t="s">
        <v>191</v>
      </c>
      <c r="E125" s="44" t="s">
        <v>17</v>
      </c>
      <c r="F125" s="54">
        <v>73605.4912109375</v>
      </c>
      <c r="G125" s="55">
        <v>279875.142578125</v>
      </c>
    </row>
    <row r="126" spans="1:7">
      <c r="A126" s="44" t="s">
        <v>116</v>
      </c>
      <c r="B126" s="44" t="s">
        <v>0</v>
      </c>
      <c r="C126" s="44" t="s">
        <v>33</v>
      </c>
      <c r="D126" s="44" t="s">
        <v>191</v>
      </c>
      <c r="E126" s="44" t="s">
        <v>28</v>
      </c>
      <c r="F126" s="54">
        <v>19519.1796875</v>
      </c>
      <c r="G126" s="55">
        <v>249733.921875</v>
      </c>
    </row>
    <row r="127" spans="1:7">
      <c r="A127" s="44" t="s">
        <v>116</v>
      </c>
      <c r="B127" s="44" t="s">
        <v>0</v>
      </c>
      <c r="C127" s="44" t="s">
        <v>33</v>
      </c>
      <c r="D127" s="44" t="s">
        <v>254</v>
      </c>
      <c r="E127" s="44" t="s">
        <v>13</v>
      </c>
      <c r="F127" s="54">
        <v>3700.260009765625</v>
      </c>
      <c r="G127" s="55">
        <v>1716</v>
      </c>
    </row>
    <row r="128" spans="1:7">
      <c r="A128" s="44" t="s">
        <v>116</v>
      </c>
      <c r="B128" s="44" t="s">
        <v>0</v>
      </c>
      <c r="C128" s="44" t="s">
        <v>33</v>
      </c>
      <c r="D128" s="44" t="s">
        <v>187</v>
      </c>
      <c r="E128" s="44" t="s">
        <v>14</v>
      </c>
      <c r="F128" s="54">
        <v>295567.375</v>
      </c>
      <c r="G128" s="55">
        <v>228847.5625</v>
      </c>
    </row>
    <row r="129" spans="1:7" ht="15.75" thickBot="1">
      <c r="A129" s="59" t="s">
        <v>116</v>
      </c>
      <c r="B129" s="59" t="s">
        <v>0</v>
      </c>
      <c r="C129" s="59" t="s">
        <v>33</v>
      </c>
      <c r="D129" s="59" t="s">
        <v>187</v>
      </c>
      <c r="E129" s="59" t="s">
        <v>13</v>
      </c>
      <c r="F129" s="60">
        <v>518.72998046875</v>
      </c>
      <c r="G129" s="61">
        <v>1008</v>
      </c>
    </row>
    <row r="130" spans="1:7" ht="15.75" thickBot="1">
      <c r="A130" s="35" t="s">
        <v>116</v>
      </c>
      <c r="B130" s="38"/>
      <c r="C130" s="38"/>
      <c r="D130" s="38"/>
      <c r="E130" s="38"/>
      <c r="F130" s="38">
        <f>SUM(F104:F129)</f>
        <v>4748167.3492126465</v>
      </c>
      <c r="G130" s="36">
        <f>SUM(G104:G129)</f>
        <v>15036518.164733887</v>
      </c>
    </row>
    <row r="131" spans="1:7">
      <c r="A131" s="62" t="s">
        <v>120</v>
      </c>
      <c r="B131" s="62" t="s">
        <v>0</v>
      </c>
      <c r="C131" s="62" t="s">
        <v>33</v>
      </c>
      <c r="D131" s="62" t="s">
        <v>190</v>
      </c>
      <c r="E131" s="62" t="s">
        <v>2</v>
      </c>
      <c r="F131" s="63">
        <v>1050</v>
      </c>
      <c r="G131" s="64">
        <v>5372.6230621337891</v>
      </c>
    </row>
    <row r="132" spans="1:7">
      <c r="A132" s="44" t="s">
        <v>120</v>
      </c>
      <c r="B132" s="44" t="s">
        <v>0</v>
      </c>
      <c r="C132" s="44" t="s">
        <v>33</v>
      </c>
      <c r="D132" s="44" t="s">
        <v>248</v>
      </c>
      <c r="E132" s="44" t="s">
        <v>2</v>
      </c>
      <c r="F132" s="54">
        <v>10.890000343322754</v>
      </c>
      <c r="G132" s="55">
        <v>43.220001220703125</v>
      </c>
    </row>
    <row r="133" spans="1:7">
      <c r="A133" s="44" t="s">
        <v>120</v>
      </c>
      <c r="B133" s="44" t="s">
        <v>32</v>
      </c>
      <c r="C133" s="44" t="s">
        <v>33</v>
      </c>
      <c r="D133" s="44" t="s">
        <v>252</v>
      </c>
      <c r="E133" s="44" t="s">
        <v>2</v>
      </c>
      <c r="F133" s="54">
        <v>13880.0595703125</v>
      </c>
      <c r="G133" s="55">
        <v>22259.26953125</v>
      </c>
    </row>
    <row r="134" spans="1:7">
      <c r="A134" s="44" t="s">
        <v>120</v>
      </c>
      <c r="B134" s="44" t="s">
        <v>32</v>
      </c>
      <c r="C134" s="44" t="s">
        <v>33</v>
      </c>
      <c r="D134" s="44" t="s">
        <v>249</v>
      </c>
      <c r="E134" s="44" t="s">
        <v>2</v>
      </c>
      <c r="F134" s="54">
        <v>20085.720703125</v>
      </c>
      <c r="G134" s="55">
        <v>24063.2109375</v>
      </c>
    </row>
    <row r="135" spans="1:7">
      <c r="A135" s="44" t="s">
        <v>120</v>
      </c>
      <c r="B135" s="44" t="s">
        <v>0</v>
      </c>
      <c r="C135" s="44" t="s">
        <v>33</v>
      </c>
      <c r="D135" s="44" t="s">
        <v>247</v>
      </c>
      <c r="E135" s="44" t="s">
        <v>2</v>
      </c>
      <c r="F135" s="54">
        <v>272219.32421875</v>
      </c>
      <c r="G135" s="55">
        <v>1151513.6640625</v>
      </c>
    </row>
    <row r="136" spans="1:7">
      <c r="A136" s="44" t="s">
        <v>120</v>
      </c>
      <c r="B136" s="44" t="s">
        <v>0</v>
      </c>
      <c r="C136" s="44" t="s">
        <v>33</v>
      </c>
      <c r="D136" s="44" t="s">
        <v>195</v>
      </c>
      <c r="E136" s="44" t="s">
        <v>37</v>
      </c>
      <c r="F136" s="54">
        <v>224530.4296875</v>
      </c>
      <c r="G136" s="55">
        <v>868288.0625</v>
      </c>
    </row>
    <row r="137" spans="1:7">
      <c r="A137" s="44" t="s">
        <v>120</v>
      </c>
      <c r="B137" s="44" t="s">
        <v>0</v>
      </c>
      <c r="C137" s="44" t="s">
        <v>33</v>
      </c>
      <c r="D137" s="44" t="s">
        <v>195</v>
      </c>
      <c r="E137" s="44" t="s">
        <v>14</v>
      </c>
      <c r="F137" s="54">
        <v>210703.880859375</v>
      </c>
      <c r="G137" s="55">
        <v>1048473.96875</v>
      </c>
    </row>
    <row r="138" spans="1:7">
      <c r="A138" s="44" t="s">
        <v>120</v>
      </c>
      <c r="B138" s="44" t="s">
        <v>0</v>
      </c>
      <c r="C138" s="44" t="s">
        <v>33</v>
      </c>
      <c r="D138" s="44" t="s">
        <v>195</v>
      </c>
      <c r="E138" s="44" t="s">
        <v>23</v>
      </c>
      <c r="F138" s="54">
        <v>1131946.7060546875</v>
      </c>
      <c r="G138" s="55">
        <v>5077108.8187255859</v>
      </c>
    </row>
    <row r="139" spans="1:7">
      <c r="A139" s="44" t="s">
        <v>120</v>
      </c>
      <c r="B139" s="44" t="s">
        <v>0</v>
      </c>
      <c r="C139" s="44" t="s">
        <v>33</v>
      </c>
      <c r="D139" s="44" t="s">
        <v>195</v>
      </c>
      <c r="E139" s="44" t="s">
        <v>2</v>
      </c>
      <c r="F139" s="54">
        <v>248452.22265625</v>
      </c>
      <c r="G139" s="55">
        <v>974109.640625</v>
      </c>
    </row>
    <row r="140" spans="1:7">
      <c r="A140" s="44" t="s">
        <v>120</v>
      </c>
      <c r="B140" s="44" t="s">
        <v>0</v>
      </c>
      <c r="C140" s="44" t="s">
        <v>33</v>
      </c>
      <c r="D140" s="44" t="s">
        <v>195</v>
      </c>
      <c r="E140" s="44" t="s">
        <v>21</v>
      </c>
      <c r="F140" s="54">
        <v>17932.5</v>
      </c>
      <c r="G140" s="55">
        <v>104992.328125</v>
      </c>
    </row>
    <row r="141" spans="1:7">
      <c r="A141" s="44" t="s">
        <v>120</v>
      </c>
      <c r="B141" s="44" t="s">
        <v>0</v>
      </c>
      <c r="C141" s="44" t="s">
        <v>33</v>
      </c>
      <c r="D141" s="44" t="s">
        <v>195</v>
      </c>
      <c r="E141" s="44" t="s">
        <v>89</v>
      </c>
      <c r="F141" s="54">
        <v>71400.6796875</v>
      </c>
      <c r="G141" s="55">
        <v>268145.78125</v>
      </c>
    </row>
    <row r="142" spans="1:7">
      <c r="A142" s="44" t="s">
        <v>120</v>
      </c>
      <c r="B142" s="44" t="s">
        <v>0</v>
      </c>
      <c r="C142" s="44" t="s">
        <v>33</v>
      </c>
      <c r="D142" s="44" t="s">
        <v>195</v>
      </c>
      <c r="E142" s="44" t="s">
        <v>84</v>
      </c>
      <c r="F142" s="54">
        <v>314342.6064453125</v>
      </c>
      <c r="G142" s="55">
        <v>1386233</v>
      </c>
    </row>
    <row r="143" spans="1:7">
      <c r="A143" s="44" t="s">
        <v>120</v>
      </c>
      <c r="B143" s="44" t="s">
        <v>0</v>
      </c>
      <c r="C143" s="44" t="s">
        <v>33</v>
      </c>
      <c r="D143" s="44" t="s">
        <v>186</v>
      </c>
      <c r="E143" s="44" t="s">
        <v>14</v>
      </c>
      <c r="F143" s="54">
        <v>314749.921875</v>
      </c>
      <c r="G143" s="55">
        <v>273211.375</v>
      </c>
    </row>
    <row r="144" spans="1:7">
      <c r="A144" s="44" t="s">
        <v>120</v>
      </c>
      <c r="B144" s="44" t="s">
        <v>0</v>
      </c>
      <c r="C144" s="44" t="s">
        <v>33</v>
      </c>
      <c r="D144" s="44" t="s">
        <v>186</v>
      </c>
      <c r="E144" s="44" t="s">
        <v>2</v>
      </c>
      <c r="F144" s="54">
        <v>740.27001953125</v>
      </c>
      <c r="G144" s="55">
        <v>1278.4000244140625</v>
      </c>
    </row>
    <row r="145" spans="1:7">
      <c r="A145" s="44" t="s">
        <v>120</v>
      </c>
      <c r="B145" s="44" t="s">
        <v>0</v>
      </c>
      <c r="C145" s="44" t="s">
        <v>33</v>
      </c>
      <c r="D145" s="44" t="s">
        <v>186</v>
      </c>
      <c r="E145" s="44" t="s">
        <v>3</v>
      </c>
      <c r="F145" s="54">
        <v>786652.515625</v>
      </c>
      <c r="G145" s="55">
        <v>241989.587890625</v>
      </c>
    </row>
    <row r="146" spans="1:7">
      <c r="A146" s="44" t="s">
        <v>120</v>
      </c>
      <c r="B146" s="44" t="s">
        <v>0</v>
      </c>
      <c r="C146" s="44" t="s">
        <v>33</v>
      </c>
      <c r="D146" s="44" t="s">
        <v>245</v>
      </c>
      <c r="E146" s="44" t="s">
        <v>35</v>
      </c>
      <c r="F146" s="54">
        <v>179209.638671875</v>
      </c>
      <c r="G146" s="55">
        <v>284910</v>
      </c>
    </row>
    <row r="147" spans="1:7">
      <c r="A147" s="44" t="s">
        <v>120</v>
      </c>
      <c r="B147" s="44" t="s">
        <v>0</v>
      </c>
      <c r="C147" s="44" t="s">
        <v>33</v>
      </c>
      <c r="D147" s="44" t="s">
        <v>191</v>
      </c>
      <c r="E147" s="44" t="s">
        <v>23</v>
      </c>
      <c r="F147" s="54">
        <v>130806.802734375</v>
      </c>
      <c r="G147" s="55">
        <v>1351513.0390625</v>
      </c>
    </row>
    <row r="148" spans="1:7">
      <c r="A148" s="44" t="s">
        <v>120</v>
      </c>
      <c r="B148" s="44" t="s">
        <v>0</v>
      </c>
      <c r="C148" s="44" t="s">
        <v>33</v>
      </c>
      <c r="D148" s="44" t="s">
        <v>191</v>
      </c>
      <c r="E148" s="44" t="s">
        <v>15</v>
      </c>
      <c r="F148" s="54">
        <v>30649.5390625</v>
      </c>
      <c r="G148" s="55">
        <v>326228.1171875</v>
      </c>
    </row>
    <row r="149" spans="1:7">
      <c r="A149" s="44" t="s">
        <v>120</v>
      </c>
      <c r="B149" s="44" t="s">
        <v>0</v>
      </c>
      <c r="C149" s="44" t="s">
        <v>33</v>
      </c>
      <c r="D149" s="44" t="s">
        <v>191</v>
      </c>
      <c r="E149" s="44" t="s">
        <v>2</v>
      </c>
      <c r="F149" s="54">
        <v>34578.0009765625</v>
      </c>
      <c r="G149" s="55">
        <v>248275.76501464844</v>
      </c>
    </row>
    <row r="150" spans="1:7">
      <c r="A150" s="44" t="s">
        <v>120</v>
      </c>
      <c r="B150" s="44" t="s">
        <v>0</v>
      </c>
      <c r="C150" s="44" t="s">
        <v>33</v>
      </c>
      <c r="D150" s="44" t="s">
        <v>191</v>
      </c>
      <c r="E150" s="44" t="s">
        <v>21</v>
      </c>
      <c r="F150" s="54">
        <v>158169.90966796875</v>
      </c>
      <c r="G150" s="55">
        <v>1065875.81640625</v>
      </c>
    </row>
    <row r="151" spans="1:7">
      <c r="A151" s="44" t="s">
        <v>120</v>
      </c>
      <c r="B151" s="44" t="s">
        <v>0</v>
      </c>
      <c r="C151" s="44" t="s">
        <v>33</v>
      </c>
      <c r="D151" s="44" t="s">
        <v>191</v>
      </c>
      <c r="E151" s="44" t="s">
        <v>17</v>
      </c>
      <c r="F151" s="54">
        <v>288798.05078125</v>
      </c>
      <c r="G151" s="55">
        <v>1089411.2421875</v>
      </c>
    </row>
    <row r="152" spans="1:7" ht="15.75" thickBot="1">
      <c r="A152" s="59" t="s">
        <v>120</v>
      </c>
      <c r="B152" s="59" t="s">
        <v>0</v>
      </c>
      <c r="C152" s="59" t="s">
        <v>33</v>
      </c>
      <c r="D152" s="59" t="s">
        <v>187</v>
      </c>
      <c r="E152" s="59" t="s">
        <v>14</v>
      </c>
      <c r="F152" s="60">
        <v>195393.6875</v>
      </c>
      <c r="G152" s="61">
        <v>170820.90625</v>
      </c>
    </row>
    <row r="153" spans="1:7" ht="15.75" thickBot="1">
      <c r="A153" s="35" t="s">
        <v>120</v>
      </c>
      <c r="B153" s="38"/>
      <c r="C153" s="38"/>
      <c r="D153" s="38"/>
      <c r="E153" s="38"/>
      <c r="F153" s="38">
        <f>SUM(F131:F152)</f>
        <v>4646303.3567972183</v>
      </c>
      <c r="G153" s="36">
        <f>SUM(G131:G152)</f>
        <v>15984117.836593628</v>
      </c>
    </row>
    <row r="154" spans="1:7">
      <c r="A154" s="62" t="s">
        <v>126</v>
      </c>
      <c r="B154" s="62" t="s">
        <v>0</v>
      </c>
      <c r="C154" s="62" t="s">
        <v>33</v>
      </c>
      <c r="D154" s="62" t="s">
        <v>190</v>
      </c>
      <c r="E154" s="62" t="s">
        <v>2</v>
      </c>
      <c r="F154" s="63">
        <v>729.15997314453125</v>
      </c>
      <c r="G154" s="64">
        <v>3658.280029296875</v>
      </c>
    </row>
    <row r="155" spans="1:7">
      <c r="A155" s="44" t="s">
        <v>126</v>
      </c>
      <c r="B155" s="44" t="s">
        <v>0</v>
      </c>
      <c r="C155" s="44" t="s">
        <v>33</v>
      </c>
      <c r="D155" s="44" t="s">
        <v>248</v>
      </c>
      <c r="E155" s="44" t="s">
        <v>22</v>
      </c>
      <c r="F155" s="54">
        <v>6164.3798828125</v>
      </c>
      <c r="G155" s="55">
        <v>12842.51953125</v>
      </c>
    </row>
    <row r="156" spans="1:7">
      <c r="A156" s="44" t="s">
        <v>126</v>
      </c>
      <c r="B156" s="44" t="s">
        <v>32</v>
      </c>
      <c r="C156" s="44" t="s">
        <v>33</v>
      </c>
      <c r="D156" s="44" t="s">
        <v>252</v>
      </c>
      <c r="E156" s="44" t="s">
        <v>2</v>
      </c>
      <c r="F156" s="54">
        <v>896.75996398925781</v>
      </c>
      <c r="G156" s="55">
        <v>2040</v>
      </c>
    </row>
    <row r="157" spans="1:7">
      <c r="A157" s="44" t="s">
        <v>126</v>
      </c>
      <c r="B157" s="44" t="s">
        <v>38</v>
      </c>
      <c r="C157" s="44" t="s">
        <v>33</v>
      </c>
      <c r="D157" s="44" t="s">
        <v>250</v>
      </c>
      <c r="E157" s="44" t="s">
        <v>2</v>
      </c>
      <c r="F157" s="54">
        <v>510.29998779296875</v>
      </c>
      <c r="G157" s="55">
        <v>3831.25</v>
      </c>
    </row>
    <row r="158" spans="1:7">
      <c r="A158" s="44" t="s">
        <v>126</v>
      </c>
      <c r="B158" s="44" t="s">
        <v>32</v>
      </c>
      <c r="C158" s="44" t="s">
        <v>33</v>
      </c>
      <c r="D158" s="44" t="s">
        <v>249</v>
      </c>
      <c r="E158" s="44" t="s">
        <v>2</v>
      </c>
      <c r="F158" s="54">
        <v>15757.770351409912</v>
      </c>
      <c r="G158" s="55">
        <v>24550.510936737061</v>
      </c>
    </row>
    <row r="159" spans="1:7">
      <c r="A159" s="44" t="s">
        <v>126</v>
      </c>
      <c r="B159" s="44" t="s">
        <v>0</v>
      </c>
      <c r="C159" s="44" t="s">
        <v>33</v>
      </c>
      <c r="D159" s="44" t="s">
        <v>247</v>
      </c>
      <c r="E159" s="44" t="s">
        <v>2</v>
      </c>
      <c r="F159" s="54">
        <v>514124.7734375</v>
      </c>
      <c r="G159" s="55">
        <v>2197793.5</v>
      </c>
    </row>
    <row r="160" spans="1:7">
      <c r="A160" s="44" t="s">
        <v>126</v>
      </c>
      <c r="B160" s="44" t="s">
        <v>0</v>
      </c>
      <c r="C160" s="44" t="s">
        <v>33</v>
      </c>
      <c r="D160" s="44" t="s">
        <v>195</v>
      </c>
      <c r="E160" s="44" t="s">
        <v>25</v>
      </c>
      <c r="F160" s="54">
        <v>99791.296875</v>
      </c>
      <c r="G160" s="55">
        <v>460000</v>
      </c>
    </row>
    <row r="161" spans="1:7">
      <c r="A161" s="44" t="s">
        <v>126</v>
      </c>
      <c r="B161" s="44" t="s">
        <v>0</v>
      </c>
      <c r="C161" s="44" t="s">
        <v>33</v>
      </c>
      <c r="D161" s="44" t="s">
        <v>195</v>
      </c>
      <c r="E161" s="44" t="s">
        <v>27</v>
      </c>
      <c r="F161" s="54">
        <v>49895.6484375</v>
      </c>
      <c r="G161" s="55">
        <v>151372.5</v>
      </c>
    </row>
    <row r="162" spans="1:7">
      <c r="A162" s="44" t="s">
        <v>126</v>
      </c>
      <c r="B162" s="44" t="s">
        <v>0</v>
      </c>
      <c r="C162" s="44" t="s">
        <v>33</v>
      </c>
      <c r="D162" s="44" t="s">
        <v>195</v>
      </c>
      <c r="E162" s="44" t="s">
        <v>24</v>
      </c>
      <c r="F162" s="54">
        <v>24947.830078125</v>
      </c>
      <c r="G162" s="55">
        <v>78750</v>
      </c>
    </row>
    <row r="163" spans="1:7">
      <c r="A163" s="44" t="s">
        <v>126</v>
      </c>
      <c r="B163" s="44" t="s">
        <v>0</v>
      </c>
      <c r="C163" s="44" t="s">
        <v>33</v>
      </c>
      <c r="D163" s="44" t="s">
        <v>195</v>
      </c>
      <c r="E163" s="44" t="s">
        <v>14</v>
      </c>
      <c r="F163" s="54">
        <v>70769.0009765625</v>
      </c>
      <c r="G163" s="55">
        <v>321837.6015625</v>
      </c>
    </row>
    <row r="164" spans="1:7">
      <c r="A164" s="44" t="s">
        <v>126</v>
      </c>
      <c r="B164" s="44" t="s">
        <v>0</v>
      </c>
      <c r="C164" s="44" t="s">
        <v>33</v>
      </c>
      <c r="D164" s="44" t="s">
        <v>195</v>
      </c>
      <c r="E164" s="44" t="s">
        <v>15</v>
      </c>
      <c r="F164" s="54">
        <v>299373.90625</v>
      </c>
      <c r="G164" s="55">
        <v>1391979</v>
      </c>
    </row>
    <row r="165" spans="1:7">
      <c r="A165" s="44" t="s">
        <v>126</v>
      </c>
      <c r="B165" s="44" t="s">
        <v>0</v>
      </c>
      <c r="C165" s="44" t="s">
        <v>33</v>
      </c>
      <c r="D165" s="44" t="s">
        <v>195</v>
      </c>
      <c r="E165" s="44" t="s">
        <v>2</v>
      </c>
      <c r="F165" s="54">
        <v>38170.171875</v>
      </c>
      <c r="G165" s="55">
        <v>145513.859375</v>
      </c>
    </row>
    <row r="166" spans="1:7">
      <c r="A166" s="44" t="s">
        <v>126</v>
      </c>
      <c r="B166" s="44" t="s">
        <v>0</v>
      </c>
      <c r="C166" s="44" t="s">
        <v>33</v>
      </c>
      <c r="D166" s="44" t="s">
        <v>195</v>
      </c>
      <c r="E166" s="44" t="s">
        <v>21</v>
      </c>
      <c r="F166" s="54">
        <v>114538.619140625</v>
      </c>
      <c r="G166" s="55">
        <v>424754.015625</v>
      </c>
    </row>
    <row r="167" spans="1:7">
      <c r="A167" s="44" t="s">
        <v>126</v>
      </c>
      <c r="B167" s="44" t="s">
        <v>0</v>
      </c>
      <c r="C167" s="44" t="s">
        <v>33</v>
      </c>
      <c r="D167" s="44" t="s">
        <v>195</v>
      </c>
      <c r="E167" s="44" t="s">
        <v>26</v>
      </c>
      <c r="F167" s="54">
        <v>99791.296875</v>
      </c>
      <c r="G167" s="55">
        <v>1726372.5</v>
      </c>
    </row>
    <row r="168" spans="1:7">
      <c r="A168" s="44" t="s">
        <v>126</v>
      </c>
      <c r="B168" s="44" t="s">
        <v>0</v>
      </c>
      <c r="C168" s="44" t="s">
        <v>33</v>
      </c>
      <c r="D168" s="44" t="s">
        <v>186</v>
      </c>
      <c r="E168" s="44" t="s">
        <v>14</v>
      </c>
      <c r="F168" s="54">
        <v>497168.34375</v>
      </c>
      <c r="G168" s="55">
        <v>480703.203125</v>
      </c>
    </row>
    <row r="169" spans="1:7">
      <c r="A169" s="44" t="s">
        <v>126</v>
      </c>
      <c r="B169" s="44" t="s">
        <v>0</v>
      </c>
      <c r="C169" s="44" t="s">
        <v>33</v>
      </c>
      <c r="D169" s="44" t="s">
        <v>186</v>
      </c>
      <c r="E169" s="44" t="s">
        <v>23</v>
      </c>
      <c r="F169" s="54">
        <v>9433.1904296875</v>
      </c>
      <c r="G169" s="55">
        <v>53536</v>
      </c>
    </row>
    <row r="170" spans="1:7">
      <c r="A170" s="44" t="s">
        <v>126</v>
      </c>
      <c r="B170" s="44" t="s">
        <v>0</v>
      </c>
      <c r="C170" s="44" t="s">
        <v>33</v>
      </c>
      <c r="D170" s="44" t="s">
        <v>186</v>
      </c>
      <c r="E170" s="44" t="s">
        <v>2</v>
      </c>
      <c r="F170" s="54">
        <v>1484.6199951171875</v>
      </c>
      <c r="G170" s="55">
        <v>2299.9000244140625</v>
      </c>
    </row>
    <row r="171" spans="1:7">
      <c r="A171" s="44" t="s">
        <v>126</v>
      </c>
      <c r="B171" s="44" t="s">
        <v>0</v>
      </c>
      <c r="C171" s="44" t="s">
        <v>33</v>
      </c>
      <c r="D171" s="44" t="s">
        <v>186</v>
      </c>
      <c r="E171" s="44" t="s">
        <v>3</v>
      </c>
      <c r="F171" s="54">
        <v>908566.0390625</v>
      </c>
      <c r="G171" s="55">
        <v>870456.298828125</v>
      </c>
    </row>
    <row r="172" spans="1:7">
      <c r="A172" s="44" t="s">
        <v>126</v>
      </c>
      <c r="B172" s="44" t="s">
        <v>0</v>
      </c>
      <c r="C172" s="44" t="s">
        <v>33</v>
      </c>
      <c r="D172" s="44" t="s">
        <v>245</v>
      </c>
      <c r="E172" s="44" t="s">
        <v>2</v>
      </c>
      <c r="F172" s="54">
        <v>18351.859375</v>
      </c>
      <c r="G172" s="55">
        <v>29505</v>
      </c>
    </row>
    <row r="173" spans="1:7">
      <c r="A173" s="44" t="s">
        <v>126</v>
      </c>
      <c r="B173" s="44" t="s">
        <v>0</v>
      </c>
      <c r="C173" s="44" t="s">
        <v>33</v>
      </c>
      <c r="D173" s="44" t="s">
        <v>245</v>
      </c>
      <c r="E173" s="44" t="s">
        <v>35</v>
      </c>
      <c r="F173" s="54">
        <v>113416.478515625</v>
      </c>
      <c r="G173" s="55">
        <v>174435</v>
      </c>
    </row>
    <row r="174" spans="1:7">
      <c r="A174" s="44" t="s">
        <v>126</v>
      </c>
      <c r="B174" s="44" t="s">
        <v>0</v>
      </c>
      <c r="C174" s="44" t="s">
        <v>33</v>
      </c>
      <c r="D174" s="44" t="s">
        <v>191</v>
      </c>
      <c r="E174" s="44" t="s">
        <v>37</v>
      </c>
      <c r="F174" s="54">
        <v>1315.4300537109375</v>
      </c>
      <c r="G174" s="55">
        <v>7405.22998046875</v>
      </c>
    </row>
    <row r="175" spans="1:7">
      <c r="A175" s="44" t="s">
        <v>126</v>
      </c>
      <c r="B175" s="44" t="s">
        <v>0</v>
      </c>
      <c r="C175" s="44" t="s">
        <v>33</v>
      </c>
      <c r="D175" s="44" t="s">
        <v>191</v>
      </c>
      <c r="E175" s="44" t="s">
        <v>23</v>
      </c>
      <c r="F175" s="54">
        <v>186414.421875</v>
      </c>
      <c r="G175" s="55">
        <v>1824462</v>
      </c>
    </row>
    <row r="176" spans="1:7">
      <c r="A176" s="44" t="s">
        <v>126</v>
      </c>
      <c r="B176" s="44" t="s">
        <v>0</v>
      </c>
      <c r="C176" s="44" t="s">
        <v>33</v>
      </c>
      <c r="D176" s="44" t="s">
        <v>191</v>
      </c>
      <c r="E176" s="44" t="s">
        <v>15</v>
      </c>
      <c r="F176" s="54">
        <v>2090.169921875</v>
      </c>
      <c r="G176" s="55">
        <v>25712.640625</v>
      </c>
    </row>
    <row r="177" spans="1:7">
      <c r="A177" s="44" t="s">
        <v>126</v>
      </c>
      <c r="B177" s="44" t="s">
        <v>0</v>
      </c>
      <c r="C177" s="44" t="s">
        <v>33</v>
      </c>
      <c r="D177" s="44" t="s">
        <v>191</v>
      </c>
      <c r="E177" s="44" t="s">
        <v>2</v>
      </c>
      <c r="F177" s="54">
        <v>21457.899169921875</v>
      </c>
      <c r="G177" s="55">
        <v>243194.96923828125</v>
      </c>
    </row>
    <row r="178" spans="1:7">
      <c r="A178" s="44" t="s">
        <v>126</v>
      </c>
      <c r="B178" s="44" t="s">
        <v>0</v>
      </c>
      <c r="C178" s="44" t="s">
        <v>33</v>
      </c>
      <c r="D178" s="44" t="s">
        <v>191</v>
      </c>
      <c r="E178" s="44" t="s">
        <v>21</v>
      </c>
      <c r="F178" s="54">
        <v>43038.7587890625</v>
      </c>
      <c r="G178" s="55">
        <v>187732.640625</v>
      </c>
    </row>
    <row r="179" spans="1:7">
      <c r="A179" s="44" t="s">
        <v>126</v>
      </c>
      <c r="B179" s="44" t="s">
        <v>0</v>
      </c>
      <c r="C179" s="44" t="s">
        <v>33</v>
      </c>
      <c r="D179" s="44" t="s">
        <v>191</v>
      </c>
      <c r="E179" s="44" t="s">
        <v>17</v>
      </c>
      <c r="F179" s="54">
        <v>467652.27734375</v>
      </c>
      <c r="G179" s="55">
        <v>1857052.40625</v>
      </c>
    </row>
    <row r="180" spans="1:7">
      <c r="A180" s="44" t="s">
        <v>126</v>
      </c>
      <c r="B180" s="44" t="s">
        <v>0</v>
      </c>
      <c r="C180" s="44" t="s">
        <v>33</v>
      </c>
      <c r="D180" s="44" t="s">
        <v>191</v>
      </c>
      <c r="E180" s="44" t="s">
        <v>34</v>
      </c>
      <c r="F180" s="54">
        <v>4986.83984375</v>
      </c>
      <c r="G180" s="55">
        <v>37159</v>
      </c>
    </row>
    <row r="181" spans="1:7">
      <c r="A181" s="44" t="s">
        <v>126</v>
      </c>
      <c r="B181" s="44" t="s">
        <v>0</v>
      </c>
      <c r="C181" s="44" t="s">
        <v>33</v>
      </c>
      <c r="D181" s="44" t="s">
        <v>187</v>
      </c>
      <c r="E181" s="44" t="s">
        <v>14</v>
      </c>
      <c r="F181" s="54">
        <v>199750.015625</v>
      </c>
      <c r="G181" s="55">
        <v>136391.046875</v>
      </c>
    </row>
    <row r="182" spans="1:7" ht="15.75" thickBot="1">
      <c r="A182" s="59" t="s">
        <v>126</v>
      </c>
      <c r="B182" s="59" t="s">
        <v>0</v>
      </c>
      <c r="C182" s="59" t="s">
        <v>33</v>
      </c>
      <c r="D182" s="59" t="s">
        <v>187</v>
      </c>
      <c r="E182" s="59" t="s">
        <v>13</v>
      </c>
      <c r="F182" s="60">
        <v>498.95999145507812</v>
      </c>
      <c r="G182" s="61">
        <v>789</v>
      </c>
    </row>
    <row r="183" spans="1:7" ht="15.75" thickBot="1">
      <c r="A183" s="35" t="s">
        <v>126</v>
      </c>
      <c r="B183" s="38"/>
      <c r="C183" s="38"/>
      <c r="D183" s="38"/>
      <c r="E183" s="38"/>
      <c r="F183" s="38">
        <f>SUM(F154:F182)</f>
        <v>3811086.2178459167</v>
      </c>
      <c r="G183" s="36">
        <f>SUM(G154:G182)</f>
        <v>12876129.872631073</v>
      </c>
    </row>
    <row r="184" spans="1:7">
      <c r="A184" s="62" t="s">
        <v>127</v>
      </c>
      <c r="B184" s="62" t="s">
        <v>0</v>
      </c>
      <c r="C184" s="62" t="s">
        <v>33</v>
      </c>
      <c r="D184" s="62" t="s">
        <v>190</v>
      </c>
      <c r="E184" s="62" t="s">
        <v>2</v>
      </c>
      <c r="F184" s="63">
        <v>1695.25</v>
      </c>
      <c r="G184" s="64">
        <v>9353.1201171875</v>
      </c>
    </row>
    <row r="185" spans="1:7">
      <c r="A185" s="44" t="s">
        <v>127</v>
      </c>
      <c r="B185" s="44" t="s">
        <v>0</v>
      </c>
      <c r="C185" s="44" t="s">
        <v>33</v>
      </c>
      <c r="D185" s="44" t="s">
        <v>248</v>
      </c>
      <c r="E185" s="44" t="s">
        <v>22</v>
      </c>
      <c r="F185" s="54">
        <v>4350.169921875</v>
      </c>
      <c r="G185" s="55">
        <v>23684.599609375</v>
      </c>
    </row>
    <row r="186" spans="1:7">
      <c r="A186" s="44" t="s">
        <v>127</v>
      </c>
      <c r="B186" s="44" t="s">
        <v>32</v>
      </c>
      <c r="C186" s="44" t="s">
        <v>33</v>
      </c>
      <c r="D186" s="44" t="s">
        <v>252</v>
      </c>
      <c r="E186" s="44" t="s">
        <v>2</v>
      </c>
      <c r="F186" s="54">
        <v>1393.43994140625</v>
      </c>
      <c r="G186" s="55">
        <v>2112</v>
      </c>
    </row>
    <row r="187" spans="1:7">
      <c r="A187" s="44" t="s">
        <v>127</v>
      </c>
      <c r="B187" s="44" t="s">
        <v>32</v>
      </c>
      <c r="C187" s="44" t="s">
        <v>33</v>
      </c>
      <c r="D187" s="44" t="s">
        <v>249</v>
      </c>
      <c r="E187" s="44" t="s">
        <v>2</v>
      </c>
      <c r="F187" s="54">
        <v>37272.01171875</v>
      </c>
      <c r="G187" s="55">
        <v>47205.01953125</v>
      </c>
    </row>
    <row r="188" spans="1:7">
      <c r="A188" s="44" t="s">
        <v>127</v>
      </c>
      <c r="B188" s="44" t="s">
        <v>0</v>
      </c>
      <c r="C188" s="44" t="s">
        <v>33</v>
      </c>
      <c r="D188" s="44" t="s">
        <v>247</v>
      </c>
      <c r="E188" s="44" t="s">
        <v>2</v>
      </c>
      <c r="F188" s="54">
        <v>130111.978515625</v>
      </c>
      <c r="G188" s="55">
        <v>1374130.375</v>
      </c>
    </row>
    <row r="189" spans="1:7">
      <c r="A189" s="44" t="s">
        <v>127</v>
      </c>
      <c r="B189" s="44" t="s">
        <v>0</v>
      </c>
      <c r="C189" s="44" t="s">
        <v>33</v>
      </c>
      <c r="D189" s="44" t="s">
        <v>246</v>
      </c>
      <c r="E189" s="44" t="s">
        <v>2</v>
      </c>
      <c r="F189" s="54">
        <v>1060.510009765625</v>
      </c>
      <c r="G189" s="55">
        <v>1642.199951171875</v>
      </c>
    </row>
    <row r="190" spans="1:7">
      <c r="A190" s="44" t="s">
        <v>127</v>
      </c>
      <c r="B190" s="44" t="s">
        <v>0</v>
      </c>
      <c r="C190" s="44" t="s">
        <v>33</v>
      </c>
      <c r="D190" s="44" t="s">
        <v>195</v>
      </c>
      <c r="E190" s="44" t="s">
        <v>37</v>
      </c>
      <c r="F190" s="54">
        <v>99791.296875</v>
      </c>
      <c r="G190" s="55">
        <v>512691.96875</v>
      </c>
    </row>
    <row r="191" spans="1:7">
      <c r="A191" s="44" t="s">
        <v>127</v>
      </c>
      <c r="B191" s="44" t="s">
        <v>0</v>
      </c>
      <c r="C191" s="44" t="s">
        <v>33</v>
      </c>
      <c r="D191" s="44" t="s">
        <v>195</v>
      </c>
      <c r="E191" s="44" t="s">
        <v>14</v>
      </c>
      <c r="F191" s="54">
        <v>35425.009765625</v>
      </c>
      <c r="G191" s="55">
        <v>164379.3984375</v>
      </c>
    </row>
    <row r="192" spans="1:7">
      <c r="A192" s="44" t="s">
        <v>127</v>
      </c>
      <c r="B192" s="44" t="s">
        <v>0</v>
      </c>
      <c r="C192" s="44" t="s">
        <v>33</v>
      </c>
      <c r="D192" s="44" t="s">
        <v>195</v>
      </c>
      <c r="E192" s="44" t="s">
        <v>23</v>
      </c>
      <c r="F192" s="54">
        <v>725586.087890625</v>
      </c>
      <c r="G192" s="55">
        <v>4124742.15625</v>
      </c>
    </row>
    <row r="193" spans="1:7">
      <c r="A193" s="44" t="s">
        <v>127</v>
      </c>
      <c r="B193" s="44" t="s">
        <v>0</v>
      </c>
      <c r="C193" s="44" t="s">
        <v>33</v>
      </c>
      <c r="D193" s="44" t="s">
        <v>195</v>
      </c>
      <c r="E193" s="44" t="s">
        <v>2</v>
      </c>
      <c r="F193" s="54">
        <v>188929.875</v>
      </c>
      <c r="G193" s="55">
        <v>889827.5</v>
      </c>
    </row>
    <row r="194" spans="1:7">
      <c r="A194" s="44" t="s">
        <v>127</v>
      </c>
      <c r="B194" s="44" t="s">
        <v>0</v>
      </c>
      <c r="C194" s="44" t="s">
        <v>33</v>
      </c>
      <c r="D194" s="44" t="s">
        <v>195</v>
      </c>
      <c r="E194" s="44" t="s">
        <v>21</v>
      </c>
      <c r="F194" s="54">
        <v>159219.0625</v>
      </c>
      <c r="G194" s="55">
        <v>873067.8125</v>
      </c>
    </row>
    <row r="195" spans="1:7">
      <c r="A195" s="44" t="s">
        <v>127</v>
      </c>
      <c r="B195" s="44" t="s">
        <v>0</v>
      </c>
      <c r="C195" s="44" t="s">
        <v>33</v>
      </c>
      <c r="D195" s="44" t="s">
        <v>195</v>
      </c>
      <c r="E195" s="44" t="s">
        <v>26</v>
      </c>
      <c r="F195" s="54">
        <v>74843.490234375</v>
      </c>
      <c r="G195" s="55">
        <v>226788.75</v>
      </c>
    </row>
    <row r="196" spans="1:7">
      <c r="A196" s="44" t="s">
        <v>127</v>
      </c>
      <c r="B196" s="44" t="s">
        <v>0</v>
      </c>
      <c r="C196" s="44" t="s">
        <v>33</v>
      </c>
      <c r="D196" s="44" t="s">
        <v>186</v>
      </c>
      <c r="E196" s="44" t="s">
        <v>14</v>
      </c>
      <c r="F196" s="54">
        <v>199702.34375</v>
      </c>
      <c r="G196" s="55">
        <v>152992.796875</v>
      </c>
    </row>
    <row r="197" spans="1:7">
      <c r="A197" s="44" t="s">
        <v>127</v>
      </c>
      <c r="B197" s="44" t="s">
        <v>0</v>
      </c>
      <c r="C197" s="44" t="s">
        <v>33</v>
      </c>
      <c r="D197" s="44" t="s">
        <v>186</v>
      </c>
      <c r="E197" s="44" t="s">
        <v>2</v>
      </c>
      <c r="F197" s="54">
        <v>1110.4100341796875</v>
      </c>
      <c r="G197" s="55">
        <v>1968.5</v>
      </c>
    </row>
    <row r="198" spans="1:7">
      <c r="A198" s="44" t="s">
        <v>127</v>
      </c>
      <c r="B198" s="44" t="s">
        <v>0</v>
      </c>
      <c r="C198" s="44" t="s">
        <v>33</v>
      </c>
      <c r="D198" s="44" t="s">
        <v>245</v>
      </c>
      <c r="E198" s="44" t="s">
        <v>35</v>
      </c>
      <c r="F198" s="54">
        <v>52937.94921875</v>
      </c>
      <c r="G198" s="55">
        <v>87835</v>
      </c>
    </row>
    <row r="199" spans="1:7">
      <c r="A199" s="44" t="s">
        <v>127</v>
      </c>
      <c r="B199" s="44" t="s">
        <v>0</v>
      </c>
      <c r="C199" s="44" t="s">
        <v>33</v>
      </c>
      <c r="D199" s="44" t="s">
        <v>191</v>
      </c>
      <c r="E199" s="44" t="s">
        <v>37</v>
      </c>
      <c r="F199" s="54">
        <v>6123.10986328125</v>
      </c>
      <c r="G199" s="55">
        <v>35739.2109375</v>
      </c>
    </row>
    <row r="200" spans="1:7">
      <c r="A200" s="44" t="s">
        <v>127</v>
      </c>
      <c r="B200" s="44" t="s">
        <v>0</v>
      </c>
      <c r="C200" s="44" t="s">
        <v>33</v>
      </c>
      <c r="D200" s="44" t="s">
        <v>191</v>
      </c>
      <c r="E200" s="44" t="s">
        <v>25</v>
      </c>
      <c r="F200" s="54">
        <v>16607.990234375</v>
      </c>
      <c r="G200" s="55">
        <v>101235.1796875</v>
      </c>
    </row>
    <row r="201" spans="1:7">
      <c r="A201" s="44" t="s">
        <v>127</v>
      </c>
      <c r="B201" s="44" t="s">
        <v>0</v>
      </c>
      <c r="C201" s="44" t="s">
        <v>33</v>
      </c>
      <c r="D201" s="44" t="s">
        <v>191</v>
      </c>
      <c r="E201" s="44" t="s">
        <v>14</v>
      </c>
      <c r="F201" s="54">
        <v>6233.85986328125</v>
      </c>
      <c r="G201" s="55">
        <v>74152.796875</v>
      </c>
    </row>
    <row r="202" spans="1:7">
      <c r="A202" s="44" t="s">
        <v>127</v>
      </c>
      <c r="B202" s="44" t="s">
        <v>0</v>
      </c>
      <c r="C202" s="44" t="s">
        <v>33</v>
      </c>
      <c r="D202" s="44" t="s">
        <v>191</v>
      </c>
      <c r="E202" s="44" t="s">
        <v>23</v>
      </c>
      <c r="F202" s="54">
        <v>80974.6484375</v>
      </c>
      <c r="G202" s="55">
        <v>814884</v>
      </c>
    </row>
    <row r="203" spans="1:7">
      <c r="A203" s="44" t="s">
        <v>127</v>
      </c>
      <c r="B203" s="44" t="s">
        <v>0</v>
      </c>
      <c r="C203" s="44" t="s">
        <v>33</v>
      </c>
      <c r="D203" s="44" t="s">
        <v>191</v>
      </c>
      <c r="E203" s="44" t="s">
        <v>15</v>
      </c>
      <c r="F203" s="54">
        <v>5030.5</v>
      </c>
      <c r="G203" s="55">
        <v>58141.87890625</v>
      </c>
    </row>
    <row r="204" spans="1:7">
      <c r="A204" s="44" t="s">
        <v>127</v>
      </c>
      <c r="B204" s="44" t="s">
        <v>0</v>
      </c>
      <c r="C204" s="44" t="s">
        <v>33</v>
      </c>
      <c r="D204" s="44" t="s">
        <v>191</v>
      </c>
      <c r="E204" s="44" t="s">
        <v>2</v>
      </c>
      <c r="F204" s="54">
        <v>73814.170837402344</v>
      </c>
      <c r="G204" s="55">
        <v>181600.1376953125</v>
      </c>
    </row>
    <row r="205" spans="1:7">
      <c r="A205" s="44" t="s">
        <v>127</v>
      </c>
      <c r="B205" s="44" t="s">
        <v>0</v>
      </c>
      <c r="C205" s="44" t="s">
        <v>33</v>
      </c>
      <c r="D205" s="44" t="s">
        <v>191</v>
      </c>
      <c r="E205" s="44" t="s">
        <v>21</v>
      </c>
      <c r="F205" s="54">
        <v>15816.3203125</v>
      </c>
      <c r="G205" s="55">
        <v>209144.15625</v>
      </c>
    </row>
    <row r="206" spans="1:7">
      <c r="A206" s="44" t="s">
        <v>127</v>
      </c>
      <c r="B206" s="44" t="s">
        <v>0</v>
      </c>
      <c r="C206" s="44" t="s">
        <v>33</v>
      </c>
      <c r="D206" s="44" t="s">
        <v>191</v>
      </c>
      <c r="E206" s="44" t="s">
        <v>17</v>
      </c>
      <c r="F206" s="54">
        <v>240008.77734375</v>
      </c>
      <c r="G206" s="55">
        <v>941543.7421875</v>
      </c>
    </row>
    <row r="207" spans="1:7">
      <c r="A207" s="44" t="s">
        <v>127</v>
      </c>
      <c r="B207" s="44" t="s">
        <v>0</v>
      </c>
      <c r="C207" s="44" t="s">
        <v>33</v>
      </c>
      <c r="D207" s="44" t="s">
        <v>187</v>
      </c>
      <c r="E207" s="44" t="s">
        <v>14</v>
      </c>
      <c r="F207" s="54">
        <v>695589.046875</v>
      </c>
      <c r="G207" s="55">
        <v>547512</v>
      </c>
    </row>
    <row r="208" spans="1:7">
      <c r="A208" s="44" t="s">
        <v>127</v>
      </c>
      <c r="B208" s="44" t="s">
        <v>0</v>
      </c>
      <c r="C208" s="44" t="s">
        <v>33</v>
      </c>
      <c r="D208" s="44" t="s">
        <v>187</v>
      </c>
      <c r="E208" s="44" t="s">
        <v>13</v>
      </c>
      <c r="F208" s="54">
        <v>498.95999145507812</v>
      </c>
      <c r="G208" s="55">
        <v>789</v>
      </c>
    </row>
    <row r="209" spans="1:7" ht="15.75" thickBot="1">
      <c r="A209" s="59" t="s">
        <v>127</v>
      </c>
      <c r="B209" s="59" t="s">
        <v>0</v>
      </c>
      <c r="C209" s="59" t="s">
        <v>33</v>
      </c>
      <c r="D209" s="59" t="s">
        <v>187</v>
      </c>
      <c r="E209" s="59" t="s">
        <v>3</v>
      </c>
      <c r="F209" s="60">
        <v>163294.84375</v>
      </c>
      <c r="G209" s="61">
        <v>107460</v>
      </c>
    </row>
    <row r="210" spans="1:7" ht="15.75" thickBot="1">
      <c r="A210" s="35" t="s">
        <v>127</v>
      </c>
      <c r="B210" s="38"/>
      <c r="C210" s="38"/>
      <c r="D210" s="38"/>
      <c r="E210" s="38"/>
      <c r="F210" s="38">
        <f>SUM(F184:F209)</f>
        <v>3017421.1128845215</v>
      </c>
      <c r="G210" s="36">
        <f>SUM(G184:G209)</f>
        <v>11564623.299560547</v>
      </c>
    </row>
    <row r="211" spans="1:7">
      <c r="A211" s="62" t="s">
        <v>160</v>
      </c>
      <c r="B211" s="62" t="s">
        <v>0</v>
      </c>
      <c r="C211" s="62" t="s">
        <v>33</v>
      </c>
      <c r="D211" s="62" t="s">
        <v>172</v>
      </c>
      <c r="E211" s="62" t="s">
        <v>2</v>
      </c>
      <c r="F211" s="63">
        <v>217.72999572753906</v>
      </c>
      <c r="G211" s="64">
        <v>554.4000244140625</v>
      </c>
    </row>
    <row r="212" spans="1:7">
      <c r="A212" s="44" t="s">
        <v>160</v>
      </c>
      <c r="B212" s="44" t="s">
        <v>0</v>
      </c>
      <c r="C212" s="44" t="s">
        <v>33</v>
      </c>
      <c r="D212" s="44" t="s">
        <v>248</v>
      </c>
      <c r="E212" s="44" t="s">
        <v>22</v>
      </c>
      <c r="F212" s="54">
        <v>10777.4599609375</v>
      </c>
      <c r="G212" s="55">
        <v>21438</v>
      </c>
    </row>
    <row r="213" spans="1:7">
      <c r="A213" s="44" t="s">
        <v>160</v>
      </c>
      <c r="B213" s="44" t="s">
        <v>0</v>
      </c>
      <c r="C213" s="44" t="s">
        <v>33</v>
      </c>
      <c r="D213" s="44" t="s">
        <v>248</v>
      </c>
      <c r="E213" s="44" t="s">
        <v>2</v>
      </c>
      <c r="F213" s="54">
        <v>10.890000343322754</v>
      </c>
      <c r="G213" s="55">
        <v>40.650001525878906</v>
      </c>
    </row>
    <row r="214" spans="1:7">
      <c r="A214" s="44" t="s">
        <v>160</v>
      </c>
      <c r="B214" s="44" t="s">
        <v>32</v>
      </c>
      <c r="C214" s="44" t="s">
        <v>33</v>
      </c>
      <c r="D214" s="44" t="s">
        <v>249</v>
      </c>
      <c r="E214" s="44" t="s">
        <v>2</v>
      </c>
      <c r="F214" s="54">
        <v>15273.670043945313</v>
      </c>
      <c r="G214" s="55">
        <v>22909.989990234375</v>
      </c>
    </row>
    <row r="215" spans="1:7">
      <c r="A215" s="44" t="s">
        <v>160</v>
      </c>
      <c r="B215" s="44" t="s">
        <v>38</v>
      </c>
      <c r="C215" s="44" t="s">
        <v>33</v>
      </c>
      <c r="D215" s="44" t="s">
        <v>247</v>
      </c>
      <c r="E215" s="44" t="s">
        <v>2</v>
      </c>
      <c r="F215" s="54">
        <v>306.17999267578125</v>
      </c>
      <c r="G215" s="55">
        <v>5940</v>
      </c>
    </row>
    <row r="216" spans="1:7">
      <c r="A216" s="44" t="s">
        <v>160</v>
      </c>
      <c r="B216" s="44" t="s">
        <v>0</v>
      </c>
      <c r="C216" s="44" t="s">
        <v>33</v>
      </c>
      <c r="D216" s="44" t="s">
        <v>247</v>
      </c>
      <c r="E216" s="44" t="s">
        <v>2</v>
      </c>
      <c r="F216" s="54">
        <v>678705.603515625</v>
      </c>
      <c r="G216" s="55">
        <v>2774364.296875</v>
      </c>
    </row>
    <row r="217" spans="1:7">
      <c r="A217" s="44" t="s">
        <v>160</v>
      </c>
      <c r="B217" s="44" t="s">
        <v>0</v>
      </c>
      <c r="C217" s="44" t="s">
        <v>33</v>
      </c>
      <c r="D217" s="44" t="s">
        <v>195</v>
      </c>
      <c r="E217" s="44" t="s">
        <v>37</v>
      </c>
      <c r="F217" s="54">
        <v>74843.4765625</v>
      </c>
      <c r="G217" s="55">
        <v>299250</v>
      </c>
    </row>
    <row r="218" spans="1:7">
      <c r="A218" s="44" t="s">
        <v>160</v>
      </c>
      <c r="B218" s="44" t="s">
        <v>0</v>
      </c>
      <c r="C218" s="44" t="s">
        <v>33</v>
      </c>
      <c r="D218" s="44" t="s">
        <v>195</v>
      </c>
      <c r="E218" s="44" t="s">
        <v>25</v>
      </c>
      <c r="F218" s="54">
        <v>349269.57421875</v>
      </c>
      <c r="G218" s="55">
        <v>1577009</v>
      </c>
    </row>
    <row r="219" spans="1:7">
      <c r="A219" s="44" t="s">
        <v>160</v>
      </c>
      <c r="B219" s="44" t="s">
        <v>0</v>
      </c>
      <c r="C219" s="44" t="s">
        <v>33</v>
      </c>
      <c r="D219" s="44" t="s">
        <v>195</v>
      </c>
      <c r="E219" s="44" t="s">
        <v>14</v>
      </c>
      <c r="F219" s="54">
        <v>265175.423828125</v>
      </c>
      <c r="G219" s="55">
        <v>1148498.3125</v>
      </c>
    </row>
    <row r="220" spans="1:7">
      <c r="A220" s="44" t="s">
        <v>160</v>
      </c>
      <c r="B220" s="44" t="s">
        <v>0</v>
      </c>
      <c r="C220" s="44" t="s">
        <v>33</v>
      </c>
      <c r="D220" s="44" t="s">
        <v>195</v>
      </c>
      <c r="E220" s="44" t="s">
        <v>23</v>
      </c>
      <c r="F220" s="54">
        <v>668182.09375</v>
      </c>
      <c r="G220" s="55">
        <v>3726528.875</v>
      </c>
    </row>
    <row r="221" spans="1:7">
      <c r="A221" s="44" t="s">
        <v>160</v>
      </c>
      <c r="B221" s="44" t="s">
        <v>38</v>
      </c>
      <c r="C221" s="44" t="s">
        <v>33</v>
      </c>
      <c r="D221" s="44" t="s">
        <v>195</v>
      </c>
      <c r="E221" s="44" t="s">
        <v>2</v>
      </c>
      <c r="F221" s="54">
        <v>408.239990234375</v>
      </c>
      <c r="G221" s="55">
        <v>7920</v>
      </c>
    </row>
    <row r="222" spans="1:7">
      <c r="A222" s="44" t="s">
        <v>160</v>
      </c>
      <c r="B222" s="44" t="s">
        <v>0</v>
      </c>
      <c r="C222" s="44" t="s">
        <v>33</v>
      </c>
      <c r="D222" s="44" t="s">
        <v>195</v>
      </c>
      <c r="E222" s="44" t="s">
        <v>2</v>
      </c>
      <c r="F222" s="54">
        <v>18960.349609375</v>
      </c>
      <c r="G222" s="55">
        <v>92152</v>
      </c>
    </row>
    <row r="223" spans="1:7">
      <c r="A223" s="44" t="s">
        <v>160</v>
      </c>
      <c r="B223" s="44" t="s">
        <v>0</v>
      </c>
      <c r="C223" s="44" t="s">
        <v>33</v>
      </c>
      <c r="D223" s="44" t="s">
        <v>195</v>
      </c>
      <c r="E223" s="44" t="s">
        <v>21</v>
      </c>
      <c r="F223" s="54">
        <v>49845.75</v>
      </c>
      <c r="G223" s="55">
        <v>143356.5</v>
      </c>
    </row>
    <row r="224" spans="1:7">
      <c r="A224" s="44" t="s">
        <v>160</v>
      </c>
      <c r="B224" s="44" t="s">
        <v>0</v>
      </c>
      <c r="C224" s="44" t="s">
        <v>33</v>
      </c>
      <c r="D224" s="44" t="s">
        <v>195</v>
      </c>
      <c r="E224" s="44" t="s">
        <v>26</v>
      </c>
      <c r="F224" s="54">
        <v>49895.66015625</v>
      </c>
      <c r="G224" s="55">
        <v>151192.5</v>
      </c>
    </row>
    <row r="225" spans="1:7">
      <c r="A225" s="44" t="s">
        <v>160</v>
      </c>
      <c r="B225" s="44" t="s">
        <v>0</v>
      </c>
      <c r="C225" s="44" t="s">
        <v>33</v>
      </c>
      <c r="D225" s="44" t="s">
        <v>195</v>
      </c>
      <c r="E225" s="44" t="s">
        <v>89</v>
      </c>
      <c r="F225" s="54">
        <v>100589.6328125</v>
      </c>
      <c r="G225" s="55">
        <v>474132</v>
      </c>
    </row>
    <row r="226" spans="1:7">
      <c r="A226" s="44" t="s">
        <v>160</v>
      </c>
      <c r="B226" s="44" t="s">
        <v>0</v>
      </c>
      <c r="C226" s="44" t="s">
        <v>33</v>
      </c>
      <c r="D226" s="44" t="s">
        <v>195</v>
      </c>
      <c r="E226" s="44" t="s">
        <v>84</v>
      </c>
      <c r="F226" s="54">
        <v>99791.296875</v>
      </c>
      <c r="G226" s="55">
        <v>290.52999877929687</v>
      </c>
    </row>
    <row r="227" spans="1:7">
      <c r="A227" s="44" t="s">
        <v>160</v>
      </c>
      <c r="B227" s="44" t="s">
        <v>0</v>
      </c>
      <c r="C227" s="44" t="s">
        <v>33</v>
      </c>
      <c r="D227" s="44" t="s">
        <v>186</v>
      </c>
      <c r="E227" s="44" t="s">
        <v>14</v>
      </c>
      <c r="F227" s="54">
        <v>336089.0625</v>
      </c>
      <c r="G227" s="55">
        <v>267471.40234375</v>
      </c>
    </row>
    <row r="228" spans="1:7">
      <c r="A228" s="44" t="s">
        <v>160</v>
      </c>
      <c r="B228" s="44" t="s">
        <v>0</v>
      </c>
      <c r="C228" s="44" t="s">
        <v>33</v>
      </c>
      <c r="D228" s="44" t="s">
        <v>186</v>
      </c>
      <c r="E228" s="44" t="s">
        <v>3</v>
      </c>
      <c r="F228" s="54">
        <v>110220</v>
      </c>
      <c r="G228" s="55">
        <v>106793.953125</v>
      </c>
    </row>
    <row r="229" spans="1:7">
      <c r="A229" s="44" t="s">
        <v>160</v>
      </c>
      <c r="B229" s="44" t="s">
        <v>38</v>
      </c>
      <c r="C229" s="44" t="s">
        <v>33</v>
      </c>
      <c r="D229" s="44" t="s">
        <v>245</v>
      </c>
      <c r="E229" s="44" t="s">
        <v>2</v>
      </c>
      <c r="F229" s="54">
        <v>204.1199951171875</v>
      </c>
      <c r="G229" s="55">
        <v>1140</v>
      </c>
    </row>
    <row r="230" spans="1:7">
      <c r="A230" s="44" t="s">
        <v>160</v>
      </c>
      <c r="B230" s="44" t="s">
        <v>0</v>
      </c>
      <c r="C230" s="44" t="s">
        <v>33</v>
      </c>
      <c r="D230" s="44" t="s">
        <v>245</v>
      </c>
      <c r="E230" s="44" t="s">
        <v>35</v>
      </c>
      <c r="F230" s="54">
        <v>160789.458984375</v>
      </c>
      <c r="G230" s="55">
        <v>251564</v>
      </c>
    </row>
    <row r="231" spans="1:7">
      <c r="A231" s="44" t="s">
        <v>160</v>
      </c>
      <c r="B231" s="44" t="s">
        <v>0</v>
      </c>
      <c r="C231" s="44" t="s">
        <v>33</v>
      </c>
      <c r="D231" s="44" t="s">
        <v>191</v>
      </c>
      <c r="E231" s="44" t="s">
        <v>37</v>
      </c>
      <c r="F231" s="54">
        <v>4041.8798828125</v>
      </c>
      <c r="G231" s="55">
        <v>23852.669921875</v>
      </c>
    </row>
    <row r="232" spans="1:7">
      <c r="A232" s="44" t="s">
        <v>160</v>
      </c>
      <c r="B232" s="44" t="s">
        <v>0</v>
      </c>
      <c r="C232" s="44" t="s">
        <v>33</v>
      </c>
      <c r="D232" s="44" t="s">
        <v>191</v>
      </c>
      <c r="E232" s="44" t="s">
        <v>23</v>
      </c>
      <c r="F232" s="54">
        <v>72884.0810546875</v>
      </c>
      <c r="G232" s="55">
        <v>592401.25</v>
      </c>
    </row>
    <row r="233" spans="1:7">
      <c r="A233" s="44" t="s">
        <v>160</v>
      </c>
      <c r="B233" s="44" t="s">
        <v>0</v>
      </c>
      <c r="C233" s="44" t="s">
        <v>33</v>
      </c>
      <c r="D233" s="44" t="s">
        <v>191</v>
      </c>
      <c r="E233" s="44" t="s">
        <v>15</v>
      </c>
      <c r="F233" s="54">
        <v>21724.3798828125</v>
      </c>
      <c r="G233" s="55">
        <v>141965.6015625</v>
      </c>
    </row>
    <row r="234" spans="1:7">
      <c r="A234" s="44" t="s">
        <v>160</v>
      </c>
      <c r="B234" s="44" t="s">
        <v>0</v>
      </c>
      <c r="C234" s="44" t="s">
        <v>33</v>
      </c>
      <c r="D234" s="44" t="s">
        <v>191</v>
      </c>
      <c r="E234" s="44" t="s">
        <v>2</v>
      </c>
      <c r="F234" s="54">
        <v>64385.409912109375</v>
      </c>
      <c r="G234" s="55">
        <v>387486.2705078125</v>
      </c>
    </row>
    <row r="235" spans="1:7">
      <c r="A235" s="44" t="s">
        <v>160</v>
      </c>
      <c r="B235" s="44" t="s">
        <v>0</v>
      </c>
      <c r="C235" s="44" t="s">
        <v>33</v>
      </c>
      <c r="D235" s="44" t="s">
        <v>191</v>
      </c>
      <c r="E235" s="44" t="s">
        <v>21</v>
      </c>
      <c r="F235" s="54">
        <v>176782.2314453125</v>
      </c>
      <c r="G235" s="55">
        <v>1128575.859375</v>
      </c>
    </row>
    <row r="236" spans="1:7">
      <c r="A236" s="44" t="s">
        <v>160</v>
      </c>
      <c r="B236" s="44" t="s">
        <v>0</v>
      </c>
      <c r="C236" s="44" t="s">
        <v>33</v>
      </c>
      <c r="D236" s="44" t="s">
        <v>191</v>
      </c>
      <c r="E236" s="44" t="s">
        <v>17</v>
      </c>
      <c r="F236" s="54">
        <v>134967.328125</v>
      </c>
      <c r="G236" s="55">
        <v>592013.125</v>
      </c>
    </row>
    <row r="237" spans="1:7">
      <c r="A237" s="44" t="s">
        <v>160</v>
      </c>
      <c r="B237" s="44" t="s">
        <v>0</v>
      </c>
      <c r="C237" s="44" t="s">
        <v>33</v>
      </c>
      <c r="D237" s="44" t="s">
        <v>253</v>
      </c>
      <c r="E237" s="44" t="s">
        <v>2</v>
      </c>
      <c r="F237" s="54">
        <v>1272.3399658203125</v>
      </c>
      <c r="G237" s="55">
        <v>1968.5999755859375</v>
      </c>
    </row>
    <row r="238" spans="1:7" ht="15.75" thickBot="1">
      <c r="A238" s="56" t="s">
        <v>160</v>
      </c>
      <c r="B238" s="56" t="s">
        <v>0</v>
      </c>
      <c r="C238" s="56" t="s">
        <v>33</v>
      </c>
      <c r="D238" s="56" t="s">
        <v>187</v>
      </c>
      <c r="E238" s="56" t="s">
        <v>3</v>
      </c>
      <c r="F238" s="57">
        <v>162955.203125</v>
      </c>
      <c r="G238" s="58">
        <v>107460</v>
      </c>
    </row>
    <row r="239" spans="1:7" ht="15.75" thickBot="1">
      <c r="A239" s="35" t="s">
        <v>160</v>
      </c>
      <c r="B239" s="38"/>
      <c r="C239" s="38"/>
      <c r="D239" s="38"/>
      <c r="E239" s="38"/>
      <c r="F239" s="38">
        <f>SUM(F211:F238)</f>
        <v>3628568.5261850357</v>
      </c>
      <c r="G239" s="36">
        <f>SUM(G211:G238)</f>
        <v>14048269.786201477</v>
      </c>
    </row>
    <row r="240" spans="1:7">
      <c r="A240" s="44" t="s">
        <v>380</v>
      </c>
      <c r="B240" s="44" t="s">
        <v>0</v>
      </c>
      <c r="C240" s="44" t="s">
        <v>12</v>
      </c>
      <c r="D240" s="44" t="s">
        <v>186</v>
      </c>
      <c r="E240" s="44" t="s">
        <v>13</v>
      </c>
      <c r="F240" s="54">
        <v>210</v>
      </c>
      <c r="G240" s="55">
        <v>529.3699951171875</v>
      </c>
    </row>
    <row r="241" spans="1:7">
      <c r="A241" s="44" t="s">
        <v>380</v>
      </c>
      <c r="B241" s="44" t="s">
        <v>0</v>
      </c>
      <c r="C241" s="44" t="s">
        <v>33</v>
      </c>
      <c r="D241" s="44" t="s">
        <v>247</v>
      </c>
      <c r="E241" s="44" t="s">
        <v>13</v>
      </c>
      <c r="F241" s="54">
        <v>1197.5</v>
      </c>
      <c r="G241" s="55">
        <v>5100</v>
      </c>
    </row>
    <row r="242" spans="1:7">
      <c r="A242" s="44" t="s">
        <v>380</v>
      </c>
      <c r="B242" s="44" t="s">
        <v>0</v>
      </c>
      <c r="C242" s="44" t="s">
        <v>33</v>
      </c>
      <c r="D242" s="44" t="s">
        <v>195</v>
      </c>
      <c r="E242" s="44" t="s">
        <v>21</v>
      </c>
      <c r="F242" s="54">
        <v>217724.654296875</v>
      </c>
      <c r="G242" s="55">
        <v>1046415</v>
      </c>
    </row>
    <row r="243" spans="1:7">
      <c r="A243" s="44" t="s">
        <v>380</v>
      </c>
      <c r="B243" s="44" t="s">
        <v>0</v>
      </c>
      <c r="C243" s="44" t="s">
        <v>33</v>
      </c>
      <c r="D243" s="44" t="s">
        <v>195</v>
      </c>
      <c r="E243" s="44" t="s">
        <v>2</v>
      </c>
      <c r="F243" s="54">
        <v>19125</v>
      </c>
      <c r="G243" s="55">
        <v>77207.921875</v>
      </c>
    </row>
    <row r="244" spans="1:7">
      <c r="A244" s="44" t="s">
        <v>380</v>
      </c>
      <c r="B244" s="44" t="s">
        <v>0</v>
      </c>
      <c r="C244" s="44" t="s">
        <v>33</v>
      </c>
      <c r="D244" s="44" t="s">
        <v>195</v>
      </c>
      <c r="E244" s="44" t="s">
        <v>23</v>
      </c>
      <c r="F244" s="54">
        <v>1046562.560546875</v>
      </c>
      <c r="G244" s="55">
        <v>5916187.78125</v>
      </c>
    </row>
    <row r="245" spans="1:7">
      <c r="A245" s="44" t="s">
        <v>380</v>
      </c>
      <c r="B245" s="44" t="s">
        <v>0</v>
      </c>
      <c r="C245" s="44" t="s">
        <v>33</v>
      </c>
      <c r="D245" s="44" t="s">
        <v>195</v>
      </c>
      <c r="E245" s="44" t="s">
        <v>14</v>
      </c>
      <c r="F245" s="54">
        <v>124510.00244140625</v>
      </c>
      <c r="G245" s="55">
        <v>573202.240234375</v>
      </c>
    </row>
    <row r="246" spans="1:7">
      <c r="A246" s="44" t="s">
        <v>380</v>
      </c>
      <c r="B246" s="44" t="s">
        <v>0</v>
      </c>
      <c r="C246" s="44" t="s">
        <v>33</v>
      </c>
      <c r="D246" s="44" t="s">
        <v>195</v>
      </c>
      <c r="E246" s="44" t="s">
        <v>24</v>
      </c>
      <c r="F246" s="54">
        <v>18960.349609375</v>
      </c>
      <c r="G246" s="55">
        <v>106400</v>
      </c>
    </row>
    <row r="247" spans="1:7">
      <c r="A247" s="44" t="s">
        <v>380</v>
      </c>
      <c r="B247" s="44" t="s">
        <v>0</v>
      </c>
      <c r="C247" s="44" t="s">
        <v>33</v>
      </c>
      <c r="D247" s="44" t="s">
        <v>195</v>
      </c>
      <c r="E247" s="44" t="s">
        <v>25</v>
      </c>
      <c r="F247" s="54">
        <v>424530.43359375</v>
      </c>
      <c r="G247" s="55">
        <v>1960887.78125</v>
      </c>
    </row>
    <row r="248" spans="1:7">
      <c r="A248" s="44" t="s">
        <v>380</v>
      </c>
      <c r="B248" s="44" t="s">
        <v>0</v>
      </c>
      <c r="C248" s="44" t="s">
        <v>33</v>
      </c>
      <c r="D248" s="44" t="s">
        <v>247</v>
      </c>
      <c r="E248" s="44" t="s">
        <v>89</v>
      </c>
      <c r="F248" s="54">
        <v>17975</v>
      </c>
      <c r="G248" s="55">
        <v>86227.5078125</v>
      </c>
    </row>
    <row r="249" spans="1:7">
      <c r="A249" s="44" t="s">
        <v>380</v>
      </c>
      <c r="B249" s="44" t="s">
        <v>0</v>
      </c>
      <c r="C249" s="44" t="s">
        <v>33</v>
      </c>
      <c r="D249" s="44" t="s">
        <v>247</v>
      </c>
      <c r="E249" s="44" t="s">
        <v>2</v>
      </c>
      <c r="F249" s="54">
        <v>297776.46875</v>
      </c>
      <c r="G249" s="55">
        <v>1375212.4609375</v>
      </c>
    </row>
    <row r="250" spans="1:7">
      <c r="A250" s="44" t="s">
        <v>380</v>
      </c>
      <c r="B250" s="44" t="s">
        <v>0</v>
      </c>
      <c r="C250" s="44" t="s">
        <v>33</v>
      </c>
      <c r="D250" s="44" t="s">
        <v>247</v>
      </c>
      <c r="E250" s="44" t="s">
        <v>14</v>
      </c>
      <c r="F250" s="54">
        <v>23723.58984375</v>
      </c>
      <c r="G250" s="55">
        <v>113571.0625</v>
      </c>
    </row>
    <row r="251" spans="1:7">
      <c r="A251" s="44" t="s">
        <v>380</v>
      </c>
      <c r="B251" s="44" t="s">
        <v>0</v>
      </c>
      <c r="C251" s="44" t="s">
        <v>33</v>
      </c>
      <c r="D251" s="44" t="s">
        <v>248</v>
      </c>
      <c r="E251" s="44" t="s">
        <v>22</v>
      </c>
      <c r="F251" s="54">
        <v>7716.58984375</v>
      </c>
      <c r="G251" s="55">
        <v>17616.599609375</v>
      </c>
    </row>
    <row r="252" spans="1:7">
      <c r="A252" s="44" t="s">
        <v>380</v>
      </c>
      <c r="B252" s="44" t="s">
        <v>0</v>
      </c>
      <c r="C252" s="44" t="s">
        <v>33</v>
      </c>
      <c r="D252" s="44" t="s">
        <v>190</v>
      </c>
      <c r="E252" s="44" t="s">
        <v>2</v>
      </c>
      <c r="F252" s="54">
        <v>514.83001708984375</v>
      </c>
      <c r="G252" s="55">
        <v>3980.56005859375</v>
      </c>
    </row>
    <row r="253" spans="1:7">
      <c r="A253" s="44" t="s">
        <v>380</v>
      </c>
      <c r="B253" s="44" t="s">
        <v>0</v>
      </c>
      <c r="C253" s="44" t="s">
        <v>33</v>
      </c>
      <c r="D253" s="44" t="s">
        <v>195</v>
      </c>
      <c r="E253" s="44" t="s">
        <v>37</v>
      </c>
      <c r="F253" s="54">
        <v>24947.830078125</v>
      </c>
      <c r="G253" s="55">
        <v>129675</v>
      </c>
    </row>
    <row r="254" spans="1:7">
      <c r="A254" s="44" t="s">
        <v>380</v>
      </c>
      <c r="B254" s="44" t="s">
        <v>0</v>
      </c>
      <c r="C254" s="44" t="s">
        <v>33</v>
      </c>
      <c r="D254" s="44" t="s">
        <v>191</v>
      </c>
      <c r="E254" s="44" t="s">
        <v>23</v>
      </c>
      <c r="F254" s="54">
        <v>16285.9404296875</v>
      </c>
      <c r="G254" s="55">
        <v>160650</v>
      </c>
    </row>
    <row r="255" spans="1:7">
      <c r="A255" s="44" t="s">
        <v>380</v>
      </c>
      <c r="B255" s="44" t="s">
        <v>0</v>
      </c>
      <c r="C255" s="44" t="s">
        <v>33</v>
      </c>
      <c r="D255" s="44" t="s">
        <v>187</v>
      </c>
      <c r="E255" s="44" t="s">
        <v>3</v>
      </c>
      <c r="F255" s="54">
        <v>17962.4296875</v>
      </c>
      <c r="G255" s="55">
        <v>11940</v>
      </c>
    </row>
    <row r="256" spans="1:7">
      <c r="A256" s="44" t="s">
        <v>380</v>
      </c>
      <c r="B256" s="44" t="s">
        <v>0</v>
      </c>
      <c r="C256" s="44" t="s">
        <v>33</v>
      </c>
      <c r="D256" s="44" t="s">
        <v>187</v>
      </c>
      <c r="E256" s="44" t="s">
        <v>14</v>
      </c>
      <c r="F256" s="54">
        <v>176518.5625</v>
      </c>
      <c r="G256" s="55">
        <v>144448.796875</v>
      </c>
    </row>
    <row r="257" spans="1:7">
      <c r="A257" s="44" t="s">
        <v>380</v>
      </c>
      <c r="B257" s="44" t="s">
        <v>0</v>
      </c>
      <c r="C257" s="44" t="s">
        <v>33</v>
      </c>
      <c r="D257" s="44" t="s">
        <v>385</v>
      </c>
      <c r="E257" s="44" t="s">
        <v>2</v>
      </c>
      <c r="F257" s="54">
        <v>2476.639892578125</v>
      </c>
      <c r="G257" s="55">
        <v>2745</v>
      </c>
    </row>
    <row r="258" spans="1:7">
      <c r="A258" s="44" t="s">
        <v>380</v>
      </c>
      <c r="B258" s="44" t="s">
        <v>0</v>
      </c>
      <c r="C258" s="44" t="s">
        <v>33</v>
      </c>
      <c r="D258" s="44" t="s">
        <v>191</v>
      </c>
      <c r="E258" s="44" t="s">
        <v>17</v>
      </c>
      <c r="F258" s="54">
        <v>282855.322265625</v>
      </c>
      <c r="G258" s="55">
        <v>1345916.765625</v>
      </c>
    </row>
    <row r="259" spans="1:7">
      <c r="A259" s="44" t="s">
        <v>380</v>
      </c>
      <c r="B259" s="44" t="s">
        <v>0</v>
      </c>
      <c r="C259" s="44" t="s">
        <v>33</v>
      </c>
      <c r="D259" s="44" t="s">
        <v>191</v>
      </c>
      <c r="E259" s="44" t="s">
        <v>26</v>
      </c>
      <c r="F259" s="54">
        <v>23473.1796875</v>
      </c>
      <c r="G259" s="55">
        <v>305808</v>
      </c>
    </row>
    <row r="260" spans="1:7">
      <c r="A260" s="44" t="s">
        <v>380</v>
      </c>
      <c r="B260" s="44" t="s">
        <v>0</v>
      </c>
      <c r="C260" s="44" t="s">
        <v>33</v>
      </c>
      <c r="D260" s="44" t="s">
        <v>191</v>
      </c>
      <c r="E260" s="44" t="s">
        <v>21</v>
      </c>
      <c r="F260" s="54">
        <v>148376.42724609375</v>
      </c>
      <c r="G260" s="55">
        <v>927180.92578125</v>
      </c>
    </row>
    <row r="261" spans="1:7">
      <c r="A261" s="44" t="s">
        <v>380</v>
      </c>
      <c r="B261" s="44" t="s">
        <v>0</v>
      </c>
      <c r="C261" s="44" t="s">
        <v>33</v>
      </c>
      <c r="D261" s="44" t="s">
        <v>195</v>
      </c>
      <c r="E261" s="44" t="s">
        <v>89</v>
      </c>
      <c r="F261" s="54">
        <v>121122.41015625</v>
      </c>
      <c r="G261" s="55">
        <v>663596.609375</v>
      </c>
    </row>
    <row r="262" spans="1:7">
      <c r="A262" s="44" t="s">
        <v>380</v>
      </c>
      <c r="B262" s="44" t="s">
        <v>0</v>
      </c>
      <c r="C262" s="44" t="s">
        <v>33</v>
      </c>
      <c r="D262" s="44" t="s">
        <v>191</v>
      </c>
      <c r="E262" s="44" t="s">
        <v>15</v>
      </c>
      <c r="F262" s="54">
        <v>11686.759765625</v>
      </c>
      <c r="G262" s="55">
        <v>70352</v>
      </c>
    </row>
    <row r="263" spans="1:7">
      <c r="A263" s="44" t="s">
        <v>380</v>
      </c>
      <c r="B263" s="44" t="s">
        <v>0</v>
      </c>
      <c r="C263" s="44" t="s">
        <v>33</v>
      </c>
      <c r="D263" s="44" t="s">
        <v>195</v>
      </c>
      <c r="E263" s="44" t="s">
        <v>26</v>
      </c>
      <c r="F263" s="54">
        <v>24947.830078125</v>
      </c>
      <c r="G263" s="55">
        <v>75596.25</v>
      </c>
    </row>
    <row r="264" spans="1:7">
      <c r="A264" s="44" t="s">
        <v>380</v>
      </c>
      <c r="B264" s="44" t="s">
        <v>0</v>
      </c>
      <c r="C264" s="44" t="s">
        <v>33</v>
      </c>
      <c r="D264" s="44" t="s">
        <v>191</v>
      </c>
      <c r="E264" s="44" t="s">
        <v>24</v>
      </c>
      <c r="F264" s="54">
        <v>8190.8701171875</v>
      </c>
      <c r="G264" s="55">
        <v>22556.16015625</v>
      </c>
    </row>
    <row r="265" spans="1:7">
      <c r="A265" s="44" t="s">
        <v>380</v>
      </c>
      <c r="B265" s="44" t="s">
        <v>0</v>
      </c>
      <c r="C265" s="44" t="s">
        <v>33</v>
      </c>
      <c r="D265" s="44" t="s">
        <v>191</v>
      </c>
      <c r="E265" s="44" t="s">
        <v>37</v>
      </c>
      <c r="F265" s="54">
        <v>3490.429931640625</v>
      </c>
      <c r="G265" s="55">
        <v>15625.1396484375</v>
      </c>
    </row>
    <row r="266" spans="1:7">
      <c r="A266" s="44" t="s">
        <v>380</v>
      </c>
      <c r="B266" s="44" t="s">
        <v>0</v>
      </c>
      <c r="C266" s="44" t="s">
        <v>33</v>
      </c>
      <c r="D266" s="44" t="s">
        <v>245</v>
      </c>
      <c r="E266" s="44" t="s">
        <v>35</v>
      </c>
      <c r="F266" s="54">
        <v>196910.3203125</v>
      </c>
      <c r="G266" s="55">
        <v>311885</v>
      </c>
    </row>
    <row r="267" spans="1:7">
      <c r="A267" s="44" t="s">
        <v>380</v>
      </c>
      <c r="B267" s="44" t="s">
        <v>0</v>
      </c>
      <c r="C267" s="44" t="s">
        <v>33</v>
      </c>
      <c r="D267" s="44" t="s">
        <v>186</v>
      </c>
      <c r="E267" s="44" t="s">
        <v>3</v>
      </c>
      <c r="F267" s="54">
        <v>165336.046875</v>
      </c>
      <c r="G267" s="55">
        <v>107460</v>
      </c>
    </row>
    <row r="268" spans="1:7">
      <c r="A268" s="44" t="s">
        <v>380</v>
      </c>
      <c r="B268" s="44" t="s">
        <v>32</v>
      </c>
      <c r="C268" s="44" t="s">
        <v>33</v>
      </c>
      <c r="D268" s="44" t="s">
        <v>249</v>
      </c>
      <c r="E268" s="44" t="s">
        <v>2</v>
      </c>
      <c r="F268" s="54">
        <v>1930.7699279785156</v>
      </c>
      <c r="G268" s="55">
        <v>2562.9799957275391</v>
      </c>
    </row>
    <row r="269" spans="1:7">
      <c r="A269" s="44" t="s">
        <v>380</v>
      </c>
      <c r="B269" s="44" t="s">
        <v>0</v>
      </c>
      <c r="C269" s="44" t="s">
        <v>33</v>
      </c>
      <c r="D269" s="44" t="s">
        <v>186</v>
      </c>
      <c r="E269" s="44" t="s">
        <v>14</v>
      </c>
      <c r="F269" s="54">
        <v>296752.0703125</v>
      </c>
      <c r="G269" s="55">
        <v>238782.59375</v>
      </c>
    </row>
    <row r="270" spans="1:7" ht="15.75" thickBot="1">
      <c r="A270" s="44" t="s">
        <v>380</v>
      </c>
      <c r="B270" s="44" t="s">
        <v>0</v>
      </c>
      <c r="C270" s="44" t="s">
        <v>33</v>
      </c>
      <c r="D270" s="44" t="s">
        <v>191</v>
      </c>
      <c r="E270" s="44" t="s">
        <v>2</v>
      </c>
      <c r="F270" s="54">
        <v>37149.360595703125</v>
      </c>
      <c r="G270" s="55">
        <v>406558.7216796875</v>
      </c>
    </row>
    <row r="271" spans="1:7" ht="15.75" thickBot="1">
      <c r="A271" s="35" t="s">
        <v>380</v>
      </c>
      <c r="B271" s="38"/>
      <c r="C271" s="38"/>
      <c r="D271" s="38"/>
      <c r="E271" s="38"/>
      <c r="F271" s="38">
        <f>SUM(F240:F270)</f>
        <v>3760940.1788024902</v>
      </c>
      <c r="G271" s="36">
        <f>SUM(G240:G270)</f>
        <v>16225878.228408813</v>
      </c>
    </row>
    <row r="272" spans="1:7">
      <c r="A272" s="44" t="s">
        <v>390</v>
      </c>
      <c r="B272" s="44" t="s">
        <v>0</v>
      </c>
      <c r="C272" s="44" t="s">
        <v>33</v>
      </c>
      <c r="D272" s="44" t="s">
        <v>195</v>
      </c>
      <c r="E272" s="44" t="s">
        <v>22</v>
      </c>
      <c r="F272" s="54">
        <v>24947.830078125</v>
      </c>
      <c r="G272" s="55">
        <v>115500</v>
      </c>
    </row>
    <row r="273" spans="1:7">
      <c r="A273" s="44" t="s">
        <v>390</v>
      </c>
      <c r="B273" s="44" t="s">
        <v>0</v>
      </c>
      <c r="C273" s="44" t="s">
        <v>33</v>
      </c>
      <c r="D273" s="44" t="s">
        <v>245</v>
      </c>
      <c r="E273" s="44" t="s">
        <v>35</v>
      </c>
      <c r="F273" s="54">
        <v>177188.513671875</v>
      </c>
      <c r="G273" s="55">
        <v>286540</v>
      </c>
    </row>
    <row r="274" spans="1:7">
      <c r="A274" s="44" t="s">
        <v>390</v>
      </c>
      <c r="B274" s="44" t="s">
        <v>0</v>
      </c>
      <c r="C274" s="44" t="s">
        <v>33</v>
      </c>
      <c r="D274" s="44" t="s">
        <v>245</v>
      </c>
      <c r="E274" s="44" t="s">
        <v>2</v>
      </c>
      <c r="F274" s="54">
        <v>240.40999603271484</v>
      </c>
      <c r="G274" s="55">
        <v>1656</v>
      </c>
    </row>
    <row r="275" spans="1:7">
      <c r="A275" s="44" t="s">
        <v>390</v>
      </c>
      <c r="B275" s="44" t="s">
        <v>0</v>
      </c>
      <c r="C275" s="44" t="s">
        <v>33</v>
      </c>
      <c r="D275" s="44" t="s">
        <v>186</v>
      </c>
      <c r="E275" s="44" t="s">
        <v>14</v>
      </c>
      <c r="F275" s="54">
        <v>519035.73046875</v>
      </c>
      <c r="G275" s="55">
        <v>551566.90625</v>
      </c>
    </row>
    <row r="276" spans="1:7">
      <c r="A276" s="44" t="s">
        <v>390</v>
      </c>
      <c r="B276" s="44" t="s">
        <v>0</v>
      </c>
      <c r="C276" s="44" t="s">
        <v>33</v>
      </c>
      <c r="D276" s="44" t="s">
        <v>195</v>
      </c>
      <c r="E276" s="44" t="s">
        <v>84</v>
      </c>
      <c r="F276" s="54">
        <v>199582.59375</v>
      </c>
      <c r="G276" s="55">
        <v>950000</v>
      </c>
    </row>
    <row r="277" spans="1:7">
      <c r="A277" s="44" t="s">
        <v>390</v>
      </c>
      <c r="B277" s="44" t="s">
        <v>0</v>
      </c>
      <c r="C277" s="44" t="s">
        <v>33</v>
      </c>
      <c r="D277" s="44" t="s">
        <v>195</v>
      </c>
      <c r="E277" s="44" t="s">
        <v>21</v>
      </c>
      <c r="F277" s="54">
        <v>322138.01025390625</v>
      </c>
      <c r="G277" s="55">
        <v>1385360.15625</v>
      </c>
    </row>
    <row r="278" spans="1:7">
      <c r="A278" s="44" t="s">
        <v>390</v>
      </c>
      <c r="B278" s="44" t="s">
        <v>0</v>
      </c>
      <c r="C278" s="44" t="s">
        <v>33</v>
      </c>
      <c r="D278" s="44" t="s">
        <v>195</v>
      </c>
      <c r="E278" s="44" t="s">
        <v>2</v>
      </c>
      <c r="F278" s="54">
        <v>471414.115234375</v>
      </c>
      <c r="G278" s="55">
        <v>2331054.046875</v>
      </c>
    </row>
    <row r="279" spans="1:7">
      <c r="A279" s="44" t="s">
        <v>390</v>
      </c>
      <c r="B279" s="44" t="s">
        <v>0</v>
      </c>
      <c r="C279" s="44" t="s">
        <v>33</v>
      </c>
      <c r="D279" s="44" t="s">
        <v>195</v>
      </c>
      <c r="E279" s="44" t="s">
        <v>14</v>
      </c>
      <c r="F279" s="54">
        <v>426572.8251953125</v>
      </c>
      <c r="G279" s="55">
        <v>1966464.875</v>
      </c>
    </row>
    <row r="280" spans="1:7">
      <c r="A280" s="44" t="s">
        <v>390</v>
      </c>
      <c r="B280" s="44" t="s">
        <v>0</v>
      </c>
      <c r="C280" s="44" t="s">
        <v>33</v>
      </c>
      <c r="D280" s="44" t="s">
        <v>195</v>
      </c>
      <c r="E280" s="44" t="s">
        <v>25</v>
      </c>
      <c r="F280" s="54">
        <v>369686.955078125</v>
      </c>
      <c r="G280" s="55">
        <v>2589353.78125</v>
      </c>
    </row>
    <row r="281" spans="1:7">
      <c r="A281" s="44" t="s">
        <v>390</v>
      </c>
      <c r="B281" s="44" t="s">
        <v>0</v>
      </c>
      <c r="C281" s="44" t="s">
        <v>33</v>
      </c>
      <c r="D281" s="44" t="s">
        <v>195</v>
      </c>
      <c r="E281" s="44" t="s">
        <v>37</v>
      </c>
      <c r="F281" s="54">
        <v>124739.1328125</v>
      </c>
      <c r="G281" s="55">
        <v>485503.75</v>
      </c>
    </row>
    <row r="282" spans="1:7">
      <c r="A282" s="44" t="s">
        <v>390</v>
      </c>
      <c r="B282" s="44" t="s">
        <v>0</v>
      </c>
      <c r="C282" s="44" t="s">
        <v>33</v>
      </c>
      <c r="D282" s="44" t="s">
        <v>247</v>
      </c>
      <c r="E282" s="44" t="s">
        <v>89</v>
      </c>
      <c r="F282" s="54">
        <v>35924.859375</v>
      </c>
      <c r="G282" s="55">
        <v>173781.59375</v>
      </c>
    </row>
    <row r="283" spans="1:7">
      <c r="A283" s="44" t="s">
        <v>390</v>
      </c>
      <c r="B283" s="44" t="s">
        <v>0</v>
      </c>
      <c r="C283" s="44" t="s">
        <v>33</v>
      </c>
      <c r="D283" s="44" t="s">
        <v>247</v>
      </c>
      <c r="E283" s="44" t="s">
        <v>2</v>
      </c>
      <c r="F283" s="54">
        <v>121575.21875</v>
      </c>
      <c r="G283" s="55">
        <v>510377.890625</v>
      </c>
    </row>
    <row r="284" spans="1:7">
      <c r="A284" s="44" t="s">
        <v>390</v>
      </c>
      <c r="B284" s="44" t="s">
        <v>0</v>
      </c>
      <c r="C284" s="44" t="s">
        <v>33</v>
      </c>
      <c r="D284" s="44" t="s">
        <v>248</v>
      </c>
      <c r="E284" s="44" t="s">
        <v>22</v>
      </c>
      <c r="F284" s="54">
        <v>5097.5999755859375</v>
      </c>
      <c r="G284" s="55">
        <v>9794.4000244140625</v>
      </c>
    </row>
    <row r="285" spans="1:7">
      <c r="A285" s="44" t="s">
        <v>390</v>
      </c>
      <c r="B285" s="44" t="s">
        <v>0</v>
      </c>
      <c r="C285" s="44" t="s">
        <v>33</v>
      </c>
      <c r="D285" s="44" t="s">
        <v>195</v>
      </c>
      <c r="E285" s="44" t="s">
        <v>23</v>
      </c>
      <c r="F285" s="54">
        <v>478284.8359375</v>
      </c>
      <c r="G285" s="55">
        <v>3056613.78125</v>
      </c>
    </row>
    <row r="286" spans="1:7">
      <c r="A286" s="44" t="s">
        <v>390</v>
      </c>
      <c r="B286" s="44" t="s">
        <v>0</v>
      </c>
      <c r="C286" s="44" t="s">
        <v>33</v>
      </c>
      <c r="D286" s="44" t="s">
        <v>191</v>
      </c>
      <c r="E286" s="44" t="s">
        <v>17</v>
      </c>
      <c r="F286" s="54">
        <v>416053.24365234375</v>
      </c>
      <c r="G286" s="55">
        <v>1551314.17578125</v>
      </c>
    </row>
    <row r="287" spans="1:7">
      <c r="A287" s="44" t="s">
        <v>390</v>
      </c>
      <c r="B287" s="44" t="s">
        <v>32</v>
      </c>
      <c r="C287" s="44" t="s">
        <v>33</v>
      </c>
      <c r="D287" s="44" t="s">
        <v>252</v>
      </c>
      <c r="E287" s="44" t="s">
        <v>2</v>
      </c>
      <c r="F287" s="54">
        <v>997.90997314453125</v>
      </c>
      <c r="G287" s="55">
        <v>1320</v>
      </c>
    </row>
    <row r="288" spans="1:7">
      <c r="A288" s="44" t="s">
        <v>390</v>
      </c>
      <c r="B288" s="44" t="s">
        <v>38</v>
      </c>
      <c r="C288" s="44" t="s">
        <v>33</v>
      </c>
      <c r="D288" s="44" t="s">
        <v>250</v>
      </c>
      <c r="E288" s="44" t="s">
        <v>2</v>
      </c>
      <c r="F288" s="54">
        <v>477.6400146484375</v>
      </c>
      <c r="G288" s="55">
        <v>8478.990234375</v>
      </c>
    </row>
    <row r="289" spans="1:7">
      <c r="A289" s="44" t="s">
        <v>390</v>
      </c>
      <c r="B289" s="44" t="s">
        <v>0</v>
      </c>
      <c r="C289" s="44" t="s">
        <v>33</v>
      </c>
      <c r="D289" s="44" t="s">
        <v>187</v>
      </c>
      <c r="E289" s="44" t="s">
        <v>3</v>
      </c>
      <c r="F289" s="54">
        <v>163296</v>
      </c>
      <c r="G289" s="55">
        <v>107460</v>
      </c>
    </row>
    <row r="290" spans="1:7">
      <c r="A290" s="44" t="s">
        <v>390</v>
      </c>
      <c r="B290" s="44" t="s">
        <v>0</v>
      </c>
      <c r="C290" s="44" t="s">
        <v>33</v>
      </c>
      <c r="D290" s="44" t="s">
        <v>187</v>
      </c>
      <c r="E290" s="44" t="s">
        <v>13</v>
      </c>
      <c r="F290" s="54">
        <v>1804.0299377441406</v>
      </c>
      <c r="G290" s="55">
        <v>2141.5</v>
      </c>
    </row>
    <row r="291" spans="1:7">
      <c r="A291" s="44" t="s">
        <v>390</v>
      </c>
      <c r="B291" s="44" t="s">
        <v>0</v>
      </c>
      <c r="C291" s="44" t="s">
        <v>33</v>
      </c>
      <c r="D291" s="44" t="s">
        <v>187</v>
      </c>
      <c r="E291" s="44" t="s">
        <v>2</v>
      </c>
      <c r="F291" s="54">
        <v>43.549999237060547</v>
      </c>
      <c r="G291" s="55">
        <v>172.55999755859375</v>
      </c>
    </row>
    <row r="292" spans="1:7">
      <c r="A292" s="44" t="s">
        <v>390</v>
      </c>
      <c r="B292" s="44" t="s">
        <v>0</v>
      </c>
      <c r="C292" s="44" t="s">
        <v>33</v>
      </c>
      <c r="D292" s="44" t="s">
        <v>191</v>
      </c>
      <c r="E292" s="44" t="s">
        <v>37</v>
      </c>
      <c r="F292" s="54">
        <v>2687.659912109375</v>
      </c>
      <c r="G292" s="55">
        <v>13792.2001953125</v>
      </c>
    </row>
    <row r="293" spans="1:7">
      <c r="A293" s="44" t="s">
        <v>390</v>
      </c>
      <c r="B293" s="44" t="s">
        <v>0</v>
      </c>
      <c r="C293" s="44" t="s">
        <v>33</v>
      </c>
      <c r="D293" s="44" t="s">
        <v>191</v>
      </c>
      <c r="E293" s="44" t="s">
        <v>34</v>
      </c>
      <c r="F293" s="54">
        <v>5628.22998046875</v>
      </c>
      <c r="G293" s="55">
        <v>47798.44140625</v>
      </c>
    </row>
    <row r="294" spans="1:7">
      <c r="A294" s="44" t="s">
        <v>390</v>
      </c>
      <c r="B294" s="44" t="s">
        <v>0</v>
      </c>
      <c r="C294" s="44" t="s">
        <v>33</v>
      </c>
      <c r="D294" s="44" t="s">
        <v>191</v>
      </c>
      <c r="E294" s="44" t="s">
        <v>25</v>
      </c>
      <c r="F294" s="54">
        <v>21888.00048828125</v>
      </c>
      <c r="G294" s="55">
        <v>122898</v>
      </c>
    </row>
    <row r="295" spans="1:7">
      <c r="A295" s="44" t="s">
        <v>390</v>
      </c>
      <c r="B295" s="44" t="s">
        <v>0</v>
      </c>
      <c r="C295" s="44" t="s">
        <v>33</v>
      </c>
      <c r="D295" s="44" t="s">
        <v>191</v>
      </c>
      <c r="E295" s="44" t="s">
        <v>26</v>
      </c>
      <c r="F295" s="54">
        <v>48336.279296875</v>
      </c>
      <c r="G295" s="55">
        <v>480696.5546875</v>
      </c>
    </row>
    <row r="296" spans="1:7">
      <c r="A296" s="44" t="s">
        <v>390</v>
      </c>
      <c r="B296" s="44" t="s">
        <v>0</v>
      </c>
      <c r="C296" s="44" t="s">
        <v>33</v>
      </c>
      <c r="D296" s="44" t="s">
        <v>191</v>
      </c>
      <c r="E296" s="44" t="s">
        <v>21</v>
      </c>
      <c r="F296" s="54">
        <v>232080.31274414063</v>
      </c>
      <c r="G296" s="55">
        <v>1285765.9375</v>
      </c>
    </row>
    <row r="297" spans="1:7">
      <c r="A297" s="44" t="s">
        <v>390</v>
      </c>
      <c r="B297" s="44" t="s">
        <v>0</v>
      </c>
      <c r="C297" s="44" t="s">
        <v>33</v>
      </c>
      <c r="D297" s="44" t="s">
        <v>191</v>
      </c>
      <c r="E297" s="44" t="s">
        <v>2</v>
      </c>
      <c r="F297" s="54">
        <v>136054.08557128906</v>
      </c>
      <c r="G297" s="55">
        <v>861524.125</v>
      </c>
    </row>
    <row r="298" spans="1:7">
      <c r="A298" s="44" t="s">
        <v>390</v>
      </c>
      <c r="B298" s="44" t="s">
        <v>0</v>
      </c>
      <c r="C298" s="44" t="s">
        <v>33</v>
      </c>
      <c r="D298" s="44" t="s">
        <v>191</v>
      </c>
      <c r="E298" s="44" t="s">
        <v>15</v>
      </c>
      <c r="F298" s="54">
        <v>17405.189819335938</v>
      </c>
      <c r="G298" s="55">
        <v>152559.6806640625</v>
      </c>
    </row>
    <row r="299" spans="1:7">
      <c r="A299" s="44" t="s">
        <v>390</v>
      </c>
      <c r="B299" s="44" t="s">
        <v>0</v>
      </c>
      <c r="C299" s="44" t="s">
        <v>33</v>
      </c>
      <c r="D299" s="44" t="s">
        <v>191</v>
      </c>
      <c r="E299" s="44" t="s">
        <v>23</v>
      </c>
      <c r="F299" s="54">
        <v>66695.87109375</v>
      </c>
      <c r="G299" s="55">
        <v>650834.5</v>
      </c>
    </row>
    <row r="300" spans="1:7">
      <c r="A300" s="44" t="s">
        <v>390</v>
      </c>
      <c r="B300" s="44" t="s">
        <v>32</v>
      </c>
      <c r="C300" s="44" t="s">
        <v>33</v>
      </c>
      <c r="D300" s="44" t="s">
        <v>249</v>
      </c>
      <c r="E300" s="44" t="s">
        <v>2</v>
      </c>
      <c r="F300" s="54">
        <v>37305.859375</v>
      </c>
      <c r="G300" s="55">
        <v>47687.6015625</v>
      </c>
    </row>
    <row r="301" spans="1:7">
      <c r="A301" s="44" t="s">
        <v>390</v>
      </c>
      <c r="B301" s="44" t="s">
        <v>0</v>
      </c>
      <c r="C301" s="44" t="s">
        <v>33</v>
      </c>
      <c r="D301" s="44" t="s">
        <v>187</v>
      </c>
      <c r="E301" s="44" t="s">
        <v>14</v>
      </c>
      <c r="F301" s="54">
        <v>76714.34375</v>
      </c>
      <c r="G301" s="55">
        <v>60976.80078125</v>
      </c>
    </row>
    <row r="302" spans="1:7" ht="15.75" thickBot="1">
      <c r="A302" s="139" t="s">
        <v>390</v>
      </c>
      <c r="B302" s="140"/>
      <c r="C302" s="140"/>
      <c r="D302" s="140"/>
      <c r="E302" s="140"/>
      <c r="F302" s="140">
        <f>SUM(F272:F301)</f>
        <v>4503896.8361854553</v>
      </c>
      <c r="G302" s="141">
        <f>SUM(G272:G301)</f>
        <v>19808988.249084473</v>
      </c>
    </row>
    <row r="303" spans="1:7">
      <c r="A303" s="44" t="s">
        <v>397</v>
      </c>
      <c r="B303" s="44" t="s">
        <v>32</v>
      </c>
      <c r="C303" s="44" t="s">
        <v>33</v>
      </c>
      <c r="D303" s="44" t="s">
        <v>249</v>
      </c>
      <c r="E303" s="44" t="s">
        <v>48</v>
      </c>
      <c r="F303" s="54">
        <v>16000</v>
      </c>
      <c r="G303" s="55">
        <v>43200</v>
      </c>
    </row>
    <row r="304" spans="1:7">
      <c r="A304" s="44" t="s">
        <v>397</v>
      </c>
      <c r="B304" s="44" t="s">
        <v>32</v>
      </c>
      <c r="C304" s="44" t="s">
        <v>33</v>
      </c>
      <c r="D304" s="44" t="s">
        <v>249</v>
      </c>
      <c r="E304" s="44" t="s">
        <v>24</v>
      </c>
      <c r="F304" s="54">
        <v>9941.1298828125</v>
      </c>
      <c r="G304" s="55">
        <v>27371.51953125</v>
      </c>
    </row>
    <row r="305" spans="1:7">
      <c r="A305" s="44" t="s">
        <v>397</v>
      </c>
      <c r="B305" s="44" t="s">
        <v>32</v>
      </c>
      <c r="C305" s="44" t="s">
        <v>33</v>
      </c>
      <c r="D305" s="44" t="s">
        <v>252</v>
      </c>
      <c r="E305" s="44" t="s">
        <v>2</v>
      </c>
      <c r="F305" s="54">
        <v>997.90997314453125</v>
      </c>
      <c r="G305" s="55">
        <v>1320</v>
      </c>
    </row>
    <row r="306" spans="1:7">
      <c r="A306" s="44" t="s">
        <v>397</v>
      </c>
      <c r="B306" s="44" t="s">
        <v>0</v>
      </c>
      <c r="C306" s="44" t="s">
        <v>33</v>
      </c>
      <c r="D306" s="44" t="s">
        <v>248</v>
      </c>
      <c r="E306" s="44" t="s">
        <v>22</v>
      </c>
      <c r="F306" s="54">
        <v>10475.6796875</v>
      </c>
      <c r="G306" s="55">
        <v>21860.2109375</v>
      </c>
    </row>
    <row r="307" spans="1:7">
      <c r="A307" s="44" t="s">
        <v>397</v>
      </c>
      <c r="B307" s="44" t="s">
        <v>0</v>
      </c>
      <c r="C307" s="44" t="s">
        <v>33</v>
      </c>
      <c r="D307" s="44" t="s">
        <v>247</v>
      </c>
      <c r="E307" s="44" t="s">
        <v>2</v>
      </c>
      <c r="F307" s="54">
        <v>1282349.8603515625</v>
      </c>
      <c r="G307" s="55">
        <v>5849715.86328125</v>
      </c>
    </row>
    <row r="308" spans="1:7">
      <c r="A308" s="44" t="s">
        <v>397</v>
      </c>
      <c r="B308" s="44" t="s">
        <v>0</v>
      </c>
      <c r="C308" s="44" t="s">
        <v>33</v>
      </c>
      <c r="D308" s="44" t="s">
        <v>246</v>
      </c>
      <c r="E308" s="44" t="s">
        <v>14</v>
      </c>
      <c r="F308" s="54">
        <v>99884.828125</v>
      </c>
      <c r="G308" s="55">
        <v>75373.203125</v>
      </c>
    </row>
    <row r="309" spans="1:7">
      <c r="A309" s="44" t="s">
        <v>397</v>
      </c>
      <c r="B309" s="44" t="s">
        <v>0</v>
      </c>
      <c r="C309" s="44" t="s">
        <v>33</v>
      </c>
      <c r="D309" s="44" t="s">
        <v>195</v>
      </c>
      <c r="E309" s="44" t="s">
        <v>37</v>
      </c>
      <c r="F309" s="54">
        <v>274426.0859375</v>
      </c>
      <c r="G309" s="55">
        <v>1263562.5</v>
      </c>
    </row>
    <row r="310" spans="1:7">
      <c r="A310" s="44" t="s">
        <v>397</v>
      </c>
      <c r="B310" s="44" t="s">
        <v>0</v>
      </c>
      <c r="C310" s="44" t="s">
        <v>33</v>
      </c>
      <c r="D310" s="44" t="s">
        <v>195</v>
      </c>
      <c r="E310" s="44" t="s">
        <v>25</v>
      </c>
      <c r="F310" s="54">
        <v>50000</v>
      </c>
      <c r="G310" s="55">
        <v>233750</v>
      </c>
    </row>
    <row r="311" spans="1:7">
      <c r="A311" s="44" t="s">
        <v>397</v>
      </c>
      <c r="B311" s="44" t="s">
        <v>0</v>
      </c>
      <c r="C311" s="44" t="s">
        <v>33</v>
      </c>
      <c r="D311" s="44" t="s">
        <v>195</v>
      </c>
      <c r="E311" s="44" t="s">
        <v>14</v>
      </c>
      <c r="F311" s="54">
        <v>881366.02743530273</v>
      </c>
      <c r="G311" s="55">
        <v>4593783.490234375</v>
      </c>
    </row>
    <row r="312" spans="1:7">
      <c r="A312" s="44" t="s">
        <v>397</v>
      </c>
      <c r="B312" s="44" t="s">
        <v>0</v>
      </c>
      <c r="C312" s="44" t="s">
        <v>33</v>
      </c>
      <c r="D312" s="44" t="s">
        <v>195</v>
      </c>
      <c r="E312" s="44" t="s">
        <v>23</v>
      </c>
      <c r="F312" s="54">
        <v>817420.513671875</v>
      </c>
      <c r="G312" s="55">
        <v>4667461.9375</v>
      </c>
    </row>
    <row r="313" spans="1:7">
      <c r="A313" s="44" t="s">
        <v>397</v>
      </c>
      <c r="B313" s="44" t="s">
        <v>0</v>
      </c>
      <c r="C313" s="44" t="s">
        <v>33</v>
      </c>
      <c r="D313" s="44" t="s">
        <v>195</v>
      </c>
      <c r="E313" s="44" t="s">
        <v>2</v>
      </c>
      <c r="F313" s="54">
        <v>361730.52746582031</v>
      </c>
      <c r="G313" s="55">
        <v>1748890.4593505859</v>
      </c>
    </row>
    <row r="314" spans="1:7">
      <c r="A314" s="44" t="s">
        <v>397</v>
      </c>
      <c r="B314" s="44" t="s">
        <v>0</v>
      </c>
      <c r="C314" s="44" t="s">
        <v>33</v>
      </c>
      <c r="D314" s="44" t="s">
        <v>195</v>
      </c>
      <c r="E314" s="44" t="s">
        <v>21</v>
      </c>
      <c r="F314" s="54">
        <v>91032.3984375</v>
      </c>
      <c r="G314" s="55">
        <v>589306.515625</v>
      </c>
    </row>
    <row r="315" spans="1:7">
      <c r="A315" s="44" t="s">
        <v>397</v>
      </c>
      <c r="B315" s="44" t="s">
        <v>0</v>
      </c>
      <c r="C315" s="44" t="s">
        <v>33</v>
      </c>
      <c r="D315" s="44" t="s">
        <v>195</v>
      </c>
      <c r="E315" s="44" t="s">
        <v>84</v>
      </c>
      <c r="F315" s="54">
        <v>299473.697265625</v>
      </c>
      <c r="G315" s="55">
        <v>1093212.5</v>
      </c>
    </row>
    <row r="316" spans="1:7">
      <c r="A316" s="44" t="s">
        <v>397</v>
      </c>
      <c r="B316" s="44" t="s">
        <v>0</v>
      </c>
      <c r="C316" s="44" t="s">
        <v>33</v>
      </c>
      <c r="D316" s="44" t="s">
        <v>245</v>
      </c>
      <c r="E316" s="44" t="s">
        <v>2</v>
      </c>
      <c r="F316" s="54">
        <v>48.990001678466797</v>
      </c>
      <c r="G316" s="55">
        <v>69.239997863769531</v>
      </c>
    </row>
    <row r="317" spans="1:7">
      <c r="A317" s="44" t="s">
        <v>397</v>
      </c>
      <c r="B317" s="44" t="s">
        <v>0</v>
      </c>
      <c r="C317" s="44" t="s">
        <v>33</v>
      </c>
      <c r="D317" s="44" t="s">
        <v>191</v>
      </c>
      <c r="E317" s="44" t="s">
        <v>23</v>
      </c>
      <c r="F317" s="54">
        <v>146167.1689453125</v>
      </c>
      <c r="G317" s="55">
        <v>1471811.5</v>
      </c>
    </row>
    <row r="318" spans="1:7">
      <c r="A318" s="44" t="s">
        <v>397</v>
      </c>
      <c r="B318" s="44" t="s">
        <v>0</v>
      </c>
      <c r="C318" s="44" t="s">
        <v>33</v>
      </c>
      <c r="D318" s="44" t="s">
        <v>385</v>
      </c>
      <c r="E318" s="44" t="s">
        <v>17</v>
      </c>
      <c r="F318" s="54">
        <v>15692.1796875</v>
      </c>
      <c r="G318" s="55">
        <v>96260.71875</v>
      </c>
    </row>
    <row r="319" spans="1:7">
      <c r="A319" s="44" t="s">
        <v>397</v>
      </c>
      <c r="B319" s="44" t="s">
        <v>0</v>
      </c>
      <c r="C319" s="44" t="s">
        <v>33</v>
      </c>
      <c r="D319" s="44" t="s">
        <v>191</v>
      </c>
      <c r="E319" s="44" t="s">
        <v>17</v>
      </c>
      <c r="F319" s="54">
        <v>231926.8505859375</v>
      </c>
      <c r="G319" s="55">
        <v>830536.6875</v>
      </c>
    </row>
    <row r="320" spans="1:7">
      <c r="A320" s="44" t="s">
        <v>397</v>
      </c>
      <c r="B320" s="44" t="s">
        <v>0</v>
      </c>
      <c r="C320" s="44" t="s">
        <v>33</v>
      </c>
      <c r="D320" s="44" t="s">
        <v>191</v>
      </c>
      <c r="E320" s="44" t="s">
        <v>26</v>
      </c>
      <c r="F320" s="54">
        <v>125941.017578125</v>
      </c>
      <c r="G320" s="55">
        <v>399428</v>
      </c>
    </row>
    <row r="321" spans="1:7">
      <c r="A321" s="44" t="s">
        <v>397</v>
      </c>
      <c r="B321" s="44" t="s">
        <v>0</v>
      </c>
      <c r="C321" s="44" t="s">
        <v>33</v>
      </c>
      <c r="D321" s="44" t="s">
        <v>191</v>
      </c>
      <c r="E321" s="44" t="s">
        <v>398</v>
      </c>
      <c r="F321" s="54">
        <v>49895.6484375</v>
      </c>
      <c r="G321" s="55">
        <v>163750</v>
      </c>
    </row>
    <row r="322" spans="1:7">
      <c r="A322" s="44" t="s">
        <v>397</v>
      </c>
      <c r="B322" s="44" t="s">
        <v>0</v>
      </c>
      <c r="C322" s="44" t="s">
        <v>33</v>
      </c>
      <c r="D322" s="44" t="s">
        <v>191</v>
      </c>
      <c r="E322" s="44" t="s">
        <v>21</v>
      </c>
      <c r="F322" s="54">
        <v>190602.3310546875</v>
      </c>
      <c r="G322" s="55">
        <v>1153485.5390625</v>
      </c>
    </row>
    <row r="323" spans="1:7">
      <c r="A323" s="44" t="s">
        <v>397</v>
      </c>
      <c r="B323" s="44" t="s">
        <v>0</v>
      </c>
      <c r="C323" s="44" t="s">
        <v>33</v>
      </c>
      <c r="D323" s="44" t="s">
        <v>187</v>
      </c>
      <c r="E323" s="44" t="s">
        <v>3</v>
      </c>
      <c r="F323" s="54">
        <v>335444.91015625</v>
      </c>
      <c r="G323" s="55">
        <v>211294.25</v>
      </c>
    </row>
    <row r="324" spans="1:7">
      <c r="A324" s="44" t="s">
        <v>397</v>
      </c>
      <c r="B324" s="44" t="s">
        <v>0</v>
      </c>
      <c r="C324" s="44" t="s">
        <v>33</v>
      </c>
      <c r="D324" s="44" t="s">
        <v>191</v>
      </c>
      <c r="E324" s="44" t="s">
        <v>15</v>
      </c>
      <c r="F324" s="54">
        <v>4066.320068359375</v>
      </c>
      <c r="G324" s="55">
        <v>21627.30078125</v>
      </c>
    </row>
    <row r="325" spans="1:7">
      <c r="A325" s="44" t="s">
        <v>397</v>
      </c>
      <c r="B325" s="44" t="s">
        <v>0</v>
      </c>
      <c r="C325" s="44" t="s">
        <v>33</v>
      </c>
      <c r="D325" s="44" t="s">
        <v>186</v>
      </c>
      <c r="E325" s="44" t="s">
        <v>14</v>
      </c>
      <c r="F325" s="54">
        <v>279707.587890625</v>
      </c>
      <c r="G325" s="55">
        <v>216708.599609375</v>
      </c>
    </row>
    <row r="326" spans="1:7">
      <c r="A326" s="44" t="s">
        <v>397</v>
      </c>
      <c r="B326" s="44" t="s">
        <v>0</v>
      </c>
      <c r="C326" s="44" t="s">
        <v>33</v>
      </c>
      <c r="D326" s="44" t="s">
        <v>191</v>
      </c>
      <c r="E326" s="44" t="s">
        <v>37</v>
      </c>
      <c r="F326" s="54">
        <v>3064.820068359375</v>
      </c>
      <c r="G326" s="55">
        <v>20387.16015625</v>
      </c>
    </row>
    <row r="327" spans="1:7">
      <c r="A327" s="44" t="s">
        <v>397</v>
      </c>
      <c r="B327" s="44" t="s">
        <v>0</v>
      </c>
      <c r="C327" s="44" t="s">
        <v>33</v>
      </c>
      <c r="D327" s="44" t="s">
        <v>245</v>
      </c>
      <c r="E327" s="44" t="s">
        <v>35</v>
      </c>
      <c r="F327" s="54">
        <v>250496.45703125</v>
      </c>
      <c r="G327" s="55">
        <v>397890</v>
      </c>
    </row>
    <row r="328" spans="1:7">
      <c r="A328" s="44" t="s">
        <v>397</v>
      </c>
      <c r="B328" s="44" t="s">
        <v>32</v>
      </c>
      <c r="C328" s="44" t="s">
        <v>33</v>
      </c>
      <c r="D328" s="44" t="s">
        <v>249</v>
      </c>
      <c r="E328" s="44" t="s">
        <v>2</v>
      </c>
      <c r="F328" s="54">
        <v>1371.1300048828125</v>
      </c>
      <c r="G328" s="55">
        <v>3000</v>
      </c>
    </row>
    <row r="329" spans="1:7">
      <c r="A329" s="44" t="s">
        <v>397</v>
      </c>
      <c r="B329" s="44" t="s">
        <v>0</v>
      </c>
      <c r="C329" s="44" t="s">
        <v>33</v>
      </c>
      <c r="D329" s="44" t="s">
        <v>187</v>
      </c>
      <c r="E329" s="44" t="s">
        <v>2</v>
      </c>
      <c r="F329" s="54">
        <v>145.14999389648437</v>
      </c>
      <c r="G329" s="55">
        <v>205.19999694824219</v>
      </c>
    </row>
    <row r="330" spans="1:7">
      <c r="A330" s="44" t="s">
        <v>397</v>
      </c>
      <c r="B330" s="44" t="s">
        <v>0</v>
      </c>
      <c r="C330" s="44" t="s">
        <v>33</v>
      </c>
      <c r="D330" s="44" t="s">
        <v>167</v>
      </c>
      <c r="E330" s="44" t="s">
        <v>2</v>
      </c>
      <c r="F330" s="54">
        <v>56.700000762939453</v>
      </c>
      <c r="G330" s="55">
        <v>391.25</v>
      </c>
    </row>
    <row r="331" spans="1:7">
      <c r="A331" s="44" t="s">
        <v>397</v>
      </c>
      <c r="B331" s="44" t="s">
        <v>0</v>
      </c>
      <c r="C331" s="44" t="s">
        <v>33</v>
      </c>
      <c r="D331" s="44" t="s">
        <v>187</v>
      </c>
      <c r="E331" s="44" t="s">
        <v>14</v>
      </c>
      <c r="F331" s="54">
        <v>139706.90625</v>
      </c>
      <c r="G331" s="55">
        <v>107503.203125</v>
      </c>
    </row>
    <row r="332" spans="1:7">
      <c r="A332" s="44" t="s">
        <v>397</v>
      </c>
      <c r="B332" s="44" t="s">
        <v>0</v>
      </c>
      <c r="C332" s="44" t="s">
        <v>33</v>
      </c>
      <c r="D332" s="44" t="s">
        <v>191</v>
      </c>
      <c r="E332" s="44" t="s">
        <v>2</v>
      </c>
      <c r="F332" s="54">
        <v>287086.11706542969</v>
      </c>
      <c r="G332" s="55">
        <v>1400272.0239257813</v>
      </c>
    </row>
    <row r="333" spans="1:7" ht="15.75" thickBot="1">
      <c r="A333" s="139" t="s">
        <v>397</v>
      </c>
      <c r="B333" s="140"/>
      <c r="C333" s="140"/>
      <c r="D333" s="140"/>
      <c r="E333" s="140"/>
      <c r="F333" s="140">
        <f>SUM(F303:F332)</f>
        <v>6256518.9430541992</v>
      </c>
      <c r="G333" s="141">
        <f>SUM(G303:G332)</f>
        <v>26703428.872489929</v>
      </c>
    </row>
    <row r="334" spans="1:7" ht="16.5" thickBot="1">
      <c r="A334" s="22" t="s">
        <v>11</v>
      </c>
      <c r="B334" s="22"/>
      <c r="C334" s="22"/>
      <c r="D334" s="22"/>
      <c r="E334" s="22"/>
      <c r="F334" s="22">
        <f>SUM(F302,F271,F239,F210,F183,F153,F130,F103,F81,F62,F38,F333)</f>
        <v>46419178.902645111</v>
      </c>
      <c r="G334" s="142">
        <f>SUM(G302,G271,G239,G210,G183,G153,G130,G103,G81,G62,G38,G333)</f>
        <v>174906899.73607635</v>
      </c>
    </row>
  </sheetData>
  <sortState ref="A12:H231">
    <sortCondition ref="D12:D231"/>
    <sortCondition ref="E12:E23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5"/>
  <sheetViews>
    <sheetView topLeftCell="A303" workbookViewId="0">
      <selection activeCell="H303" sqref="H1:I1048576"/>
    </sheetView>
  </sheetViews>
  <sheetFormatPr baseColWidth="10" defaultColWidth="54.140625" defaultRowHeight="15"/>
  <cols>
    <col min="1" max="1" width="11.42578125" bestFit="1" customWidth="1"/>
    <col min="2" max="2" width="7.7109375" bestFit="1" customWidth="1"/>
    <col min="3" max="3" width="12" bestFit="1" customWidth="1"/>
    <col min="4" max="4" width="27.5703125" bestFit="1" customWidth="1"/>
    <col min="5" max="5" width="18.7109375" bestFit="1" customWidth="1"/>
    <col min="6" max="6" width="15.5703125" style="6" bestFit="1" customWidth="1"/>
    <col min="7" max="7" width="15.710937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94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72" t="s">
        <v>6</v>
      </c>
      <c r="B12" s="72" t="s">
        <v>41</v>
      </c>
      <c r="C12" s="72" t="s">
        <v>1</v>
      </c>
      <c r="D12" s="72" t="s">
        <v>260</v>
      </c>
      <c r="E12" s="72" t="s">
        <v>15</v>
      </c>
      <c r="F12" s="52">
        <v>601.469970703125</v>
      </c>
      <c r="G12" s="53">
        <v>2919</v>
      </c>
    </row>
    <row r="13" spans="1:7">
      <c r="A13" s="73" t="s">
        <v>6</v>
      </c>
      <c r="B13" s="73" t="s">
        <v>41</v>
      </c>
      <c r="C13" s="73" t="s">
        <v>1</v>
      </c>
      <c r="D13" s="73" t="s">
        <v>260</v>
      </c>
      <c r="E13" s="73" t="s">
        <v>2</v>
      </c>
      <c r="F13" s="54">
        <v>198.22000122070312</v>
      </c>
      <c r="G13" s="55">
        <v>1800.43994140625</v>
      </c>
    </row>
    <row r="14" spans="1:7">
      <c r="A14" s="73" t="s">
        <v>6</v>
      </c>
      <c r="B14" s="73" t="s">
        <v>41</v>
      </c>
      <c r="C14" s="73" t="s">
        <v>1</v>
      </c>
      <c r="D14" s="73" t="s">
        <v>136</v>
      </c>
      <c r="E14" s="73" t="s">
        <v>2</v>
      </c>
      <c r="F14" s="54">
        <v>48179.009948730469</v>
      </c>
      <c r="G14" s="55">
        <v>128101.53076171875</v>
      </c>
    </row>
    <row r="15" spans="1:7">
      <c r="A15" s="73" t="s">
        <v>6</v>
      </c>
      <c r="B15" s="73" t="s">
        <v>41</v>
      </c>
      <c r="C15" s="73" t="s">
        <v>1</v>
      </c>
      <c r="D15" s="73" t="s">
        <v>259</v>
      </c>
      <c r="E15" s="73" t="s">
        <v>2</v>
      </c>
      <c r="F15" s="54">
        <v>12523.269905090332</v>
      </c>
      <c r="G15" s="55">
        <v>109047.29913330078</v>
      </c>
    </row>
    <row r="16" spans="1:7">
      <c r="A16" s="73" t="s">
        <v>6</v>
      </c>
      <c r="B16" s="73" t="s">
        <v>41</v>
      </c>
      <c r="C16" s="73" t="s">
        <v>1</v>
      </c>
      <c r="D16" s="73" t="s">
        <v>270</v>
      </c>
      <c r="E16" s="73" t="s">
        <v>2</v>
      </c>
      <c r="F16" s="54">
        <v>1526.81005859375</v>
      </c>
      <c r="G16" s="55">
        <v>9422.1796875</v>
      </c>
    </row>
    <row r="17" spans="1:7">
      <c r="A17" s="73" t="s">
        <v>6</v>
      </c>
      <c r="B17" s="73" t="s">
        <v>41</v>
      </c>
      <c r="C17" s="73" t="s">
        <v>1</v>
      </c>
      <c r="D17" s="73" t="s">
        <v>140</v>
      </c>
      <c r="E17" s="73" t="s">
        <v>2</v>
      </c>
      <c r="F17" s="54">
        <v>8001.4501953125</v>
      </c>
      <c r="G17" s="55">
        <v>24872.400390625</v>
      </c>
    </row>
    <row r="18" spans="1:7">
      <c r="A18" s="73" t="s">
        <v>6</v>
      </c>
      <c r="B18" s="73" t="s">
        <v>41</v>
      </c>
      <c r="C18" s="73" t="s">
        <v>1</v>
      </c>
      <c r="D18" s="73" t="s">
        <v>149</v>
      </c>
      <c r="E18" s="73" t="s">
        <v>2</v>
      </c>
      <c r="F18" s="54">
        <v>90.80999755859375</v>
      </c>
      <c r="G18" s="55">
        <v>272</v>
      </c>
    </row>
    <row r="19" spans="1:7">
      <c r="A19" s="73" t="s">
        <v>6</v>
      </c>
      <c r="B19" s="73" t="s">
        <v>41</v>
      </c>
      <c r="C19" s="73" t="s">
        <v>1</v>
      </c>
      <c r="D19" s="73" t="s">
        <v>151</v>
      </c>
      <c r="E19" s="73" t="s">
        <v>5</v>
      </c>
      <c r="F19" s="54">
        <v>333.1400146484375</v>
      </c>
      <c r="G19" s="55">
        <v>876.17999267578125</v>
      </c>
    </row>
    <row r="20" spans="1:7">
      <c r="A20" s="73" t="s">
        <v>6</v>
      </c>
      <c r="B20" s="73" t="s">
        <v>41</v>
      </c>
      <c r="C20" s="73" t="s">
        <v>1</v>
      </c>
      <c r="D20" s="73" t="s">
        <v>265</v>
      </c>
      <c r="E20" s="73" t="s">
        <v>2</v>
      </c>
      <c r="F20" s="54">
        <v>18332.570251464844</v>
      </c>
      <c r="G20" s="55">
        <v>66377.6083984375</v>
      </c>
    </row>
    <row r="21" spans="1:7">
      <c r="A21" s="73" t="s">
        <v>6</v>
      </c>
      <c r="B21" s="73" t="s">
        <v>41</v>
      </c>
      <c r="C21" s="73" t="s">
        <v>1</v>
      </c>
      <c r="D21" s="73" t="s">
        <v>265</v>
      </c>
      <c r="E21" s="73" t="s">
        <v>15</v>
      </c>
      <c r="F21" s="54">
        <v>10610.81005859375</v>
      </c>
      <c r="G21" s="55">
        <v>14281.60009765625</v>
      </c>
    </row>
    <row r="22" spans="1:7">
      <c r="A22" s="73" t="s">
        <v>6</v>
      </c>
      <c r="B22" s="73" t="s">
        <v>41</v>
      </c>
      <c r="C22" s="73" t="s">
        <v>1</v>
      </c>
      <c r="D22" s="73" t="s">
        <v>148</v>
      </c>
      <c r="E22" s="73" t="s">
        <v>2</v>
      </c>
      <c r="F22" s="54">
        <v>14998.80004119873</v>
      </c>
      <c r="G22" s="55">
        <v>51338.599609375</v>
      </c>
    </row>
    <row r="23" spans="1:7">
      <c r="A23" s="73" t="s">
        <v>6</v>
      </c>
      <c r="B23" s="73" t="s">
        <v>41</v>
      </c>
      <c r="C23" s="73" t="s">
        <v>1</v>
      </c>
      <c r="D23" s="73" t="s">
        <v>256</v>
      </c>
      <c r="E23" s="73" t="s">
        <v>2</v>
      </c>
      <c r="F23" s="54">
        <v>18.139999389648438</v>
      </c>
      <c r="G23" s="55">
        <v>124.55999755859375</v>
      </c>
    </row>
    <row r="24" spans="1:7">
      <c r="A24" s="73" t="s">
        <v>6</v>
      </c>
      <c r="B24" s="73" t="s">
        <v>41</v>
      </c>
      <c r="C24" s="73" t="s">
        <v>1</v>
      </c>
      <c r="D24" s="73" t="s">
        <v>256</v>
      </c>
      <c r="E24" s="73" t="s">
        <v>15</v>
      </c>
      <c r="F24" s="54">
        <v>1017.8699951171875</v>
      </c>
      <c r="G24" s="55">
        <v>795</v>
      </c>
    </row>
    <row r="25" spans="1:7">
      <c r="A25" s="73" t="s">
        <v>6</v>
      </c>
      <c r="B25" s="73" t="s">
        <v>41</v>
      </c>
      <c r="C25" s="73" t="s">
        <v>1</v>
      </c>
      <c r="D25" s="73" t="s">
        <v>147</v>
      </c>
      <c r="E25" s="73" t="s">
        <v>5</v>
      </c>
      <c r="F25" s="54">
        <v>44.040000915527344</v>
      </c>
      <c r="G25" s="55">
        <v>123.55999755859375</v>
      </c>
    </row>
    <row r="26" spans="1:7">
      <c r="A26" s="73" t="s">
        <v>6</v>
      </c>
      <c r="B26" s="73" t="s">
        <v>41</v>
      </c>
      <c r="C26" s="73" t="s">
        <v>1</v>
      </c>
      <c r="D26" s="73" t="s">
        <v>147</v>
      </c>
      <c r="E26" s="73" t="s">
        <v>2</v>
      </c>
      <c r="F26" s="54">
        <v>78459.110412597656</v>
      </c>
      <c r="G26" s="55">
        <v>210650.98046875</v>
      </c>
    </row>
    <row r="27" spans="1:7">
      <c r="A27" s="73" t="s">
        <v>6</v>
      </c>
      <c r="B27" s="73" t="s">
        <v>41</v>
      </c>
      <c r="C27" s="73" t="s">
        <v>1</v>
      </c>
      <c r="D27" s="73" t="s">
        <v>268</v>
      </c>
      <c r="E27" s="73" t="s">
        <v>2</v>
      </c>
      <c r="F27" s="54">
        <v>24488.400390625</v>
      </c>
      <c r="G27" s="55">
        <v>51076.5</v>
      </c>
    </row>
    <row r="28" spans="1:7">
      <c r="A28" s="73" t="s">
        <v>6</v>
      </c>
      <c r="B28" s="73" t="s">
        <v>41</v>
      </c>
      <c r="C28" s="73" t="s">
        <v>1</v>
      </c>
      <c r="D28" s="73" t="s">
        <v>267</v>
      </c>
      <c r="E28" s="73" t="s">
        <v>2</v>
      </c>
      <c r="F28" s="54">
        <v>49124.540939331055</v>
      </c>
      <c r="G28" s="55">
        <v>86942.828125</v>
      </c>
    </row>
    <row r="29" spans="1:7">
      <c r="A29" s="73" t="s">
        <v>6</v>
      </c>
      <c r="B29" s="73" t="s">
        <v>41</v>
      </c>
      <c r="C29" s="73" t="s">
        <v>1</v>
      </c>
      <c r="D29" s="73" t="s">
        <v>266</v>
      </c>
      <c r="E29" s="73" t="s">
        <v>2</v>
      </c>
      <c r="F29" s="54">
        <v>396.89999389648437</v>
      </c>
      <c r="G29" s="55">
        <v>2598.050048828125</v>
      </c>
    </row>
    <row r="30" spans="1:7">
      <c r="A30" s="73" t="s">
        <v>6</v>
      </c>
      <c r="B30" s="73" t="s">
        <v>41</v>
      </c>
      <c r="C30" s="73" t="s">
        <v>1</v>
      </c>
      <c r="D30" s="73" t="s">
        <v>257</v>
      </c>
      <c r="E30" s="73" t="s">
        <v>2</v>
      </c>
      <c r="F30" s="54">
        <v>49479.870178222656</v>
      </c>
      <c r="G30" s="55">
        <v>123846.30859375</v>
      </c>
    </row>
    <row r="31" spans="1:7">
      <c r="A31" s="73" t="s">
        <v>6</v>
      </c>
      <c r="B31" s="73" t="s">
        <v>41</v>
      </c>
      <c r="C31" s="73" t="s">
        <v>1</v>
      </c>
      <c r="D31" s="73" t="s">
        <v>264</v>
      </c>
      <c r="E31" s="73" t="s">
        <v>2</v>
      </c>
      <c r="F31" s="54">
        <v>98708.107421875</v>
      </c>
      <c r="G31" s="55">
        <v>253665.4453125</v>
      </c>
    </row>
    <row r="32" spans="1:7">
      <c r="A32" s="73" t="s">
        <v>6</v>
      </c>
      <c r="B32" s="73" t="s">
        <v>41</v>
      </c>
      <c r="C32" s="73" t="s">
        <v>1</v>
      </c>
      <c r="D32" s="73" t="s">
        <v>132</v>
      </c>
      <c r="E32" s="73" t="s">
        <v>5</v>
      </c>
      <c r="F32" s="54">
        <v>217.4899959564209</v>
      </c>
      <c r="G32" s="55">
        <v>433.38000106811523</v>
      </c>
    </row>
    <row r="33" spans="1:7">
      <c r="A33" s="73" t="s">
        <v>6</v>
      </c>
      <c r="B33" s="73" t="s">
        <v>41</v>
      </c>
      <c r="C33" s="73" t="s">
        <v>1</v>
      </c>
      <c r="D33" s="73" t="s">
        <v>263</v>
      </c>
      <c r="E33" s="73" t="s">
        <v>15</v>
      </c>
      <c r="F33" s="54">
        <v>1844.780029296875</v>
      </c>
      <c r="G33" s="55">
        <v>4907</v>
      </c>
    </row>
    <row r="34" spans="1:7">
      <c r="A34" s="73" t="s">
        <v>6</v>
      </c>
      <c r="B34" s="73" t="s">
        <v>41</v>
      </c>
      <c r="C34" s="73" t="s">
        <v>1</v>
      </c>
      <c r="D34" s="73" t="s">
        <v>262</v>
      </c>
      <c r="E34" s="73" t="s">
        <v>2</v>
      </c>
      <c r="F34" s="54">
        <v>6783.3099517822266</v>
      </c>
      <c r="G34" s="55">
        <v>28501.1298828125</v>
      </c>
    </row>
    <row r="35" spans="1:7" ht="15.75" thickBot="1">
      <c r="A35" s="136" t="s">
        <v>6</v>
      </c>
      <c r="B35" s="136" t="s">
        <v>41</v>
      </c>
      <c r="C35" s="136" t="s">
        <v>1</v>
      </c>
      <c r="D35" s="136" t="s">
        <v>261</v>
      </c>
      <c r="E35" s="136" t="s">
        <v>2</v>
      </c>
      <c r="F35" s="60">
        <v>305610.3984375</v>
      </c>
      <c r="G35" s="61">
        <v>611295.19921875</v>
      </c>
    </row>
    <row r="36" spans="1:7" ht="15.75" thickBot="1">
      <c r="A36" s="35" t="s">
        <v>6</v>
      </c>
      <c r="B36" s="38"/>
      <c r="C36" s="38"/>
      <c r="D36" s="38"/>
      <c r="E36" s="38"/>
      <c r="F36" s="38">
        <f>SUM(F12:F35)</f>
        <v>731589.31818962097</v>
      </c>
      <c r="G36" s="36">
        <f>SUM(G12:G35)</f>
        <v>1784268.7796592712</v>
      </c>
    </row>
    <row r="37" spans="1:7">
      <c r="A37" s="137" t="s">
        <v>7</v>
      </c>
      <c r="B37" s="137" t="s">
        <v>41</v>
      </c>
      <c r="C37" s="137" t="s">
        <v>1</v>
      </c>
      <c r="D37" s="137" t="s">
        <v>260</v>
      </c>
      <c r="E37" s="137" t="s">
        <v>2</v>
      </c>
      <c r="F37" s="63">
        <v>216.36999320983887</v>
      </c>
      <c r="G37" s="64">
        <v>1755.4199447631836</v>
      </c>
    </row>
    <row r="38" spans="1:7">
      <c r="A38" s="73" t="s">
        <v>7</v>
      </c>
      <c r="B38" s="73" t="s">
        <v>41</v>
      </c>
      <c r="C38" s="73" t="s">
        <v>1</v>
      </c>
      <c r="D38" s="73" t="s">
        <v>260</v>
      </c>
      <c r="E38" s="73" t="s">
        <v>15</v>
      </c>
      <c r="F38" s="54">
        <v>579.59002685546875</v>
      </c>
      <c r="G38" s="55">
        <v>3572.679931640625</v>
      </c>
    </row>
    <row r="39" spans="1:7">
      <c r="A39" s="73" t="s">
        <v>7</v>
      </c>
      <c r="B39" s="73" t="s">
        <v>41</v>
      </c>
      <c r="C39" s="73" t="s">
        <v>1</v>
      </c>
      <c r="D39" s="73" t="s">
        <v>136</v>
      </c>
      <c r="E39" s="73" t="s">
        <v>2</v>
      </c>
      <c r="F39" s="54">
        <v>281439.52856445312</v>
      </c>
      <c r="G39" s="55">
        <v>773648.85070800781</v>
      </c>
    </row>
    <row r="40" spans="1:7">
      <c r="A40" s="73" t="s">
        <v>7</v>
      </c>
      <c r="B40" s="73" t="s">
        <v>41</v>
      </c>
      <c r="C40" s="73" t="s">
        <v>1</v>
      </c>
      <c r="D40" s="73" t="s">
        <v>259</v>
      </c>
      <c r="E40" s="73" t="s">
        <v>2</v>
      </c>
      <c r="F40" s="54">
        <v>60902.851108551025</v>
      </c>
      <c r="G40" s="55">
        <v>135410.09921264648</v>
      </c>
    </row>
    <row r="41" spans="1:7">
      <c r="A41" s="73" t="s">
        <v>7</v>
      </c>
      <c r="B41" s="73" t="s">
        <v>41</v>
      </c>
      <c r="C41" s="73" t="s">
        <v>1</v>
      </c>
      <c r="D41" s="73" t="s">
        <v>140</v>
      </c>
      <c r="E41" s="73" t="s">
        <v>2</v>
      </c>
      <c r="F41" s="54">
        <v>73204.040283203125</v>
      </c>
      <c r="G41" s="55">
        <v>156593.1875</v>
      </c>
    </row>
    <row r="42" spans="1:7">
      <c r="A42" s="73" t="s">
        <v>7</v>
      </c>
      <c r="B42" s="73" t="s">
        <v>41</v>
      </c>
      <c r="C42" s="73" t="s">
        <v>1</v>
      </c>
      <c r="D42" s="73" t="s">
        <v>159</v>
      </c>
      <c r="E42" s="73" t="s">
        <v>2</v>
      </c>
      <c r="F42" s="54">
        <v>33562.4892578125</v>
      </c>
      <c r="G42" s="55">
        <v>65956</v>
      </c>
    </row>
    <row r="43" spans="1:7">
      <c r="A43" s="73" t="s">
        <v>7</v>
      </c>
      <c r="B43" s="73" t="s">
        <v>41</v>
      </c>
      <c r="C43" s="73" t="s">
        <v>1</v>
      </c>
      <c r="D43" s="73" t="s">
        <v>258</v>
      </c>
      <c r="E43" s="73" t="s">
        <v>5</v>
      </c>
      <c r="F43" s="54">
        <v>24698.349609375</v>
      </c>
      <c r="G43" s="55">
        <v>23000</v>
      </c>
    </row>
    <row r="44" spans="1:7">
      <c r="A44" s="73" t="s">
        <v>7</v>
      </c>
      <c r="B44" s="73" t="s">
        <v>41</v>
      </c>
      <c r="C44" s="73" t="s">
        <v>1</v>
      </c>
      <c r="D44" s="73" t="s">
        <v>151</v>
      </c>
      <c r="E44" s="73" t="s">
        <v>5</v>
      </c>
      <c r="F44" s="54">
        <v>400.73001098632812</v>
      </c>
      <c r="G44" s="55">
        <v>852.219970703125</v>
      </c>
    </row>
    <row r="45" spans="1:7">
      <c r="A45" s="73" t="s">
        <v>7</v>
      </c>
      <c r="B45" s="73" t="s">
        <v>41</v>
      </c>
      <c r="C45" s="73" t="s">
        <v>1</v>
      </c>
      <c r="D45" s="73" t="s">
        <v>151</v>
      </c>
      <c r="E45" s="73" t="s">
        <v>2</v>
      </c>
      <c r="F45" s="54">
        <v>1418.3300018310547</v>
      </c>
      <c r="G45" s="55">
        <v>8099.050048828125</v>
      </c>
    </row>
    <row r="46" spans="1:7">
      <c r="A46" s="73" t="s">
        <v>7</v>
      </c>
      <c r="B46" s="73" t="s">
        <v>41</v>
      </c>
      <c r="C46" s="73" t="s">
        <v>1</v>
      </c>
      <c r="D46" s="73" t="s">
        <v>265</v>
      </c>
      <c r="E46" s="73" t="s">
        <v>15</v>
      </c>
      <c r="F46" s="54">
        <v>3269.449951171875</v>
      </c>
      <c r="G46" s="55">
        <v>16971.740234375</v>
      </c>
    </row>
    <row r="47" spans="1:7">
      <c r="A47" s="73" t="s">
        <v>7</v>
      </c>
      <c r="B47" s="73" t="s">
        <v>41</v>
      </c>
      <c r="C47" s="73" t="s">
        <v>1</v>
      </c>
      <c r="D47" s="73" t="s">
        <v>265</v>
      </c>
      <c r="E47" s="73" t="s">
        <v>2</v>
      </c>
      <c r="F47" s="54">
        <v>3145.5900287628174</v>
      </c>
      <c r="G47" s="55">
        <v>24306.380187988281</v>
      </c>
    </row>
    <row r="48" spans="1:7">
      <c r="A48" s="73" t="s">
        <v>7</v>
      </c>
      <c r="B48" s="73" t="s">
        <v>41</v>
      </c>
      <c r="C48" s="73" t="s">
        <v>1</v>
      </c>
      <c r="D48" s="73" t="s">
        <v>148</v>
      </c>
      <c r="E48" s="73" t="s">
        <v>2</v>
      </c>
      <c r="F48" s="54">
        <v>8075.18017578125</v>
      </c>
      <c r="G48" s="55">
        <v>22253.1904296875</v>
      </c>
    </row>
    <row r="49" spans="1:7">
      <c r="A49" s="73" t="s">
        <v>7</v>
      </c>
      <c r="B49" s="73" t="s">
        <v>41</v>
      </c>
      <c r="C49" s="73" t="s">
        <v>1</v>
      </c>
      <c r="D49" s="73" t="s">
        <v>256</v>
      </c>
      <c r="E49" s="73" t="s">
        <v>2</v>
      </c>
      <c r="F49" s="54">
        <v>508.02999877929687</v>
      </c>
      <c r="G49" s="55">
        <v>2779.139892578125</v>
      </c>
    </row>
    <row r="50" spans="1:7">
      <c r="A50" s="73" t="s">
        <v>7</v>
      </c>
      <c r="B50" s="73" t="s">
        <v>41</v>
      </c>
      <c r="C50" s="73" t="s">
        <v>1</v>
      </c>
      <c r="D50" s="73" t="s">
        <v>273</v>
      </c>
      <c r="E50" s="73" t="s">
        <v>2</v>
      </c>
      <c r="F50" s="54">
        <v>81.650001525878906</v>
      </c>
      <c r="G50" s="55">
        <v>419.39999389648437</v>
      </c>
    </row>
    <row r="51" spans="1:7">
      <c r="A51" s="73" t="s">
        <v>7</v>
      </c>
      <c r="B51" s="73" t="s">
        <v>41</v>
      </c>
      <c r="C51" s="73" t="s">
        <v>1</v>
      </c>
      <c r="D51" s="73" t="s">
        <v>147</v>
      </c>
      <c r="E51" s="73" t="s">
        <v>2</v>
      </c>
      <c r="F51" s="54">
        <v>96447.639465332031</v>
      </c>
      <c r="G51" s="55">
        <v>229979.98046875</v>
      </c>
    </row>
    <row r="52" spans="1:7">
      <c r="A52" s="73" t="s">
        <v>7</v>
      </c>
      <c r="B52" s="73" t="s">
        <v>41</v>
      </c>
      <c r="C52" s="73" t="s">
        <v>1</v>
      </c>
      <c r="D52" s="73" t="s">
        <v>268</v>
      </c>
      <c r="E52" s="73" t="s">
        <v>2</v>
      </c>
      <c r="F52" s="54">
        <v>71659.23046875</v>
      </c>
      <c r="G52" s="55">
        <v>173702.3984375</v>
      </c>
    </row>
    <row r="53" spans="1:7">
      <c r="A53" s="73" t="s">
        <v>7</v>
      </c>
      <c r="B53" s="73" t="s">
        <v>41</v>
      </c>
      <c r="C53" s="73" t="s">
        <v>1</v>
      </c>
      <c r="D53" s="73" t="s">
        <v>267</v>
      </c>
      <c r="E53" s="73" t="s">
        <v>2</v>
      </c>
      <c r="F53" s="54">
        <v>24780.000457763672</v>
      </c>
      <c r="G53" s="55">
        <v>43164</v>
      </c>
    </row>
    <row r="54" spans="1:7">
      <c r="A54" s="73" t="s">
        <v>7</v>
      </c>
      <c r="B54" s="73" t="s">
        <v>41</v>
      </c>
      <c r="C54" s="73" t="s">
        <v>1</v>
      </c>
      <c r="D54" s="73" t="s">
        <v>272</v>
      </c>
      <c r="E54" s="73" t="s">
        <v>2</v>
      </c>
      <c r="F54" s="54">
        <v>19051.0703125</v>
      </c>
      <c r="G54" s="55">
        <v>86940</v>
      </c>
    </row>
    <row r="55" spans="1:7">
      <c r="A55" s="73" t="s">
        <v>7</v>
      </c>
      <c r="B55" s="73" t="s">
        <v>41</v>
      </c>
      <c r="C55" s="73" t="s">
        <v>1</v>
      </c>
      <c r="D55" s="73" t="s">
        <v>266</v>
      </c>
      <c r="E55" s="73" t="s">
        <v>2</v>
      </c>
      <c r="F55" s="54">
        <v>4569.9600963592529</v>
      </c>
      <c r="G55" s="55">
        <v>19338.849952697754</v>
      </c>
    </row>
    <row r="56" spans="1:7">
      <c r="A56" s="73" t="s">
        <v>7</v>
      </c>
      <c r="B56" s="73" t="s">
        <v>41</v>
      </c>
      <c r="C56" s="73" t="s">
        <v>1</v>
      </c>
      <c r="D56" s="73" t="s">
        <v>257</v>
      </c>
      <c r="E56" s="73" t="s">
        <v>2</v>
      </c>
      <c r="F56" s="54">
        <v>60615.660278320313</v>
      </c>
      <c r="G56" s="55">
        <v>145724.39306640625</v>
      </c>
    </row>
    <row r="57" spans="1:7">
      <c r="A57" s="73" t="s">
        <v>7</v>
      </c>
      <c r="B57" s="73" t="s">
        <v>41</v>
      </c>
      <c r="C57" s="73" t="s">
        <v>1</v>
      </c>
      <c r="D57" s="73" t="s">
        <v>264</v>
      </c>
      <c r="E57" s="73" t="s">
        <v>2</v>
      </c>
      <c r="F57" s="54">
        <v>106027.21875</v>
      </c>
      <c r="G57" s="55">
        <v>260500.796875</v>
      </c>
    </row>
    <row r="58" spans="1:7">
      <c r="A58" s="73" t="s">
        <v>7</v>
      </c>
      <c r="B58" s="73" t="s">
        <v>41</v>
      </c>
      <c r="C58" s="73" t="s">
        <v>1</v>
      </c>
      <c r="D58" s="73" t="s">
        <v>155</v>
      </c>
      <c r="E58" s="73" t="s">
        <v>2</v>
      </c>
      <c r="F58" s="54">
        <v>176.89999389648437</v>
      </c>
      <c r="G58" s="55">
        <v>327.60000610351562</v>
      </c>
    </row>
    <row r="59" spans="1:7">
      <c r="A59" s="73" t="s">
        <v>7</v>
      </c>
      <c r="B59" s="73" t="s">
        <v>41</v>
      </c>
      <c r="C59" s="73" t="s">
        <v>1</v>
      </c>
      <c r="D59" s="73" t="s">
        <v>132</v>
      </c>
      <c r="E59" s="73" t="s">
        <v>5</v>
      </c>
      <c r="F59" s="54">
        <v>132.61000061035156</v>
      </c>
      <c r="G59" s="55">
        <v>307.04000854492187</v>
      </c>
    </row>
    <row r="60" spans="1:7">
      <c r="A60" s="73" t="s">
        <v>7</v>
      </c>
      <c r="B60" s="73" t="s">
        <v>41</v>
      </c>
      <c r="C60" s="73" t="s">
        <v>1</v>
      </c>
      <c r="D60" s="73" t="s">
        <v>132</v>
      </c>
      <c r="E60" s="73" t="s">
        <v>2</v>
      </c>
      <c r="F60" s="54">
        <v>3749.3699531555176</v>
      </c>
      <c r="G60" s="55">
        <v>22539.629089355469</v>
      </c>
    </row>
    <row r="61" spans="1:7">
      <c r="A61" s="73" t="s">
        <v>7</v>
      </c>
      <c r="B61" s="73" t="s">
        <v>41</v>
      </c>
      <c r="C61" s="73" t="s">
        <v>1</v>
      </c>
      <c r="D61" s="73" t="s">
        <v>132</v>
      </c>
      <c r="E61" s="73" t="s">
        <v>15</v>
      </c>
      <c r="F61" s="54">
        <v>893.29998779296875</v>
      </c>
      <c r="G61" s="55">
        <v>2442.419921875</v>
      </c>
    </row>
    <row r="62" spans="1:7">
      <c r="A62" s="73" t="s">
        <v>7</v>
      </c>
      <c r="B62" s="73" t="s">
        <v>41</v>
      </c>
      <c r="C62" s="73" t="s">
        <v>1</v>
      </c>
      <c r="D62" s="73" t="s">
        <v>263</v>
      </c>
      <c r="E62" s="73" t="s">
        <v>2</v>
      </c>
      <c r="F62" s="54">
        <v>113.12999725341797</v>
      </c>
      <c r="G62" s="55">
        <v>635.1199951171875</v>
      </c>
    </row>
    <row r="63" spans="1:7">
      <c r="A63" s="73" t="s">
        <v>7</v>
      </c>
      <c r="B63" s="73" t="s">
        <v>41</v>
      </c>
      <c r="C63" s="73" t="s">
        <v>1</v>
      </c>
      <c r="D63" s="73" t="s">
        <v>262</v>
      </c>
      <c r="E63" s="73" t="s">
        <v>2</v>
      </c>
      <c r="F63" s="54">
        <v>85169.951286315918</v>
      </c>
      <c r="G63" s="55">
        <v>302087.98831176758</v>
      </c>
    </row>
    <row r="64" spans="1:7">
      <c r="A64" s="73" t="s">
        <v>7</v>
      </c>
      <c r="B64" s="73" t="s">
        <v>41</v>
      </c>
      <c r="C64" s="73" t="s">
        <v>1</v>
      </c>
      <c r="D64" s="73" t="s">
        <v>144</v>
      </c>
      <c r="E64" s="73" t="s">
        <v>2</v>
      </c>
      <c r="F64" s="54">
        <v>108719.27067565918</v>
      </c>
      <c r="G64" s="55">
        <v>219563.505859375</v>
      </c>
    </row>
    <row r="65" spans="1:7">
      <c r="A65" s="73" t="s">
        <v>7</v>
      </c>
      <c r="B65" s="73" t="s">
        <v>41</v>
      </c>
      <c r="C65" s="73" t="s">
        <v>1</v>
      </c>
      <c r="D65" s="73" t="s">
        <v>261</v>
      </c>
      <c r="E65" s="73" t="s">
        <v>2</v>
      </c>
      <c r="F65" s="54">
        <v>47162.380859375</v>
      </c>
      <c r="G65" s="55">
        <v>109178.08984375</v>
      </c>
    </row>
    <row r="66" spans="1:7" ht="15.75" thickBot="1">
      <c r="A66" s="136" t="s">
        <v>7</v>
      </c>
      <c r="B66" s="136" t="s">
        <v>41</v>
      </c>
      <c r="C66" s="136" t="s">
        <v>1</v>
      </c>
      <c r="D66" s="136" t="s">
        <v>271</v>
      </c>
      <c r="E66" s="136" t="s">
        <v>2</v>
      </c>
      <c r="F66" s="60">
        <v>4789.97998046875</v>
      </c>
      <c r="G66" s="61">
        <v>42000</v>
      </c>
    </row>
    <row r="67" spans="1:7" ht="15.75" thickBot="1">
      <c r="A67" s="35" t="s">
        <v>7</v>
      </c>
      <c r="B67" s="38"/>
      <c r="C67" s="38"/>
      <c r="D67" s="38"/>
      <c r="E67" s="38"/>
      <c r="F67" s="38">
        <f>SUM(F37:F66)</f>
        <v>1125559.8515758514</v>
      </c>
      <c r="G67" s="36">
        <f>SUM(G37:G66)</f>
        <v>2894049.1698913574</v>
      </c>
    </row>
    <row r="68" spans="1:7">
      <c r="A68" s="137" t="s">
        <v>9</v>
      </c>
      <c r="B68" s="137" t="s">
        <v>41</v>
      </c>
      <c r="C68" s="137" t="s">
        <v>1</v>
      </c>
      <c r="D68" s="137" t="s">
        <v>260</v>
      </c>
      <c r="E68" s="137" t="s">
        <v>15</v>
      </c>
      <c r="F68" s="63">
        <v>1431.8800048828125</v>
      </c>
      <c r="G68" s="64">
        <v>7839.949951171875</v>
      </c>
    </row>
    <row r="69" spans="1:7">
      <c r="A69" s="73" t="s">
        <v>9</v>
      </c>
      <c r="B69" s="73" t="s">
        <v>41</v>
      </c>
      <c r="C69" s="73" t="s">
        <v>1</v>
      </c>
      <c r="D69" s="73" t="s">
        <v>260</v>
      </c>
      <c r="E69" s="73" t="s">
        <v>2</v>
      </c>
      <c r="F69" s="54">
        <v>304.10999298095703</v>
      </c>
      <c r="G69" s="55">
        <v>3618.4799957275391</v>
      </c>
    </row>
    <row r="70" spans="1:7">
      <c r="A70" s="73" t="s">
        <v>9</v>
      </c>
      <c r="B70" s="73" t="s">
        <v>41</v>
      </c>
      <c r="C70" s="73" t="s">
        <v>1</v>
      </c>
      <c r="D70" s="73" t="s">
        <v>136</v>
      </c>
      <c r="E70" s="73" t="s">
        <v>2</v>
      </c>
      <c r="F70" s="54">
        <v>163980.92269897461</v>
      </c>
      <c r="G70" s="55">
        <v>451664.51147460938</v>
      </c>
    </row>
    <row r="71" spans="1:7">
      <c r="A71" s="73" t="s">
        <v>9</v>
      </c>
      <c r="B71" s="73" t="s">
        <v>41</v>
      </c>
      <c r="C71" s="73" t="s">
        <v>1</v>
      </c>
      <c r="D71" s="73" t="s">
        <v>259</v>
      </c>
      <c r="E71" s="73" t="s">
        <v>2</v>
      </c>
      <c r="F71" s="54">
        <v>54651.490409851074</v>
      </c>
      <c r="G71" s="55">
        <v>98860.809936523438</v>
      </c>
    </row>
    <row r="72" spans="1:7">
      <c r="A72" s="73" t="s">
        <v>9</v>
      </c>
      <c r="B72" s="73" t="s">
        <v>41</v>
      </c>
      <c r="C72" s="73" t="s">
        <v>1</v>
      </c>
      <c r="D72" s="73" t="s">
        <v>140</v>
      </c>
      <c r="E72" s="73" t="s">
        <v>2</v>
      </c>
      <c r="F72" s="54">
        <v>25988.059722900391</v>
      </c>
      <c r="G72" s="55">
        <v>84894.00634765625</v>
      </c>
    </row>
    <row r="73" spans="1:7">
      <c r="A73" s="73" t="s">
        <v>9</v>
      </c>
      <c r="B73" s="73" t="s">
        <v>41</v>
      </c>
      <c r="C73" s="73" t="s">
        <v>1</v>
      </c>
      <c r="D73" s="73" t="s">
        <v>159</v>
      </c>
      <c r="E73" s="73" t="s">
        <v>2</v>
      </c>
      <c r="F73" s="54">
        <v>95708.9296875</v>
      </c>
      <c r="G73" s="55">
        <v>105934.08984375</v>
      </c>
    </row>
    <row r="74" spans="1:7">
      <c r="A74" s="73" t="s">
        <v>9</v>
      </c>
      <c r="B74" s="73" t="s">
        <v>41</v>
      </c>
      <c r="C74" s="73" t="s">
        <v>1</v>
      </c>
      <c r="D74" s="73" t="s">
        <v>151</v>
      </c>
      <c r="E74" s="73" t="s">
        <v>2</v>
      </c>
      <c r="F74" s="54">
        <v>30124.959655761719</v>
      </c>
      <c r="G74" s="55">
        <v>103287.548828125</v>
      </c>
    </row>
    <row r="75" spans="1:7">
      <c r="A75" s="73" t="s">
        <v>9</v>
      </c>
      <c r="B75" s="73" t="s">
        <v>41</v>
      </c>
      <c r="C75" s="73" t="s">
        <v>1</v>
      </c>
      <c r="D75" s="73" t="s">
        <v>151</v>
      </c>
      <c r="E75" s="73" t="s">
        <v>15</v>
      </c>
      <c r="F75" s="54">
        <v>95.800003051757813</v>
      </c>
      <c r="G75" s="55">
        <v>1114.6300048828125</v>
      </c>
    </row>
    <row r="76" spans="1:7">
      <c r="A76" s="73" t="s">
        <v>9</v>
      </c>
      <c r="B76" s="73" t="s">
        <v>41</v>
      </c>
      <c r="C76" s="73" t="s">
        <v>1</v>
      </c>
      <c r="D76" s="73" t="s">
        <v>265</v>
      </c>
      <c r="E76" s="73" t="s">
        <v>2</v>
      </c>
      <c r="F76" s="54">
        <v>3108.8799438476562</v>
      </c>
      <c r="G76" s="55">
        <v>15558.220397949219</v>
      </c>
    </row>
    <row r="77" spans="1:7">
      <c r="A77" s="73" t="s">
        <v>9</v>
      </c>
      <c r="B77" s="73" t="s">
        <v>41</v>
      </c>
      <c r="C77" s="73" t="s">
        <v>1</v>
      </c>
      <c r="D77" s="73" t="s">
        <v>265</v>
      </c>
      <c r="E77" s="73" t="s">
        <v>15</v>
      </c>
      <c r="F77" s="54">
        <v>2331.610107421875</v>
      </c>
      <c r="G77" s="55">
        <v>8188.35986328125</v>
      </c>
    </row>
    <row r="78" spans="1:7">
      <c r="A78" s="73" t="s">
        <v>9</v>
      </c>
      <c r="B78" s="73" t="s">
        <v>41</v>
      </c>
      <c r="C78" s="73" t="s">
        <v>1</v>
      </c>
      <c r="D78" s="73" t="s">
        <v>148</v>
      </c>
      <c r="E78" s="73" t="s">
        <v>15</v>
      </c>
      <c r="F78" s="54">
        <v>5.9899997711181641</v>
      </c>
      <c r="G78" s="55">
        <v>30.700000762939453</v>
      </c>
    </row>
    <row r="79" spans="1:7">
      <c r="A79" s="73" t="s">
        <v>9</v>
      </c>
      <c r="B79" s="73" t="s">
        <v>41</v>
      </c>
      <c r="C79" s="73" t="s">
        <v>1</v>
      </c>
      <c r="D79" s="73" t="s">
        <v>148</v>
      </c>
      <c r="E79" s="73" t="s">
        <v>2</v>
      </c>
      <c r="F79" s="54">
        <v>49424.181079864502</v>
      </c>
      <c r="G79" s="55">
        <v>119551.700050354</v>
      </c>
    </row>
    <row r="80" spans="1:7">
      <c r="A80" s="73" t="s">
        <v>9</v>
      </c>
      <c r="B80" s="73" t="s">
        <v>41</v>
      </c>
      <c r="C80" s="73" t="s">
        <v>1</v>
      </c>
      <c r="D80" s="73" t="s">
        <v>147</v>
      </c>
      <c r="E80" s="73" t="s">
        <v>2</v>
      </c>
      <c r="F80" s="54">
        <v>240928.89794921875</v>
      </c>
      <c r="G80" s="55">
        <v>655106.94891357422</v>
      </c>
    </row>
    <row r="81" spans="1:7">
      <c r="A81" s="73" t="s">
        <v>9</v>
      </c>
      <c r="B81" s="73" t="s">
        <v>41</v>
      </c>
      <c r="C81" s="73" t="s">
        <v>1</v>
      </c>
      <c r="D81" s="73" t="s">
        <v>268</v>
      </c>
      <c r="E81" s="73" t="s">
        <v>2</v>
      </c>
      <c r="F81" s="54">
        <v>24470.349609375</v>
      </c>
      <c r="G81" s="55">
        <v>56105.23828125</v>
      </c>
    </row>
    <row r="82" spans="1:7">
      <c r="A82" s="73" t="s">
        <v>9</v>
      </c>
      <c r="B82" s="73" t="s">
        <v>41</v>
      </c>
      <c r="C82" s="73" t="s">
        <v>1</v>
      </c>
      <c r="D82" s="73" t="s">
        <v>268</v>
      </c>
      <c r="E82" s="73" t="s">
        <v>15</v>
      </c>
      <c r="F82" s="54">
        <v>2.4900000095367432</v>
      </c>
      <c r="G82" s="55">
        <v>18.860000610351563</v>
      </c>
    </row>
    <row r="83" spans="1:7">
      <c r="A83" s="73" t="s">
        <v>9</v>
      </c>
      <c r="B83" s="73" t="s">
        <v>41</v>
      </c>
      <c r="C83" s="73" t="s">
        <v>1</v>
      </c>
      <c r="D83" s="73" t="s">
        <v>267</v>
      </c>
      <c r="E83" s="73" t="s">
        <v>2</v>
      </c>
      <c r="F83" s="54">
        <v>66044.139434814453</v>
      </c>
      <c r="G83" s="55">
        <v>104589.86056518555</v>
      </c>
    </row>
    <row r="84" spans="1:7">
      <c r="A84" s="73" t="s">
        <v>9</v>
      </c>
      <c r="B84" s="73" t="s">
        <v>41</v>
      </c>
      <c r="C84" s="73" t="s">
        <v>1</v>
      </c>
      <c r="D84" s="73" t="s">
        <v>272</v>
      </c>
      <c r="E84" s="73" t="s">
        <v>2</v>
      </c>
      <c r="F84" s="54">
        <v>19051.0703125</v>
      </c>
      <c r="G84" s="55">
        <v>89460</v>
      </c>
    </row>
    <row r="85" spans="1:7">
      <c r="A85" s="73" t="s">
        <v>9</v>
      </c>
      <c r="B85" s="73" t="s">
        <v>41</v>
      </c>
      <c r="C85" s="73" t="s">
        <v>1</v>
      </c>
      <c r="D85" s="73" t="s">
        <v>266</v>
      </c>
      <c r="E85" s="73" t="s">
        <v>2</v>
      </c>
      <c r="F85" s="54">
        <v>453.60001373291016</v>
      </c>
      <c r="G85" s="55">
        <v>2754.39990234375</v>
      </c>
    </row>
    <row r="86" spans="1:7">
      <c r="A86" s="73" t="s">
        <v>9</v>
      </c>
      <c r="B86" s="73" t="s">
        <v>41</v>
      </c>
      <c r="C86" s="73" t="s">
        <v>1</v>
      </c>
      <c r="D86" s="73" t="s">
        <v>264</v>
      </c>
      <c r="E86" s="73" t="s">
        <v>2</v>
      </c>
      <c r="F86" s="54">
        <v>152867.69329833984</v>
      </c>
      <c r="G86" s="55">
        <v>463508.79565429687</v>
      </c>
    </row>
    <row r="87" spans="1:7">
      <c r="A87" s="73" t="s">
        <v>9</v>
      </c>
      <c r="B87" s="73" t="s">
        <v>41</v>
      </c>
      <c r="C87" s="73" t="s">
        <v>1</v>
      </c>
      <c r="D87" s="73" t="s">
        <v>155</v>
      </c>
      <c r="E87" s="73" t="s">
        <v>2</v>
      </c>
      <c r="F87" s="54">
        <v>462.66999816894531</v>
      </c>
      <c r="G87" s="55">
        <v>877.19998168945312</v>
      </c>
    </row>
    <row r="88" spans="1:7">
      <c r="A88" s="73" t="s">
        <v>9</v>
      </c>
      <c r="B88" s="73" t="s">
        <v>41</v>
      </c>
      <c r="C88" s="73" t="s">
        <v>1</v>
      </c>
      <c r="D88" s="73" t="s">
        <v>132</v>
      </c>
      <c r="E88" s="73" t="s">
        <v>15</v>
      </c>
      <c r="F88" s="54">
        <v>614.42999267578125</v>
      </c>
      <c r="G88" s="55">
        <v>3137.199951171875</v>
      </c>
    </row>
    <row r="89" spans="1:7">
      <c r="A89" s="73" t="s">
        <v>9</v>
      </c>
      <c r="B89" s="73" t="s">
        <v>41</v>
      </c>
      <c r="C89" s="73" t="s">
        <v>1</v>
      </c>
      <c r="D89" s="73" t="s">
        <v>132</v>
      </c>
      <c r="E89" s="73" t="s">
        <v>2</v>
      </c>
      <c r="F89" s="54">
        <v>2275.9200134277344</v>
      </c>
      <c r="G89" s="55">
        <v>17009.110412597656</v>
      </c>
    </row>
    <row r="90" spans="1:7">
      <c r="A90" s="73" t="s">
        <v>9</v>
      </c>
      <c r="B90" s="73" t="s">
        <v>41</v>
      </c>
      <c r="C90" s="73" t="s">
        <v>1</v>
      </c>
      <c r="D90" s="73" t="s">
        <v>263</v>
      </c>
      <c r="E90" s="73" t="s">
        <v>15</v>
      </c>
      <c r="F90" s="54">
        <v>613.59002685546875</v>
      </c>
      <c r="G90" s="55">
        <v>2109.85009765625</v>
      </c>
    </row>
    <row r="91" spans="1:7">
      <c r="A91" s="73" t="s">
        <v>9</v>
      </c>
      <c r="B91" s="73" t="s">
        <v>41</v>
      </c>
      <c r="C91" s="73" t="s">
        <v>1</v>
      </c>
      <c r="D91" s="73" t="s">
        <v>262</v>
      </c>
      <c r="E91" s="73" t="s">
        <v>15</v>
      </c>
      <c r="F91" s="54">
        <v>13577.830078125</v>
      </c>
      <c r="G91" s="55">
        <v>56566.609375</v>
      </c>
    </row>
    <row r="92" spans="1:7">
      <c r="A92" s="73" t="s">
        <v>9</v>
      </c>
      <c r="B92" s="73" t="s">
        <v>41</v>
      </c>
      <c r="C92" s="73" t="s">
        <v>1</v>
      </c>
      <c r="D92" s="73" t="s">
        <v>262</v>
      </c>
      <c r="E92" s="73" t="s">
        <v>2</v>
      </c>
      <c r="F92" s="54">
        <v>19175.560317993164</v>
      </c>
      <c r="G92" s="55">
        <v>85318.799942016602</v>
      </c>
    </row>
    <row r="93" spans="1:7">
      <c r="A93" s="73" t="s">
        <v>9</v>
      </c>
      <c r="B93" s="73" t="s">
        <v>41</v>
      </c>
      <c r="C93" s="73" t="s">
        <v>1</v>
      </c>
      <c r="D93" s="73" t="s">
        <v>144</v>
      </c>
      <c r="E93" s="73" t="s">
        <v>2</v>
      </c>
      <c r="F93" s="54">
        <v>304977.630859375</v>
      </c>
      <c r="G93" s="55">
        <v>572988.6484375</v>
      </c>
    </row>
    <row r="94" spans="1:7" ht="15.75" thickBot="1">
      <c r="A94" s="136" t="s">
        <v>9</v>
      </c>
      <c r="B94" s="136" t="s">
        <v>41</v>
      </c>
      <c r="C94" s="136" t="s">
        <v>1</v>
      </c>
      <c r="D94" s="136" t="s">
        <v>261</v>
      </c>
      <c r="E94" s="136" t="s">
        <v>2</v>
      </c>
      <c r="F94" s="60">
        <v>94384.421875</v>
      </c>
      <c r="G94" s="61">
        <v>174787.203125</v>
      </c>
    </row>
    <row r="95" spans="1:7" ht="15.75" thickBot="1">
      <c r="A95" s="35" t="s">
        <v>9</v>
      </c>
      <c r="B95" s="38"/>
      <c r="C95" s="38"/>
      <c r="D95" s="38"/>
      <c r="E95" s="38"/>
      <c r="F95" s="38">
        <f>SUM(F68:F94)</f>
        <v>1367057.1070864201</v>
      </c>
      <c r="G95" s="36">
        <f>SUM(G68:G94)</f>
        <v>3284881.7313346863</v>
      </c>
    </row>
    <row r="96" spans="1:7">
      <c r="A96" s="137" t="s">
        <v>109</v>
      </c>
      <c r="B96" s="137" t="s">
        <v>41</v>
      </c>
      <c r="C96" s="137" t="s">
        <v>1</v>
      </c>
      <c r="D96" s="137" t="s">
        <v>260</v>
      </c>
      <c r="E96" s="137" t="s">
        <v>2</v>
      </c>
      <c r="F96" s="63">
        <v>248.10999870300293</v>
      </c>
      <c r="G96" s="64">
        <v>2649.5600280761719</v>
      </c>
    </row>
    <row r="97" spans="1:7">
      <c r="A97" s="73" t="s">
        <v>109</v>
      </c>
      <c r="B97" s="73" t="s">
        <v>41</v>
      </c>
      <c r="C97" s="73" t="s">
        <v>1</v>
      </c>
      <c r="D97" s="73" t="s">
        <v>260</v>
      </c>
      <c r="E97" s="73" t="s">
        <v>15</v>
      </c>
      <c r="F97" s="54">
        <v>4604.7000122070312</v>
      </c>
      <c r="G97" s="55">
        <v>32371.189453125</v>
      </c>
    </row>
    <row r="98" spans="1:7">
      <c r="A98" s="73" t="s">
        <v>109</v>
      </c>
      <c r="B98" s="73" t="s">
        <v>41</v>
      </c>
      <c r="C98" s="73" t="s">
        <v>1</v>
      </c>
      <c r="D98" s="73" t="s">
        <v>136</v>
      </c>
      <c r="E98" s="73" t="s">
        <v>2</v>
      </c>
      <c r="F98" s="54">
        <v>360261.78118896484</v>
      </c>
      <c r="G98" s="55">
        <v>5299029.8955078125</v>
      </c>
    </row>
    <row r="99" spans="1:7">
      <c r="A99" s="73" t="s">
        <v>109</v>
      </c>
      <c r="B99" s="73" t="s">
        <v>41</v>
      </c>
      <c r="C99" s="73" t="s">
        <v>1</v>
      </c>
      <c r="D99" s="73" t="s">
        <v>274</v>
      </c>
      <c r="E99" s="73" t="s">
        <v>15</v>
      </c>
      <c r="F99" s="54">
        <v>12224.4296875</v>
      </c>
      <c r="G99" s="55">
        <v>51300</v>
      </c>
    </row>
    <row r="100" spans="1:7">
      <c r="A100" s="73" t="s">
        <v>109</v>
      </c>
      <c r="B100" s="73" t="s">
        <v>41</v>
      </c>
      <c r="C100" s="73" t="s">
        <v>1</v>
      </c>
      <c r="D100" s="73" t="s">
        <v>259</v>
      </c>
      <c r="E100" s="73" t="s">
        <v>2</v>
      </c>
      <c r="F100" s="54">
        <v>118240.00036239624</v>
      </c>
      <c r="G100" s="55">
        <v>273344.24920654297</v>
      </c>
    </row>
    <row r="101" spans="1:7">
      <c r="A101" s="73" t="s">
        <v>109</v>
      </c>
      <c r="B101" s="73" t="s">
        <v>41</v>
      </c>
      <c r="C101" s="73" t="s">
        <v>1</v>
      </c>
      <c r="D101" s="73" t="s">
        <v>140</v>
      </c>
      <c r="E101" s="73" t="s">
        <v>2</v>
      </c>
      <c r="F101" s="54">
        <v>3168.3701171875</v>
      </c>
      <c r="G101" s="55">
        <v>15400</v>
      </c>
    </row>
    <row r="102" spans="1:7">
      <c r="A102" s="73" t="s">
        <v>109</v>
      </c>
      <c r="B102" s="73" t="s">
        <v>41</v>
      </c>
      <c r="C102" s="73" t="s">
        <v>1</v>
      </c>
      <c r="D102" s="73" t="s">
        <v>159</v>
      </c>
      <c r="E102" s="73" t="s">
        <v>2</v>
      </c>
      <c r="F102" s="54">
        <v>136088.109375</v>
      </c>
      <c r="G102" s="55">
        <v>133374.75</v>
      </c>
    </row>
    <row r="103" spans="1:7">
      <c r="A103" s="73" t="s">
        <v>109</v>
      </c>
      <c r="B103" s="73" t="s">
        <v>41</v>
      </c>
      <c r="C103" s="73" t="s">
        <v>1</v>
      </c>
      <c r="D103" s="73" t="s">
        <v>149</v>
      </c>
      <c r="E103" s="73" t="s">
        <v>2</v>
      </c>
      <c r="F103" s="54">
        <v>907.19000244140625</v>
      </c>
      <c r="G103" s="55">
        <v>2531.5</v>
      </c>
    </row>
    <row r="104" spans="1:7">
      <c r="A104" s="73" t="s">
        <v>109</v>
      </c>
      <c r="B104" s="73" t="s">
        <v>41</v>
      </c>
      <c r="C104" s="73" t="s">
        <v>1</v>
      </c>
      <c r="D104" s="73" t="s">
        <v>151</v>
      </c>
      <c r="E104" s="73" t="s">
        <v>15</v>
      </c>
      <c r="F104" s="54">
        <v>496.510009765625</v>
      </c>
      <c r="G104" s="55">
        <v>2473.3798828125</v>
      </c>
    </row>
    <row r="105" spans="1:7">
      <c r="A105" s="73" t="s">
        <v>109</v>
      </c>
      <c r="B105" s="73" t="s">
        <v>41</v>
      </c>
      <c r="C105" s="73" t="s">
        <v>1</v>
      </c>
      <c r="D105" s="73" t="s">
        <v>151</v>
      </c>
      <c r="E105" s="73" t="s">
        <v>2</v>
      </c>
      <c r="F105" s="54">
        <v>3039.3099880218506</v>
      </c>
      <c r="G105" s="55">
        <v>19695.860107421875</v>
      </c>
    </row>
    <row r="106" spans="1:7">
      <c r="A106" s="73" t="s">
        <v>109</v>
      </c>
      <c r="B106" s="73" t="s">
        <v>41</v>
      </c>
      <c r="C106" s="73" t="s">
        <v>1</v>
      </c>
      <c r="D106" s="73" t="s">
        <v>151</v>
      </c>
      <c r="E106" s="73" t="s">
        <v>3</v>
      </c>
      <c r="F106" s="54">
        <v>86.639999389648437</v>
      </c>
      <c r="G106" s="55">
        <v>463.83999633789062</v>
      </c>
    </row>
    <row r="107" spans="1:7">
      <c r="A107" s="73" t="s">
        <v>109</v>
      </c>
      <c r="B107" s="73" t="s">
        <v>41</v>
      </c>
      <c r="C107" s="73" t="s">
        <v>1</v>
      </c>
      <c r="D107" s="73" t="s">
        <v>265</v>
      </c>
      <c r="E107" s="73" t="s">
        <v>2</v>
      </c>
      <c r="F107" s="54">
        <v>4646.1800317764282</v>
      </c>
      <c r="G107" s="55">
        <v>32409.260116577148</v>
      </c>
    </row>
    <row r="108" spans="1:7">
      <c r="A108" s="73" t="s">
        <v>109</v>
      </c>
      <c r="B108" s="73" t="s">
        <v>41</v>
      </c>
      <c r="C108" s="73" t="s">
        <v>1</v>
      </c>
      <c r="D108" s="73" t="s">
        <v>275</v>
      </c>
      <c r="E108" s="73" t="s">
        <v>2</v>
      </c>
      <c r="F108" s="54">
        <v>700.3499755859375</v>
      </c>
      <c r="G108" s="55">
        <v>3165.199951171875</v>
      </c>
    </row>
    <row r="109" spans="1:7">
      <c r="A109" s="73" t="s">
        <v>109</v>
      </c>
      <c r="B109" s="73" t="s">
        <v>41</v>
      </c>
      <c r="C109" s="73" t="s">
        <v>1</v>
      </c>
      <c r="D109" s="73" t="s">
        <v>275</v>
      </c>
      <c r="E109" s="73" t="s">
        <v>3</v>
      </c>
      <c r="F109" s="54">
        <v>76.199996948242188</v>
      </c>
      <c r="G109" s="55">
        <v>398.1400146484375</v>
      </c>
    </row>
    <row r="110" spans="1:7">
      <c r="A110" s="73" t="s">
        <v>109</v>
      </c>
      <c r="B110" s="73" t="s">
        <v>41</v>
      </c>
      <c r="C110" s="73" t="s">
        <v>1</v>
      </c>
      <c r="D110" s="73" t="s">
        <v>148</v>
      </c>
      <c r="E110" s="73" t="s">
        <v>15</v>
      </c>
      <c r="F110" s="54">
        <v>23.950000762939453</v>
      </c>
      <c r="G110" s="55">
        <v>366</v>
      </c>
    </row>
    <row r="111" spans="1:7">
      <c r="A111" s="73" t="s">
        <v>109</v>
      </c>
      <c r="B111" s="73" t="s">
        <v>115</v>
      </c>
      <c r="C111" s="73" t="s">
        <v>1</v>
      </c>
      <c r="D111" s="73" t="s">
        <v>148</v>
      </c>
      <c r="E111" s="73" t="s">
        <v>2</v>
      </c>
      <c r="F111" s="54">
        <v>78398.819458007813</v>
      </c>
      <c r="G111" s="55">
        <v>151597.97143554688</v>
      </c>
    </row>
    <row r="112" spans="1:7">
      <c r="A112" s="73" t="s">
        <v>109</v>
      </c>
      <c r="B112" s="73" t="s">
        <v>41</v>
      </c>
      <c r="C112" s="73" t="s">
        <v>1</v>
      </c>
      <c r="D112" s="73" t="s">
        <v>256</v>
      </c>
      <c r="E112" s="73" t="s">
        <v>2</v>
      </c>
      <c r="F112" s="54">
        <v>650.44998168945312</v>
      </c>
      <c r="G112" s="55">
        <v>3462.1199951171875</v>
      </c>
    </row>
    <row r="113" spans="1:7">
      <c r="A113" s="73" t="s">
        <v>109</v>
      </c>
      <c r="B113" s="73" t="s">
        <v>41</v>
      </c>
      <c r="C113" s="73" t="s">
        <v>1</v>
      </c>
      <c r="D113" s="73" t="s">
        <v>147</v>
      </c>
      <c r="E113" s="73" t="s">
        <v>2</v>
      </c>
      <c r="F113" s="54">
        <v>251496.14785385132</v>
      </c>
      <c r="G113" s="55">
        <v>661625.0126953125</v>
      </c>
    </row>
    <row r="114" spans="1:7">
      <c r="A114" s="73" t="s">
        <v>109</v>
      </c>
      <c r="B114" s="73" t="s">
        <v>41</v>
      </c>
      <c r="C114" s="73" t="s">
        <v>1</v>
      </c>
      <c r="D114" s="73" t="s">
        <v>147</v>
      </c>
      <c r="E114" s="73" t="s">
        <v>15</v>
      </c>
      <c r="F114" s="54">
        <v>52.619998931884766</v>
      </c>
      <c r="G114" s="55">
        <v>837.20001220703125</v>
      </c>
    </row>
    <row r="115" spans="1:7">
      <c r="A115" s="73" t="s">
        <v>109</v>
      </c>
      <c r="B115" s="73" t="s">
        <v>41</v>
      </c>
      <c r="C115" s="73" t="s">
        <v>1</v>
      </c>
      <c r="D115" s="73" t="s">
        <v>268</v>
      </c>
      <c r="E115" s="73" t="s">
        <v>2</v>
      </c>
      <c r="F115" s="54">
        <v>24494.23046875</v>
      </c>
      <c r="G115" s="55">
        <v>57240</v>
      </c>
    </row>
    <row r="116" spans="1:7">
      <c r="A116" s="73" t="s">
        <v>109</v>
      </c>
      <c r="B116" s="73" t="s">
        <v>41</v>
      </c>
      <c r="C116" s="73" t="s">
        <v>1</v>
      </c>
      <c r="D116" s="73" t="s">
        <v>267</v>
      </c>
      <c r="E116" s="73" t="s">
        <v>2</v>
      </c>
      <c r="F116" s="54">
        <v>100064.68090820312</v>
      </c>
      <c r="G116" s="55">
        <v>130593.23999023438</v>
      </c>
    </row>
    <row r="117" spans="1:7">
      <c r="A117" s="73" t="s">
        <v>109</v>
      </c>
      <c r="B117" s="73" t="s">
        <v>41</v>
      </c>
      <c r="C117" s="73" t="s">
        <v>1</v>
      </c>
      <c r="D117" s="73" t="s">
        <v>266</v>
      </c>
      <c r="E117" s="73" t="s">
        <v>2</v>
      </c>
      <c r="F117" s="54">
        <v>3974.4100589752197</v>
      </c>
      <c r="G117" s="55">
        <v>25341.25</v>
      </c>
    </row>
    <row r="118" spans="1:7">
      <c r="A118" s="73" t="s">
        <v>109</v>
      </c>
      <c r="B118" s="73" t="s">
        <v>41</v>
      </c>
      <c r="C118" s="73" t="s">
        <v>1</v>
      </c>
      <c r="D118" s="73" t="s">
        <v>257</v>
      </c>
      <c r="E118" s="73" t="s">
        <v>2</v>
      </c>
      <c r="F118" s="54">
        <v>81307.501251220703</v>
      </c>
      <c r="G118" s="55">
        <v>254201.90478515625</v>
      </c>
    </row>
    <row r="119" spans="1:7">
      <c r="A119" s="73" t="s">
        <v>109</v>
      </c>
      <c r="B119" s="73" t="s">
        <v>41</v>
      </c>
      <c r="C119" s="73" t="s">
        <v>1</v>
      </c>
      <c r="D119" s="73" t="s">
        <v>264</v>
      </c>
      <c r="E119" s="73" t="s">
        <v>2</v>
      </c>
      <c r="F119" s="54">
        <v>154081.4814453125</v>
      </c>
      <c r="G119" s="55">
        <v>480829.0078125</v>
      </c>
    </row>
    <row r="120" spans="1:7">
      <c r="A120" s="73" t="s">
        <v>109</v>
      </c>
      <c r="B120" s="73" t="s">
        <v>41</v>
      </c>
      <c r="C120" s="73" t="s">
        <v>1</v>
      </c>
      <c r="D120" s="73" t="s">
        <v>155</v>
      </c>
      <c r="E120" s="73" t="s">
        <v>2</v>
      </c>
      <c r="F120" s="54">
        <v>1165.7500305175781</v>
      </c>
      <c r="G120" s="55">
        <v>1702.2000122070312</v>
      </c>
    </row>
    <row r="121" spans="1:7">
      <c r="A121" s="73" t="s">
        <v>109</v>
      </c>
      <c r="B121" s="73" t="s">
        <v>41</v>
      </c>
      <c r="C121" s="73" t="s">
        <v>1</v>
      </c>
      <c r="D121" s="73" t="s">
        <v>132</v>
      </c>
      <c r="E121" s="73" t="s">
        <v>2</v>
      </c>
      <c r="F121" s="54">
        <v>8502.9499855041504</v>
      </c>
      <c r="G121" s="55">
        <v>49609.990234375</v>
      </c>
    </row>
    <row r="122" spans="1:7">
      <c r="A122" s="73" t="s">
        <v>109</v>
      </c>
      <c r="B122" s="73" t="s">
        <v>41</v>
      </c>
      <c r="C122" s="73" t="s">
        <v>1</v>
      </c>
      <c r="D122" s="73" t="s">
        <v>262</v>
      </c>
      <c r="E122" s="73" t="s">
        <v>2</v>
      </c>
      <c r="F122" s="54">
        <v>68388.919418334961</v>
      </c>
      <c r="G122" s="55">
        <v>269185.46131896973</v>
      </c>
    </row>
    <row r="123" spans="1:7">
      <c r="A123" s="73" t="s">
        <v>109</v>
      </c>
      <c r="B123" s="73" t="s">
        <v>41</v>
      </c>
      <c r="C123" s="73" t="s">
        <v>1</v>
      </c>
      <c r="D123" s="73" t="s">
        <v>144</v>
      </c>
      <c r="E123" s="73" t="s">
        <v>2</v>
      </c>
      <c r="F123" s="54">
        <v>120511.609375</v>
      </c>
      <c r="G123" s="55">
        <v>233799.80078125</v>
      </c>
    </row>
    <row r="124" spans="1:7" ht="15.75" thickBot="1">
      <c r="A124" s="136" t="s">
        <v>109</v>
      </c>
      <c r="B124" s="136" t="s">
        <v>41</v>
      </c>
      <c r="C124" s="136" t="s">
        <v>1</v>
      </c>
      <c r="D124" s="136" t="s">
        <v>261</v>
      </c>
      <c r="E124" s="136" t="s">
        <v>2</v>
      </c>
      <c r="F124" s="60">
        <v>60387.3388671875</v>
      </c>
      <c r="G124" s="61">
        <v>115376.40234375</v>
      </c>
    </row>
    <row r="125" spans="1:7" ht="15.75" thickBot="1">
      <c r="A125" s="35" t="s">
        <v>109</v>
      </c>
      <c r="B125" s="38"/>
      <c r="C125" s="38"/>
      <c r="D125" s="38"/>
      <c r="E125" s="38"/>
      <c r="F125" s="38">
        <f>SUM(F96:F124)</f>
        <v>1598288.7398481369</v>
      </c>
      <c r="G125" s="36">
        <f>SUM(G96:G124)</f>
        <v>8304374.3856811523</v>
      </c>
    </row>
    <row r="126" spans="1:7">
      <c r="A126" s="137" t="s">
        <v>116</v>
      </c>
      <c r="B126" s="137" t="s">
        <v>41</v>
      </c>
      <c r="C126" s="137" t="s">
        <v>1</v>
      </c>
      <c r="D126" s="137" t="s">
        <v>260</v>
      </c>
      <c r="E126" s="137" t="s">
        <v>15</v>
      </c>
      <c r="F126" s="63">
        <v>675.08999633789062</v>
      </c>
      <c r="G126" s="64">
        <v>1854.75</v>
      </c>
    </row>
    <row r="127" spans="1:7">
      <c r="A127" s="73" t="s">
        <v>116</v>
      </c>
      <c r="B127" s="73" t="s">
        <v>41</v>
      </c>
      <c r="C127" s="73" t="s">
        <v>1</v>
      </c>
      <c r="D127" s="73" t="s">
        <v>260</v>
      </c>
      <c r="E127" s="73" t="s">
        <v>2</v>
      </c>
      <c r="F127" s="54">
        <v>41.279998779296875</v>
      </c>
      <c r="G127" s="55">
        <v>374.92001342773437</v>
      </c>
    </row>
    <row r="128" spans="1:7">
      <c r="A128" s="73" t="s">
        <v>116</v>
      </c>
      <c r="B128" s="73" t="s">
        <v>41</v>
      </c>
      <c r="C128" s="73" t="s">
        <v>1</v>
      </c>
      <c r="D128" s="73" t="s">
        <v>260</v>
      </c>
      <c r="E128" s="73" t="s">
        <v>13</v>
      </c>
      <c r="F128" s="54">
        <v>59.869998931884766</v>
      </c>
      <c r="G128" s="55">
        <v>120</v>
      </c>
    </row>
    <row r="129" spans="1:7">
      <c r="A129" s="73" t="s">
        <v>116</v>
      </c>
      <c r="B129" s="73" t="s">
        <v>41</v>
      </c>
      <c r="C129" s="73" t="s">
        <v>1</v>
      </c>
      <c r="D129" s="73" t="s">
        <v>136</v>
      </c>
      <c r="E129" s="73" t="s">
        <v>2</v>
      </c>
      <c r="F129" s="54">
        <v>392591.38757324219</v>
      </c>
      <c r="G129" s="55">
        <v>1143886.6611328125</v>
      </c>
    </row>
    <row r="130" spans="1:7">
      <c r="A130" s="73" t="s">
        <v>116</v>
      </c>
      <c r="B130" s="73" t="s">
        <v>41</v>
      </c>
      <c r="C130" s="73" t="s">
        <v>1</v>
      </c>
      <c r="D130" s="73" t="s">
        <v>259</v>
      </c>
      <c r="E130" s="73" t="s">
        <v>2</v>
      </c>
      <c r="F130" s="54">
        <v>115919.90091705322</v>
      </c>
      <c r="G130" s="55">
        <v>283644.03918457031</v>
      </c>
    </row>
    <row r="131" spans="1:7">
      <c r="A131" s="73" t="s">
        <v>116</v>
      </c>
      <c r="B131" s="73" t="s">
        <v>41</v>
      </c>
      <c r="C131" s="73" t="s">
        <v>1</v>
      </c>
      <c r="D131" s="73" t="s">
        <v>140</v>
      </c>
      <c r="E131" s="73" t="s">
        <v>2</v>
      </c>
      <c r="F131" s="54">
        <v>6252.3899040222168</v>
      </c>
      <c r="G131" s="55">
        <v>24857.7802734375</v>
      </c>
    </row>
    <row r="132" spans="1:7">
      <c r="A132" s="73" t="s">
        <v>116</v>
      </c>
      <c r="B132" s="73" t="s">
        <v>41</v>
      </c>
      <c r="C132" s="73" t="s">
        <v>1</v>
      </c>
      <c r="D132" s="73" t="s">
        <v>159</v>
      </c>
      <c r="E132" s="73" t="s">
        <v>2</v>
      </c>
      <c r="F132" s="54">
        <v>232339.080078125</v>
      </c>
      <c r="G132" s="55">
        <v>273654.998046875</v>
      </c>
    </row>
    <row r="133" spans="1:7">
      <c r="A133" s="73" t="s">
        <v>116</v>
      </c>
      <c r="B133" s="73" t="s">
        <v>41</v>
      </c>
      <c r="C133" s="73" t="s">
        <v>1</v>
      </c>
      <c r="D133" s="73" t="s">
        <v>151</v>
      </c>
      <c r="E133" s="73" t="s">
        <v>15</v>
      </c>
      <c r="F133" s="54">
        <v>1209.7699890136719</v>
      </c>
      <c r="G133" s="55">
        <v>12523.10986328125</v>
      </c>
    </row>
    <row r="134" spans="1:7">
      <c r="A134" s="73" t="s">
        <v>116</v>
      </c>
      <c r="B134" s="73" t="s">
        <v>41</v>
      </c>
      <c r="C134" s="73" t="s">
        <v>1</v>
      </c>
      <c r="D134" s="73" t="s">
        <v>151</v>
      </c>
      <c r="E134" s="73" t="s">
        <v>2</v>
      </c>
      <c r="F134" s="54">
        <v>4829.7200317382812</v>
      </c>
      <c r="G134" s="55">
        <v>23934.090591430664</v>
      </c>
    </row>
    <row r="135" spans="1:7">
      <c r="A135" s="73" t="s">
        <v>116</v>
      </c>
      <c r="B135" s="73" t="s">
        <v>41</v>
      </c>
      <c r="C135" s="73" t="s">
        <v>1</v>
      </c>
      <c r="D135" s="73" t="s">
        <v>151</v>
      </c>
      <c r="E135" s="73" t="s">
        <v>13</v>
      </c>
      <c r="F135" s="54">
        <v>449.05999755859375</v>
      </c>
      <c r="G135" s="55">
        <v>570</v>
      </c>
    </row>
    <row r="136" spans="1:7">
      <c r="A136" s="73" t="s">
        <v>116</v>
      </c>
      <c r="B136" s="73" t="s">
        <v>41</v>
      </c>
      <c r="C136" s="73" t="s">
        <v>1</v>
      </c>
      <c r="D136" s="73" t="s">
        <v>275</v>
      </c>
      <c r="E136" s="73" t="s">
        <v>2</v>
      </c>
      <c r="F136" s="54">
        <v>1217.9000244140625</v>
      </c>
      <c r="G136" s="55">
        <v>5341.860107421875</v>
      </c>
    </row>
    <row r="137" spans="1:7">
      <c r="A137" s="73" t="s">
        <v>116</v>
      </c>
      <c r="B137" s="73" t="s">
        <v>41</v>
      </c>
      <c r="C137" s="73" t="s">
        <v>1</v>
      </c>
      <c r="D137" s="73" t="s">
        <v>148</v>
      </c>
      <c r="E137" s="73" t="s">
        <v>2</v>
      </c>
      <c r="F137" s="54">
        <v>18191.68994140625</v>
      </c>
      <c r="G137" s="55">
        <v>40617.26025390625</v>
      </c>
    </row>
    <row r="138" spans="1:7">
      <c r="A138" s="73" t="s">
        <v>116</v>
      </c>
      <c r="B138" s="73" t="s">
        <v>41</v>
      </c>
      <c r="C138" s="73" t="s">
        <v>1</v>
      </c>
      <c r="D138" s="73" t="s">
        <v>148</v>
      </c>
      <c r="E138" s="73" t="s">
        <v>15</v>
      </c>
      <c r="F138" s="54">
        <v>71.800003051757813</v>
      </c>
      <c r="G138" s="55">
        <v>378.59999084472656</v>
      </c>
    </row>
    <row r="139" spans="1:7">
      <c r="A139" s="73" t="s">
        <v>116</v>
      </c>
      <c r="B139" s="73" t="s">
        <v>41</v>
      </c>
      <c r="C139" s="73" t="s">
        <v>1</v>
      </c>
      <c r="D139" s="73" t="s">
        <v>279</v>
      </c>
      <c r="E139" s="73" t="s">
        <v>2</v>
      </c>
      <c r="F139" s="54">
        <v>92.989997863769531</v>
      </c>
      <c r="G139" s="55">
        <v>336.41000366210937</v>
      </c>
    </row>
    <row r="140" spans="1:7">
      <c r="A140" s="73" t="s">
        <v>116</v>
      </c>
      <c r="B140" s="73" t="s">
        <v>41</v>
      </c>
      <c r="C140" s="73" t="s">
        <v>1</v>
      </c>
      <c r="D140" s="73" t="s">
        <v>256</v>
      </c>
      <c r="E140" s="73" t="s">
        <v>15</v>
      </c>
      <c r="F140" s="54">
        <v>156.44999694824219</v>
      </c>
      <c r="G140" s="55">
        <v>295.79998779296875</v>
      </c>
    </row>
    <row r="141" spans="1:7">
      <c r="A141" s="73" t="s">
        <v>116</v>
      </c>
      <c r="B141" s="73" t="s">
        <v>41</v>
      </c>
      <c r="C141" s="73" t="s">
        <v>1</v>
      </c>
      <c r="D141" s="73" t="s">
        <v>147</v>
      </c>
      <c r="E141" s="73" t="s">
        <v>2</v>
      </c>
      <c r="F141" s="54">
        <v>154738.80993652344</v>
      </c>
      <c r="G141" s="55">
        <v>460856.15283203125</v>
      </c>
    </row>
    <row r="142" spans="1:7">
      <c r="A142" s="73" t="s">
        <v>116</v>
      </c>
      <c r="B142" s="73" t="s">
        <v>41</v>
      </c>
      <c r="C142" s="73" t="s">
        <v>1</v>
      </c>
      <c r="D142" s="73" t="s">
        <v>147</v>
      </c>
      <c r="E142" s="73" t="s">
        <v>15</v>
      </c>
      <c r="F142" s="54">
        <v>73.709999084472656</v>
      </c>
      <c r="G142" s="55">
        <v>164</v>
      </c>
    </row>
    <row r="143" spans="1:7">
      <c r="A143" s="73" t="s">
        <v>116</v>
      </c>
      <c r="B143" s="73" t="s">
        <v>41</v>
      </c>
      <c r="C143" s="73" t="s">
        <v>1</v>
      </c>
      <c r="D143" s="73" t="s">
        <v>268</v>
      </c>
      <c r="E143" s="73" t="s">
        <v>15</v>
      </c>
      <c r="F143" s="54">
        <v>29.940000534057617</v>
      </c>
      <c r="G143" s="55">
        <v>649.5</v>
      </c>
    </row>
    <row r="144" spans="1:7">
      <c r="A144" s="73" t="s">
        <v>116</v>
      </c>
      <c r="B144" s="73" t="s">
        <v>41</v>
      </c>
      <c r="C144" s="73" t="s">
        <v>1</v>
      </c>
      <c r="D144" s="73" t="s">
        <v>276</v>
      </c>
      <c r="E144" s="73" t="s">
        <v>13</v>
      </c>
      <c r="F144" s="54">
        <v>154.67999267578125</v>
      </c>
      <c r="G144" s="55">
        <v>495.8900146484375</v>
      </c>
    </row>
    <row r="145" spans="1:7">
      <c r="A145" s="73" t="s">
        <v>116</v>
      </c>
      <c r="B145" s="73" t="s">
        <v>41</v>
      </c>
      <c r="C145" s="73" t="s">
        <v>1</v>
      </c>
      <c r="D145" s="73" t="s">
        <v>267</v>
      </c>
      <c r="E145" s="73" t="s">
        <v>2</v>
      </c>
      <c r="F145" s="54">
        <v>55115.821136474609</v>
      </c>
      <c r="G145" s="55">
        <v>77217.698272705078</v>
      </c>
    </row>
    <row r="146" spans="1:7">
      <c r="A146" s="73" t="s">
        <v>116</v>
      </c>
      <c r="B146" s="73" t="s">
        <v>41</v>
      </c>
      <c r="C146" s="73" t="s">
        <v>1</v>
      </c>
      <c r="D146" s="73" t="s">
        <v>278</v>
      </c>
      <c r="E146" s="73" t="s">
        <v>2</v>
      </c>
      <c r="F146" s="54">
        <v>1767.2100219726562</v>
      </c>
      <c r="G146" s="55">
        <v>8248.19970703125</v>
      </c>
    </row>
    <row r="147" spans="1:7">
      <c r="A147" s="73" t="s">
        <v>116</v>
      </c>
      <c r="B147" s="73" t="s">
        <v>41</v>
      </c>
      <c r="C147" s="73" t="s">
        <v>1</v>
      </c>
      <c r="D147" s="73" t="s">
        <v>277</v>
      </c>
      <c r="E147" s="73" t="s">
        <v>2</v>
      </c>
      <c r="F147" s="54">
        <v>2710.239990234375</v>
      </c>
      <c r="G147" s="55">
        <v>10595.4501953125</v>
      </c>
    </row>
    <row r="148" spans="1:7">
      <c r="A148" s="73" t="s">
        <v>116</v>
      </c>
      <c r="B148" s="73" t="s">
        <v>41</v>
      </c>
      <c r="C148" s="73" t="s">
        <v>1</v>
      </c>
      <c r="D148" s="73" t="s">
        <v>272</v>
      </c>
      <c r="E148" s="73" t="s">
        <v>2</v>
      </c>
      <c r="F148" s="54">
        <v>19051.0703125</v>
      </c>
      <c r="G148" s="55">
        <v>89460</v>
      </c>
    </row>
    <row r="149" spans="1:7">
      <c r="A149" s="73" t="s">
        <v>116</v>
      </c>
      <c r="B149" s="73" t="s">
        <v>41</v>
      </c>
      <c r="C149" s="73" t="s">
        <v>1</v>
      </c>
      <c r="D149" s="73" t="s">
        <v>266</v>
      </c>
      <c r="E149" s="73" t="s">
        <v>2</v>
      </c>
      <c r="F149" s="54">
        <v>383.7500114440918</v>
      </c>
      <c r="G149" s="55">
        <v>2512.89990234375</v>
      </c>
    </row>
    <row r="150" spans="1:7">
      <c r="A150" s="73" t="s">
        <v>116</v>
      </c>
      <c r="B150" s="73" t="s">
        <v>41</v>
      </c>
      <c r="C150" s="73" t="s">
        <v>1</v>
      </c>
      <c r="D150" s="73" t="s">
        <v>257</v>
      </c>
      <c r="E150" s="73" t="s">
        <v>2</v>
      </c>
      <c r="F150" s="54">
        <v>194601.34014892578</v>
      </c>
      <c r="G150" s="55">
        <v>485088.62243652344</v>
      </c>
    </row>
    <row r="151" spans="1:7">
      <c r="A151" s="73" t="s">
        <v>116</v>
      </c>
      <c r="B151" s="73" t="s">
        <v>41</v>
      </c>
      <c r="C151" s="73" t="s">
        <v>1</v>
      </c>
      <c r="D151" s="73" t="s">
        <v>264</v>
      </c>
      <c r="E151" s="73" t="s">
        <v>2</v>
      </c>
      <c r="F151" s="54">
        <v>71637.439453125</v>
      </c>
      <c r="G151" s="55">
        <v>190467.55078125</v>
      </c>
    </row>
    <row r="152" spans="1:7">
      <c r="A152" s="73" t="s">
        <v>116</v>
      </c>
      <c r="B152" s="73" t="s">
        <v>41</v>
      </c>
      <c r="C152" s="73" t="s">
        <v>1</v>
      </c>
      <c r="D152" s="73" t="s">
        <v>155</v>
      </c>
      <c r="E152" s="73" t="s">
        <v>2</v>
      </c>
      <c r="F152" s="54">
        <v>1170.280029296875</v>
      </c>
      <c r="G152" s="55">
        <v>2182.8599853515625</v>
      </c>
    </row>
    <row r="153" spans="1:7">
      <c r="A153" s="73" t="s">
        <v>116</v>
      </c>
      <c r="B153" s="73" t="s">
        <v>41</v>
      </c>
      <c r="C153" s="73" t="s">
        <v>1</v>
      </c>
      <c r="D153" s="73" t="s">
        <v>132</v>
      </c>
      <c r="E153" s="73" t="s">
        <v>2</v>
      </c>
      <c r="F153" s="54">
        <v>690.37999725341797</v>
      </c>
      <c r="G153" s="55">
        <v>4694.7000122070312</v>
      </c>
    </row>
    <row r="154" spans="1:7">
      <c r="A154" s="73" t="s">
        <v>116</v>
      </c>
      <c r="B154" s="73" t="s">
        <v>41</v>
      </c>
      <c r="C154" s="73" t="s">
        <v>1</v>
      </c>
      <c r="D154" s="73" t="s">
        <v>263</v>
      </c>
      <c r="E154" s="73" t="s">
        <v>15</v>
      </c>
      <c r="F154" s="54">
        <v>28.120000839233398</v>
      </c>
      <c r="G154" s="55">
        <v>44</v>
      </c>
    </row>
    <row r="155" spans="1:7">
      <c r="A155" s="73" t="s">
        <v>116</v>
      </c>
      <c r="B155" s="73" t="s">
        <v>41</v>
      </c>
      <c r="C155" s="73" t="s">
        <v>1</v>
      </c>
      <c r="D155" s="73" t="s">
        <v>262</v>
      </c>
      <c r="E155" s="73" t="s">
        <v>15</v>
      </c>
      <c r="F155" s="54">
        <v>197.66999816894531</v>
      </c>
      <c r="G155" s="55">
        <v>512.79998779296875</v>
      </c>
    </row>
    <row r="156" spans="1:7">
      <c r="A156" s="73" t="s">
        <v>116</v>
      </c>
      <c r="B156" s="73" t="s">
        <v>41</v>
      </c>
      <c r="C156" s="73" t="s">
        <v>1</v>
      </c>
      <c r="D156" s="73" t="s">
        <v>262</v>
      </c>
      <c r="E156" s="73" t="s">
        <v>2</v>
      </c>
      <c r="F156" s="54">
        <v>24526.949910163879</v>
      </c>
      <c r="G156" s="55">
        <v>128678.81869506836</v>
      </c>
    </row>
    <row r="157" spans="1:7">
      <c r="A157" s="73" t="s">
        <v>116</v>
      </c>
      <c r="B157" s="73" t="s">
        <v>41</v>
      </c>
      <c r="C157" s="73" t="s">
        <v>1</v>
      </c>
      <c r="D157" s="73" t="s">
        <v>262</v>
      </c>
      <c r="E157" s="73" t="s">
        <v>13</v>
      </c>
      <c r="F157" s="54">
        <v>229.52000427246094</v>
      </c>
      <c r="G157" s="55">
        <v>270</v>
      </c>
    </row>
    <row r="158" spans="1:7">
      <c r="A158" s="73" t="s">
        <v>116</v>
      </c>
      <c r="B158" s="73" t="s">
        <v>41</v>
      </c>
      <c r="C158" s="73" t="s">
        <v>1</v>
      </c>
      <c r="D158" s="73" t="s">
        <v>144</v>
      </c>
      <c r="E158" s="73" t="s">
        <v>2</v>
      </c>
      <c r="F158" s="54">
        <v>631361.39111328125</v>
      </c>
      <c r="G158" s="55">
        <v>1122035.3984375</v>
      </c>
    </row>
    <row r="159" spans="1:7">
      <c r="A159" s="73" t="s">
        <v>116</v>
      </c>
      <c r="B159" s="73" t="s">
        <v>41</v>
      </c>
      <c r="C159" s="73" t="s">
        <v>1</v>
      </c>
      <c r="D159" s="73" t="s">
        <v>271</v>
      </c>
      <c r="E159" s="73" t="s">
        <v>2</v>
      </c>
      <c r="F159" s="54">
        <v>5399.64990234375</v>
      </c>
      <c r="G159" s="55">
        <v>40320</v>
      </c>
    </row>
    <row r="160" spans="1:7">
      <c r="A160" s="74" t="s">
        <v>116</v>
      </c>
      <c r="B160" s="75"/>
      <c r="C160" s="75"/>
      <c r="D160" s="75"/>
      <c r="E160" s="75"/>
      <c r="F160" s="75">
        <f>SUM(F126:F159)</f>
        <v>1937966.3504076004</v>
      </c>
      <c r="G160" s="76">
        <f>SUM(G126:G159)</f>
        <v>4436884.8207092285</v>
      </c>
    </row>
    <row r="161" spans="1:7">
      <c r="A161" s="73" t="s">
        <v>120</v>
      </c>
      <c r="B161" s="73" t="s">
        <v>41</v>
      </c>
      <c r="C161" s="73" t="s">
        <v>1</v>
      </c>
      <c r="D161" s="73" t="s">
        <v>260</v>
      </c>
      <c r="E161" s="73" t="s">
        <v>15</v>
      </c>
      <c r="F161" s="54">
        <v>2116.8699111938477</v>
      </c>
      <c r="G161" s="55">
        <v>18909</v>
      </c>
    </row>
    <row r="162" spans="1:7">
      <c r="A162" s="73" t="s">
        <v>120</v>
      </c>
      <c r="B162" s="73" t="s">
        <v>41</v>
      </c>
      <c r="C162" s="73" t="s">
        <v>1</v>
      </c>
      <c r="D162" s="73" t="s">
        <v>260</v>
      </c>
      <c r="E162" s="73" t="s">
        <v>2</v>
      </c>
      <c r="F162" s="54">
        <v>160.84000015258789</v>
      </c>
      <c r="G162" s="55">
        <v>1246.5499877929687</v>
      </c>
    </row>
    <row r="163" spans="1:7">
      <c r="A163" s="73" t="s">
        <v>120</v>
      </c>
      <c r="B163" s="73" t="s">
        <v>41</v>
      </c>
      <c r="C163" s="73" t="s">
        <v>1</v>
      </c>
      <c r="D163" s="73" t="s">
        <v>136</v>
      </c>
      <c r="E163" s="73" t="s">
        <v>2</v>
      </c>
      <c r="F163" s="54">
        <v>286616.05258178711</v>
      </c>
      <c r="G163" s="55">
        <v>777609.33923339844</v>
      </c>
    </row>
    <row r="164" spans="1:7">
      <c r="A164" s="73" t="s">
        <v>120</v>
      </c>
      <c r="B164" s="73" t="s">
        <v>41</v>
      </c>
      <c r="C164" s="73" t="s">
        <v>1</v>
      </c>
      <c r="D164" s="73" t="s">
        <v>259</v>
      </c>
      <c r="E164" s="73" t="s">
        <v>2</v>
      </c>
      <c r="F164" s="54">
        <v>57520.669776916504</v>
      </c>
      <c r="G164" s="55">
        <v>139676.55615234375</v>
      </c>
    </row>
    <row r="165" spans="1:7">
      <c r="A165" s="73" t="s">
        <v>120</v>
      </c>
      <c r="B165" s="73" t="s">
        <v>41</v>
      </c>
      <c r="C165" s="73" t="s">
        <v>1</v>
      </c>
      <c r="D165" s="73" t="s">
        <v>270</v>
      </c>
      <c r="E165" s="73" t="s">
        <v>2</v>
      </c>
      <c r="F165" s="54">
        <v>31.75</v>
      </c>
      <c r="G165" s="55">
        <v>262.6400146484375</v>
      </c>
    </row>
    <row r="166" spans="1:7">
      <c r="A166" s="73" t="s">
        <v>120</v>
      </c>
      <c r="B166" s="73" t="s">
        <v>41</v>
      </c>
      <c r="C166" s="73" t="s">
        <v>1</v>
      </c>
      <c r="D166" s="73" t="s">
        <v>140</v>
      </c>
      <c r="E166" s="73" t="s">
        <v>2</v>
      </c>
      <c r="F166" s="54">
        <v>10500.759765625</v>
      </c>
      <c r="G166" s="55">
        <v>33731</v>
      </c>
    </row>
    <row r="167" spans="1:7">
      <c r="A167" s="73" t="s">
        <v>120</v>
      </c>
      <c r="B167" s="73" t="s">
        <v>41</v>
      </c>
      <c r="C167" s="73" t="s">
        <v>1</v>
      </c>
      <c r="D167" s="73" t="s">
        <v>159</v>
      </c>
      <c r="E167" s="73" t="s">
        <v>2</v>
      </c>
      <c r="F167" s="54">
        <v>449133.423828125</v>
      </c>
      <c r="G167" s="55">
        <v>275243.697265625</v>
      </c>
    </row>
    <row r="168" spans="1:7">
      <c r="A168" s="73" t="s">
        <v>120</v>
      </c>
      <c r="B168" s="73" t="s">
        <v>41</v>
      </c>
      <c r="C168" s="73" t="s">
        <v>1</v>
      </c>
      <c r="D168" s="73" t="s">
        <v>151</v>
      </c>
      <c r="E168" s="73" t="s">
        <v>2</v>
      </c>
      <c r="F168" s="54">
        <v>5404.5298805236816</v>
      </c>
      <c r="G168" s="55">
        <v>41712.219284057617</v>
      </c>
    </row>
    <row r="169" spans="1:7">
      <c r="A169" s="73" t="s">
        <v>120</v>
      </c>
      <c r="B169" s="73" t="s">
        <v>41</v>
      </c>
      <c r="C169" s="73" t="s">
        <v>1</v>
      </c>
      <c r="D169" s="73" t="s">
        <v>151</v>
      </c>
      <c r="E169" s="73" t="s">
        <v>15</v>
      </c>
      <c r="F169" s="54">
        <v>5052.2899551391602</v>
      </c>
      <c r="G169" s="55">
        <v>46287.279296875</v>
      </c>
    </row>
    <row r="170" spans="1:7">
      <c r="A170" s="73" t="s">
        <v>120</v>
      </c>
      <c r="B170" s="73" t="s">
        <v>41</v>
      </c>
      <c r="C170" s="73" t="s">
        <v>1</v>
      </c>
      <c r="D170" s="73" t="s">
        <v>275</v>
      </c>
      <c r="E170" s="73" t="s">
        <v>2</v>
      </c>
      <c r="F170" s="54">
        <v>601.01001358032227</v>
      </c>
      <c r="G170" s="55">
        <v>2630.6900024414062</v>
      </c>
    </row>
    <row r="171" spans="1:7">
      <c r="A171" s="73" t="s">
        <v>120</v>
      </c>
      <c r="B171" s="73" t="s">
        <v>41</v>
      </c>
      <c r="C171" s="73" t="s">
        <v>1</v>
      </c>
      <c r="D171" s="73" t="s">
        <v>148</v>
      </c>
      <c r="E171" s="73" t="s">
        <v>2</v>
      </c>
      <c r="F171" s="54">
        <v>36030.5595703125</v>
      </c>
      <c r="G171" s="55">
        <v>104019.53125</v>
      </c>
    </row>
    <row r="172" spans="1:7">
      <c r="A172" s="73" t="s">
        <v>120</v>
      </c>
      <c r="B172" s="73" t="s">
        <v>41</v>
      </c>
      <c r="C172" s="73" t="s">
        <v>1</v>
      </c>
      <c r="D172" s="73" t="s">
        <v>279</v>
      </c>
      <c r="E172" s="73" t="s">
        <v>2</v>
      </c>
      <c r="F172" s="54">
        <v>727.47998046875</v>
      </c>
      <c r="G172" s="55">
        <v>2100.340087890625</v>
      </c>
    </row>
    <row r="173" spans="1:7">
      <c r="A173" s="73" t="s">
        <v>120</v>
      </c>
      <c r="B173" s="73" t="s">
        <v>41</v>
      </c>
      <c r="C173" s="73" t="s">
        <v>1</v>
      </c>
      <c r="D173" s="73" t="s">
        <v>147</v>
      </c>
      <c r="E173" s="73" t="s">
        <v>2</v>
      </c>
      <c r="F173" s="54">
        <v>403193.07147216797</v>
      </c>
      <c r="G173" s="55">
        <v>1045749.6176757813</v>
      </c>
    </row>
    <row r="174" spans="1:7">
      <c r="A174" s="73" t="s">
        <v>120</v>
      </c>
      <c r="B174" s="73" t="s">
        <v>41</v>
      </c>
      <c r="C174" s="73" t="s">
        <v>1</v>
      </c>
      <c r="D174" s="73" t="s">
        <v>268</v>
      </c>
      <c r="E174" s="73" t="s">
        <v>2</v>
      </c>
      <c r="F174" s="54">
        <v>39362.1806640625</v>
      </c>
      <c r="G174" s="55">
        <v>92640.12890625</v>
      </c>
    </row>
    <row r="175" spans="1:7">
      <c r="A175" s="73" t="s">
        <v>120</v>
      </c>
      <c r="B175" s="73" t="s">
        <v>41</v>
      </c>
      <c r="C175" s="73" t="s">
        <v>1</v>
      </c>
      <c r="D175" s="73" t="s">
        <v>267</v>
      </c>
      <c r="E175" s="73" t="s">
        <v>2</v>
      </c>
      <c r="F175" s="54">
        <v>75940.270080566406</v>
      </c>
      <c r="G175" s="55">
        <v>101337.05975341797</v>
      </c>
    </row>
    <row r="176" spans="1:7">
      <c r="A176" s="73" t="s">
        <v>120</v>
      </c>
      <c r="B176" s="73" t="s">
        <v>41</v>
      </c>
      <c r="C176" s="73" t="s">
        <v>1</v>
      </c>
      <c r="D176" s="73" t="s">
        <v>266</v>
      </c>
      <c r="E176" s="73" t="s">
        <v>2</v>
      </c>
      <c r="F176" s="54">
        <v>45.360000610351562</v>
      </c>
      <c r="G176" s="55">
        <v>218</v>
      </c>
    </row>
    <row r="177" spans="1:7">
      <c r="A177" s="73" t="s">
        <v>120</v>
      </c>
      <c r="B177" s="73" t="s">
        <v>41</v>
      </c>
      <c r="C177" s="73" t="s">
        <v>1</v>
      </c>
      <c r="D177" s="73" t="s">
        <v>257</v>
      </c>
      <c r="E177" s="73" t="s">
        <v>2</v>
      </c>
      <c r="F177" s="54">
        <v>156158.80981445312</v>
      </c>
      <c r="G177" s="55">
        <v>337649.4150390625</v>
      </c>
    </row>
    <row r="178" spans="1:7">
      <c r="A178" s="73" t="s">
        <v>120</v>
      </c>
      <c r="B178" s="73" t="s">
        <v>41</v>
      </c>
      <c r="C178" s="73" t="s">
        <v>1</v>
      </c>
      <c r="D178" s="73" t="s">
        <v>264</v>
      </c>
      <c r="E178" s="73" t="s">
        <v>2</v>
      </c>
      <c r="F178" s="54">
        <v>24694.060546875</v>
      </c>
      <c r="G178" s="55">
        <v>71044.921875</v>
      </c>
    </row>
    <row r="179" spans="1:7">
      <c r="A179" s="73" t="s">
        <v>120</v>
      </c>
      <c r="B179" s="73" t="s">
        <v>41</v>
      </c>
      <c r="C179" s="73" t="s">
        <v>1</v>
      </c>
      <c r="D179" s="73" t="s">
        <v>155</v>
      </c>
      <c r="E179" s="73" t="s">
        <v>2</v>
      </c>
      <c r="F179" s="54">
        <v>1075.030029296875</v>
      </c>
      <c r="G179" s="55">
        <v>1943.7000122070312</v>
      </c>
    </row>
    <row r="180" spans="1:7">
      <c r="A180" s="73" t="s">
        <v>120</v>
      </c>
      <c r="B180" s="73" t="s">
        <v>41</v>
      </c>
      <c r="C180" s="73" t="s">
        <v>1</v>
      </c>
      <c r="D180" s="73" t="s">
        <v>132</v>
      </c>
      <c r="E180" s="73" t="s">
        <v>2</v>
      </c>
      <c r="F180" s="54">
        <v>573.98001098632812</v>
      </c>
      <c r="G180" s="55">
        <v>5142.4897537231445</v>
      </c>
    </row>
    <row r="181" spans="1:7">
      <c r="A181" s="73" t="s">
        <v>120</v>
      </c>
      <c r="B181" s="73" t="s">
        <v>41</v>
      </c>
      <c r="C181" s="73" t="s">
        <v>1</v>
      </c>
      <c r="D181" s="73" t="s">
        <v>132</v>
      </c>
      <c r="E181" s="73" t="s">
        <v>5</v>
      </c>
      <c r="F181" s="54">
        <v>11.340000152587891</v>
      </c>
      <c r="G181" s="55">
        <v>141.17999267578125</v>
      </c>
    </row>
    <row r="182" spans="1:7">
      <c r="A182" s="73" t="s">
        <v>120</v>
      </c>
      <c r="B182" s="73" t="s">
        <v>41</v>
      </c>
      <c r="C182" s="73" t="s">
        <v>269</v>
      </c>
      <c r="D182" s="73" t="s">
        <v>255</v>
      </c>
      <c r="E182" s="73" t="s">
        <v>2</v>
      </c>
      <c r="F182" s="54">
        <v>9006.6198425292969</v>
      </c>
      <c r="G182" s="55">
        <v>38502.5986328125</v>
      </c>
    </row>
    <row r="183" spans="1:7">
      <c r="A183" s="73" t="s">
        <v>120</v>
      </c>
      <c r="B183" s="73" t="s">
        <v>41</v>
      </c>
      <c r="C183" s="73" t="s">
        <v>1</v>
      </c>
      <c r="D183" s="73" t="s">
        <v>255</v>
      </c>
      <c r="E183" s="73" t="s">
        <v>2</v>
      </c>
      <c r="F183" s="54">
        <v>39.919998168945312</v>
      </c>
      <c r="G183" s="55">
        <v>158.1300048828125</v>
      </c>
    </row>
    <row r="184" spans="1:7">
      <c r="A184" s="73" t="s">
        <v>120</v>
      </c>
      <c r="B184" s="73" t="s">
        <v>41</v>
      </c>
      <c r="C184" s="73" t="s">
        <v>1</v>
      </c>
      <c r="D184" s="73" t="s">
        <v>263</v>
      </c>
      <c r="E184" s="73" t="s">
        <v>15</v>
      </c>
      <c r="F184" s="54">
        <v>297.56000518798828</v>
      </c>
      <c r="G184" s="55">
        <v>1371.2899780273437</v>
      </c>
    </row>
    <row r="185" spans="1:7">
      <c r="A185" s="73" t="s">
        <v>120</v>
      </c>
      <c r="B185" s="73" t="s">
        <v>41</v>
      </c>
      <c r="C185" s="73" t="s">
        <v>1</v>
      </c>
      <c r="D185" s="73" t="s">
        <v>262</v>
      </c>
      <c r="E185" s="73" t="s">
        <v>2</v>
      </c>
      <c r="F185" s="54">
        <v>64193.411725997925</v>
      </c>
      <c r="G185" s="55">
        <v>246366.0101776123</v>
      </c>
    </row>
    <row r="186" spans="1:7">
      <c r="A186" s="73" t="s">
        <v>120</v>
      </c>
      <c r="B186" s="73" t="s">
        <v>41</v>
      </c>
      <c r="C186" s="73" t="s">
        <v>1</v>
      </c>
      <c r="D186" s="73" t="s">
        <v>262</v>
      </c>
      <c r="E186" s="73" t="s">
        <v>15</v>
      </c>
      <c r="F186" s="54">
        <v>455.41000366210937</v>
      </c>
      <c r="G186" s="55">
        <v>1691.25</v>
      </c>
    </row>
    <row r="187" spans="1:7" ht="15.75" thickBot="1">
      <c r="A187" s="136" t="s">
        <v>120</v>
      </c>
      <c r="B187" s="136" t="s">
        <v>41</v>
      </c>
      <c r="C187" s="136" t="s">
        <v>1</v>
      </c>
      <c r="D187" s="136" t="s">
        <v>144</v>
      </c>
      <c r="E187" s="136" t="s">
        <v>2</v>
      </c>
      <c r="F187" s="60">
        <v>653257.455078125</v>
      </c>
      <c r="G187" s="61">
        <v>1143718.5625</v>
      </c>
    </row>
    <row r="188" spans="1:7" ht="15.75" thickBot="1">
      <c r="A188" s="35" t="s">
        <v>120</v>
      </c>
      <c r="B188" s="38"/>
      <c r="C188" s="38"/>
      <c r="D188" s="38"/>
      <c r="E188" s="38"/>
      <c r="F188" s="38">
        <f>SUM(F161:F187)</f>
        <v>2282200.7145366669</v>
      </c>
      <c r="G188" s="36">
        <f>SUM(G161:G187)</f>
        <v>4531103.1968765259</v>
      </c>
    </row>
    <row r="189" spans="1:7">
      <c r="A189" s="137" t="s">
        <v>126</v>
      </c>
      <c r="B189" s="137" t="s">
        <v>41</v>
      </c>
      <c r="C189" s="137" t="s">
        <v>1</v>
      </c>
      <c r="D189" s="137" t="s">
        <v>260</v>
      </c>
      <c r="E189" s="137" t="s">
        <v>15</v>
      </c>
      <c r="F189" s="63">
        <v>974.96002197265625</v>
      </c>
      <c r="G189" s="64">
        <v>15617.9296875</v>
      </c>
    </row>
    <row r="190" spans="1:7">
      <c r="A190" s="73" t="s">
        <v>126</v>
      </c>
      <c r="B190" s="73" t="s">
        <v>41</v>
      </c>
      <c r="C190" s="73" t="s">
        <v>1</v>
      </c>
      <c r="D190" s="73" t="s">
        <v>136</v>
      </c>
      <c r="E190" s="73" t="s">
        <v>2</v>
      </c>
      <c r="F190" s="54">
        <v>173784.91075515747</v>
      </c>
      <c r="G190" s="55">
        <v>497957.35827636719</v>
      </c>
    </row>
    <row r="191" spans="1:7">
      <c r="A191" s="73" t="s">
        <v>126</v>
      </c>
      <c r="B191" s="73" t="s">
        <v>41</v>
      </c>
      <c r="C191" s="73" t="s">
        <v>1</v>
      </c>
      <c r="D191" s="73" t="s">
        <v>259</v>
      </c>
      <c r="E191" s="73" t="s">
        <v>2</v>
      </c>
      <c r="F191" s="54">
        <v>43641.460510253906</v>
      </c>
      <c r="G191" s="55">
        <v>119076.09106445313</v>
      </c>
    </row>
    <row r="192" spans="1:7">
      <c r="A192" s="73" t="s">
        <v>126</v>
      </c>
      <c r="B192" s="73" t="s">
        <v>41</v>
      </c>
      <c r="C192" s="73" t="s">
        <v>1</v>
      </c>
      <c r="D192" s="73" t="s">
        <v>270</v>
      </c>
      <c r="E192" s="73" t="s">
        <v>2</v>
      </c>
      <c r="F192" s="54">
        <v>63.25</v>
      </c>
      <c r="G192" s="55">
        <v>859.6400146484375</v>
      </c>
    </row>
    <row r="193" spans="1:7">
      <c r="A193" s="73" t="s">
        <v>126</v>
      </c>
      <c r="B193" s="73" t="s">
        <v>41</v>
      </c>
      <c r="C193" s="73" t="s">
        <v>1</v>
      </c>
      <c r="D193" s="73" t="s">
        <v>140</v>
      </c>
      <c r="E193" s="73" t="s">
        <v>2</v>
      </c>
      <c r="F193" s="54">
        <v>9068.8801765441895</v>
      </c>
      <c r="G193" s="55">
        <v>39177.849727630615</v>
      </c>
    </row>
    <row r="194" spans="1:7">
      <c r="A194" s="73" t="s">
        <v>126</v>
      </c>
      <c r="B194" s="73" t="s">
        <v>41</v>
      </c>
      <c r="C194" s="73" t="s">
        <v>1</v>
      </c>
      <c r="D194" s="73" t="s">
        <v>159</v>
      </c>
      <c r="E194" s="73" t="s">
        <v>2</v>
      </c>
      <c r="F194" s="54">
        <v>198820.55859375</v>
      </c>
      <c r="G194" s="55">
        <v>234842.099609375</v>
      </c>
    </row>
    <row r="195" spans="1:7">
      <c r="A195" s="73" t="s">
        <v>126</v>
      </c>
      <c r="B195" s="73" t="s">
        <v>41</v>
      </c>
      <c r="C195" s="73" t="s">
        <v>1</v>
      </c>
      <c r="D195" s="73" t="s">
        <v>151</v>
      </c>
      <c r="E195" s="73" t="s">
        <v>2</v>
      </c>
      <c r="F195" s="54">
        <v>12097.870178222656</v>
      </c>
      <c r="G195" s="55">
        <v>42542.4501953125</v>
      </c>
    </row>
    <row r="196" spans="1:7">
      <c r="A196" s="73" t="s">
        <v>126</v>
      </c>
      <c r="B196" s="73" t="s">
        <v>41</v>
      </c>
      <c r="C196" s="73" t="s">
        <v>1</v>
      </c>
      <c r="D196" s="73" t="s">
        <v>151</v>
      </c>
      <c r="E196" s="73" t="s">
        <v>15</v>
      </c>
      <c r="F196" s="54">
        <v>3503.6399536132812</v>
      </c>
      <c r="G196" s="55">
        <v>30282.589599609375</v>
      </c>
    </row>
    <row r="197" spans="1:7">
      <c r="A197" s="73" t="s">
        <v>126</v>
      </c>
      <c r="B197" s="73" t="s">
        <v>41</v>
      </c>
      <c r="C197" s="73" t="s">
        <v>1</v>
      </c>
      <c r="D197" s="73" t="s">
        <v>148</v>
      </c>
      <c r="E197" s="73" t="s">
        <v>2</v>
      </c>
      <c r="F197" s="54">
        <v>49691.160888671875</v>
      </c>
      <c r="G197" s="55">
        <v>123386.80078125</v>
      </c>
    </row>
    <row r="198" spans="1:7">
      <c r="A198" s="73" t="s">
        <v>126</v>
      </c>
      <c r="B198" s="73" t="s">
        <v>41</v>
      </c>
      <c r="C198" s="73" t="s">
        <v>1</v>
      </c>
      <c r="D198" s="73" t="s">
        <v>147</v>
      </c>
      <c r="E198" s="73" t="s">
        <v>2</v>
      </c>
      <c r="F198" s="54">
        <v>267351.24743652344</v>
      </c>
      <c r="G198" s="55">
        <v>713561.69897460937</v>
      </c>
    </row>
    <row r="199" spans="1:7">
      <c r="A199" s="73" t="s">
        <v>126</v>
      </c>
      <c r="B199" s="73" t="s">
        <v>41</v>
      </c>
      <c r="C199" s="73" t="s">
        <v>1</v>
      </c>
      <c r="D199" s="73" t="s">
        <v>268</v>
      </c>
      <c r="E199" s="73" t="s">
        <v>2</v>
      </c>
      <c r="F199" s="54">
        <v>48988.4609375</v>
      </c>
      <c r="G199" s="55">
        <v>115020</v>
      </c>
    </row>
    <row r="200" spans="1:7">
      <c r="A200" s="73" t="s">
        <v>126</v>
      </c>
      <c r="B200" s="73" t="s">
        <v>41</v>
      </c>
      <c r="C200" s="73" t="s">
        <v>1</v>
      </c>
      <c r="D200" s="73" t="s">
        <v>280</v>
      </c>
      <c r="E200" s="73" t="s">
        <v>5</v>
      </c>
      <c r="F200" s="54">
        <v>35.380001068115234</v>
      </c>
      <c r="G200" s="55">
        <v>67.5</v>
      </c>
    </row>
    <row r="201" spans="1:7">
      <c r="A201" s="73" t="s">
        <v>126</v>
      </c>
      <c r="B201" s="73" t="s">
        <v>41</v>
      </c>
      <c r="C201" s="73" t="s">
        <v>1</v>
      </c>
      <c r="D201" s="73" t="s">
        <v>276</v>
      </c>
      <c r="E201" s="73" t="s">
        <v>15</v>
      </c>
      <c r="F201" s="54">
        <v>453.44999694824219</v>
      </c>
      <c r="G201" s="55">
        <v>3345.0800628662109</v>
      </c>
    </row>
    <row r="202" spans="1:7">
      <c r="A202" s="73" t="s">
        <v>126</v>
      </c>
      <c r="B202" s="73" t="s">
        <v>41</v>
      </c>
      <c r="C202" s="73" t="s">
        <v>1</v>
      </c>
      <c r="D202" s="73" t="s">
        <v>267</v>
      </c>
      <c r="E202" s="73" t="s">
        <v>2</v>
      </c>
      <c r="F202" s="54">
        <v>128726.68876647949</v>
      </c>
      <c r="G202" s="55">
        <v>166542.767578125</v>
      </c>
    </row>
    <row r="203" spans="1:7">
      <c r="A203" s="73" t="s">
        <v>126</v>
      </c>
      <c r="B203" s="73" t="s">
        <v>41</v>
      </c>
      <c r="C203" s="73" t="s">
        <v>1</v>
      </c>
      <c r="D203" s="73" t="s">
        <v>266</v>
      </c>
      <c r="E203" s="73" t="s">
        <v>15</v>
      </c>
      <c r="F203" s="54">
        <v>135.72000122070312</v>
      </c>
      <c r="G203" s="55">
        <v>1039.260009765625</v>
      </c>
    </row>
    <row r="204" spans="1:7">
      <c r="A204" s="73" t="s">
        <v>126</v>
      </c>
      <c r="B204" s="73" t="s">
        <v>41</v>
      </c>
      <c r="C204" s="73" t="s">
        <v>1</v>
      </c>
      <c r="D204" s="73" t="s">
        <v>257</v>
      </c>
      <c r="E204" s="73" t="s">
        <v>2</v>
      </c>
      <c r="F204" s="54">
        <v>79947.87077331543</v>
      </c>
      <c r="G204" s="55">
        <v>189437.01171875</v>
      </c>
    </row>
    <row r="205" spans="1:7">
      <c r="A205" s="73" t="s">
        <v>126</v>
      </c>
      <c r="B205" s="73" t="s">
        <v>41</v>
      </c>
      <c r="C205" s="73" t="s">
        <v>1</v>
      </c>
      <c r="D205" s="73" t="s">
        <v>264</v>
      </c>
      <c r="E205" s="73" t="s">
        <v>2</v>
      </c>
      <c r="F205" s="54">
        <v>27172.869140625</v>
      </c>
      <c r="G205" s="55">
        <v>78640.09375</v>
      </c>
    </row>
    <row r="206" spans="1:7">
      <c r="A206" s="73" t="s">
        <v>126</v>
      </c>
      <c r="B206" s="73" t="s">
        <v>41</v>
      </c>
      <c r="C206" s="73" t="s">
        <v>1</v>
      </c>
      <c r="D206" s="73" t="s">
        <v>132</v>
      </c>
      <c r="E206" s="73" t="s">
        <v>2</v>
      </c>
      <c r="F206" s="54">
        <v>570.16998291015625</v>
      </c>
      <c r="G206" s="55">
        <v>6567</v>
      </c>
    </row>
    <row r="207" spans="1:7">
      <c r="A207" s="73" t="s">
        <v>126</v>
      </c>
      <c r="B207" s="73" t="s">
        <v>41</v>
      </c>
      <c r="C207" s="73" t="s">
        <v>1</v>
      </c>
      <c r="D207" s="73" t="s">
        <v>255</v>
      </c>
      <c r="E207" s="73" t="s">
        <v>2</v>
      </c>
      <c r="F207" s="54">
        <v>33.790000915527344</v>
      </c>
      <c r="G207" s="55">
        <v>32.5</v>
      </c>
    </row>
    <row r="208" spans="1:7">
      <c r="A208" s="73" t="s">
        <v>126</v>
      </c>
      <c r="B208" s="73" t="s">
        <v>41</v>
      </c>
      <c r="C208" s="73" t="s">
        <v>1</v>
      </c>
      <c r="D208" s="73" t="s">
        <v>263</v>
      </c>
      <c r="E208" s="73" t="s">
        <v>15</v>
      </c>
      <c r="F208" s="54">
        <v>254.46999359130859</v>
      </c>
      <c r="G208" s="55">
        <v>2288.8199462890625</v>
      </c>
    </row>
    <row r="209" spans="1:7">
      <c r="A209" s="73" t="s">
        <v>126</v>
      </c>
      <c r="B209" s="73" t="s">
        <v>41</v>
      </c>
      <c r="C209" s="73" t="s">
        <v>1</v>
      </c>
      <c r="D209" s="73" t="s">
        <v>262</v>
      </c>
      <c r="E209" s="73" t="s">
        <v>2</v>
      </c>
      <c r="F209" s="54">
        <v>55532.640585899353</v>
      </c>
      <c r="G209" s="55">
        <v>209554.01982116699</v>
      </c>
    </row>
    <row r="210" spans="1:7" ht="15.75" thickBot="1">
      <c r="A210" s="136" t="s">
        <v>126</v>
      </c>
      <c r="B210" s="136" t="s">
        <v>41</v>
      </c>
      <c r="C210" s="136" t="s">
        <v>1</v>
      </c>
      <c r="D210" s="136" t="s">
        <v>144</v>
      </c>
      <c r="E210" s="136" t="s">
        <v>2</v>
      </c>
      <c r="F210" s="60">
        <v>609649.853515625</v>
      </c>
      <c r="G210" s="61">
        <v>1077027.36328125</v>
      </c>
    </row>
    <row r="211" spans="1:7" ht="15.75" thickBot="1">
      <c r="A211" s="35" t="s">
        <v>126</v>
      </c>
      <c r="B211" s="38"/>
      <c r="C211" s="38"/>
      <c r="D211" s="38"/>
      <c r="E211" s="38"/>
      <c r="F211" s="38">
        <f>SUM(F189:F210)</f>
        <v>1710499.3022108078</v>
      </c>
      <c r="G211" s="36">
        <f>SUM(G189:G210)</f>
        <v>3666865.9240989685</v>
      </c>
    </row>
    <row r="212" spans="1:7">
      <c r="A212" s="137" t="s">
        <v>127</v>
      </c>
      <c r="B212" s="137" t="s">
        <v>41</v>
      </c>
      <c r="C212" s="137" t="s">
        <v>1</v>
      </c>
      <c r="D212" s="137" t="s">
        <v>260</v>
      </c>
      <c r="E212" s="137" t="s">
        <v>15</v>
      </c>
      <c r="F212" s="63">
        <v>587.72998046875</v>
      </c>
      <c r="G212" s="64">
        <v>1816.699951171875</v>
      </c>
    </row>
    <row r="213" spans="1:7">
      <c r="A213" s="73" t="s">
        <v>127</v>
      </c>
      <c r="B213" s="73" t="s">
        <v>41</v>
      </c>
      <c r="C213" s="73" t="s">
        <v>1</v>
      </c>
      <c r="D213" s="73" t="s">
        <v>260</v>
      </c>
      <c r="E213" s="73" t="s">
        <v>2</v>
      </c>
      <c r="F213" s="54">
        <v>133.80999755859375</v>
      </c>
      <c r="G213" s="55">
        <v>1618.719970703125</v>
      </c>
    </row>
    <row r="214" spans="1:7">
      <c r="A214" s="73" t="s">
        <v>127</v>
      </c>
      <c r="B214" s="73" t="s">
        <v>41</v>
      </c>
      <c r="C214" s="73" t="s">
        <v>1</v>
      </c>
      <c r="D214" s="73" t="s">
        <v>136</v>
      </c>
      <c r="E214" s="73" t="s">
        <v>2</v>
      </c>
      <c r="F214" s="54">
        <v>240677.12083435059</v>
      </c>
      <c r="G214" s="55">
        <v>703922.24212646484</v>
      </c>
    </row>
    <row r="215" spans="1:7">
      <c r="A215" s="73" t="s">
        <v>127</v>
      </c>
      <c r="B215" s="73" t="s">
        <v>41</v>
      </c>
      <c r="C215" s="73" t="s">
        <v>1</v>
      </c>
      <c r="D215" s="73" t="s">
        <v>259</v>
      </c>
      <c r="E215" s="73" t="s">
        <v>2</v>
      </c>
      <c r="F215" s="54">
        <v>59239.290237426758</v>
      </c>
      <c r="G215" s="55">
        <v>167516.79248046875</v>
      </c>
    </row>
    <row r="216" spans="1:7">
      <c r="A216" s="73" t="s">
        <v>127</v>
      </c>
      <c r="B216" s="73" t="s">
        <v>41</v>
      </c>
      <c r="C216" s="73" t="s">
        <v>1</v>
      </c>
      <c r="D216" s="73" t="s">
        <v>270</v>
      </c>
      <c r="E216" s="73" t="s">
        <v>2</v>
      </c>
      <c r="F216" s="54">
        <v>841.8800048828125</v>
      </c>
      <c r="G216" s="55">
        <v>4394.490234375</v>
      </c>
    </row>
    <row r="217" spans="1:7">
      <c r="A217" s="73" t="s">
        <v>127</v>
      </c>
      <c r="B217" s="73" t="s">
        <v>41</v>
      </c>
      <c r="C217" s="73" t="s">
        <v>1</v>
      </c>
      <c r="D217" s="73" t="s">
        <v>159</v>
      </c>
      <c r="E217" s="73" t="s">
        <v>2</v>
      </c>
      <c r="F217" s="54">
        <v>268294.318359375</v>
      </c>
      <c r="G217" s="55">
        <v>341894.349609375</v>
      </c>
    </row>
    <row r="218" spans="1:7">
      <c r="A218" s="73" t="s">
        <v>127</v>
      </c>
      <c r="B218" s="73" t="s">
        <v>41</v>
      </c>
      <c r="C218" s="73" t="s">
        <v>1</v>
      </c>
      <c r="D218" s="73" t="s">
        <v>151</v>
      </c>
      <c r="E218" s="73" t="s">
        <v>15</v>
      </c>
      <c r="F218" s="54">
        <v>7191.27978515625</v>
      </c>
      <c r="G218" s="55">
        <v>22318.5</v>
      </c>
    </row>
    <row r="219" spans="1:7">
      <c r="A219" s="73" t="s">
        <v>127</v>
      </c>
      <c r="B219" s="73" t="s">
        <v>41</v>
      </c>
      <c r="C219" s="73" t="s">
        <v>1</v>
      </c>
      <c r="D219" s="73" t="s">
        <v>151</v>
      </c>
      <c r="E219" s="73" t="s">
        <v>2</v>
      </c>
      <c r="F219" s="54">
        <v>2831.3600006103516</v>
      </c>
      <c r="G219" s="55">
        <v>18228.429931640625</v>
      </c>
    </row>
    <row r="220" spans="1:7">
      <c r="A220" s="73" t="s">
        <v>127</v>
      </c>
      <c r="B220" s="73" t="s">
        <v>41</v>
      </c>
      <c r="C220" s="73" t="s">
        <v>1</v>
      </c>
      <c r="D220" s="73" t="s">
        <v>151</v>
      </c>
      <c r="E220" s="73" t="s">
        <v>13</v>
      </c>
      <c r="F220" s="54">
        <v>449.05999755859375</v>
      </c>
      <c r="G220" s="55">
        <v>570</v>
      </c>
    </row>
    <row r="221" spans="1:7">
      <c r="A221" s="73" t="s">
        <v>127</v>
      </c>
      <c r="B221" s="73" t="s">
        <v>41</v>
      </c>
      <c r="C221" s="73" t="s">
        <v>1</v>
      </c>
      <c r="D221" s="73" t="s">
        <v>148</v>
      </c>
      <c r="E221" s="73" t="s">
        <v>2</v>
      </c>
      <c r="F221" s="54">
        <v>48200.521087646484</v>
      </c>
      <c r="G221" s="55">
        <v>88489.599365234375</v>
      </c>
    </row>
    <row r="222" spans="1:7">
      <c r="A222" s="73" t="s">
        <v>127</v>
      </c>
      <c r="B222" s="73" t="s">
        <v>41</v>
      </c>
      <c r="C222" s="73" t="s">
        <v>1</v>
      </c>
      <c r="D222" s="73" t="s">
        <v>256</v>
      </c>
      <c r="E222" s="73" t="s">
        <v>15</v>
      </c>
      <c r="F222" s="54">
        <v>6692.5</v>
      </c>
      <c r="G222" s="55">
        <v>8382.7001953125</v>
      </c>
    </row>
    <row r="223" spans="1:7">
      <c r="A223" s="73" t="s">
        <v>127</v>
      </c>
      <c r="B223" s="73" t="s">
        <v>41</v>
      </c>
      <c r="C223" s="73" t="s">
        <v>1</v>
      </c>
      <c r="D223" s="73" t="s">
        <v>256</v>
      </c>
      <c r="E223" s="73" t="s">
        <v>2</v>
      </c>
      <c r="F223" s="54">
        <v>413.23001098632812</v>
      </c>
      <c r="G223" s="55">
        <v>2225</v>
      </c>
    </row>
    <row r="224" spans="1:7">
      <c r="A224" s="73" t="s">
        <v>127</v>
      </c>
      <c r="B224" s="73" t="s">
        <v>41</v>
      </c>
      <c r="C224" s="73" t="s">
        <v>1</v>
      </c>
      <c r="D224" s="73" t="s">
        <v>147</v>
      </c>
      <c r="E224" s="73" t="s">
        <v>23</v>
      </c>
      <c r="F224" s="54">
        <v>5987.47998046875</v>
      </c>
      <c r="G224" s="55">
        <v>45000</v>
      </c>
    </row>
    <row r="225" spans="1:7">
      <c r="A225" s="73" t="s">
        <v>127</v>
      </c>
      <c r="B225" s="73" t="s">
        <v>41</v>
      </c>
      <c r="C225" s="73" t="s">
        <v>1</v>
      </c>
      <c r="D225" s="73" t="s">
        <v>147</v>
      </c>
      <c r="E225" s="73" t="s">
        <v>15</v>
      </c>
      <c r="F225" s="54">
        <v>94.980003356933594</v>
      </c>
      <c r="G225" s="55">
        <v>136</v>
      </c>
    </row>
    <row r="226" spans="1:7">
      <c r="A226" s="73" t="s">
        <v>127</v>
      </c>
      <c r="B226" s="73" t="s">
        <v>41</v>
      </c>
      <c r="C226" s="73" t="s">
        <v>1</v>
      </c>
      <c r="D226" s="73" t="s">
        <v>147</v>
      </c>
      <c r="E226" s="73" t="s">
        <v>2</v>
      </c>
      <c r="F226" s="54">
        <v>290100.23364257812</v>
      </c>
      <c r="G226" s="55">
        <v>740793.77392578125</v>
      </c>
    </row>
    <row r="227" spans="1:7">
      <c r="A227" s="73" t="s">
        <v>127</v>
      </c>
      <c r="B227" s="73" t="s">
        <v>41</v>
      </c>
      <c r="C227" s="73" t="s">
        <v>1</v>
      </c>
      <c r="D227" s="73" t="s">
        <v>276</v>
      </c>
      <c r="E227" s="73" t="s">
        <v>13</v>
      </c>
      <c r="F227" s="54">
        <v>154.67999267578125</v>
      </c>
      <c r="G227" s="55">
        <v>495.8900146484375</v>
      </c>
    </row>
    <row r="228" spans="1:7">
      <c r="A228" s="73" t="s">
        <v>127</v>
      </c>
      <c r="B228" s="73" t="s">
        <v>41</v>
      </c>
      <c r="C228" s="73" t="s">
        <v>1</v>
      </c>
      <c r="D228" s="73" t="s">
        <v>267</v>
      </c>
      <c r="E228" s="73" t="s">
        <v>2</v>
      </c>
      <c r="F228" s="54">
        <v>23978.599207878113</v>
      </c>
      <c r="G228" s="55">
        <v>35153.34921836853</v>
      </c>
    </row>
    <row r="229" spans="1:7">
      <c r="A229" s="73" t="s">
        <v>127</v>
      </c>
      <c r="B229" s="73" t="s">
        <v>41</v>
      </c>
      <c r="C229" s="73" t="s">
        <v>1</v>
      </c>
      <c r="D229" s="73" t="s">
        <v>272</v>
      </c>
      <c r="E229" s="73" t="s">
        <v>2</v>
      </c>
      <c r="F229" s="54">
        <v>19051.0703125</v>
      </c>
      <c r="G229" s="55">
        <v>91140</v>
      </c>
    </row>
    <row r="230" spans="1:7">
      <c r="A230" s="73" t="s">
        <v>127</v>
      </c>
      <c r="B230" s="73" t="s">
        <v>41</v>
      </c>
      <c r="C230" s="73" t="s">
        <v>1</v>
      </c>
      <c r="D230" s="73" t="s">
        <v>257</v>
      </c>
      <c r="E230" s="73" t="s">
        <v>2</v>
      </c>
      <c r="F230" s="54">
        <v>99174.142044067383</v>
      </c>
      <c r="G230" s="55">
        <v>276598.99990844727</v>
      </c>
    </row>
    <row r="231" spans="1:7">
      <c r="A231" s="73" t="s">
        <v>127</v>
      </c>
      <c r="B231" s="73" t="s">
        <v>41</v>
      </c>
      <c r="C231" s="73" t="s">
        <v>1</v>
      </c>
      <c r="D231" s="73" t="s">
        <v>264</v>
      </c>
      <c r="E231" s="73" t="s">
        <v>2</v>
      </c>
      <c r="F231" s="54">
        <v>104530.708984375</v>
      </c>
      <c r="G231" s="55">
        <v>265222.640625</v>
      </c>
    </row>
    <row r="232" spans="1:7">
      <c r="A232" s="73" t="s">
        <v>127</v>
      </c>
      <c r="B232" s="73" t="s">
        <v>41</v>
      </c>
      <c r="C232" s="73" t="s">
        <v>1</v>
      </c>
      <c r="D232" s="73" t="s">
        <v>155</v>
      </c>
      <c r="E232" s="73" t="s">
        <v>2</v>
      </c>
      <c r="F232" s="54">
        <v>136.08000183105469</v>
      </c>
      <c r="G232" s="55">
        <v>249</v>
      </c>
    </row>
    <row r="233" spans="1:7">
      <c r="A233" s="73" t="s">
        <v>127</v>
      </c>
      <c r="B233" s="73" t="s">
        <v>41</v>
      </c>
      <c r="C233" s="73" t="s">
        <v>1</v>
      </c>
      <c r="D233" s="73" t="s">
        <v>132</v>
      </c>
      <c r="E233" s="73" t="s">
        <v>15</v>
      </c>
      <c r="F233" s="54">
        <v>70.260002136230469</v>
      </c>
      <c r="G233" s="55">
        <v>328</v>
      </c>
    </row>
    <row r="234" spans="1:7">
      <c r="A234" s="73" t="s">
        <v>127</v>
      </c>
      <c r="B234" s="73" t="s">
        <v>41</v>
      </c>
      <c r="C234" s="73" t="s">
        <v>1</v>
      </c>
      <c r="D234" s="73" t="s">
        <v>132</v>
      </c>
      <c r="E234" s="73" t="s">
        <v>2</v>
      </c>
      <c r="F234" s="54">
        <v>2089.7199125289917</v>
      </c>
      <c r="G234" s="55">
        <v>12059.2001953125</v>
      </c>
    </row>
    <row r="235" spans="1:7">
      <c r="A235" s="73" t="s">
        <v>127</v>
      </c>
      <c r="B235" s="73" t="s">
        <v>41</v>
      </c>
      <c r="C235" s="73" t="s">
        <v>1</v>
      </c>
      <c r="D235" s="73" t="s">
        <v>263</v>
      </c>
      <c r="E235" s="73" t="s">
        <v>15</v>
      </c>
      <c r="F235" s="54">
        <v>363.69000244140625</v>
      </c>
      <c r="G235" s="55">
        <v>709.4000244140625</v>
      </c>
    </row>
    <row r="236" spans="1:7">
      <c r="A236" s="73" t="s">
        <v>127</v>
      </c>
      <c r="B236" s="73" t="s">
        <v>41</v>
      </c>
      <c r="C236" s="73" t="s">
        <v>1</v>
      </c>
      <c r="D236" s="73" t="s">
        <v>262</v>
      </c>
      <c r="E236" s="73" t="s">
        <v>13</v>
      </c>
      <c r="F236" s="54">
        <v>229.52000427246094</v>
      </c>
      <c r="G236" s="55">
        <v>270.23001098632812</v>
      </c>
    </row>
    <row r="237" spans="1:7">
      <c r="A237" s="73" t="s">
        <v>127</v>
      </c>
      <c r="B237" s="73" t="s">
        <v>41</v>
      </c>
      <c r="C237" s="73" t="s">
        <v>1</v>
      </c>
      <c r="D237" s="73" t="s">
        <v>262</v>
      </c>
      <c r="E237" s="73" t="s">
        <v>2</v>
      </c>
      <c r="F237" s="54">
        <v>51865.389804840088</v>
      </c>
      <c r="G237" s="55">
        <v>167316.32019042969</v>
      </c>
    </row>
    <row r="238" spans="1:7">
      <c r="A238" s="73" t="s">
        <v>127</v>
      </c>
      <c r="B238" s="73" t="s">
        <v>41</v>
      </c>
      <c r="C238" s="73" t="s">
        <v>1</v>
      </c>
      <c r="D238" s="73" t="s">
        <v>262</v>
      </c>
      <c r="E238" s="73" t="s">
        <v>15</v>
      </c>
      <c r="F238" s="54">
        <v>74.709999084472656</v>
      </c>
      <c r="G238" s="55">
        <v>122.19999694824219</v>
      </c>
    </row>
    <row r="239" spans="1:7" ht="15.75" thickBot="1">
      <c r="A239" s="136" t="s">
        <v>127</v>
      </c>
      <c r="B239" s="136" t="s">
        <v>41</v>
      </c>
      <c r="C239" s="136" t="s">
        <v>1</v>
      </c>
      <c r="D239" s="136" t="s">
        <v>144</v>
      </c>
      <c r="E239" s="136" t="s">
        <v>2</v>
      </c>
      <c r="F239" s="60">
        <v>368937.5009765625</v>
      </c>
      <c r="G239" s="61">
        <v>823423.390625</v>
      </c>
    </row>
    <row r="240" spans="1:7" ht="15.75" thickBot="1">
      <c r="A240" s="35" t="s">
        <v>127</v>
      </c>
      <c r="B240" s="38"/>
      <c r="C240" s="38"/>
      <c r="D240" s="38"/>
      <c r="E240" s="38"/>
      <c r="F240" s="38">
        <f>SUM(F212:F239)</f>
        <v>1602390.8651676178</v>
      </c>
      <c r="G240" s="36">
        <f>SUM(G212:G239)</f>
        <v>3820395.9186000824</v>
      </c>
    </row>
    <row r="241" spans="1:7">
      <c r="A241" s="137" t="s">
        <v>160</v>
      </c>
      <c r="B241" s="137" t="s">
        <v>115</v>
      </c>
      <c r="C241" s="137" t="s">
        <v>1</v>
      </c>
      <c r="D241" s="137" t="s">
        <v>142</v>
      </c>
      <c r="E241" s="137" t="s">
        <v>2</v>
      </c>
      <c r="F241" s="63">
        <v>97.75</v>
      </c>
      <c r="G241" s="64">
        <v>629.6300048828125</v>
      </c>
    </row>
    <row r="242" spans="1:7">
      <c r="A242" s="73" t="s">
        <v>160</v>
      </c>
      <c r="B242" s="73" t="s">
        <v>41</v>
      </c>
      <c r="C242" s="73" t="s">
        <v>1</v>
      </c>
      <c r="D242" s="73" t="s">
        <v>260</v>
      </c>
      <c r="E242" s="73" t="s">
        <v>15</v>
      </c>
      <c r="F242" s="54">
        <v>349.26998901367187</v>
      </c>
      <c r="G242" s="55">
        <v>1975.6800537109375</v>
      </c>
    </row>
    <row r="243" spans="1:7">
      <c r="A243" s="73" t="s">
        <v>160</v>
      </c>
      <c r="B243" s="73" t="s">
        <v>41</v>
      </c>
      <c r="C243" s="73" t="s">
        <v>1</v>
      </c>
      <c r="D243" s="73" t="s">
        <v>260</v>
      </c>
      <c r="E243" s="73" t="s">
        <v>2</v>
      </c>
      <c r="F243" s="54">
        <v>29.940000534057617</v>
      </c>
      <c r="G243" s="55">
        <v>333.29998779296875</v>
      </c>
    </row>
    <row r="244" spans="1:7">
      <c r="A244" s="73" t="s">
        <v>160</v>
      </c>
      <c r="B244" s="73" t="s">
        <v>41</v>
      </c>
      <c r="C244" s="73" t="s">
        <v>1</v>
      </c>
      <c r="D244" s="73" t="s">
        <v>136</v>
      </c>
      <c r="E244" s="73" t="s">
        <v>2</v>
      </c>
      <c r="F244" s="54">
        <v>180302.52201843262</v>
      </c>
      <c r="G244" s="55">
        <v>536780.35723876953</v>
      </c>
    </row>
    <row r="245" spans="1:7">
      <c r="A245" s="73" t="s">
        <v>160</v>
      </c>
      <c r="B245" s="73" t="s">
        <v>41</v>
      </c>
      <c r="C245" s="73" t="s">
        <v>1</v>
      </c>
      <c r="D245" s="73" t="s">
        <v>259</v>
      </c>
      <c r="E245" s="73" t="s">
        <v>2</v>
      </c>
      <c r="F245" s="54">
        <v>29819.549468994141</v>
      </c>
      <c r="G245" s="55">
        <v>55392.581787109375</v>
      </c>
    </row>
    <row r="246" spans="1:7">
      <c r="A246" s="73" t="s">
        <v>160</v>
      </c>
      <c r="B246" s="73" t="s">
        <v>41</v>
      </c>
      <c r="C246" s="73" t="s">
        <v>1</v>
      </c>
      <c r="D246" s="73" t="s">
        <v>270</v>
      </c>
      <c r="E246" s="73" t="s">
        <v>2</v>
      </c>
      <c r="F246" s="54">
        <v>3080.830078125</v>
      </c>
      <c r="G246" s="55">
        <v>7836</v>
      </c>
    </row>
    <row r="247" spans="1:7">
      <c r="A247" s="73" t="s">
        <v>160</v>
      </c>
      <c r="B247" s="73" t="s">
        <v>41</v>
      </c>
      <c r="C247" s="73" t="s">
        <v>1</v>
      </c>
      <c r="D247" s="73" t="s">
        <v>159</v>
      </c>
      <c r="E247" s="73" t="s">
        <v>2</v>
      </c>
      <c r="F247" s="54">
        <v>154302.27843475342</v>
      </c>
      <c r="G247" s="55">
        <v>180889.47969055176</v>
      </c>
    </row>
    <row r="248" spans="1:7">
      <c r="A248" s="73" t="s">
        <v>160</v>
      </c>
      <c r="B248" s="73" t="s">
        <v>41</v>
      </c>
      <c r="C248" s="73" t="s">
        <v>1</v>
      </c>
      <c r="D248" s="73" t="s">
        <v>151</v>
      </c>
      <c r="E248" s="73" t="s">
        <v>15</v>
      </c>
      <c r="F248" s="54">
        <v>3841.9599609375</v>
      </c>
      <c r="G248" s="55">
        <v>18243.2001953125</v>
      </c>
    </row>
    <row r="249" spans="1:7">
      <c r="A249" s="73" t="s">
        <v>160</v>
      </c>
      <c r="B249" s="73" t="s">
        <v>41</v>
      </c>
      <c r="C249" s="73" t="s">
        <v>1</v>
      </c>
      <c r="D249" s="73" t="s">
        <v>151</v>
      </c>
      <c r="E249" s="73" t="s">
        <v>2</v>
      </c>
      <c r="F249" s="54">
        <v>6036.9500789642334</v>
      </c>
      <c r="G249" s="55">
        <v>26700.920177459717</v>
      </c>
    </row>
    <row r="250" spans="1:7">
      <c r="A250" s="73" t="s">
        <v>160</v>
      </c>
      <c r="B250" s="73" t="s">
        <v>41</v>
      </c>
      <c r="C250" s="73" t="s">
        <v>1</v>
      </c>
      <c r="D250" s="73" t="s">
        <v>148</v>
      </c>
      <c r="E250" s="73" t="s">
        <v>15</v>
      </c>
      <c r="F250" s="54">
        <v>698.53997802734375</v>
      </c>
      <c r="G250" s="55">
        <v>2868.949951171875</v>
      </c>
    </row>
    <row r="251" spans="1:7">
      <c r="A251" s="73" t="s">
        <v>160</v>
      </c>
      <c r="B251" s="73" t="s">
        <v>41</v>
      </c>
      <c r="C251" s="73" t="s">
        <v>1</v>
      </c>
      <c r="D251" s="73" t="s">
        <v>148</v>
      </c>
      <c r="E251" s="73" t="s">
        <v>2</v>
      </c>
      <c r="F251" s="54">
        <v>56371.430713653564</v>
      </c>
      <c r="G251" s="55">
        <v>177642.28065490723</v>
      </c>
    </row>
    <row r="252" spans="1:7">
      <c r="A252" s="73" t="s">
        <v>160</v>
      </c>
      <c r="B252" s="73" t="s">
        <v>41</v>
      </c>
      <c r="C252" s="73" t="s">
        <v>1</v>
      </c>
      <c r="D252" s="73" t="s">
        <v>147</v>
      </c>
      <c r="E252" s="73" t="s">
        <v>2</v>
      </c>
      <c r="F252" s="54">
        <v>109159.9019317627</v>
      </c>
      <c r="G252" s="55">
        <v>290096.298828125</v>
      </c>
    </row>
    <row r="253" spans="1:7">
      <c r="A253" s="73" t="s">
        <v>160</v>
      </c>
      <c r="B253" s="73" t="s">
        <v>115</v>
      </c>
      <c r="C253" s="73" t="s">
        <v>114</v>
      </c>
      <c r="D253" s="73" t="s">
        <v>147</v>
      </c>
      <c r="E253" s="73" t="s">
        <v>2</v>
      </c>
      <c r="F253" s="54">
        <v>24486.970703125</v>
      </c>
      <c r="G253" s="55">
        <v>50672.3203125</v>
      </c>
    </row>
    <row r="254" spans="1:7">
      <c r="A254" s="73" t="s">
        <v>160</v>
      </c>
      <c r="B254" s="73" t="s">
        <v>41</v>
      </c>
      <c r="C254" s="73" t="s">
        <v>1</v>
      </c>
      <c r="D254" s="73" t="s">
        <v>268</v>
      </c>
      <c r="E254" s="73" t="s">
        <v>2</v>
      </c>
      <c r="F254" s="54">
        <v>49471.98828125</v>
      </c>
      <c r="G254" s="55">
        <v>120505.51953125</v>
      </c>
    </row>
    <row r="255" spans="1:7">
      <c r="A255" s="73" t="s">
        <v>160</v>
      </c>
      <c r="B255" s="73" t="s">
        <v>41</v>
      </c>
      <c r="C255" s="73" t="s">
        <v>1</v>
      </c>
      <c r="D255" s="73" t="s">
        <v>267</v>
      </c>
      <c r="E255" s="73" t="s">
        <v>2</v>
      </c>
      <c r="F255" s="54">
        <v>24480.959678649902</v>
      </c>
      <c r="G255" s="55">
        <v>30481.620155334473</v>
      </c>
    </row>
    <row r="256" spans="1:7">
      <c r="A256" s="73" t="s">
        <v>160</v>
      </c>
      <c r="B256" s="73" t="s">
        <v>41</v>
      </c>
      <c r="C256" s="73" t="s">
        <v>1</v>
      </c>
      <c r="D256" s="73" t="s">
        <v>272</v>
      </c>
      <c r="E256" s="73" t="s">
        <v>2</v>
      </c>
      <c r="F256" s="54">
        <v>19051.0703125</v>
      </c>
      <c r="G256" s="55">
        <v>101640</v>
      </c>
    </row>
    <row r="257" spans="1:7">
      <c r="A257" s="73" t="s">
        <v>160</v>
      </c>
      <c r="B257" s="73" t="s">
        <v>41</v>
      </c>
      <c r="C257" s="73" t="s">
        <v>1</v>
      </c>
      <c r="D257" s="73" t="s">
        <v>266</v>
      </c>
      <c r="E257" s="73" t="s">
        <v>2</v>
      </c>
      <c r="F257" s="54">
        <v>3175.179931640625</v>
      </c>
      <c r="G257" s="55">
        <v>13538</v>
      </c>
    </row>
    <row r="258" spans="1:7">
      <c r="A258" s="73" t="s">
        <v>160</v>
      </c>
      <c r="B258" s="73" t="s">
        <v>41</v>
      </c>
      <c r="C258" s="73" t="s">
        <v>1</v>
      </c>
      <c r="D258" s="73" t="s">
        <v>257</v>
      </c>
      <c r="E258" s="73" t="s">
        <v>2</v>
      </c>
      <c r="F258" s="54">
        <v>4496.1299438476562</v>
      </c>
      <c r="G258" s="55">
        <v>19444.060546875</v>
      </c>
    </row>
    <row r="259" spans="1:7">
      <c r="A259" s="73" t="s">
        <v>160</v>
      </c>
      <c r="B259" s="73" t="s">
        <v>41</v>
      </c>
      <c r="C259" s="73" t="s">
        <v>1</v>
      </c>
      <c r="D259" s="73" t="s">
        <v>264</v>
      </c>
      <c r="E259" s="73" t="s">
        <v>2</v>
      </c>
      <c r="F259" s="54">
        <v>47852.650390625</v>
      </c>
      <c r="G259" s="55">
        <v>128911.5234375</v>
      </c>
    </row>
    <row r="260" spans="1:7">
      <c r="A260" s="73" t="s">
        <v>160</v>
      </c>
      <c r="B260" s="73" t="s">
        <v>41</v>
      </c>
      <c r="C260" s="73" t="s">
        <v>1</v>
      </c>
      <c r="D260" s="73" t="s">
        <v>155</v>
      </c>
      <c r="E260" s="73" t="s">
        <v>2</v>
      </c>
      <c r="F260" s="54">
        <v>217.72999572753906</v>
      </c>
      <c r="G260" s="55">
        <v>408</v>
      </c>
    </row>
    <row r="261" spans="1:7">
      <c r="A261" s="73" t="s">
        <v>160</v>
      </c>
      <c r="B261" s="73" t="s">
        <v>41</v>
      </c>
      <c r="C261" s="73" t="s">
        <v>1</v>
      </c>
      <c r="D261" s="73" t="s">
        <v>255</v>
      </c>
      <c r="E261" s="73" t="s">
        <v>2</v>
      </c>
      <c r="F261" s="54">
        <v>588.87998199462891</v>
      </c>
      <c r="G261" s="55">
        <v>2205.6199645996094</v>
      </c>
    </row>
    <row r="262" spans="1:7">
      <c r="A262" s="73" t="s">
        <v>160</v>
      </c>
      <c r="B262" s="73" t="s">
        <v>41</v>
      </c>
      <c r="C262" s="73" t="s">
        <v>269</v>
      </c>
      <c r="D262" s="73" t="s">
        <v>255</v>
      </c>
      <c r="E262" s="73" t="s">
        <v>2</v>
      </c>
      <c r="F262" s="54">
        <v>2414.1298828125</v>
      </c>
      <c r="G262" s="55">
        <v>6136</v>
      </c>
    </row>
    <row r="263" spans="1:7">
      <c r="A263" s="73" t="s">
        <v>160</v>
      </c>
      <c r="B263" s="73" t="s">
        <v>41</v>
      </c>
      <c r="C263" s="73" t="s">
        <v>1</v>
      </c>
      <c r="D263" s="73" t="s">
        <v>263</v>
      </c>
      <c r="E263" s="73" t="s">
        <v>2</v>
      </c>
      <c r="F263" s="54">
        <v>307.1199951171875</v>
      </c>
      <c r="G263" s="55">
        <v>1570.4400329589844</v>
      </c>
    </row>
    <row r="264" spans="1:7">
      <c r="A264" s="73" t="s">
        <v>160</v>
      </c>
      <c r="B264" s="73" t="s">
        <v>41</v>
      </c>
      <c r="C264" s="73" t="s">
        <v>1</v>
      </c>
      <c r="D264" s="73" t="s">
        <v>262</v>
      </c>
      <c r="E264" s="73" t="s">
        <v>2</v>
      </c>
      <c r="F264" s="54">
        <v>38354.220073699951</v>
      </c>
      <c r="G264" s="55">
        <v>168255.59797668457</v>
      </c>
    </row>
    <row r="265" spans="1:7" ht="15.75" thickBot="1">
      <c r="A265" s="136" t="s">
        <v>160</v>
      </c>
      <c r="B265" s="136" t="s">
        <v>41</v>
      </c>
      <c r="C265" s="136" t="s">
        <v>1</v>
      </c>
      <c r="D265" s="136" t="s">
        <v>144</v>
      </c>
      <c r="E265" s="136" t="s">
        <v>2</v>
      </c>
      <c r="F265" s="60">
        <v>565678.1328125</v>
      </c>
      <c r="G265" s="61">
        <v>1383221.08203125</v>
      </c>
    </row>
    <row r="266" spans="1:7" ht="15.75" thickBot="1">
      <c r="A266" s="35" t="s">
        <v>160</v>
      </c>
      <c r="B266" s="38"/>
      <c r="C266" s="38"/>
      <c r="D266" s="38"/>
      <c r="E266" s="38"/>
      <c r="F266" s="38">
        <f>SUM(F241:F265)</f>
        <v>1324666.0846366882</v>
      </c>
      <c r="G266" s="36">
        <f>SUM(G241:G265)</f>
        <v>3326378.4625587463</v>
      </c>
    </row>
    <row r="267" spans="1:7">
      <c r="A267" s="73" t="s">
        <v>380</v>
      </c>
      <c r="B267" s="73" t="s">
        <v>41</v>
      </c>
      <c r="C267" s="73" t="s">
        <v>1</v>
      </c>
      <c r="D267" s="73" t="s">
        <v>267</v>
      </c>
      <c r="E267" s="73" t="s">
        <v>2</v>
      </c>
      <c r="F267" s="54">
        <v>24494.23046875</v>
      </c>
      <c r="G267" s="55">
        <v>39150</v>
      </c>
    </row>
    <row r="268" spans="1:7">
      <c r="A268" s="73" t="s">
        <v>380</v>
      </c>
      <c r="B268" s="73" t="s">
        <v>41</v>
      </c>
      <c r="C268" s="73" t="s">
        <v>1</v>
      </c>
      <c r="D268" s="73" t="s">
        <v>259</v>
      </c>
      <c r="E268" s="73" t="s">
        <v>2</v>
      </c>
      <c r="F268" s="54">
        <v>104295.6383934021</v>
      </c>
      <c r="G268" s="55">
        <v>261241.6474609375</v>
      </c>
    </row>
    <row r="269" spans="1:7">
      <c r="A269" s="73" t="s">
        <v>380</v>
      </c>
      <c r="B269" s="73" t="s">
        <v>41</v>
      </c>
      <c r="C269" s="73" t="s">
        <v>1</v>
      </c>
      <c r="D269" s="73" t="s">
        <v>140</v>
      </c>
      <c r="E269" s="73" t="s">
        <v>2</v>
      </c>
      <c r="F269" s="54">
        <v>809.66998291015625</v>
      </c>
      <c r="G269" s="55">
        <v>2499</v>
      </c>
    </row>
    <row r="270" spans="1:7">
      <c r="A270" s="73" t="s">
        <v>380</v>
      </c>
      <c r="B270" s="73" t="s">
        <v>41</v>
      </c>
      <c r="C270" s="73" t="s">
        <v>1</v>
      </c>
      <c r="D270" s="73" t="s">
        <v>159</v>
      </c>
      <c r="E270" s="73" t="s">
        <v>2</v>
      </c>
      <c r="F270" s="54">
        <v>24494.23046875</v>
      </c>
      <c r="G270" s="55">
        <v>31132.060546875</v>
      </c>
    </row>
    <row r="271" spans="1:7">
      <c r="A271" s="73" t="s">
        <v>380</v>
      </c>
      <c r="B271" s="73" t="s">
        <v>41</v>
      </c>
      <c r="C271" s="73" t="s">
        <v>1</v>
      </c>
      <c r="D271" s="73" t="s">
        <v>151</v>
      </c>
      <c r="E271" s="73" t="s">
        <v>2</v>
      </c>
      <c r="F271" s="54">
        <v>2378.2500190734863</v>
      </c>
      <c r="G271" s="55">
        <v>13035.540008544922</v>
      </c>
    </row>
    <row r="272" spans="1:7">
      <c r="A272" s="73" t="s">
        <v>380</v>
      </c>
      <c r="B272" s="73" t="s">
        <v>41</v>
      </c>
      <c r="C272" s="73" t="s">
        <v>1</v>
      </c>
      <c r="D272" s="73" t="s">
        <v>148</v>
      </c>
      <c r="E272" s="73" t="s">
        <v>2</v>
      </c>
      <c r="F272" s="54">
        <v>115816.259765625</v>
      </c>
      <c r="G272" s="55">
        <v>308965.091796875</v>
      </c>
    </row>
    <row r="273" spans="1:7">
      <c r="A273" s="73" t="s">
        <v>380</v>
      </c>
      <c r="B273" s="73" t="s">
        <v>41</v>
      </c>
      <c r="C273" s="73" t="s">
        <v>1</v>
      </c>
      <c r="D273" s="73" t="s">
        <v>256</v>
      </c>
      <c r="E273" s="73" t="s">
        <v>2</v>
      </c>
      <c r="F273" s="54">
        <v>354.260009765625</v>
      </c>
      <c r="G273" s="55">
        <v>1885.050048828125</v>
      </c>
    </row>
    <row r="274" spans="1:7">
      <c r="A274" s="73" t="s">
        <v>380</v>
      </c>
      <c r="B274" s="73" t="s">
        <v>41</v>
      </c>
      <c r="C274" s="73" t="s">
        <v>1</v>
      </c>
      <c r="D274" s="73" t="s">
        <v>136</v>
      </c>
      <c r="E274" s="73" t="s">
        <v>2</v>
      </c>
      <c r="F274" s="54">
        <v>351110.78955078125</v>
      </c>
      <c r="G274" s="55">
        <v>1790118.1064453125</v>
      </c>
    </row>
    <row r="275" spans="1:7">
      <c r="A275" s="73" t="s">
        <v>380</v>
      </c>
      <c r="B275" s="73" t="s">
        <v>41</v>
      </c>
      <c r="C275" s="73" t="s">
        <v>1</v>
      </c>
      <c r="D275" s="73" t="s">
        <v>268</v>
      </c>
      <c r="E275" s="73" t="s">
        <v>2</v>
      </c>
      <c r="F275" s="54">
        <v>24944.509765625</v>
      </c>
      <c r="G275" s="55">
        <v>59942.0390625</v>
      </c>
    </row>
    <row r="276" spans="1:7">
      <c r="A276" s="73" t="s">
        <v>380</v>
      </c>
      <c r="B276" s="73" t="s">
        <v>41</v>
      </c>
      <c r="C276" s="73" t="s">
        <v>1</v>
      </c>
      <c r="D276" s="73" t="s">
        <v>271</v>
      </c>
      <c r="E276" s="73" t="s">
        <v>2</v>
      </c>
      <c r="F276" s="54">
        <v>8621.9697265625</v>
      </c>
      <c r="G276" s="55">
        <v>38719.30078125</v>
      </c>
    </row>
    <row r="277" spans="1:7">
      <c r="A277" s="73" t="s">
        <v>380</v>
      </c>
      <c r="B277" s="73" t="s">
        <v>41</v>
      </c>
      <c r="C277" s="73" t="s">
        <v>1</v>
      </c>
      <c r="D277" s="73" t="s">
        <v>272</v>
      </c>
      <c r="E277" s="73" t="s">
        <v>2</v>
      </c>
      <c r="F277" s="54">
        <v>38102.140625</v>
      </c>
      <c r="G277" s="55">
        <v>203280</v>
      </c>
    </row>
    <row r="278" spans="1:7">
      <c r="A278" s="73" t="s">
        <v>380</v>
      </c>
      <c r="B278" s="73" t="s">
        <v>41</v>
      </c>
      <c r="C278" s="73" t="s">
        <v>1</v>
      </c>
      <c r="D278" s="73" t="s">
        <v>266</v>
      </c>
      <c r="E278" s="73" t="s">
        <v>2</v>
      </c>
      <c r="F278" s="54">
        <v>1720.9399662017822</v>
      </c>
      <c r="G278" s="55">
        <v>11169</v>
      </c>
    </row>
    <row r="279" spans="1:7">
      <c r="A279" s="73" t="s">
        <v>380</v>
      </c>
      <c r="B279" s="73" t="s">
        <v>41</v>
      </c>
      <c r="C279" s="73" t="s">
        <v>1</v>
      </c>
      <c r="D279" s="73" t="s">
        <v>257</v>
      </c>
      <c r="E279" s="73" t="s">
        <v>2</v>
      </c>
      <c r="F279" s="54">
        <v>99210.78125</v>
      </c>
      <c r="G279" s="55">
        <v>275901.16796875</v>
      </c>
    </row>
    <row r="280" spans="1:7">
      <c r="A280" s="73" t="s">
        <v>380</v>
      </c>
      <c r="B280" s="73" t="s">
        <v>41</v>
      </c>
      <c r="C280" s="73" t="s">
        <v>1</v>
      </c>
      <c r="D280" s="73" t="s">
        <v>264</v>
      </c>
      <c r="E280" s="73" t="s">
        <v>2</v>
      </c>
      <c r="F280" s="54">
        <v>53327.98095703125</v>
      </c>
      <c r="G280" s="55">
        <v>154447.896484375</v>
      </c>
    </row>
    <row r="281" spans="1:7">
      <c r="A281" s="73" t="s">
        <v>380</v>
      </c>
      <c r="B281" s="73" t="s">
        <v>41</v>
      </c>
      <c r="C281" s="73" t="s">
        <v>1</v>
      </c>
      <c r="D281" s="73" t="s">
        <v>132</v>
      </c>
      <c r="E281" s="73" t="s">
        <v>2</v>
      </c>
      <c r="F281" s="54">
        <v>4342.27978515625</v>
      </c>
      <c r="G281" s="55">
        <v>25458.630859375</v>
      </c>
    </row>
    <row r="282" spans="1:7">
      <c r="A282" s="73" t="s">
        <v>380</v>
      </c>
      <c r="B282" s="73" t="s">
        <v>115</v>
      </c>
      <c r="C282" s="73" t="s">
        <v>1</v>
      </c>
      <c r="D282" s="73" t="s">
        <v>383</v>
      </c>
      <c r="E282" s="73" t="s">
        <v>2</v>
      </c>
      <c r="F282" s="54">
        <v>17053.33984375</v>
      </c>
      <c r="G282" s="55">
        <v>215136.90625</v>
      </c>
    </row>
    <row r="283" spans="1:7">
      <c r="A283" s="73" t="s">
        <v>380</v>
      </c>
      <c r="B283" s="73" t="s">
        <v>41</v>
      </c>
      <c r="C283" s="73" t="s">
        <v>1</v>
      </c>
      <c r="D283" s="73" t="s">
        <v>262</v>
      </c>
      <c r="E283" s="73" t="s">
        <v>2</v>
      </c>
      <c r="F283" s="54">
        <v>42760.910214424133</v>
      </c>
      <c r="G283" s="55">
        <v>186550.56164550781</v>
      </c>
    </row>
    <row r="284" spans="1:7">
      <c r="A284" s="73" t="s">
        <v>380</v>
      </c>
      <c r="B284" s="73" t="s">
        <v>41</v>
      </c>
      <c r="C284" s="73" t="s">
        <v>1</v>
      </c>
      <c r="D284" s="73" t="s">
        <v>144</v>
      </c>
      <c r="E284" s="73" t="s">
        <v>2</v>
      </c>
      <c r="F284" s="54">
        <v>484577.4765625</v>
      </c>
      <c r="G284" s="55">
        <v>1099393.78515625</v>
      </c>
    </row>
    <row r="285" spans="1:7" ht="15.75" thickBot="1">
      <c r="A285" s="73" t="s">
        <v>380</v>
      </c>
      <c r="B285" s="73" t="s">
        <v>41</v>
      </c>
      <c r="C285" s="73" t="s">
        <v>1</v>
      </c>
      <c r="D285" s="73" t="s">
        <v>147</v>
      </c>
      <c r="E285" s="73" t="s">
        <v>2</v>
      </c>
      <c r="F285" s="54">
        <v>364.05999755859375</v>
      </c>
      <c r="G285" s="55">
        <v>1637.2999877929687</v>
      </c>
    </row>
    <row r="286" spans="1:7" ht="15.75" thickBot="1">
      <c r="A286" s="35" t="s">
        <v>380</v>
      </c>
      <c r="B286" s="38"/>
      <c r="C286" s="38"/>
      <c r="D286" s="38"/>
      <c r="E286" s="38"/>
      <c r="F286" s="38">
        <f>SUM(F267:F285)</f>
        <v>1398779.7173528671</v>
      </c>
      <c r="G286" s="36">
        <f>SUM(G267:G285)</f>
        <v>4719663.0845031738</v>
      </c>
    </row>
    <row r="287" spans="1:7">
      <c r="A287" s="73" t="s">
        <v>390</v>
      </c>
      <c r="B287" s="73" t="s">
        <v>41</v>
      </c>
      <c r="C287" s="73" t="s">
        <v>1</v>
      </c>
      <c r="D287" s="73" t="s">
        <v>268</v>
      </c>
      <c r="E287" s="73" t="s">
        <v>2</v>
      </c>
      <c r="F287" s="54">
        <v>13597.01953125</v>
      </c>
      <c r="G287" s="55">
        <v>32974.171875</v>
      </c>
    </row>
    <row r="288" spans="1:7">
      <c r="A288" s="73" t="s">
        <v>390</v>
      </c>
      <c r="B288" s="73" t="s">
        <v>41</v>
      </c>
      <c r="C288" s="73" t="s">
        <v>1</v>
      </c>
      <c r="D288" s="73" t="s">
        <v>136</v>
      </c>
      <c r="E288" s="73" t="s">
        <v>2</v>
      </c>
      <c r="F288" s="54">
        <v>312581.84832763672</v>
      </c>
      <c r="G288" s="55">
        <v>1457229.6478271484</v>
      </c>
    </row>
    <row r="289" spans="1:7">
      <c r="A289" s="73" t="s">
        <v>390</v>
      </c>
      <c r="B289" s="73" t="s">
        <v>41</v>
      </c>
      <c r="C289" s="73" t="s">
        <v>1</v>
      </c>
      <c r="D289" s="73" t="s">
        <v>259</v>
      </c>
      <c r="E289" s="73" t="s">
        <v>2</v>
      </c>
      <c r="F289" s="54">
        <v>29972.51912689209</v>
      </c>
      <c r="G289" s="55">
        <v>129554.04275512695</v>
      </c>
    </row>
    <row r="290" spans="1:7">
      <c r="A290" s="73" t="s">
        <v>390</v>
      </c>
      <c r="B290" s="73" t="s">
        <v>41</v>
      </c>
      <c r="C290" s="73" t="s">
        <v>1</v>
      </c>
      <c r="D290" s="73" t="s">
        <v>140</v>
      </c>
      <c r="E290" s="73" t="s">
        <v>2</v>
      </c>
      <c r="F290" s="54">
        <v>12870.939819335938</v>
      </c>
      <c r="G290" s="55">
        <v>45023.9716796875</v>
      </c>
    </row>
    <row r="291" spans="1:7">
      <c r="A291" s="73" t="s">
        <v>390</v>
      </c>
      <c r="B291" s="73" t="s">
        <v>41</v>
      </c>
      <c r="C291" s="73" t="s">
        <v>1</v>
      </c>
      <c r="D291" s="73" t="s">
        <v>159</v>
      </c>
      <c r="E291" s="73" t="s">
        <v>2</v>
      </c>
      <c r="F291" s="54">
        <v>95094.470703125</v>
      </c>
      <c r="G291" s="55">
        <v>114815.720703125</v>
      </c>
    </row>
    <row r="292" spans="1:7">
      <c r="A292" s="73" t="s">
        <v>390</v>
      </c>
      <c r="B292" s="73" t="s">
        <v>41</v>
      </c>
      <c r="C292" s="73" t="s">
        <v>1</v>
      </c>
      <c r="D292" s="73" t="s">
        <v>392</v>
      </c>
      <c r="E292" s="73" t="s">
        <v>24</v>
      </c>
      <c r="F292" s="54">
        <v>15.970000267028809</v>
      </c>
      <c r="G292" s="55">
        <v>38.5</v>
      </c>
    </row>
    <row r="293" spans="1:7">
      <c r="A293" s="73" t="s">
        <v>390</v>
      </c>
      <c r="B293" s="73" t="s">
        <v>41</v>
      </c>
      <c r="C293" s="73" t="s">
        <v>1</v>
      </c>
      <c r="D293" s="73" t="s">
        <v>148</v>
      </c>
      <c r="E293" s="73" t="s">
        <v>2</v>
      </c>
      <c r="F293" s="54">
        <v>64238.660034179688</v>
      </c>
      <c r="G293" s="55">
        <v>213280.41937255859</v>
      </c>
    </row>
    <row r="294" spans="1:7">
      <c r="A294" s="73" t="s">
        <v>390</v>
      </c>
      <c r="B294" s="73" t="s">
        <v>41</v>
      </c>
      <c r="C294" s="73" t="s">
        <v>1</v>
      </c>
      <c r="D294" s="73" t="s">
        <v>256</v>
      </c>
      <c r="E294" s="73" t="s">
        <v>15</v>
      </c>
      <c r="F294" s="54">
        <v>4231.14990234375</v>
      </c>
      <c r="G294" s="55">
        <v>2929</v>
      </c>
    </row>
    <row r="295" spans="1:7">
      <c r="A295" s="73" t="s">
        <v>390</v>
      </c>
      <c r="B295" s="73" t="s">
        <v>41</v>
      </c>
      <c r="C295" s="73" t="s">
        <v>1</v>
      </c>
      <c r="D295" s="73" t="s">
        <v>158</v>
      </c>
      <c r="E295" s="73" t="s">
        <v>2</v>
      </c>
      <c r="F295" s="54">
        <v>2358.699951171875</v>
      </c>
      <c r="G295" s="55">
        <v>6052.7998046875</v>
      </c>
    </row>
    <row r="296" spans="1:7">
      <c r="A296" s="73" t="s">
        <v>390</v>
      </c>
      <c r="B296" s="73" t="s">
        <v>41</v>
      </c>
      <c r="C296" s="73" t="s">
        <v>1</v>
      </c>
      <c r="D296" s="73" t="s">
        <v>147</v>
      </c>
      <c r="E296" s="73" t="s">
        <v>2</v>
      </c>
      <c r="F296" s="54">
        <v>38701.7197265625</v>
      </c>
      <c r="G296" s="55">
        <v>120700.5546875</v>
      </c>
    </row>
    <row r="297" spans="1:7">
      <c r="A297" s="73" t="s">
        <v>390</v>
      </c>
      <c r="B297" s="73" t="s">
        <v>41</v>
      </c>
      <c r="C297" s="73" t="s">
        <v>1</v>
      </c>
      <c r="D297" s="73" t="s">
        <v>271</v>
      </c>
      <c r="E297" s="73" t="s">
        <v>2</v>
      </c>
      <c r="F297" s="54">
        <v>799.96002197265625</v>
      </c>
      <c r="G297" s="55">
        <v>5600</v>
      </c>
    </row>
    <row r="298" spans="1:7">
      <c r="A298" s="73" t="s">
        <v>390</v>
      </c>
      <c r="B298" s="73" t="s">
        <v>41</v>
      </c>
      <c r="C298" s="73" t="s">
        <v>1</v>
      </c>
      <c r="D298" s="73" t="s">
        <v>276</v>
      </c>
      <c r="E298" s="73" t="s">
        <v>15</v>
      </c>
      <c r="F298" s="54">
        <v>143.69999694824219</v>
      </c>
      <c r="G298" s="55">
        <v>590.4000244140625</v>
      </c>
    </row>
    <row r="299" spans="1:7">
      <c r="A299" s="73" t="s">
        <v>390</v>
      </c>
      <c r="B299" s="73" t="s">
        <v>41</v>
      </c>
      <c r="C299" s="73" t="s">
        <v>1</v>
      </c>
      <c r="D299" s="73" t="s">
        <v>276</v>
      </c>
      <c r="E299" s="73" t="s">
        <v>13</v>
      </c>
      <c r="F299" s="54">
        <v>108.41000366210937</v>
      </c>
      <c r="G299" s="55">
        <v>196.80000305175781</v>
      </c>
    </row>
    <row r="300" spans="1:7">
      <c r="A300" s="73" t="s">
        <v>390</v>
      </c>
      <c r="B300" s="73" t="s">
        <v>41</v>
      </c>
      <c r="C300" s="73" t="s">
        <v>1</v>
      </c>
      <c r="D300" s="73" t="s">
        <v>267</v>
      </c>
      <c r="E300" s="73" t="s">
        <v>2</v>
      </c>
      <c r="F300" s="54">
        <v>25991.099426269531</v>
      </c>
      <c r="G300" s="55">
        <v>49123.8984375</v>
      </c>
    </row>
    <row r="301" spans="1:7">
      <c r="A301" s="73" t="s">
        <v>390</v>
      </c>
      <c r="B301" s="73" t="s">
        <v>41</v>
      </c>
      <c r="C301" s="73" t="s">
        <v>1</v>
      </c>
      <c r="D301" s="73" t="s">
        <v>257</v>
      </c>
      <c r="E301" s="73" t="s">
        <v>24</v>
      </c>
      <c r="F301" s="54">
        <v>24927.7890625</v>
      </c>
      <c r="G301" s="55">
        <v>62100.08984375</v>
      </c>
    </row>
    <row r="302" spans="1:7">
      <c r="A302" s="73" t="s">
        <v>390</v>
      </c>
      <c r="B302" s="73" t="s">
        <v>41</v>
      </c>
      <c r="C302" s="73" t="s">
        <v>1</v>
      </c>
      <c r="D302" s="73" t="s">
        <v>257</v>
      </c>
      <c r="E302" s="73" t="s">
        <v>15</v>
      </c>
      <c r="F302" s="54">
        <v>40.439998626708984</v>
      </c>
      <c r="G302" s="55">
        <v>133.74000549316406</v>
      </c>
    </row>
    <row r="303" spans="1:7">
      <c r="A303" s="73" t="s">
        <v>390</v>
      </c>
      <c r="B303" s="73" t="s">
        <v>41</v>
      </c>
      <c r="C303" s="73" t="s">
        <v>1</v>
      </c>
      <c r="D303" s="73" t="s">
        <v>257</v>
      </c>
      <c r="E303" s="73" t="s">
        <v>2</v>
      </c>
      <c r="F303" s="54">
        <v>147639.2080078125</v>
      </c>
      <c r="G303" s="55">
        <v>416988.2763671875</v>
      </c>
    </row>
    <row r="304" spans="1:7">
      <c r="A304" s="73" t="s">
        <v>390</v>
      </c>
      <c r="B304" s="73" t="s">
        <v>41</v>
      </c>
      <c r="C304" s="73" t="s">
        <v>1</v>
      </c>
      <c r="D304" s="73" t="s">
        <v>264</v>
      </c>
      <c r="E304" s="73" t="s">
        <v>2</v>
      </c>
      <c r="F304" s="54">
        <v>27165.4609375</v>
      </c>
      <c r="G304" s="55">
        <v>106022.96875</v>
      </c>
    </row>
    <row r="305" spans="1:7">
      <c r="A305" s="73" t="s">
        <v>390</v>
      </c>
      <c r="B305" s="73" t="s">
        <v>41</v>
      </c>
      <c r="C305" s="73" t="s">
        <v>1</v>
      </c>
      <c r="D305" s="73" t="s">
        <v>155</v>
      </c>
      <c r="E305" s="73" t="s">
        <v>2</v>
      </c>
      <c r="F305" s="54">
        <v>489.8800048828125</v>
      </c>
      <c r="G305" s="55">
        <v>918</v>
      </c>
    </row>
    <row r="306" spans="1:7">
      <c r="A306" s="73" t="s">
        <v>390</v>
      </c>
      <c r="B306" s="73" t="s">
        <v>41</v>
      </c>
      <c r="C306" s="73" t="s">
        <v>1</v>
      </c>
      <c r="D306" s="73" t="s">
        <v>144</v>
      </c>
      <c r="E306" s="73" t="s">
        <v>2</v>
      </c>
      <c r="F306" s="54">
        <v>303937.083984375</v>
      </c>
      <c r="G306" s="55">
        <v>653722.00390625</v>
      </c>
    </row>
    <row r="307" spans="1:7">
      <c r="A307" s="73" t="s">
        <v>390</v>
      </c>
      <c r="B307" s="73" t="s">
        <v>41</v>
      </c>
      <c r="C307" s="73" t="s">
        <v>1</v>
      </c>
      <c r="D307" s="73" t="s">
        <v>147</v>
      </c>
      <c r="E307" s="73" t="s">
        <v>15</v>
      </c>
      <c r="F307" s="54">
        <v>164.66000366210937</v>
      </c>
      <c r="G307" s="55">
        <v>1114.280029296875</v>
      </c>
    </row>
    <row r="308" spans="1:7" ht="15.75" thickBot="1">
      <c r="A308" s="139" t="s">
        <v>390</v>
      </c>
      <c r="B308" s="140"/>
      <c r="C308" s="140"/>
      <c r="D308" s="140"/>
      <c r="E308" s="140"/>
      <c r="F308" s="140">
        <f>SUM(F287:F307)</f>
        <v>1105070.6885709763</v>
      </c>
      <c r="G308" s="141">
        <f>SUM(G287:G307)</f>
        <v>3419109.2860717773</v>
      </c>
    </row>
    <row r="309" spans="1:7">
      <c r="A309" s="73" t="s">
        <v>397</v>
      </c>
      <c r="B309" s="73" t="s">
        <v>41</v>
      </c>
      <c r="C309" s="73" t="s">
        <v>1</v>
      </c>
      <c r="D309" s="73" t="s">
        <v>135</v>
      </c>
      <c r="E309" s="73" t="s">
        <v>13</v>
      </c>
      <c r="F309" s="54">
        <v>16.799999237060547</v>
      </c>
      <c r="G309" s="55">
        <v>427.72000122070312</v>
      </c>
    </row>
    <row r="310" spans="1:7">
      <c r="A310" s="73" t="s">
        <v>397</v>
      </c>
      <c r="B310" s="73" t="s">
        <v>41</v>
      </c>
      <c r="C310" s="73" t="s">
        <v>1</v>
      </c>
      <c r="D310" s="73" t="s">
        <v>271</v>
      </c>
      <c r="E310" s="73" t="s">
        <v>2</v>
      </c>
      <c r="F310" s="54">
        <v>4789.97998046875</v>
      </c>
      <c r="G310" s="55">
        <v>40320</v>
      </c>
    </row>
    <row r="311" spans="1:7">
      <c r="A311" s="73" t="s">
        <v>397</v>
      </c>
      <c r="B311" s="73" t="s">
        <v>41</v>
      </c>
      <c r="C311" s="73" t="s">
        <v>1</v>
      </c>
      <c r="D311" s="73" t="s">
        <v>144</v>
      </c>
      <c r="E311" s="73" t="s">
        <v>2</v>
      </c>
      <c r="F311" s="54">
        <v>199224.1875</v>
      </c>
      <c r="G311" s="55">
        <v>390334.703125</v>
      </c>
    </row>
    <row r="312" spans="1:7">
      <c r="A312" s="73" t="s">
        <v>397</v>
      </c>
      <c r="B312" s="73" t="s">
        <v>41</v>
      </c>
      <c r="C312" s="73" t="s">
        <v>1</v>
      </c>
      <c r="D312" s="73" t="s">
        <v>262</v>
      </c>
      <c r="E312" s="73" t="s">
        <v>2</v>
      </c>
      <c r="F312" s="54">
        <v>27141.143368721008</v>
      </c>
      <c r="G312" s="55">
        <v>138456.80056762695</v>
      </c>
    </row>
    <row r="313" spans="1:7">
      <c r="A313" s="73" t="s">
        <v>397</v>
      </c>
      <c r="B313" s="73" t="s">
        <v>41</v>
      </c>
      <c r="C313" s="73" t="s">
        <v>1</v>
      </c>
      <c r="D313" s="73" t="s">
        <v>264</v>
      </c>
      <c r="E313" s="73" t="s">
        <v>2</v>
      </c>
      <c r="F313" s="54">
        <v>25607.499145507813</v>
      </c>
      <c r="G313" s="55">
        <v>84301.58984375</v>
      </c>
    </row>
    <row r="314" spans="1:7">
      <c r="A314" s="73" t="s">
        <v>397</v>
      </c>
      <c r="B314" s="73" t="s">
        <v>41</v>
      </c>
      <c r="C314" s="73" t="s">
        <v>1</v>
      </c>
      <c r="D314" s="73" t="s">
        <v>257</v>
      </c>
      <c r="E314" s="73" t="s">
        <v>2</v>
      </c>
      <c r="F314" s="54">
        <v>219145.35998535156</v>
      </c>
      <c r="G314" s="55">
        <v>687472.22595214844</v>
      </c>
    </row>
    <row r="315" spans="1:7">
      <c r="A315" s="73" t="s">
        <v>397</v>
      </c>
      <c r="B315" s="73" t="s">
        <v>41</v>
      </c>
      <c r="C315" s="73" t="s">
        <v>1</v>
      </c>
      <c r="D315" s="73" t="s">
        <v>272</v>
      </c>
      <c r="E315" s="73" t="s">
        <v>2</v>
      </c>
      <c r="F315" s="54">
        <v>19051.0703125</v>
      </c>
      <c r="G315" s="55">
        <v>101640</v>
      </c>
    </row>
    <row r="316" spans="1:7">
      <c r="A316" s="73" t="s">
        <v>397</v>
      </c>
      <c r="B316" s="73" t="s">
        <v>41</v>
      </c>
      <c r="C316" s="73" t="s">
        <v>1</v>
      </c>
      <c r="D316" s="73" t="s">
        <v>276</v>
      </c>
      <c r="E316" s="73" t="s">
        <v>2</v>
      </c>
      <c r="F316" s="54">
        <v>24.040000915527344</v>
      </c>
      <c r="G316" s="55">
        <v>744</v>
      </c>
    </row>
    <row r="317" spans="1:7">
      <c r="A317" s="73" t="s">
        <v>397</v>
      </c>
      <c r="B317" s="73" t="s">
        <v>41</v>
      </c>
      <c r="C317" s="73" t="s">
        <v>1</v>
      </c>
      <c r="D317" s="73" t="s">
        <v>268</v>
      </c>
      <c r="E317" s="73" t="s">
        <v>2</v>
      </c>
      <c r="F317" s="54">
        <v>24494.23046875</v>
      </c>
      <c r="G317" s="55">
        <v>58320</v>
      </c>
    </row>
    <row r="318" spans="1:7">
      <c r="A318" s="73" t="s">
        <v>397</v>
      </c>
      <c r="B318" s="73" t="s">
        <v>41</v>
      </c>
      <c r="C318" s="73" t="s">
        <v>1</v>
      </c>
      <c r="D318" s="73" t="s">
        <v>147</v>
      </c>
      <c r="E318" s="73" t="s">
        <v>2</v>
      </c>
      <c r="F318" s="54">
        <v>111706.67181396484</v>
      </c>
      <c r="G318" s="55">
        <v>286698.09033203125</v>
      </c>
    </row>
    <row r="319" spans="1:7">
      <c r="A319" s="73" t="s">
        <v>397</v>
      </c>
      <c r="B319" s="73" t="s">
        <v>41</v>
      </c>
      <c r="C319" s="73" t="s">
        <v>1</v>
      </c>
      <c r="D319" s="73" t="s">
        <v>148</v>
      </c>
      <c r="E319" s="73" t="s">
        <v>2</v>
      </c>
      <c r="F319" s="54">
        <v>71005.810455322266</v>
      </c>
      <c r="G319" s="55">
        <v>177044.89721679688</v>
      </c>
    </row>
    <row r="320" spans="1:7">
      <c r="A320" s="73" t="s">
        <v>397</v>
      </c>
      <c r="B320" s="73" t="s">
        <v>41</v>
      </c>
      <c r="C320" s="73" t="s">
        <v>1</v>
      </c>
      <c r="D320" s="73" t="s">
        <v>159</v>
      </c>
      <c r="E320" s="73" t="s">
        <v>2</v>
      </c>
      <c r="F320" s="54">
        <v>187494.908203125</v>
      </c>
      <c r="G320" s="55">
        <v>241999.890625</v>
      </c>
    </row>
    <row r="321" spans="1:7">
      <c r="A321" s="73" t="s">
        <v>397</v>
      </c>
      <c r="B321" s="73" t="s">
        <v>41</v>
      </c>
      <c r="C321" s="73" t="s">
        <v>1</v>
      </c>
      <c r="D321" s="73" t="s">
        <v>140</v>
      </c>
      <c r="E321" s="73" t="s">
        <v>2</v>
      </c>
      <c r="F321" s="54">
        <v>909.22999572753906</v>
      </c>
      <c r="G321" s="55">
        <v>3421.9600830078125</v>
      </c>
    </row>
    <row r="322" spans="1:7">
      <c r="A322" s="73" t="s">
        <v>397</v>
      </c>
      <c r="B322" s="73" t="s">
        <v>41</v>
      </c>
      <c r="C322" s="73" t="s">
        <v>1</v>
      </c>
      <c r="D322" s="73" t="s">
        <v>259</v>
      </c>
      <c r="E322" s="73" t="s">
        <v>2</v>
      </c>
      <c r="F322" s="54">
        <v>50894.320484161377</v>
      </c>
      <c r="G322" s="55">
        <v>122451.44989013672</v>
      </c>
    </row>
    <row r="323" spans="1:7">
      <c r="A323" s="73" t="s">
        <v>397</v>
      </c>
      <c r="B323" s="73" t="s">
        <v>41</v>
      </c>
      <c r="C323" s="73" t="s">
        <v>1</v>
      </c>
      <c r="D323" s="73" t="s">
        <v>136</v>
      </c>
      <c r="E323" s="73" t="s">
        <v>2</v>
      </c>
      <c r="F323" s="54">
        <v>349530.46484375</v>
      </c>
      <c r="G323" s="55">
        <v>1007677.669921875</v>
      </c>
    </row>
    <row r="324" spans="1:7" ht="15.75" thickBot="1">
      <c r="A324" s="139" t="s">
        <v>397</v>
      </c>
      <c r="B324" s="140"/>
      <c r="C324" s="140"/>
      <c r="D324" s="140"/>
      <c r="E324" s="140"/>
      <c r="F324" s="140">
        <f>SUM(F309:F323)</f>
        <v>1291035.7165575027</v>
      </c>
      <c r="G324" s="141">
        <f>SUM(G309:G323)</f>
        <v>3341310.9975585938</v>
      </c>
    </row>
    <row r="325" spans="1:7" ht="16.5" thickBot="1">
      <c r="A325" s="22" t="s">
        <v>11</v>
      </c>
      <c r="B325" s="22"/>
      <c r="C325" s="22"/>
      <c r="D325" s="22"/>
      <c r="E325" s="22"/>
      <c r="F325" s="22">
        <f>SUM(F308,F286,F266,F240,F211,F188,F160,F125,F95,F67,F36,F324)</f>
        <v>17475104.456140757</v>
      </c>
      <c r="G325" s="22">
        <f>SUM(G308,G286,G266,G240,G211,G188,G160,G125,G95,G67,G36,G324)</f>
        <v>47529285.757543564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58"/>
  <sheetViews>
    <sheetView topLeftCell="A143" workbookViewId="0">
      <selection activeCell="H143" sqref="H1:I1048576"/>
    </sheetView>
  </sheetViews>
  <sheetFormatPr baseColWidth="10" defaultColWidth="50.140625" defaultRowHeight="1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95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78" t="s">
        <v>6</v>
      </c>
      <c r="B12" s="78" t="s">
        <v>42</v>
      </c>
      <c r="C12" s="78" t="s">
        <v>1</v>
      </c>
      <c r="D12" s="78" t="s">
        <v>285</v>
      </c>
      <c r="E12" s="78" t="s">
        <v>2</v>
      </c>
      <c r="F12" s="25">
        <v>7637.9599609375</v>
      </c>
      <c r="G12" s="30">
        <v>15996.7099609375</v>
      </c>
    </row>
    <row r="13" spans="1:7">
      <c r="A13" s="79" t="s">
        <v>6</v>
      </c>
      <c r="B13" s="79" t="s">
        <v>42</v>
      </c>
      <c r="C13" s="79" t="s">
        <v>1</v>
      </c>
      <c r="D13" s="79" t="s">
        <v>151</v>
      </c>
      <c r="E13" s="79" t="s">
        <v>15</v>
      </c>
      <c r="F13" s="27">
        <v>3010.699951171875</v>
      </c>
      <c r="G13" s="32">
        <v>6637.39990234375</v>
      </c>
    </row>
    <row r="14" spans="1:7">
      <c r="A14" s="79" t="s">
        <v>6</v>
      </c>
      <c r="B14" s="79" t="s">
        <v>42</v>
      </c>
      <c r="C14" s="79" t="s">
        <v>1</v>
      </c>
      <c r="D14" s="79" t="s">
        <v>151</v>
      </c>
      <c r="E14" s="79" t="s">
        <v>2</v>
      </c>
      <c r="F14" s="27">
        <v>381.84999084472656</v>
      </c>
      <c r="G14" s="32">
        <v>2401.3299865722656</v>
      </c>
    </row>
    <row r="15" spans="1:7">
      <c r="A15" s="79" t="s">
        <v>6</v>
      </c>
      <c r="B15" s="79" t="s">
        <v>42</v>
      </c>
      <c r="C15" s="79" t="s">
        <v>1</v>
      </c>
      <c r="D15" s="79" t="s">
        <v>265</v>
      </c>
      <c r="E15" s="79" t="s">
        <v>2</v>
      </c>
      <c r="F15" s="27">
        <v>379.60000610351562</v>
      </c>
      <c r="G15" s="32">
        <v>3413.25</v>
      </c>
    </row>
    <row r="16" spans="1:7">
      <c r="A16" s="79" t="s">
        <v>6</v>
      </c>
      <c r="B16" s="79" t="s">
        <v>42</v>
      </c>
      <c r="C16" s="79" t="s">
        <v>1</v>
      </c>
      <c r="D16" s="79" t="s">
        <v>286</v>
      </c>
      <c r="E16" s="79" t="s">
        <v>2</v>
      </c>
      <c r="F16" s="27">
        <v>51710.03125</v>
      </c>
      <c r="G16" s="32">
        <v>61920</v>
      </c>
    </row>
    <row r="17" spans="1:7">
      <c r="A17" s="79" t="s">
        <v>6</v>
      </c>
      <c r="B17" s="79" t="s">
        <v>42</v>
      </c>
      <c r="C17" s="79" t="s">
        <v>1</v>
      </c>
      <c r="D17" s="79" t="s">
        <v>281</v>
      </c>
      <c r="E17" s="79" t="s">
        <v>2</v>
      </c>
      <c r="F17" s="27">
        <v>47101.490234375</v>
      </c>
      <c r="G17" s="32">
        <v>163024</v>
      </c>
    </row>
    <row r="18" spans="1:7">
      <c r="A18" s="79" t="s">
        <v>6</v>
      </c>
      <c r="B18" s="79" t="s">
        <v>42</v>
      </c>
      <c r="C18" s="79" t="s">
        <v>1</v>
      </c>
      <c r="D18" s="79" t="s">
        <v>147</v>
      </c>
      <c r="E18" s="79" t="s">
        <v>2</v>
      </c>
      <c r="F18" s="27">
        <v>4502.3100738525391</v>
      </c>
      <c r="G18" s="32">
        <v>13582.760009765625</v>
      </c>
    </row>
    <row r="19" spans="1:7">
      <c r="A19" s="79" t="s">
        <v>6</v>
      </c>
      <c r="B19" s="79" t="s">
        <v>42</v>
      </c>
      <c r="C19" s="79" t="s">
        <v>1</v>
      </c>
      <c r="D19" s="79" t="s">
        <v>131</v>
      </c>
      <c r="E19" s="79" t="s">
        <v>2</v>
      </c>
      <c r="F19" s="27">
        <v>491.23999786376953</v>
      </c>
      <c r="G19" s="32">
        <v>2454.7000122070312</v>
      </c>
    </row>
    <row r="20" spans="1:7">
      <c r="A20" s="79" t="s">
        <v>6</v>
      </c>
      <c r="B20" s="79" t="s">
        <v>42</v>
      </c>
      <c r="C20" s="79" t="s">
        <v>1</v>
      </c>
      <c r="D20" s="79" t="s">
        <v>278</v>
      </c>
      <c r="E20" s="79" t="s">
        <v>2</v>
      </c>
      <c r="F20" s="27">
        <v>24608.919921875</v>
      </c>
      <c r="G20" s="32">
        <v>106218.34375</v>
      </c>
    </row>
    <row r="21" spans="1:7" ht="15.75" thickBot="1">
      <c r="A21" s="80" t="s">
        <v>6</v>
      </c>
      <c r="B21" s="80" t="s">
        <v>42</v>
      </c>
      <c r="C21" s="80" t="s">
        <v>1</v>
      </c>
      <c r="D21" s="80" t="s">
        <v>282</v>
      </c>
      <c r="E21" s="80" t="s">
        <v>2</v>
      </c>
      <c r="F21" s="47">
        <v>82048.870697021484</v>
      </c>
      <c r="G21" s="68">
        <v>391232.720703125</v>
      </c>
    </row>
    <row r="22" spans="1:7" ht="15.75" thickBot="1">
      <c r="A22" s="35" t="s">
        <v>6</v>
      </c>
      <c r="B22" s="38"/>
      <c r="C22" s="38"/>
      <c r="D22" s="38"/>
      <c r="E22" s="38"/>
      <c r="F22" s="38">
        <f>SUM(F12:F21)</f>
        <v>221872.97208404541</v>
      </c>
      <c r="G22" s="36">
        <f>SUM(G12:G21)</f>
        <v>766881.21432495117</v>
      </c>
    </row>
    <row r="23" spans="1:7">
      <c r="A23" s="81" t="s">
        <v>7</v>
      </c>
      <c r="B23" s="81" t="s">
        <v>42</v>
      </c>
      <c r="C23" s="81" t="s">
        <v>1</v>
      </c>
      <c r="D23" s="81" t="s">
        <v>283</v>
      </c>
      <c r="E23" s="81" t="s">
        <v>2</v>
      </c>
      <c r="F23" s="49">
        <v>25.329999923706055</v>
      </c>
      <c r="G23" s="50">
        <v>154.25999450683594</v>
      </c>
    </row>
    <row r="24" spans="1:7">
      <c r="A24" s="79" t="s">
        <v>7</v>
      </c>
      <c r="B24" s="79" t="s">
        <v>42</v>
      </c>
      <c r="C24" s="79" t="s">
        <v>1</v>
      </c>
      <c r="D24" s="79" t="s">
        <v>284</v>
      </c>
      <c r="E24" s="79" t="s">
        <v>2</v>
      </c>
      <c r="F24" s="27">
        <v>9471.10009765625</v>
      </c>
      <c r="G24" s="32">
        <v>12528</v>
      </c>
    </row>
    <row r="25" spans="1:7">
      <c r="A25" s="79" t="s">
        <v>7</v>
      </c>
      <c r="B25" s="79" t="s">
        <v>42</v>
      </c>
      <c r="C25" s="79" t="s">
        <v>1</v>
      </c>
      <c r="D25" s="79" t="s">
        <v>285</v>
      </c>
      <c r="E25" s="79" t="s">
        <v>2</v>
      </c>
      <c r="F25" s="27">
        <v>45618.400299072266</v>
      </c>
      <c r="G25" s="32">
        <v>121481.1015625</v>
      </c>
    </row>
    <row r="26" spans="1:7">
      <c r="A26" s="79" t="s">
        <v>7</v>
      </c>
      <c r="B26" s="79" t="s">
        <v>42</v>
      </c>
      <c r="C26" s="79" t="s">
        <v>1</v>
      </c>
      <c r="D26" s="79" t="s">
        <v>140</v>
      </c>
      <c r="E26" s="79" t="s">
        <v>2</v>
      </c>
      <c r="F26" s="27">
        <v>2388.5</v>
      </c>
      <c r="G26" s="32">
        <v>7569.759765625</v>
      </c>
    </row>
    <row r="27" spans="1:7">
      <c r="A27" s="79" t="s">
        <v>7</v>
      </c>
      <c r="B27" s="79" t="s">
        <v>42</v>
      </c>
      <c r="C27" s="79" t="s">
        <v>1</v>
      </c>
      <c r="D27" s="79" t="s">
        <v>149</v>
      </c>
      <c r="E27" s="79" t="s">
        <v>2</v>
      </c>
      <c r="F27" s="27">
        <v>8463.3699798583984</v>
      </c>
      <c r="G27" s="32">
        <v>33439.930145263672</v>
      </c>
    </row>
    <row r="28" spans="1:7">
      <c r="A28" s="79" t="s">
        <v>7</v>
      </c>
      <c r="B28" s="79" t="s">
        <v>42</v>
      </c>
      <c r="C28" s="79" t="s">
        <v>1</v>
      </c>
      <c r="D28" s="79" t="s">
        <v>151</v>
      </c>
      <c r="E28" s="79" t="s">
        <v>2</v>
      </c>
      <c r="F28" s="27">
        <v>863.67002868652344</v>
      </c>
      <c r="G28" s="32">
        <v>4903.9202270507812</v>
      </c>
    </row>
    <row r="29" spans="1:7">
      <c r="A29" s="79" t="s">
        <v>7</v>
      </c>
      <c r="B29" s="79" t="s">
        <v>42</v>
      </c>
      <c r="C29" s="79" t="s">
        <v>1</v>
      </c>
      <c r="D29" s="79" t="s">
        <v>286</v>
      </c>
      <c r="E29" s="79" t="s">
        <v>2</v>
      </c>
      <c r="F29" s="27">
        <v>99791.30078125</v>
      </c>
      <c r="G29" s="32">
        <v>93168.919921875</v>
      </c>
    </row>
    <row r="30" spans="1:7">
      <c r="A30" s="79" t="s">
        <v>7</v>
      </c>
      <c r="B30" s="79" t="s">
        <v>42</v>
      </c>
      <c r="C30" s="79" t="s">
        <v>1</v>
      </c>
      <c r="D30" s="79" t="s">
        <v>281</v>
      </c>
      <c r="E30" s="79" t="s">
        <v>2</v>
      </c>
      <c r="F30" s="27">
        <v>111753.33117675781</v>
      </c>
      <c r="G30" s="32">
        <v>264725.2314453125</v>
      </c>
    </row>
    <row r="31" spans="1:7">
      <c r="A31" s="79" t="s">
        <v>7</v>
      </c>
      <c r="B31" s="79" t="s">
        <v>42</v>
      </c>
      <c r="C31" s="79" t="s">
        <v>1</v>
      </c>
      <c r="D31" s="79" t="s">
        <v>147</v>
      </c>
      <c r="E31" s="79" t="s">
        <v>2</v>
      </c>
      <c r="F31" s="27">
        <v>27798.979529857635</v>
      </c>
      <c r="G31" s="32">
        <v>64549.750305175781</v>
      </c>
    </row>
    <row r="32" spans="1:7">
      <c r="A32" s="79" t="s">
        <v>7</v>
      </c>
      <c r="B32" s="79" t="s">
        <v>42</v>
      </c>
      <c r="C32" s="79" t="s">
        <v>1</v>
      </c>
      <c r="D32" s="79" t="s">
        <v>131</v>
      </c>
      <c r="E32" s="79" t="s">
        <v>2</v>
      </c>
      <c r="F32" s="27">
        <v>397.18999481201172</v>
      </c>
      <c r="G32" s="32">
        <v>2450.4399719238281</v>
      </c>
    </row>
    <row r="33" spans="1:7">
      <c r="A33" s="79" t="s">
        <v>7</v>
      </c>
      <c r="B33" s="79" t="s">
        <v>42</v>
      </c>
      <c r="C33" s="79" t="s">
        <v>1</v>
      </c>
      <c r="D33" s="79" t="s">
        <v>287</v>
      </c>
      <c r="E33" s="79" t="s">
        <v>2</v>
      </c>
      <c r="F33" s="27">
        <v>945.86001586914062</v>
      </c>
      <c r="G33" s="32">
        <v>3438.0099487304687</v>
      </c>
    </row>
    <row r="34" spans="1:7">
      <c r="A34" s="79" t="s">
        <v>7</v>
      </c>
      <c r="B34" s="79" t="s">
        <v>42</v>
      </c>
      <c r="C34" s="79" t="s">
        <v>1</v>
      </c>
      <c r="D34" s="79" t="s">
        <v>278</v>
      </c>
      <c r="E34" s="79" t="s">
        <v>2</v>
      </c>
      <c r="F34" s="27">
        <v>106043.55234527588</v>
      </c>
      <c r="G34" s="32">
        <v>457529.6953125</v>
      </c>
    </row>
    <row r="35" spans="1:7">
      <c r="A35" s="79" t="s">
        <v>7</v>
      </c>
      <c r="B35" s="79" t="s">
        <v>42</v>
      </c>
      <c r="C35" s="79" t="s">
        <v>1</v>
      </c>
      <c r="D35" s="79" t="s">
        <v>288</v>
      </c>
      <c r="E35" s="79" t="s">
        <v>2</v>
      </c>
      <c r="F35" s="27">
        <v>2738.719970703125</v>
      </c>
      <c r="G35" s="32">
        <v>6339.68017578125</v>
      </c>
    </row>
    <row r="36" spans="1:7" ht="15.75" thickBot="1">
      <c r="A36" s="80" t="s">
        <v>7</v>
      </c>
      <c r="B36" s="80" t="s">
        <v>42</v>
      </c>
      <c r="C36" s="80" t="s">
        <v>1</v>
      </c>
      <c r="D36" s="80" t="s">
        <v>282</v>
      </c>
      <c r="E36" s="80" t="s">
        <v>2</v>
      </c>
      <c r="F36" s="47">
        <v>4117.1800842285156</v>
      </c>
      <c r="G36" s="68">
        <v>13176.279541015625</v>
      </c>
    </row>
    <row r="37" spans="1:7" ht="15.75" thickBot="1">
      <c r="A37" s="35" t="s">
        <v>7</v>
      </c>
      <c r="B37" s="38"/>
      <c r="C37" s="38"/>
      <c r="D37" s="38"/>
      <c r="E37" s="38"/>
      <c r="F37" s="38">
        <f>SUM(F23:F36)</f>
        <v>420416.48430395126</v>
      </c>
      <c r="G37" s="36">
        <f>SUM(G23:G36)</f>
        <v>1085454.9783172607</v>
      </c>
    </row>
    <row r="38" spans="1:7">
      <c r="A38" s="81" t="s">
        <v>9</v>
      </c>
      <c r="B38" s="81" t="s">
        <v>42</v>
      </c>
      <c r="C38" s="81" t="s">
        <v>1</v>
      </c>
      <c r="D38" s="81" t="s">
        <v>284</v>
      </c>
      <c r="E38" s="81" t="s">
        <v>2</v>
      </c>
      <c r="F38" s="49">
        <v>6123.56005859375</v>
      </c>
      <c r="G38" s="50">
        <v>7653</v>
      </c>
    </row>
    <row r="39" spans="1:7">
      <c r="A39" s="79" t="s">
        <v>9</v>
      </c>
      <c r="B39" s="79" t="s">
        <v>42</v>
      </c>
      <c r="C39" s="79" t="s">
        <v>1</v>
      </c>
      <c r="D39" s="79" t="s">
        <v>285</v>
      </c>
      <c r="E39" s="79" t="s">
        <v>2</v>
      </c>
      <c r="F39" s="27">
        <v>13149.490234375</v>
      </c>
      <c r="G39" s="32">
        <v>37686.1796875</v>
      </c>
    </row>
    <row r="40" spans="1:7">
      <c r="A40" s="79" t="s">
        <v>9</v>
      </c>
      <c r="B40" s="79" t="s">
        <v>42</v>
      </c>
      <c r="C40" s="79" t="s">
        <v>1</v>
      </c>
      <c r="D40" s="79" t="s">
        <v>151</v>
      </c>
      <c r="E40" s="79" t="s">
        <v>2</v>
      </c>
      <c r="F40" s="27">
        <v>1739.9900207519531</v>
      </c>
      <c r="G40" s="32">
        <v>8990.77978515625</v>
      </c>
    </row>
    <row r="41" spans="1:7">
      <c r="A41" s="79" t="s">
        <v>9</v>
      </c>
      <c r="B41" s="79" t="s">
        <v>42</v>
      </c>
      <c r="C41" s="79" t="s">
        <v>1</v>
      </c>
      <c r="D41" s="79" t="s">
        <v>286</v>
      </c>
      <c r="E41" s="79" t="s">
        <v>2</v>
      </c>
      <c r="F41" s="27">
        <v>97976.921875</v>
      </c>
      <c r="G41" s="32">
        <v>80203.75</v>
      </c>
    </row>
    <row r="42" spans="1:7">
      <c r="A42" s="79" t="s">
        <v>9</v>
      </c>
      <c r="B42" s="79" t="s">
        <v>42</v>
      </c>
      <c r="C42" s="79" t="s">
        <v>1</v>
      </c>
      <c r="D42" s="79" t="s">
        <v>281</v>
      </c>
      <c r="E42" s="79" t="s">
        <v>2</v>
      </c>
      <c r="F42" s="27">
        <v>147779.76196289062</v>
      </c>
      <c r="G42" s="32">
        <v>375973.78161621094</v>
      </c>
    </row>
    <row r="43" spans="1:7">
      <c r="A43" s="79" t="s">
        <v>9</v>
      </c>
      <c r="B43" s="79" t="s">
        <v>42</v>
      </c>
      <c r="C43" s="79" t="s">
        <v>1</v>
      </c>
      <c r="D43" s="79" t="s">
        <v>147</v>
      </c>
      <c r="E43" s="79" t="s">
        <v>2</v>
      </c>
      <c r="F43" s="27">
        <v>55320.280364990234</v>
      </c>
      <c r="G43" s="32">
        <v>100448.75048828125</v>
      </c>
    </row>
    <row r="44" spans="1:7">
      <c r="A44" s="79" t="s">
        <v>9</v>
      </c>
      <c r="B44" s="79" t="s">
        <v>42</v>
      </c>
      <c r="C44" s="79" t="s">
        <v>1</v>
      </c>
      <c r="D44" s="79" t="s">
        <v>147</v>
      </c>
      <c r="E44" s="79" t="s">
        <v>15</v>
      </c>
      <c r="F44" s="27">
        <v>1241.27001953125</v>
      </c>
      <c r="G44" s="32">
        <v>4871.759765625</v>
      </c>
    </row>
    <row r="45" spans="1:7">
      <c r="A45" s="79" t="s">
        <v>9</v>
      </c>
      <c r="B45" s="79" t="s">
        <v>42</v>
      </c>
      <c r="C45" s="79" t="s">
        <v>1</v>
      </c>
      <c r="D45" s="79" t="s">
        <v>131</v>
      </c>
      <c r="E45" s="79" t="s">
        <v>2</v>
      </c>
      <c r="F45" s="27">
        <v>10561.819747924805</v>
      </c>
      <c r="G45" s="32">
        <v>50929.599792480469</v>
      </c>
    </row>
    <row r="46" spans="1:7">
      <c r="A46" s="79" t="s">
        <v>9</v>
      </c>
      <c r="B46" s="79" t="s">
        <v>42</v>
      </c>
      <c r="C46" s="79" t="s">
        <v>1</v>
      </c>
      <c r="D46" s="79" t="s">
        <v>278</v>
      </c>
      <c r="E46" s="79" t="s">
        <v>2</v>
      </c>
      <c r="F46" s="27">
        <v>27197.669921875</v>
      </c>
      <c r="G46" s="32">
        <v>128356.1484375</v>
      </c>
    </row>
    <row r="47" spans="1:7">
      <c r="A47" s="79" t="s">
        <v>9</v>
      </c>
      <c r="B47" s="79" t="s">
        <v>42</v>
      </c>
      <c r="C47" s="79" t="s">
        <v>1</v>
      </c>
      <c r="D47" s="79" t="s">
        <v>282</v>
      </c>
      <c r="E47" s="79" t="s">
        <v>2</v>
      </c>
      <c r="F47" s="27">
        <v>11279.230102539063</v>
      </c>
      <c r="G47" s="32">
        <v>37766.2802734375</v>
      </c>
    </row>
    <row r="48" spans="1:7">
      <c r="A48" s="79" t="s">
        <v>9</v>
      </c>
      <c r="B48" s="79" t="s">
        <v>42</v>
      </c>
      <c r="C48" s="79" t="s">
        <v>1</v>
      </c>
      <c r="D48" s="79" t="s">
        <v>290</v>
      </c>
      <c r="E48" s="79" t="s">
        <v>2</v>
      </c>
      <c r="F48" s="27">
        <v>24.430000305175781</v>
      </c>
      <c r="G48" s="32">
        <v>123.59999847412109</v>
      </c>
    </row>
    <row r="49" spans="1:7" ht="15.75" thickBot="1">
      <c r="A49" s="80" t="s">
        <v>9</v>
      </c>
      <c r="B49" s="80" t="s">
        <v>42</v>
      </c>
      <c r="C49" s="80" t="s">
        <v>1</v>
      </c>
      <c r="D49" s="80" t="s">
        <v>291</v>
      </c>
      <c r="E49" s="80" t="s">
        <v>2</v>
      </c>
      <c r="F49" s="47">
        <v>57.020000457763672</v>
      </c>
      <c r="G49" s="68">
        <v>347.10000610351562</v>
      </c>
    </row>
    <row r="50" spans="1:7" ht="15.75" thickBot="1">
      <c r="A50" s="35" t="s">
        <v>9</v>
      </c>
      <c r="B50" s="38"/>
      <c r="C50" s="38"/>
      <c r="D50" s="38"/>
      <c r="E50" s="38"/>
      <c r="F50" s="38">
        <f>SUM(F38:F49)</f>
        <v>372451.44430923462</v>
      </c>
      <c r="G50" s="36">
        <f>SUM(G38:G49)</f>
        <v>833350.72985076904</v>
      </c>
    </row>
    <row r="51" spans="1:7">
      <c r="A51" s="81" t="s">
        <v>109</v>
      </c>
      <c r="B51" s="81" t="s">
        <v>42</v>
      </c>
      <c r="C51" s="81" t="s">
        <v>1</v>
      </c>
      <c r="D51" s="81" t="s">
        <v>289</v>
      </c>
      <c r="E51" s="81" t="s">
        <v>2</v>
      </c>
      <c r="F51" s="49">
        <v>190.50999450683594</v>
      </c>
      <c r="G51" s="50">
        <v>485</v>
      </c>
    </row>
    <row r="52" spans="1:7">
      <c r="A52" s="79" t="s">
        <v>109</v>
      </c>
      <c r="B52" s="79" t="s">
        <v>42</v>
      </c>
      <c r="C52" s="79" t="s">
        <v>1</v>
      </c>
      <c r="D52" s="79" t="s">
        <v>284</v>
      </c>
      <c r="E52" s="79" t="s">
        <v>2</v>
      </c>
      <c r="F52" s="27">
        <v>2558.2900390625</v>
      </c>
      <c r="G52" s="32">
        <v>2025</v>
      </c>
    </row>
    <row r="53" spans="1:7">
      <c r="A53" s="79" t="s">
        <v>109</v>
      </c>
      <c r="B53" s="79" t="s">
        <v>42</v>
      </c>
      <c r="C53" s="79" t="s">
        <v>1</v>
      </c>
      <c r="D53" s="79" t="s">
        <v>285</v>
      </c>
      <c r="E53" s="79" t="s">
        <v>2</v>
      </c>
      <c r="F53" s="27">
        <v>1368.0999755859375</v>
      </c>
      <c r="G53" s="32">
        <v>3770.139892578125</v>
      </c>
    </row>
    <row r="54" spans="1:7">
      <c r="A54" s="79" t="s">
        <v>109</v>
      </c>
      <c r="B54" s="79" t="s">
        <v>42</v>
      </c>
      <c r="C54" s="79" t="s">
        <v>1</v>
      </c>
      <c r="D54" s="79" t="s">
        <v>149</v>
      </c>
      <c r="E54" s="79" t="s">
        <v>2</v>
      </c>
      <c r="F54" s="27">
        <v>173.77000427246094</v>
      </c>
      <c r="G54" s="32">
        <v>914.03997802734375</v>
      </c>
    </row>
    <row r="55" spans="1:7">
      <c r="A55" s="79" t="s">
        <v>109</v>
      </c>
      <c r="B55" s="79" t="s">
        <v>42</v>
      </c>
      <c r="C55" s="79" t="s">
        <v>1</v>
      </c>
      <c r="D55" s="79" t="s">
        <v>151</v>
      </c>
      <c r="E55" s="79" t="s">
        <v>2</v>
      </c>
      <c r="F55" s="27">
        <v>1787.1800231933594</v>
      </c>
      <c r="G55" s="32">
        <v>9497.85009765625</v>
      </c>
    </row>
    <row r="56" spans="1:7">
      <c r="A56" s="79" t="s">
        <v>109</v>
      </c>
      <c r="B56" s="79" t="s">
        <v>42</v>
      </c>
      <c r="C56" s="79" t="s">
        <v>1</v>
      </c>
      <c r="D56" s="79" t="s">
        <v>286</v>
      </c>
      <c r="E56" s="79" t="s">
        <v>2</v>
      </c>
      <c r="F56" s="27">
        <v>27215.810546875</v>
      </c>
      <c r="G56" s="32">
        <v>22200</v>
      </c>
    </row>
    <row r="57" spans="1:7">
      <c r="A57" s="79" t="s">
        <v>109</v>
      </c>
      <c r="B57" s="79" t="s">
        <v>42</v>
      </c>
      <c r="C57" s="79" t="s">
        <v>1</v>
      </c>
      <c r="D57" s="79" t="s">
        <v>281</v>
      </c>
      <c r="E57" s="79" t="s">
        <v>2</v>
      </c>
      <c r="F57" s="27">
        <v>163014.80188751221</v>
      </c>
      <c r="G57" s="32">
        <v>442809.080078125</v>
      </c>
    </row>
    <row r="58" spans="1:7">
      <c r="A58" s="79" t="s">
        <v>109</v>
      </c>
      <c r="B58" s="79" t="s">
        <v>42</v>
      </c>
      <c r="C58" s="79" t="s">
        <v>1</v>
      </c>
      <c r="D58" s="79" t="s">
        <v>147</v>
      </c>
      <c r="E58" s="79" t="s">
        <v>2</v>
      </c>
      <c r="F58" s="27">
        <v>58573.120648384094</v>
      </c>
      <c r="G58" s="32">
        <v>137699.70886230469</v>
      </c>
    </row>
    <row r="59" spans="1:7">
      <c r="A59" s="79" t="s">
        <v>109</v>
      </c>
      <c r="B59" s="79" t="s">
        <v>42</v>
      </c>
      <c r="C59" s="79" t="s">
        <v>1</v>
      </c>
      <c r="D59" s="79" t="s">
        <v>131</v>
      </c>
      <c r="E59" s="79" t="s">
        <v>2</v>
      </c>
      <c r="F59" s="27">
        <v>1260.5399780273437</v>
      </c>
      <c r="G59" s="32">
        <v>6084.9699401855469</v>
      </c>
    </row>
    <row r="60" spans="1:7">
      <c r="A60" s="79" t="s">
        <v>109</v>
      </c>
      <c r="B60" s="79" t="s">
        <v>42</v>
      </c>
      <c r="C60" s="79" t="s">
        <v>1</v>
      </c>
      <c r="D60" s="79" t="s">
        <v>278</v>
      </c>
      <c r="E60" s="79" t="s">
        <v>15</v>
      </c>
      <c r="F60" s="27">
        <v>5460.580078125</v>
      </c>
      <c r="G60" s="32">
        <v>26034.369140625</v>
      </c>
    </row>
    <row r="61" spans="1:7">
      <c r="A61" s="79" t="s">
        <v>109</v>
      </c>
      <c r="B61" s="79" t="s">
        <v>42</v>
      </c>
      <c r="C61" s="79" t="s">
        <v>1</v>
      </c>
      <c r="D61" s="79" t="s">
        <v>278</v>
      </c>
      <c r="E61" s="79" t="s">
        <v>2</v>
      </c>
      <c r="F61" s="27">
        <v>27988.740539550781</v>
      </c>
      <c r="G61" s="32">
        <v>135574.7998046875</v>
      </c>
    </row>
    <row r="62" spans="1:7">
      <c r="A62" s="79" t="s">
        <v>109</v>
      </c>
      <c r="B62" s="79" t="s">
        <v>42</v>
      </c>
      <c r="C62" s="79" t="s">
        <v>1</v>
      </c>
      <c r="D62" s="79" t="s">
        <v>282</v>
      </c>
      <c r="E62" s="79" t="s">
        <v>2</v>
      </c>
      <c r="F62" s="27">
        <v>2620</v>
      </c>
      <c r="G62" s="32">
        <v>8005.81005859375</v>
      </c>
    </row>
    <row r="63" spans="1:7" ht="15.75" thickBot="1">
      <c r="A63" s="80" t="s">
        <v>109</v>
      </c>
      <c r="B63" s="80" t="s">
        <v>42</v>
      </c>
      <c r="C63" s="80" t="s">
        <v>1</v>
      </c>
      <c r="D63" s="80" t="s">
        <v>262</v>
      </c>
      <c r="E63" s="80" t="s">
        <v>2</v>
      </c>
      <c r="F63" s="47">
        <v>31.069999694824219</v>
      </c>
      <c r="G63" s="68">
        <v>185.19999694824219</v>
      </c>
    </row>
    <row r="64" spans="1:7" ht="15.75" thickBot="1">
      <c r="A64" s="35" t="s">
        <v>109</v>
      </c>
      <c r="B64" s="38"/>
      <c r="C64" s="38"/>
      <c r="D64" s="38"/>
      <c r="E64" s="38"/>
      <c r="F64" s="38">
        <f>SUM(F51:F63)</f>
        <v>292242.51371479034</v>
      </c>
      <c r="G64" s="36">
        <f>SUM(G51:G63)</f>
        <v>795285.96784973145</v>
      </c>
    </row>
    <row r="65" spans="1:7">
      <c r="A65" s="81" t="s">
        <v>116</v>
      </c>
      <c r="B65" s="81" t="s">
        <v>42</v>
      </c>
      <c r="C65" s="81" t="s">
        <v>1</v>
      </c>
      <c r="D65" s="81" t="s">
        <v>284</v>
      </c>
      <c r="E65" s="81" t="s">
        <v>2</v>
      </c>
      <c r="F65" s="49">
        <v>6136.7101440429687</v>
      </c>
      <c r="G65" s="50">
        <v>6267</v>
      </c>
    </row>
    <row r="66" spans="1:7">
      <c r="A66" s="79" t="s">
        <v>116</v>
      </c>
      <c r="B66" s="79" t="s">
        <v>42</v>
      </c>
      <c r="C66" s="79" t="s">
        <v>1</v>
      </c>
      <c r="D66" s="79" t="s">
        <v>285</v>
      </c>
      <c r="E66" s="79" t="s">
        <v>2</v>
      </c>
      <c r="F66" s="27">
        <v>30687.299560546875</v>
      </c>
      <c r="G66" s="32">
        <v>76698.560546875</v>
      </c>
    </row>
    <row r="67" spans="1:7">
      <c r="A67" s="79" t="s">
        <v>116</v>
      </c>
      <c r="B67" s="79" t="s">
        <v>42</v>
      </c>
      <c r="C67" s="79" t="s">
        <v>1</v>
      </c>
      <c r="D67" s="79" t="s">
        <v>151</v>
      </c>
      <c r="E67" s="79" t="s">
        <v>15</v>
      </c>
      <c r="F67" s="27">
        <v>619.15997314453125</v>
      </c>
      <c r="G67" s="32">
        <v>9442.2001953125</v>
      </c>
    </row>
    <row r="68" spans="1:7">
      <c r="A68" s="79" t="s">
        <v>116</v>
      </c>
      <c r="B68" s="79" t="s">
        <v>42</v>
      </c>
      <c r="C68" s="79" t="s">
        <v>1</v>
      </c>
      <c r="D68" s="79" t="s">
        <v>151</v>
      </c>
      <c r="E68" s="79" t="s">
        <v>2</v>
      </c>
      <c r="F68" s="27">
        <v>736.87000274658203</v>
      </c>
      <c r="G68" s="32">
        <v>4033.550048828125</v>
      </c>
    </row>
    <row r="69" spans="1:7">
      <c r="A69" s="79" t="s">
        <v>116</v>
      </c>
      <c r="B69" s="79" t="s">
        <v>42</v>
      </c>
      <c r="C69" s="79" t="s">
        <v>1</v>
      </c>
      <c r="D69" s="79" t="s">
        <v>151</v>
      </c>
      <c r="E69" s="79" t="s">
        <v>13</v>
      </c>
      <c r="F69" s="27">
        <v>204.1199951171875</v>
      </c>
      <c r="G69" s="32">
        <v>455.20999145507812</v>
      </c>
    </row>
    <row r="70" spans="1:7">
      <c r="A70" s="79" t="s">
        <v>116</v>
      </c>
      <c r="B70" s="79" t="s">
        <v>42</v>
      </c>
      <c r="C70" s="79" t="s">
        <v>1</v>
      </c>
      <c r="D70" s="79" t="s">
        <v>286</v>
      </c>
      <c r="E70" s="79" t="s">
        <v>2</v>
      </c>
      <c r="F70" s="27">
        <v>52671.66015625</v>
      </c>
      <c r="G70" s="32">
        <v>52475.400390625</v>
      </c>
    </row>
    <row r="71" spans="1:7">
      <c r="A71" s="79" t="s">
        <v>116</v>
      </c>
      <c r="B71" s="79" t="s">
        <v>42</v>
      </c>
      <c r="C71" s="79" t="s">
        <v>1</v>
      </c>
      <c r="D71" s="79" t="s">
        <v>281</v>
      </c>
      <c r="E71" s="79" t="s">
        <v>2</v>
      </c>
      <c r="F71" s="27">
        <v>140362.81030273437</v>
      </c>
      <c r="G71" s="32">
        <v>368635.00024414062</v>
      </c>
    </row>
    <row r="72" spans="1:7">
      <c r="A72" s="79" t="s">
        <v>116</v>
      </c>
      <c r="B72" s="79" t="s">
        <v>42</v>
      </c>
      <c r="C72" s="79" t="s">
        <v>1</v>
      </c>
      <c r="D72" s="79" t="s">
        <v>147</v>
      </c>
      <c r="E72" s="79" t="s">
        <v>2</v>
      </c>
      <c r="F72" s="27">
        <v>69364.549499511719</v>
      </c>
      <c r="G72" s="32">
        <v>174493.2841796875</v>
      </c>
    </row>
    <row r="73" spans="1:7">
      <c r="A73" s="79" t="s">
        <v>116</v>
      </c>
      <c r="B73" s="79" t="s">
        <v>42</v>
      </c>
      <c r="C73" s="79" t="s">
        <v>1</v>
      </c>
      <c r="D73" s="79" t="s">
        <v>131</v>
      </c>
      <c r="E73" s="79" t="s">
        <v>2</v>
      </c>
      <c r="F73" s="27">
        <v>244.99000549316406</v>
      </c>
      <c r="G73" s="32">
        <v>1020.8099975585937</v>
      </c>
    </row>
    <row r="74" spans="1:7">
      <c r="A74" s="79" t="s">
        <v>116</v>
      </c>
      <c r="B74" s="79" t="s">
        <v>42</v>
      </c>
      <c r="C74" s="79" t="s">
        <v>1</v>
      </c>
      <c r="D74" s="79" t="s">
        <v>278</v>
      </c>
      <c r="E74" s="79" t="s">
        <v>15</v>
      </c>
      <c r="F74" s="27">
        <v>73.709999084472656</v>
      </c>
      <c r="G74" s="32">
        <v>196.80000305175781</v>
      </c>
    </row>
    <row r="75" spans="1:7">
      <c r="A75" s="79" t="s">
        <v>116</v>
      </c>
      <c r="B75" s="79" t="s">
        <v>42</v>
      </c>
      <c r="C75" s="79" t="s">
        <v>1</v>
      </c>
      <c r="D75" s="79" t="s">
        <v>278</v>
      </c>
      <c r="E75" s="79" t="s">
        <v>2</v>
      </c>
      <c r="F75" s="27">
        <v>118179.65231227875</v>
      </c>
      <c r="G75" s="32">
        <v>395601.12200927734</v>
      </c>
    </row>
    <row r="76" spans="1:7" ht="15.75" thickBot="1">
      <c r="A76" s="80" t="s">
        <v>116</v>
      </c>
      <c r="B76" s="80" t="s">
        <v>42</v>
      </c>
      <c r="C76" s="80" t="s">
        <v>1</v>
      </c>
      <c r="D76" s="80" t="s">
        <v>135</v>
      </c>
      <c r="E76" s="80" t="s">
        <v>2</v>
      </c>
      <c r="F76" s="47">
        <v>29.479999542236328</v>
      </c>
      <c r="G76" s="68">
        <v>126.25</v>
      </c>
    </row>
    <row r="77" spans="1:7" ht="15.75" thickBot="1">
      <c r="A77" s="35" t="s">
        <v>116</v>
      </c>
      <c r="B77" s="38"/>
      <c r="C77" s="38"/>
      <c r="D77" s="38"/>
      <c r="E77" s="38"/>
      <c r="F77" s="38">
        <f>SUM(F65:F76)</f>
        <v>419311.01195049286</v>
      </c>
      <c r="G77" s="36">
        <f>SUM(G65:G76)</f>
        <v>1089445.1876068115</v>
      </c>
    </row>
    <row r="78" spans="1:7">
      <c r="A78" s="81" t="s">
        <v>120</v>
      </c>
      <c r="B78" s="81" t="s">
        <v>42</v>
      </c>
      <c r="C78" s="81" t="s">
        <v>1</v>
      </c>
      <c r="D78" s="81" t="s">
        <v>285</v>
      </c>
      <c r="E78" s="81" t="s">
        <v>2</v>
      </c>
      <c r="F78" s="49">
        <v>17672.34033203125</v>
      </c>
      <c r="G78" s="50">
        <v>40548.7998046875</v>
      </c>
    </row>
    <row r="79" spans="1:7">
      <c r="A79" s="79" t="s">
        <v>120</v>
      </c>
      <c r="B79" s="79" t="s">
        <v>42</v>
      </c>
      <c r="C79" s="79" t="s">
        <v>1</v>
      </c>
      <c r="D79" s="79" t="s">
        <v>149</v>
      </c>
      <c r="E79" s="79" t="s">
        <v>2</v>
      </c>
      <c r="F79" s="27">
        <v>678.58001708984375</v>
      </c>
      <c r="G79" s="32">
        <v>2835</v>
      </c>
    </row>
    <row r="80" spans="1:7">
      <c r="A80" s="79" t="s">
        <v>120</v>
      </c>
      <c r="B80" s="79" t="s">
        <v>42</v>
      </c>
      <c r="C80" s="79" t="s">
        <v>1</v>
      </c>
      <c r="D80" s="79" t="s">
        <v>151</v>
      </c>
      <c r="E80" s="79" t="s">
        <v>15</v>
      </c>
      <c r="F80" s="27">
        <v>3627.8701171875</v>
      </c>
      <c r="G80" s="32">
        <v>29534</v>
      </c>
    </row>
    <row r="81" spans="1:7">
      <c r="A81" s="79" t="s">
        <v>120</v>
      </c>
      <c r="B81" s="79" t="s">
        <v>42</v>
      </c>
      <c r="C81" s="79" t="s">
        <v>1</v>
      </c>
      <c r="D81" s="79" t="s">
        <v>151</v>
      </c>
      <c r="E81" s="79" t="s">
        <v>2</v>
      </c>
      <c r="F81" s="27">
        <v>176.43999481201172</v>
      </c>
      <c r="G81" s="32">
        <v>2151.030029296875</v>
      </c>
    </row>
    <row r="82" spans="1:7">
      <c r="A82" s="79" t="s">
        <v>120</v>
      </c>
      <c r="B82" s="79" t="s">
        <v>42</v>
      </c>
      <c r="C82" s="79" t="s">
        <v>1</v>
      </c>
      <c r="D82" s="79" t="s">
        <v>151</v>
      </c>
      <c r="E82" s="79" t="s">
        <v>5</v>
      </c>
      <c r="F82" s="27">
        <v>56.700000762939453</v>
      </c>
      <c r="G82" s="32">
        <v>577.05999755859375</v>
      </c>
    </row>
    <row r="83" spans="1:7">
      <c r="A83" s="79" t="s">
        <v>120</v>
      </c>
      <c r="B83" s="79" t="s">
        <v>42</v>
      </c>
      <c r="C83" s="79" t="s">
        <v>1</v>
      </c>
      <c r="D83" s="79" t="s">
        <v>286</v>
      </c>
      <c r="E83" s="79" t="s">
        <v>2</v>
      </c>
      <c r="F83" s="27">
        <v>74802.201171875</v>
      </c>
      <c r="G83" s="32">
        <v>84383.390625</v>
      </c>
    </row>
    <row r="84" spans="1:7">
      <c r="A84" s="79" t="s">
        <v>120</v>
      </c>
      <c r="B84" s="79" t="s">
        <v>42</v>
      </c>
      <c r="C84" s="79" t="s">
        <v>1</v>
      </c>
      <c r="D84" s="79" t="s">
        <v>281</v>
      </c>
      <c r="E84" s="79" t="s">
        <v>2</v>
      </c>
      <c r="F84" s="27">
        <v>202275.70179653168</v>
      </c>
      <c r="G84" s="32">
        <v>567374.78984451294</v>
      </c>
    </row>
    <row r="85" spans="1:7">
      <c r="A85" s="79" t="s">
        <v>120</v>
      </c>
      <c r="B85" s="79" t="s">
        <v>42</v>
      </c>
      <c r="C85" s="79" t="s">
        <v>1</v>
      </c>
      <c r="D85" s="79" t="s">
        <v>147</v>
      </c>
      <c r="E85" s="79" t="s">
        <v>2</v>
      </c>
      <c r="F85" s="27">
        <v>79145.879150390625</v>
      </c>
      <c r="G85" s="32">
        <v>172857.3369140625</v>
      </c>
    </row>
    <row r="86" spans="1:7">
      <c r="A86" s="79" t="s">
        <v>120</v>
      </c>
      <c r="B86" s="79" t="s">
        <v>42</v>
      </c>
      <c r="C86" s="79" t="s">
        <v>1</v>
      </c>
      <c r="D86" s="79" t="s">
        <v>278</v>
      </c>
      <c r="E86" s="79" t="s">
        <v>15</v>
      </c>
      <c r="F86" s="27">
        <v>673.03997802734375</v>
      </c>
      <c r="G86" s="32">
        <v>1182.1600341796875</v>
      </c>
    </row>
    <row r="87" spans="1:7">
      <c r="A87" s="79" t="s">
        <v>120</v>
      </c>
      <c r="B87" s="79" t="s">
        <v>42</v>
      </c>
      <c r="C87" s="79" t="s">
        <v>1</v>
      </c>
      <c r="D87" s="79" t="s">
        <v>278</v>
      </c>
      <c r="E87" s="79" t="s">
        <v>2</v>
      </c>
      <c r="F87" s="27">
        <v>109257.20037841797</v>
      </c>
      <c r="G87" s="32">
        <v>452163.892578125</v>
      </c>
    </row>
    <row r="88" spans="1:7" ht="15.75" thickBot="1">
      <c r="A88" s="80" t="s">
        <v>120</v>
      </c>
      <c r="B88" s="80" t="s">
        <v>42</v>
      </c>
      <c r="C88" s="80" t="s">
        <v>1</v>
      </c>
      <c r="D88" s="80" t="s">
        <v>262</v>
      </c>
      <c r="E88" s="80" t="s">
        <v>2</v>
      </c>
      <c r="F88" s="47">
        <v>203.58000183105469</v>
      </c>
      <c r="G88" s="68">
        <v>1031.1999969482422</v>
      </c>
    </row>
    <row r="89" spans="1:7" ht="15.75" thickBot="1">
      <c r="A89" s="35" t="s">
        <v>120</v>
      </c>
      <c r="B89" s="38"/>
      <c r="C89" s="38"/>
      <c r="D89" s="38"/>
      <c r="E89" s="38"/>
      <c r="F89" s="38">
        <f>SUM(F78:F88)</f>
        <v>488569.53293895721</v>
      </c>
      <c r="G89" s="36">
        <f>SUM(G78:G88)</f>
        <v>1354638.6598243713</v>
      </c>
    </row>
    <row r="90" spans="1:7">
      <c r="A90" s="81" t="s">
        <v>126</v>
      </c>
      <c r="B90" s="81" t="s">
        <v>42</v>
      </c>
      <c r="C90" s="81" t="s">
        <v>1</v>
      </c>
      <c r="D90" s="81" t="s">
        <v>283</v>
      </c>
      <c r="E90" s="81" t="s">
        <v>2</v>
      </c>
      <c r="F90" s="49">
        <v>55.069999694824219</v>
      </c>
      <c r="G90" s="50">
        <v>628.760009765625</v>
      </c>
    </row>
    <row r="91" spans="1:7">
      <c r="A91" s="79" t="s">
        <v>126</v>
      </c>
      <c r="B91" s="79" t="s">
        <v>42</v>
      </c>
      <c r="C91" s="79" t="s">
        <v>1</v>
      </c>
      <c r="D91" s="79" t="s">
        <v>285</v>
      </c>
      <c r="E91" s="79" t="s">
        <v>2</v>
      </c>
      <c r="F91" s="27">
        <v>675.32000732421875</v>
      </c>
      <c r="G91" s="32">
        <v>1319.0899658203125</v>
      </c>
    </row>
    <row r="92" spans="1:7">
      <c r="A92" s="79" t="s">
        <v>126</v>
      </c>
      <c r="B92" s="79" t="s">
        <v>42</v>
      </c>
      <c r="C92" s="79" t="s">
        <v>1</v>
      </c>
      <c r="D92" s="79" t="s">
        <v>149</v>
      </c>
      <c r="E92" s="79" t="s">
        <v>2</v>
      </c>
      <c r="F92" s="27">
        <v>86.819999694824219</v>
      </c>
      <c r="G92" s="32">
        <v>1005.4000244140625</v>
      </c>
    </row>
    <row r="93" spans="1:7">
      <c r="A93" s="79" t="s">
        <v>126</v>
      </c>
      <c r="B93" s="79" t="s">
        <v>42</v>
      </c>
      <c r="C93" s="79" t="s">
        <v>1</v>
      </c>
      <c r="D93" s="79" t="s">
        <v>151</v>
      </c>
      <c r="E93" s="79" t="s">
        <v>15</v>
      </c>
      <c r="F93" s="27">
        <v>6388.64013671875</v>
      </c>
      <c r="G93" s="32">
        <v>137183.046875</v>
      </c>
    </row>
    <row r="94" spans="1:7">
      <c r="A94" s="79" t="s">
        <v>126</v>
      </c>
      <c r="B94" s="79" t="s">
        <v>42</v>
      </c>
      <c r="C94" s="79" t="s">
        <v>1</v>
      </c>
      <c r="D94" s="79" t="s">
        <v>151</v>
      </c>
      <c r="E94" s="79" t="s">
        <v>2</v>
      </c>
      <c r="F94" s="27">
        <v>193.22999572753906</v>
      </c>
      <c r="G94" s="32">
        <v>1060.739990234375</v>
      </c>
    </row>
    <row r="95" spans="1:7">
      <c r="A95" s="79" t="s">
        <v>126</v>
      </c>
      <c r="B95" s="79" t="s">
        <v>42</v>
      </c>
      <c r="C95" s="79" t="s">
        <v>1</v>
      </c>
      <c r="D95" s="79" t="s">
        <v>286</v>
      </c>
      <c r="E95" s="79" t="s">
        <v>2</v>
      </c>
      <c r="F95" s="27">
        <v>106032.7890625</v>
      </c>
      <c r="G95" s="32">
        <v>103187.19921875</v>
      </c>
    </row>
    <row r="96" spans="1:7">
      <c r="A96" s="79" t="s">
        <v>126</v>
      </c>
      <c r="B96" s="79" t="s">
        <v>42</v>
      </c>
      <c r="C96" s="79" t="s">
        <v>1</v>
      </c>
      <c r="D96" s="79" t="s">
        <v>281</v>
      </c>
      <c r="E96" s="79" t="s">
        <v>2</v>
      </c>
      <c r="F96" s="27">
        <v>136722.07165527344</v>
      </c>
      <c r="G96" s="32">
        <v>385412</v>
      </c>
    </row>
    <row r="97" spans="1:7">
      <c r="A97" s="79" t="s">
        <v>126</v>
      </c>
      <c r="B97" s="79" t="s">
        <v>42</v>
      </c>
      <c r="C97" s="79" t="s">
        <v>1</v>
      </c>
      <c r="D97" s="79" t="s">
        <v>147</v>
      </c>
      <c r="E97" s="79" t="s">
        <v>2</v>
      </c>
      <c r="F97" s="27">
        <v>71209.628303527832</v>
      </c>
      <c r="G97" s="32">
        <v>151974.4970703125</v>
      </c>
    </row>
    <row r="98" spans="1:7">
      <c r="A98" s="79" t="s">
        <v>126</v>
      </c>
      <c r="B98" s="79" t="s">
        <v>42</v>
      </c>
      <c r="C98" s="79" t="s">
        <v>1</v>
      </c>
      <c r="D98" s="79" t="s">
        <v>131</v>
      </c>
      <c r="E98" s="79" t="s">
        <v>2</v>
      </c>
      <c r="F98" s="27">
        <v>1208.7700119018555</v>
      </c>
      <c r="G98" s="32">
        <v>5533.2699890136719</v>
      </c>
    </row>
    <row r="99" spans="1:7">
      <c r="A99" s="79" t="s">
        <v>126</v>
      </c>
      <c r="B99" s="79" t="s">
        <v>42</v>
      </c>
      <c r="C99" s="79" t="s">
        <v>1</v>
      </c>
      <c r="D99" s="79" t="s">
        <v>278</v>
      </c>
      <c r="E99" s="79" t="s">
        <v>15</v>
      </c>
      <c r="F99" s="27">
        <v>1496.8699951171875</v>
      </c>
      <c r="G99" s="32">
        <v>4950</v>
      </c>
    </row>
    <row r="100" spans="1:7">
      <c r="A100" s="79" t="s">
        <v>126</v>
      </c>
      <c r="B100" s="79" t="s">
        <v>42</v>
      </c>
      <c r="C100" s="79" t="s">
        <v>1</v>
      </c>
      <c r="D100" s="79" t="s">
        <v>278</v>
      </c>
      <c r="E100" s="79" t="s">
        <v>2</v>
      </c>
      <c r="F100" s="27">
        <v>162399.75034332275</v>
      </c>
      <c r="G100" s="32">
        <v>457156.8726272583</v>
      </c>
    </row>
    <row r="101" spans="1:7" ht="15.75" thickBot="1">
      <c r="A101" s="80" t="s">
        <v>126</v>
      </c>
      <c r="B101" s="80" t="s">
        <v>292</v>
      </c>
      <c r="C101" s="80" t="s">
        <v>1</v>
      </c>
      <c r="D101" s="80" t="s">
        <v>257</v>
      </c>
      <c r="E101" s="80" t="s">
        <v>2</v>
      </c>
      <c r="F101" s="47">
        <v>27125.08984375</v>
      </c>
      <c r="G101" s="68">
        <v>130962</v>
      </c>
    </row>
    <row r="102" spans="1:7" ht="15.75" thickBot="1">
      <c r="A102" s="35" t="s">
        <v>126</v>
      </c>
      <c r="B102" s="38"/>
      <c r="C102" s="38"/>
      <c r="D102" s="38"/>
      <c r="E102" s="38"/>
      <c r="F102" s="38">
        <f>SUM(F90:F101)</f>
        <v>513594.04935455322</v>
      </c>
      <c r="G102" s="36">
        <f>SUM(G90:G101)</f>
        <v>1380372.8757705688</v>
      </c>
    </row>
    <row r="103" spans="1:7">
      <c r="A103" s="81" t="s">
        <v>127</v>
      </c>
      <c r="B103" s="81" t="s">
        <v>42</v>
      </c>
      <c r="C103" s="81" t="s">
        <v>1</v>
      </c>
      <c r="D103" s="81" t="s">
        <v>285</v>
      </c>
      <c r="E103" s="81" t="s">
        <v>2</v>
      </c>
      <c r="F103" s="49">
        <v>15392.26953125</v>
      </c>
      <c r="G103" s="50">
        <v>25130.509765625</v>
      </c>
    </row>
    <row r="104" spans="1:7">
      <c r="A104" s="79" t="s">
        <v>127</v>
      </c>
      <c r="B104" s="79" t="s">
        <v>42</v>
      </c>
      <c r="C104" s="79" t="s">
        <v>1</v>
      </c>
      <c r="D104" s="79" t="s">
        <v>149</v>
      </c>
      <c r="E104" s="79" t="s">
        <v>2</v>
      </c>
      <c r="F104" s="27">
        <v>173.63999938964844</v>
      </c>
      <c r="G104" s="32">
        <v>914.030029296875</v>
      </c>
    </row>
    <row r="105" spans="1:7">
      <c r="A105" s="79" t="s">
        <v>127</v>
      </c>
      <c r="B105" s="79" t="s">
        <v>42</v>
      </c>
      <c r="C105" s="79" t="s">
        <v>1</v>
      </c>
      <c r="D105" s="79" t="s">
        <v>151</v>
      </c>
      <c r="E105" s="79" t="s">
        <v>13</v>
      </c>
      <c r="F105" s="27">
        <v>199.58000183105469</v>
      </c>
      <c r="G105" s="32">
        <v>455.20999145507812</v>
      </c>
    </row>
    <row r="106" spans="1:7">
      <c r="A106" s="79" t="s">
        <v>127</v>
      </c>
      <c r="B106" s="79" t="s">
        <v>42</v>
      </c>
      <c r="C106" s="79" t="s">
        <v>1</v>
      </c>
      <c r="D106" s="79" t="s">
        <v>286</v>
      </c>
      <c r="E106" s="79" t="s">
        <v>2</v>
      </c>
      <c r="F106" s="27">
        <v>50802.83984375</v>
      </c>
      <c r="G106" s="32">
        <v>87731.69140625</v>
      </c>
    </row>
    <row r="107" spans="1:7">
      <c r="A107" s="79" t="s">
        <v>127</v>
      </c>
      <c r="B107" s="79" t="s">
        <v>42</v>
      </c>
      <c r="C107" s="79" t="s">
        <v>1</v>
      </c>
      <c r="D107" s="79" t="s">
        <v>281</v>
      </c>
      <c r="E107" s="79" t="s">
        <v>2</v>
      </c>
      <c r="F107" s="27">
        <v>158775.03070068359</v>
      </c>
      <c r="G107" s="32">
        <v>403263.64581298828</v>
      </c>
    </row>
    <row r="108" spans="1:7">
      <c r="A108" s="79" t="s">
        <v>127</v>
      </c>
      <c r="B108" s="79" t="s">
        <v>42</v>
      </c>
      <c r="C108" s="79" t="s">
        <v>1</v>
      </c>
      <c r="D108" s="79" t="s">
        <v>147</v>
      </c>
      <c r="E108" s="79" t="s">
        <v>2</v>
      </c>
      <c r="F108" s="27">
        <v>179598.43176269531</v>
      </c>
      <c r="G108" s="32">
        <v>418903.40454101562</v>
      </c>
    </row>
    <row r="109" spans="1:7">
      <c r="A109" s="79" t="s">
        <v>127</v>
      </c>
      <c r="B109" s="79" t="s">
        <v>42</v>
      </c>
      <c r="C109" s="79" t="s">
        <v>1</v>
      </c>
      <c r="D109" s="79" t="s">
        <v>131</v>
      </c>
      <c r="E109" s="79" t="s">
        <v>2</v>
      </c>
      <c r="F109" s="27">
        <v>110.68000030517578</v>
      </c>
      <c r="G109" s="32">
        <v>534.3599853515625</v>
      </c>
    </row>
    <row r="110" spans="1:7">
      <c r="A110" s="79" t="s">
        <v>127</v>
      </c>
      <c r="B110" s="79" t="s">
        <v>42</v>
      </c>
      <c r="C110" s="79" t="s">
        <v>1</v>
      </c>
      <c r="D110" s="79" t="s">
        <v>278</v>
      </c>
      <c r="E110" s="79" t="s">
        <v>15</v>
      </c>
      <c r="F110" s="27">
        <v>4291.6099853515625</v>
      </c>
      <c r="G110" s="32">
        <v>14483.88037109375</v>
      </c>
    </row>
    <row r="111" spans="1:7">
      <c r="A111" s="79" t="s">
        <v>127</v>
      </c>
      <c r="B111" s="79" t="s">
        <v>42</v>
      </c>
      <c r="C111" s="79" t="s">
        <v>1</v>
      </c>
      <c r="D111" s="79" t="s">
        <v>278</v>
      </c>
      <c r="E111" s="79" t="s">
        <v>2</v>
      </c>
      <c r="F111" s="27">
        <v>77048.931762695313</v>
      </c>
      <c r="G111" s="32">
        <v>305126.01647949219</v>
      </c>
    </row>
    <row r="112" spans="1:7" ht="15.75" thickBot="1">
      <c r="A112" s="80" t="s">
        <v>127</v>
      </c>
      <c r="B112" s="80" t="s">
        <v>42</v>
      </c>
      <c r="C112" s="80" t="s">
        <v>1</v>
      </c>
      <c r="D112" s="80" t="s">
        <v>262</v>
      </c>
      <c r="E112" s="80" t="s">
        <v>2</v>
      </c>
      <c r="F112" s="47">
        <v>32.659999847412109</v>
      </c>
      <c r="G112" s="68">
        <v>233</v>
      </c>
    </row>
    <row r="113" spans="1:7" ht="15.75" thickBot="1">
      <c r="A113" s="35" t="s">
        <v>127</v>
      </c>
      <c r="B113" s="38"/>
      <c r="C113" s="38"/>
      <c r="D113" s="38"/>
      <c r="E113" s="38"/>
      <c r="F113" s="38">
        <f>SUM(F103:F112)</f>
        <v>486425.67358779907</v>
      </c>
      <c r="G113" s="36">
        <f>SUM(G103:G112)</f>
        <v>1256775.7483825684</v>
      </c>
    </row>
    <row r="114" spans="1:7">
      <c r="A114" s="81" t="s">
        <v>160</v>
      </c>
      <c r="B114" s="81" t="s">
        <v>42</v>
      </c>
      <c r="C114" s="81" t="s">
        <v>1</v>
      </c>
      <c r="D114" s="81" t="s">
        <v>284</v>
      </c>
      <c r="E114" s="81" t="s">
        <v>2</v>
      </c>
      <c r="F114" s="49">
        <v>651.80999755859375</v>
      </c>
      <c r="G114" s="50">
        <v>849.5999755859375</v>
      </c>
    </row>
    <row r="115" spans="1:7">
      <c r="A115" s="79" t="s">
        <v>160</v>
      </c>
      <c r="B115" s="79" t="s">
        <v>42</v>
      </c>
      <c r="C115" s="79" t="s">
        <v>1</v>
      </c>
      <c r="D115" s="79" t="s">
        <v>285</v>
      </c>
      <c r="E115" s="79" t="s">
        <v>2</v>
      </c>
      <c r="F115" s="27">
        <v>51307.279296875</v>
      </c>
      <c r="G115" s="32">
        <v>121271.58203125</v>
      </c>
    </row>
    <row r="116" spans="1:7">
      <c r="A116" s="79" t="s">
        <v>160</v>
      </c>
      <c r="B116" s="79" t="s">
        <v>42</v>
      </c>
      <c r="C116" s="79" t="s">
        <v>1</v>
      </c>
      <c r="D116" s="79" t="s">
        <v>149</v>
      </c>
      <c r="E116" s="79" t="s">
        <v>2</v>
      </c>
      <c r="F116" s="27">
        <v>86.889999389648438</v>
      </c>
      <c r="G116" s="32">
        <v>457.01998901367187</v>
      </c>
    </row>
    <row r="117" spans="1:7">
      <c r="A117" s="79" t="s">
        <v>160</v>
      </c>
      <c r="B117" s="79" t="s">
        <v>42</v>
      </c>
      <c r="C117" s="79" t="s">
        <v>1</v>
      </c>
      <c r="D117" s="79" t="s">
        <v>151</v>
      </c>
      <c r="E117" s="79" t="s">
        <v>2</v>
      </c>
      <c r="F117" s="27">
        <v>1587.340003490448</v>
      </c>
      <c r="G117" s="32">
        <v>7291.1699829101562</v>
      </c>
    </row>
    <row r="118" spans="1:7">
      <c r="A118" s="79" t="s">
        <v>160</v>
      </c>
      <c r="B118" s="79" t="s">
        <v>42</v>
      </c>
      <c r="C118" s="79" t="s">
        <v>1</v>
      </c>
      <c r="D118" s="79" t="s">
        <v>286</v>
      </c>
      <c r="E118" s="79" t="s">
        <v>2</v>
      </c>
      <c r="F118" s="27">
        <v>27215.810546875</v>
      </c>
      <c r="G118" s="32">
        <v>24043.75</v>
      </c>
    </row>
    <row r="119" spans="1:7">
      <c r="A119" s="79" t="s">
        <v>160</v>
      </c>
      <c r="B119" s="79" t="s">
        <v>42</v>
      </c>
      <c r="C119" s="79" t="s">
        <v>1</v>
      </c>
      <c r="D119" s="79" t="s">
        <v>281</v>
      </c>
      <c r="E119" s="79" t="s">
        <v>2</v>
      </c>
      <c r="F119" s="27">
        <v>140062.40101528168</v>
      </c>
      <c r="G119" s="32">
        <v>402183.53007888794</v>
      </c>
    </row>
    <row r="120" spans="1:7">
      <c r="A120" s="79" t="s">
        <v>160</v>
      </c>
      <c r="B120" s="79" t="s">
        <v>42</v>
      </c>
      <c r="C120" s="79" t="s">
        <v>1</v>
      </c>
      <c r="D120" s="79" t="s">
        <v>147</v>
      </c>
      <c r="E120" s="79" t="s">
        <v>2</v>
      </c>
      <c r="F120" s="27">
        <v>27615.900871276855</v>
      </c>
      <c r="G120" s="32">
        <v>92563.489929199219</v>
      </c>
    </row>
    <row r="121" spans="1:7">
      <c r="A121" s="79" t="s">
        <v>160</v>
      </c>
      <c r="B121" s="79" t="s">
        <v>42</v>
      </c>
      <c r="C121" s="79" t="s">
        <v>1</v>
      </c>
      <c r="D121" s="79" t="s">
        <v>131</v>
      </c>
      <c r="E121" s="79" t="s">
        <v>2</v>
      </c>
      <c r="F121" s="27">
        <v>1310.4400405883789</v>
      </c>
      <c r="G121" s="32">
        <v>6472.530029296875</v>
      </c>
    </row>
    <row r="122" spans="1:7">
      <c r="A122" s="79" t="s">
        <v>160</v>
      </c>
      <c r="B122" s="79" t="s">
        <v>42</v>
      </c>
      <c r="C122" s="79" t="s">
        <v>1</v>
      </c>
      <c r="D122" s="79" t="s">
        <v>278</v>
      </c>
      <c r="E122" s="79" t="s">
        <v>2</v>
      </c>
      <c r="F122" s="27">
        <v>84429.210296630859</v>
      </c>
      <c r="G122" s="32">
        <v>338874.02355957031</v>
      </c>
    </row>
    <row r="123" spans="1:7" ht="15.75" thickBot="1">
      <c r="A123" s="80" t="s">
        <v>160</v>
      </c>
      <c r="B123" s="80" t="s">
        <v>42</v>
      </c>
      <c r="C123" s="80" t="s">
        <v>1</v>
      </c>
      <c r="D123" s="80" t="s">
        <v>262</v>
      </c>
      <c r="E123" s="80" t="s">
        <v>2</v>
      </c>
      <c r="F123" s="47">
        <v>43.470002174377441</v>
      </c>
      <c r="G123" s="68">
        <v>3287.4299926757812</v>
      </c>
    </row>
    <row r="124" spans="1:7" ht="15.75" thickBot="1">
      <c r="A124" s="35" t="s">
        <v>160</v>
      </c>
      <c r="B124" s="38"/>
      <c r="C124" s="38"/>
      <c r="D124" s="38"/>
      <c r="E124" s="38"/>
      <c r="F124" s="38">
        <f>SUM(F114:F123)</f>
        <v>334310.55207014084</v>
      </c>
      <c r="G124" s="36">
        <f>SUM(G114:G123)</f>
        <v>997294.12556838989</v>
      </c>
    </row>
    <row r="125" spans="1:7">
      <c r="A125" s="79" t="s">
        <v>380</v>
      </c>
      <c r="B125" s="79" t="s">
        <v>42</v>
      </c>
      <c r="C125" s="79" t="s">
        <v>1</v>
      </c>
      <c r="D125" s="79" t="s">
        <v>262</v>
      </c>
      <c r="E125" s="79" t="s">
        <v>2</v>
      </c>
      <c r="F125" s="27">
        <v>3258.18994140625</v>
      </c>
      <c r="G125" s="32">
        <v>368.33999633789062</v>
      </c>
    </row>
    <row r="126" spans="1:7">
      <c r="A126" s="79" t="s">
        <v>380</v>
      </c>
      <c r="B126" s="79" t="s">
        <v>42</v>
      </c>
      <c r="C126" s="79" t="s">
        <v>1</v>
      </c>
      <c r="D126" s="79" t="s">
        <v>291</v>
      </c>
      <c r="E126" s="79" t="s">
        <v>2</v>
      </c>
      <c r="F126" s="27">
        <v>62.389999389648438</v>
      </c>
      <c r="G126" s="32">
        <v>781.219970703125</v>
      </c>
    </row>
    <row r="127" spans="1:7">
      <c r="A127" s="79" t="s">
        <v>380</v>
      </c>
      <c r="B127" s="79" t="s">
        <v>42</v>
      </c>
      <c r="C127" s="79" t="s">
        <v>1</v>
      </c>
      <c r="D127" s="79" t="s">
        <v>278</v>
      </c>
      <c r="E127" s="79" t="s">
        <v>2</v>
      </c>
      <c r="F127" s="27">
        <v>125869.24242401123</v>
      </c>
      <c r="G127" s="32">
        <v>378586.62649536133</v>
      </c>
    </row>
    <row r="128" spans="1:7">
      <c r="A128" s="79" t="s">
        <v>380</v>
      </c>
      <c r="B128" s="79" t="s">
        <v>42</v>
      </c>
      <c r="C128" s="79" t="s">
        <v>1</v>
      </c>
      <c r="D128" s="79" t="s">
        <v>131</v>
      </c>
      <c r="E128" s="79" t="s">
        <v>2</v>
      </c>
      <c r="F128" s="27">
        <v>195.94999694824219</v>
      </c>
      <c r="G128" s="32">
        <v>1137.0999755859375</v>
      </c>
    </row>
    <row r="129" spans="1:7">
      <c r="A129" s="79" t="s">
        <v>380</v>
      </c>
      <c r="B129" s="79" t="s">
        <v>42</v>
      </c>
      <c r="C129" s="79" t="s">
        <v>1</v>
      </c>
      <c r="D129" s="79" t="s">
        <v>147</v>
      </c>
      <c r="E129" s="79" t="s">
        <v>2</v>
      </c>
      <c r="F129" s="27">
        <v>2289.3000793457031</v>
      </c>
      <c r="G129" s="32">
        <v>6940</v>
      </c>
    </row>
    <row r="130" spans="1:7">
      <c r="A130" s="79" t="s">
        <v>380</v>
      </c>
      <c r="B130" s="79" t="s">
        <v>42</v>
      </c>
      <c r="C130" s="79" t="s">
        <v>1</v>
      </c>
      <c r="D130" s="79" t="s">
        <v>281</v>
      </c>
      <c r="E130" s="79" t="s">
        <v>2</v>
      </c>
      <c r="F130" s="27">
        <v>256628.22906494141</v>
      </c>
      <c r="G130" s="32">
        <v>710301.0859375</v>
      </c>
    </row>
    <row r="131" spans="1:7">
      <c r="A131" s="79" t="s">
        <v>380</v>
      </c>
      <c r="B131" s="79" t="s">
        <v>42</v>
      </c>
      <c r="C131" s="79" t="s">
        <v>1</v>
      </c>
      <c r="D131" s="79" t="s">
        <v>281</v>
      </c>
      <c r="E131" s="79" t="s">
        <v>2</v>
      </c>
      <c r="F131" s="27">
        <v>8881.8798828125</v>
      </c>
      <c r="G131" s="32">
        <v>18023</v>
      </c>
    </row>
    <row r="132" spans="1:7">
      <c r="A132" s="79" t="s">
        <v>380</v>
      </c>
      <c r="B132" s="79" t="s">
        <v>42</v>
      </c>
      <c r="C132" s="79" t="s">
        <v>1</v>
      </c>
      <c r="D132" s="79" t="s">
        <v>286</v>
      </c>
      <c r="E132" s="79" t="s">
        <v>2</v>
      </c>
      <c r="F132" s="27">
        <v>49351.330078125</v>
      </c>
      <c r="G132" s="32">
        <v>47955.66015625</v>
      </c>
    </row>
    <row r="133" spans="1:7">
      <c r="A133" s="79" t="s">
        <v>380</v>
      </c>
      <c r="B133" s="79" t="s">
        <v>42</v>
      </c>
      <c r="C133" s="79" t="s">
        <v>1</v>
      </c>
      <c r="D133" s="79" t="s">
        <v>149</v>
      </c>
      <c r="E133" s="79" t="s">
        <v>2</v>
      </c>
      <c r="F133" s="27">
        <v>173.77000427246094</v>
      </c>
      <c r="G133" s="32">
        <v>1828.06005859375</v>
      </c>
    </row>
    <row r="134" spans="1:7">
      <c r="A134" s="79" t="s">
        <v>380</v>
      </c>
      <c r="B134" s="79" t="s">
        <v>42</v>
      </c>
      <c r="C134" s="79" t="s">
        <v>1</v>
      </c>
      <c r="D134" s="79" t="s">
        <v>285</v>
      </c>
      <c r="E134" s="79" t="s">
        <v>2</v>
      </c>
      <c r="F134" s="27">
        <v>209961.9423828125</v>
      </c>
      <c r="G134" s="32">
        <v>576442.42041015625</v>
      </c>
    </row>
    <row r="135" spans="1:7">
      <c r="A135" s="79" t="s">
        <v>380</v>
      </c>
      <c r="B135" s="79" t="s">
        <v>42</v>
      </c>
      <c r="C135" s="79" t="s">
        <v>1</v>
      </c>
      <c r="D135" s="79" t="s">
        <v>284</v>
      </c>
      <c r="E135" s="79" t="s">
        <v>2</v>
      </c>
      <c r="F135" s="27">
        <v>9062.8603515625</v>
      </c>
      <c r="G135" s="32">
        <v>17982</v>
      </c>
    </row>
    <row r="136" spans="1:7" ht="15.75" thickBot="1">
      <c r="A136" s="79" t="s">
        <v>380</v>
      </c>
      <c r="B136" s="79" t="s">
        <v>42</v>
      </c>
      <c r="C136" s="79" t="s">
        <v>1</v>
      </c>
      <c r="D136" s="79" t="s">
        <v>283</v>
      </c>
      <c r="E136" s="79" t="s">
        <v>2</v>
      </c>
      <c r="F136" s="27">
        <v>354.70999145507812</v>
      </c>
      <c r="G136" s="32">
        <v>1948</v>
      </c>
    </row>
    <row r="137" spans="1:7" ht="15.75" thickBot="1">
      <c r="A137" s="35" t="s">
        <v>380</v>
      </c>
      <c r="B137" s="38"/>
      <c r="C137" s="38"/>
      <c r="D137" s="38"/>
      <c r="E137" s="38"/>
      <c r="F137" s="38">
        <f>SUM(F125:F136)</f>
        <v>666089.79419708252</v>
      </c>
      <c r="G137" s="36">
        <f>SUM(G125:G136)</f>
        <v>1762293.5130004883</v>
      </c>
    </row>
    <row r="138" spans="1:7">
      <c r="A138" s="79" t="s">
        <v>390</v>
      </c>
      <c r="B138" s="79" t="s">
        <v>42</v>
      </c>
      <c r="C138" s="79" t="s">
        <v>1</v>
      </c>
      <c r="D138" s="79" t="s">
        <v>278</v>
      </c>
      <c r="E138" s="79" t="s">
        <v>2</v>
      </c>
      <c r="F138" s="27">
        <v>187979.36129665375</v>
      </c>
      <c r="G138" s="32">
        <v>694279.00526428223</v>
      </c>
    </row>
    <row r="139" spans="1:7">
      <c r="A139" s="79" t="s">
        <v>390</v>
      </c>
      <c r="B139" s="79" t="s">
        <v>42</v>
      </c>
      <c r="C139" s="79" t="s">
        <v>1</v>
      </c>
      <c r="D139" s="79" t="s">
        <v>278</v>
      </c>
      <c r="E139" s="79" t="s">
        <v>15</v>
      </c>
      <c r="F139" s="27">
        <v>3432.820068359375</v>
      </c>
      <c r="G139" s="32">
        <v>5444</v>
      </c>
    </row>
    <row r="140" spans="1:7">
      <c r="A140" s="79" t="s">
        <v>390</v>
      </c>
      <c r="B140" s="79" t="s">
        <v>42</v>
      </c>
      <c r="C140" s="79" t="s">
        <v>1</v>
      </c>
      <c r="D140" s="79" t="s">
        <v>287</v>
      </c>
      <c r="E140" s="79" t="s">
        <v>2</v>
      </c>
      <c r="F140" s="27">
        <v>284.41000366210937</v>
      </c>
      <c r="G140" s="32">
        <v>1524</v>
      </c>
    </row>
    <row r="141" spans="1:7">
      <c r="A141" s="79" t="s">
        <v>390</v>
      </c>
      <c r="B141" s="79" t="s">
        <v>42</v>
      </c>
      <c r="C141" s="79" t="s">
        <v>1</v>
      </c>
      <c r="D141" s="79" t="s">
        <v>147</v>
      </c>
      <c r="E141" s="79" t="s">
        <v>2</v>
      </c>
      <c r="F141" s="27">
        <v>26186.089660644531</v>
      </c>
      <c r="G141" s="32">
        <v>59105.6396484375</v>
      </c>
    </row>
    <row r="142" spans="1:7">
      <c r="A142" s="79" t="s">
        <v>390</v>
      </c>
      <c r="B142" s="79" t="s">
        <v>42</v>
      </c>
      <c r="C142" s="79" t="s">
        <v>1</v>
      </c>
      <c r="D142" s="79" t="s">
        <v>281</v>
      </c>
      <c r="E142" s="79" t="s">
        <v>2</v>
      </c>
      <c r="F142" s="27">
        <v>209144.42016601563</v>
      </c>
      <c r="G142" s="32">
        <v>549321.23291015625</v>
      </c>
    </row>
    <row r="143" spans="1:7">
      <c r="A143" s="79" t="s">
        <v>390</v>
      </c>
      <c r="B143" s="79" t="s">
        <v>42</v>
      </c>
      <c r="C143" s="79" t="s">
        <v>1</v>
      </c>
      <c r="D143" s="79" t="s">
        <v>286</v>
      </c>
      <c r="E143" s="79" t="s">
        <v>2</v>
      </c>
      <c r="F143" s="27">
        <v>27215.810546875</v>
      </c>
      <c r="G143" s="32">
        <v>24043.75</v>
      </c>
    </row>
    <row r="144" spans="1:7">
      <c r="A144" s="79" t="s">
        <v>390</v>
      </c>
      <c r="B144" s="79" t="s">
        <v>42</v>
      </c>
      <c r="C144" s="79" t="s">
        <v>1</v>
      </c>
      <c r="D144" s="79" t="s">
        <v>149</v>
      </c>
      <c r="E144" s="79" t="s">
        <v>2</v>
      </c>
      <c r="F144" s="27">
        <v>3830.169921875</v>
      </c>
      <c r="G144" s="32">
        <v>9390</v>
      </c>
    </row>
    <row r="145" spans="1:7">
      <c r="A145" s="79" t="s">
        <v>390</v>
      </c>
      <c r="B145" s="79" t="s">
        <v>42</v>
      </c>
      <c r="C145" s="79" t="s">
        <v>1</v>
      </c>
      <c r="D145" s="79" t="s">
        <v>285</v>
      </c>
      <c r="E145" s="79" t="s">
        <v>2</v>
      </c>
      <c r="F145" s="27">
        <v>41380.899475097656</v>
      </c>
      <c r="G145" s="32">
        <v>124669.33947753906</v>
      </c>
    </row>
    <row r="146" spans="1:7">
      <c r="A146" s="79" t="s">
        <v>390</v>
      </c>
      <c r="B146" s="79" t="s">
        <v>42</v>
      </c>
      <c r="C146" s="79" t="s">
        <v>1</v>
      </c>
      <c r="D146" s="79" t="s">
        <v>284</v>
      </c>
      <c r="E146" s="79" t="s">
        <v>2</v>
      </c>
      <c r="F146" s="27">
        <v>19822.809814453125</v>
      </c>
      <c r="G146" s="32">
        <v>43453.05029296875</v>
      </c>
    </row>
    <row r="147" spans="1:7" ht="15.75" thickBot="1">
      <c r="A147" s="139" t="s">
        <v>390</v>
      </c>
      <c r="B147" s="140"/>
      <c r="C147" s="140"/>
      <c r="D147" s="140"/>
      <c r="E147" s="140"/>
      <c r="F147" s="140">
        <f>SUM(F138:F146)</f>
        <v>519276.79095363617</v>
      </c>
      <c r="G147" s="141">
        <f>SUM(G138:G146)</f>
        <v>1511230.0175933838</v>
      </c>
    </row>
    <row r="148" spans="1:7">
      <c r="A148" s="79" t="s">
        <v>397</v>
      </c>
      <c r="B148" s="79" t="s">
        <v>42</v>
      </c>
      <c r="C148" s="79" t="s">
        <v>1</v>
      </c>
      <c r="D148" s="79" t="s">
        <v>262</v>
      </c>
      <c r="E148" s="79" t="s">
        <v>2</v>
      </c>
      <c r="F148" s="27">
        <v>21.768699645996094</v>
      </c>
      <c r="G148" s="32">
        <v>111.40000152587891</v>
      </c>
    </row>
    <row r="149" spans="1:7">
      <c r="A149" s="79" t="s">
        <v>397</v>
      </c>
      <c r="B149" s="79" t="s">
        <v>42</v>
      </c>
      <c r="C149" s="79" t="s">
        <v>1</v>
      </c>
      <c r="D149" s="79" t="s">
        <v>278</v>
      </c>
      <c r="E149" s="79" t="s">
        <v>2</v>
      </c>
      <c r="F149" s="27">
        <v>102030.89953613281</v>
      </c>
      <c r="G149" s="32">
        <v>425911.14672851562</v>
      </c>
    </row>
    <row r="150" spans="1:7">
      <c r="A150" s="79" t="s">
        <v>397</v>
      </c>
      <c r="B150" s="79" t="s">
        <v>42</v>
      </c>
      <c r="C150" s="79" t="s">
        <v>1</v>
      </c>
      <c r="D150" s="79" t="s">
        <v>147</v>
      </c>
      <c r="E150" s="79" t="s">
        <v>2</v>
      </c>
      <c r="F150" s="27">
        <v>2056.0299530029297</v>
      </c>
      <c r="G150" s="32">
        <v>6099.6000061035156</v>
      </c>
    </row>
    <row r="151" spans="1:7">
      <c r="A151" s="79" t="s">
        <v>397</v>
      </c>
      <c r="B151" s="79" t="s">
        <v>42</v>
      </c>
      <c r="C151" s="79" t="s">
        <v>1</v>
      </c>
      <c r="D151" s="79" t="s">
        <v>281</v>
      </c>
      <c r="E151" s="79" t="s">
        <v>2</v>
      </c>
      <c r="F151" s="27">
        <v>413509.69104003906</v>
      </c>
      <c r="G151" s="32">
        <v>1098493.8162231445</v>
      </c>
    </row>
    <row r="152" spans="1:7">
      <c r="A152" s="79" t="s">
        <v>397</v>
      </c>
      <c r="B152" s="79" t="s">
        <v>42</v>
      </c>
      <c r="C152" s="79" t="s">
        <v>1</v>
      </c>
      <c r="D152" s="79" t="s">
        <v>256</v>
      </c>
      <c r="E152" s="79" t="s">
        <v>2</v>
      </c>
      <c r="F152" s="27">
        <v>360.16000366210937</v>
      </c>
      <c r="G152" s="32">
        <v>1925.760009765625</v>
      </c>
    </row>
    <row r="153" spans="1:7">
      <c r="A153" s="79" t="s">
        <v>397</v>
      </c>
      <c r="B153" s="79" t="s">
        <v>42</v>
      </c>
      <c r="C153" s="79" t="s">
        <v>1</v>
      </c>
      <c r="D153" s="79" t="s">
        <v>286</v>
      </c>
      <c r="E153" s="79" t="s">
        <v>2</v>
      </c>
      <c r="F153" s="27">
        <v>27215.810546875</v>
      </c>
      <c r="G153" s="32">
        <v>27000</v>
      </c>
    </row>
    <row r="154" spans="1:7">
      <c r="A154" s="79" t="s">
        <v>397</v>
      </c>
      <c r="B154" s="79" t="s">
        <v>42</v>
      </c>
      <c r="C154" s="79" t="s">
        <v>1</v>
      </c>
      <c r="D154" s="79" t="s">
        <v>151</v>
      </c>
      <c r="E154" s="79" t="s">
        <v>2</v>
      </c>
      <c r="F154" s="27">
        <v>3199.6700439453125</v>
      </c>
      <c r="G154" s="32">
        <v>16492.1298828125</v>
      </c>
    </row>
    <row r="155" spans="1:7">
      <c r="A155" s="79" t="s">
        <v>397</v>
      </c>
      <c r="B155" s="79" t="s">
        <v>42</v>
      </c>
      <c r="C155" s="79" t="s">
        <v>1</v>
      </c>
      <c r="D155" s="79" t="s">
        <v>285</v>
      </c>
      <c r="E155" s="79" t="s">
        <v>2</v>
      </c>
      <c r="F155" s="27">
        <v>145124.22778320313</v>
      </c>
      <c r="G155" s="32">
        <v>366055.44738769531</v>
      </c>
    </row>
    <row r="156" spans="1:7">
      <c r="A156" s="79" t="s">
        <v>397</v>
      </c>
      <c r="B156" s="79" t="s">
        <v>42</v>
      </c>
      <c r="C156" s="79" t="s">
        <v>1</v>
      </c>
      <c r="D156" s="79" t="s">
        <v>284</v>
      </c>
      <c r="E156" s="79" t="s">
        <v>2</v>
      </c>
      <c r="F156" s="27">
        <v>10069.450042724609</v>
      </c>
      <c r="G156" s="32">
        <v>21429.600402832031</v>
      </c>
    </row>
    <row r="157" spans="1:7" ht="15.75" thickBot="1">
      <c r="A157" s="139"/>
      <c r="B157" s="140"/>
      <c r="C157" s="140"/>
      <c r="D157" s="140"/>
      <c r="E157" s="140"/>
      <c r="F157" s="140">
        <f>SUM(F148:F156)</f>
        <v>703587.70764923096</v>
      </c>
      <c r="G157" s="141">
        <f>SUM(G148:G156)</f>
        <v>1963518.900642395</v>
      </c>
    </row>
    <row r="158" spans="1:7" ht="16.5" thickBot="1">
      <c r="A158" s="22" t="s">
        <v>11</v>
      </c>
      <c r="B158" s="22"/>
      <c r="C158" s="22"/>
      <c r="D158" s="22"/>
      <c r="E158" s="22"/>
      <c r="F158" s="22">
        <f>SUM(F147,F137,F124,F113,F102,F89,F77,F64,F50,F37,F22,F157)</f>
        <v>5438148.5271139145</v>
      </c>
      <c r="G158" s="142">
        <f>SUM(G147,G137,G124,G113,G102,G89,G77,G64,G50,G37,G22,G157)</f>
        <v>14796541.918731689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8"/>
  <sheetViews>
    <sheetView topLeftCell="A26" workbookViewId="0">
      <selection activeCell="H26" sqref="H1:I1048576"/>
    </sheetView>
  </sheetViews>
  <sheetFormatPr baseColWidth="10" defaultColWidth="52.5703125" defaultRowHeight="15"/>
  <cols>
    <col min="1" max="1" width="11.42578125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96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82" t="s">
        <v>6</v>
      </c>
      <c r="B12" s="82" t="s">
        <v>38</v>
      </c>
      <c r="C12" s="82" t="s">
        <v>1</v>
      </c>
      <c r="D12" s="82" t="s">
        <v>293</v>
      </c>
      <c r="E12" s="82" t="s">
        <v>2</v>
      </c>
      <c r="F12" s="25">
        <v>1709.3200073242187</v>
      </c>
      <c r="G12" s="30">
        <v>13421.66015625</v>
      </c>
    </row>
    <row r="13" spans="1:7">
      <c r="A13" s="83" t="s">
        <v>6</v>
      </c>
      <c r="B13" s="83" t="s">
        <v>38</v>
      </c>
      <c r="C13" s="83" t="s">
        <v>1</v>
      </c>
      <c r="D13" s="83" t="s">
        <v>257</v>
      </c>
      <c r="E13" s="83" t="s">
        <v>105</v>
      </c>
      <c r="F13" s="27">
        <v>4170.0400390625</v>
      </c>
      <c r="G13" s="32">
        <v>22183.390625</v>
      </c>
    </row>
    <row r="14" spans="1:7" ht="15.75" thickBot="1">
      <c r="A14" s="84" t="s">
        <v>6</v>
      </c>
      <c r="B14" s="84" t="s">
        <v>38</v>
      </c>
      <c r="C14" s="84" t="s">
        <v>1</v>
      </c>
      <c r="D14" s="84" t="s">
        <v>257</v>
      </c>
      <c r="E14" s="84" t="s">
        <v>2</v>
      </c>
      <c r="F14" s="47">
        <v>498.95999145507812</v>
      </c>
      <c r="G14" s="68">
        <v>924</v>
      </c>
    </row>
    <row r="15" spans="1:7" ht="15.75" thickBot="1">
      <c r="A15" s="35" t="s">
        <v>6</v>
      </c>
      <c r="B15" s="38"/>
      <c r="C15" s="38"/>
      <c r="D15" s="38"/>
      <c r="E15" s="38"/>
      <c r="F15" s="38">
        <f>SUM(F12:F14)</f>
        <v>6378.3200378417969</v>
      </c>
      <c r="G15" s="36">
        <f>SUM(G12:G14)</f>
        <v>36529.05078125</v>
      </c>
    </row>
    <row r="16" spans="1:7" ht="15.75" thickBot="1">
      <c r="A16" s="86" t="s">
        <v>7</v>
      </c>
      <c r="B16" s="86" t="s">
        <v>38</v>
      </c>
      <c r="C16" s="86" t="s">
        <v>1</v>
      </c>
      <c r="D16" s="86" t="s">
        <v>293</v>
      </c>
      <c r="E16" s="86" t="s">
        <v>4</v>
      </c>
      <c r="F16" s="87">
        <v>24249.919063568115</v>
      </c>
      <c r="G16" s="88">
        <v>105666.29376220703</v>
      </c>
    </row>
    <row r="17" spans="1:7" ht="15.75" thickBot="1">
      <c r="A17" s="35" t="s">
        <v>7</v>
      </c>
      <c r="B17" s="38"/>
      <c r="C17" s="38"/>
      <c r="D17" s="38"/>
      <c r="E17" s="38"/>
      <c r="F17" s="38">
        <f>SUM(F16)</f>
        <v>24249.919063568115</v>
      </c>
      <c r="G17" s="36">
        <f>SUM(G16)</f>
        <v>105666.29376220703</v>
      </c>
    </row>
    <row r="18" spans="1:7">
      <c r="A18" s="85" t="s">
        <v>9</v>
      </c>
      <c r="B18" s="85" t="s">
        <v>38</v>
      </c>
      <c r="C18" s="85" t="s">
        <v>1</v>
      </c>
      <c r="D18" s="85" t="s">
        <v>257</v>
      </c>
      <c r="E18" s="85" t="s">
        <v>4</v>
      </c>
      <c r="F18" s="49">
        <v>14237.5</v>
      </c>
      <c r="G18" s="50">
        <v>47694.3515625</v>
      </c>
    </row>
    <row r="19" spans="1:7" ht="15.75" thickBot="1">
      <c r="A19" s="84" t="s">
        <v>9</v>
      </c>
      <c r="B19" s="84" t="s">
        <v>38</v>
      </c>
      <c r="C19" s="84" t="s">
        <v>1</v>
      </c>
      <c r="D19" s="84" t="s">
        <v>257</v>
      </c>
      <c r="E19" s="84" t="s">
        <v>2</v>
      </c>
      <c r="F19" s="47">
        <v>23579.16015625</v>
      </c>
      <c r="G19" s="68">
        <v>59780.05078125</v>
      </c>
    </row>
    <row r="20" spans="1:7" ht="15.75" thickBot="1">
      <c r="A20" s="35" t="s">
        <v>160</v>
      </c>
      <c r="B20" s="38"/>
      <c r="C20" s="38"/>
      <c r="D20" s="38"/>
      <c r="E20" s="38"/>
      <c r="F20" s="38">
        <f>SUM(F18:F19)</f>
        <v>37816.66015625</v>
      </c>
      <c r="G20" s="36">
        <f>SUM(G18:G19)</f>
        <v>107474.40234375</v>
      </c>
    </row>
    <row r="21" spans="1:7">
      <c r="A21" s="85" t="s">
        <v>116</v>
      </c>
      <c r="B21" s="85" t="s">
        <v>38</v>
      </c>
      <c r="C21" s="85" t="s">
        <v>1</v>
      </c>
      <c r="D21" s="85" t="s">
        <v>293</v>
      </c>
      <c r="E21" s="85" t="s">
        <v>2</v>
      </c>
      <c r="F21" s="49">
        <v>1000.7599792480469</v>
      </c>
      <c r="G21" s="50">
        <v>6192.699951171875</v>
      </c>
    </row>
    <row r="22" spans="1:7">
      <c r="A22" s="83" t="s">
        <v>116</v>
      </c>
      <c r="B22" s="83" t="s">
        <v>38</v>
      </c>
      <c r="C22" s="83" t="s">
        <v>1</v>
      </c>
      <c r="D22" s="83" t="s">
        <v>259</v>
      </c>
      <c r="E22" s="83" t="s">
        <v>2</v>
      </c>
      <c r="F22" s="27">
        <v>15.199999809265137</v>
      </c>
      <c r="G22" s="32">
        <v>153.77000427246094</v>
      </c>
    </row>
    <row r="23" spans="1:7" ht="15.75" thickBot="1">
      <c r="A23" s="84" t="s">
        <v>116</v>
      </c>
      <c r="B23" s="84" t="s">
        <v>38</v>
      </c>
      <c r="C23" s="84" t="s">
        <v>1</v>
      </c>
      <c r="D23" s="84" t="s">
        <v>257</v>
      </c>
      <c r="E23" s="84" t="s">
        <v>2</v>
      </c>
      <c r="F23" s="47">
        <v>17</v>
      </c>
      <c r="G23" s="68">
        <v>105.69000244140625</v>
      </c>
    </row>
    <row r="24" spans="1:7" ht="15.75" thickBot="1">
      <c r="A24" s="35" t="s">
        <v>160</v>
      </c>
      <c r="B24" s="38"/>
      <c r="C24" s="38"/>
      <c r="D24" s="38"/>
      <c r="E24" s="38"/>
      <c r="F24" s="38">
        <f>SUM(F21:F23)</f>
        <v>1032.959979057312</v>
      </c>
      <c r="G24" s="36">
        <f>SUM(G21:G23)</f>
        <v>6452.1599578857422</v>
      </c>
    </row>
    <row r="25" spans="1:7">
      <c r="A25" s="85" t="s">
        <v>120</v>
      </c>
      <c r="B25" s="85" t="s">
        <v>38</v>
      </c>
      <c r="C25" s="85" t="s">
        <v>1</v>
      </c>
      <c r="D25" s="85" t="s">
        <v>293</v>
      </c>
      <c r="E25" s="85" t="s">
        <v>4</v>
      </c>
      <c r="F25" s="49">
        <v>23751.509765625</v>
      </c>
      <c r="G25" s="50">
        <v>112420.98046875</v>
      </c>
    </row>
    <row r="26" spans="1:7">
      <c r="A26" s="83" t="s">
        <v>120</v>
      </c>
      <c r="B26" s="83" t="s">
        <v>38</v>
      </c>
      <c r="C26" s="83" t="s">
        <v>1</v>
      </c>
      <c r="D26" s="83" t="s">
        <v>293</v>
      </c>
      <c r="E26" s="83" t="s">
        <v>2</v>
      </c>
      <c r="F26" s="27">
        <v>3069.3799362182617</v>
      </c>
      <c r="G26" s="32">
        <v>15130.969772338867</v>
      </c>
    </row>
    <row r="27" spans="1:7" ht="15.75" thickBot="1">
      <c r="A27" s="84" t="s">
        <v>120</v>
      </c>
      <c r="B27" s="84" t="s">
        <v>38</v>
      </c>
      <c r="C27" s="84" t="s">
        <v>1</v>
      </c>
      <c r="D27" s="84" t="s">
        <v>257</v>
      </c>
      <c r="E27" s="84" t="s">
        <v>4</v>
      </c>
      <c r="F27" s="47">
        <v>4496.5</v>
      </c>
      <c r="G27" s="68">
        <v>21258.130859375</v>
      </c>
    </row>
    <row r="28" spans="1:7" ht="15.75" thickBot="1">
      <c r="A28" s="35" t="s">
        <v>160</v>
      </c>
      <c r="B28" s="38"/>
      <c r="C28" s="38"/>
      <c r="D28" s="38"/>
      <c r="E28" s="38"/>
      <c r="F28" s="38">
        <f>SUM(F25:F27)</f>
        <v>31317.389701843262</v>
      </c>
      <c r="G28" s="36">
        <f>SUM(G25:G27)</f>
        <v>148810.08110046387</v>
      </c>
    </row>
    <row r="29" spans="1:7">
      <c r="A29" s="85" t="s">
        <v>126</v>
      </c>
      <c r="B29" s="85" t="s">
        <v>38</v>
      </c>
      <c r="C29" s="85" t="s">
        <v>1</v>
      </c>
      <c r="D29" s="85" t="s">
        <v>293</v>
      </c>
      <c r="E29" s="85" t="s">
        <v>15</v>
      </c>
      <c r="F29" s="49">
        <v>104.45999908447266</v>
      </c>
      <c r="G29" s="50">
        <v>740.719970703125</v>
      </c>
    </row>
    <row r="30" spans="1:7">
      <c r="A30" s="83" t="s">
        <v>126</v>
      </c>
      <c r="B30" s="83" t="s">
        <v>38</v>
      </c>
      <c r="C30" s="83" t="s">
        <v>1</v>
      </c>
      <c r="D30" s="83" t="s">
        <v>293</v>
      </c>
      <c r="E30" s="83" t="s">
        <v>2</v>
      </c>
      <c r="F30" s="27">
        <v>4352.3299560546875</v>
      </c>
      <c r="G30" s="32">
        <v>22405.8203125</v>
      </c>
    </row>
    <row r="31" spans="1:7" ht="15.75" thickBot="1">
      <c r="A31" s="84" t="s">
        <v>126</v>
      </c>
      <c r="B31" s="84" t="s">
        <v>38</v>
      </c>
      <c r="C31" s="84" t="s">
        <v>1</v>
      </c>
      <c r="D31" s="84" t="s">
        <v>147</v>
      </c>
      <c r="E31" s="84" t="s">
        <v>4</v>
      </c>
      <c r="F31" s="47">
        <v>25099.220703125</v>
      </c>
      <c r="G31" s="68">
        <v>90697.6328125</v>
      </c>
    </row>
    <row r="32" spans="1:7" ht="15.75" thickBot="1">
      <c r="A32" s="35" t="s">
        <v>160</v>
      </c>
      <c r="B32" s="38"/>
      <c r="C32" s="38"/>
      <c r="D32" s="38"/>
      <c r="E32" s="38"/>
      <c r="F32" s="38">
        <f>SUM(F29:F31)</f>
        <v>29556.01065826416</v>
      </c>
      <c r="G32" s="36">
        <f>SUM(G29:G31)</f>
        <v>113844.17309570313</v>
      </c>
    </row>
    <row r="33" spans="1:7">
      <c r="A33" s="85" t="s">
        <v>127</v>
      </c>
      <c r="B33" s="85" t="s">
        <v>38</v>
      </c>
      <c r="C33" s="85" t="s">
        <v>1</v>
      </c>
      <c r="D33" s="85" t="s">
        <v>293</v>
      </c>
      <c r="E33" s="85" t="s">
        <v>2</v>
      </c>
      <c r="F33" s="49">
        <v>747.20001602172852</v>
      </c>
      <c r="G33" s="50">
        <v>9644.099853515625</v>
      </c>
    </row>
    <row r="34" spans="1:7" ht="15.75" thickBot="1">
      <c r="A34" s="84" t="s">
        <v>127</v>
      </c>
      <c r="B34" s="84" t="s">
        <v>38</v>
      </c>
      <c r="C34" s="84" t="s">
        <v>1</v>
      </c>
      <c r="D34" s="84" t="s">
        <v>293</v>
      </c>
      <c r="E34" s="84" t="s">
        <v>4</v>
      </c>
      <c r="F34" s="47">
        <v>14353.580078125</v>
      </c>
      <c r="G34" s="68">
        <v>63438.41015625</v>
      </c>
    </row>
    <row r="35" spans="1:7" ht="15.75" thickBot="1">
      <c r="A35" s="35" t="s">
        <v>160</v>
      </c>
      <c r="B35" s="38"/>
      <c r="C35" s="38"/>
      <c r="D35" s="38"/>
      <c r="E35" s="38"/>
      <c r="F35" s="38">
        <f>SUM(F33:F34)</f>
        <v>15100.780094146729</v>
      </c>
      <c r="G35" s="36">
        <f>SUM(G33:G34)</f>
        <v>73082.510009765625</v>
      </c>
    </row>
    <row r="36" spans="1:7" ht="15.75" thickBot="1">
      <c r="A36" s="86" t="s">
        <v>160</v>
      </c>
      <c r="B36" s="86" t="s">
        <v>38</v>
      </c>
      <c r="C36" s="86" t="s">
        <v>1</v>
      </c>
      <c r="D36" s="86" t="s">
        <v>293</v>
      </c>
      <c r="E36" s="86" t="s">
        <v>4</v>
      </c>
      <c r="F36" s="87">
        <v>26015.689453125</v>
      </c>
      <c r="G36" s="88">
        <v>102319.5234375</v>
      </c>
    </row>
    <row r="37" spans="1:7" ht="15.75" thickBot="1">
      <c r="A37" s="35" t="s">
        <v>160</v>
      </c>
      <c r="B37" s="38"/>
      <c r="C37" s="38"/>
      <c r="D37" s="38"/>
      <c r="E37" s="38"/>
      <c r="F37" s="38">
        <f>SUM(F36)</f>
        <v>26015.689453125</v>
      </c>
      <c r="G37" s="36">
        <f>SUM(G36)</f>
        <v>102319.5234375</v>
      </c>
    </row>
    <row r="38" spans="1:7" ht="15.75" thickBot="1">
      <c r="A38" s="151" t="s">
        <v>380</v>
      </c>
      <c r="B38" s="151" t="s">
        <v>38</v>
      </c>
      <c r="C38" s="151" t="s">
        <v>1</v>
      </c>
      <c r="D38" s="151" t="s">
        <v>293</v>
      </c>
      <c r="E38" s="151" t="s">
        <v>2</v>
      </c>
      <c r="F38" s="152">
        <v>3447.8799123764038</v>
      </c>
      <c r="G38" s="153">
        <v>22576.909729003906</v>
      </c>
    </row>
    <row r="39" spans="1:7" ht="15.75" thickBot="1">
      <c r="A39" s="35" t="s">
        <v>380</v>
      </c>
      <c r="B39" s="38"/>
      <c r="C39" s="38"/>
      <c r="D39" s="38"/>
      <c r="E39" s="38"/>
      <c r="F39" s="38">
        <f>SUM(F38)</f>
        <v>3447.8799123764038</v>
      </c>
      <c r="G39" s="36">
        <f>SUM(G38)</f>
        <v>22576.909729003906</v>
      </c>
    </row>
    <row r="40" spans="1:7">
      <c r="A40" s="83" t="s">
        <v>390</v>
      </c>
      <c r="B40" s="83" t="s">
        <v>38</v>
      </c>
      <c r="C40" s="83" t="s">
        <v>1</v>
      </c>
      <c r="D40" s="83" t="s">
        <v>293</v>
      </c>
      <c r="E40" s="83" t="s">
        <v>2</v>
      </c>
      <c r="F40" s="27">
        <v>1872.2100067138672</v>
      </c>
      <c r="G40" s="32">
        <v>19020.410278320313</v>
      </c>
    </row>
    <row r="41" spans="1:7" ht="15.75" thickBot="1">
      <c r="A41" s="84" t="s">
        <v>390</v>
      </c>
      <c r="B41" s="84" t="s">
        <v>38</v>
      </c>
      <c r="C41" s="84" t="s">
        <v>1</v>
      </c>
      <c r="D41" s="84" t="s">
        <v>293</v>
      </c>
      <c r="E41" s="84" t="s">
        <v>4</v>
      </c>
      <c r="F41" s="47">
        <v>25986.4296875</v>
      </c>
      <c r="G41" s="68">
        <v>106332.796875</v>
      </c>
    </row>
    <row r="42" spans="1:7" ht="15.75" thickBot="1">
      <c r="A42" s="113"/>
      <c r="B42" s="114"/>
      <c r="C42" s="114"/>
      <c r="D42" s="114"/>
      <c r="E42" s="114"/>
      <c r="F42" s="114">
        <f>SUM(F40:F41)</f>
        <v>27858.639694213867</v>
      </c>
      <c r="G42" s="115">
        <f>SUM(G40:G41)</f>
        <v>125353.20715332031</v>
      </c>
    </row>
    <row r="43" spans="1:7">
      <c r="A43" s="83" t="s">
        <v>397</v>
      </c>
      <c r="B43" s="83" t="s">
        <v>38</v>
      </c>
      <c r="C43" s="83" t="s">
        <v>1</v>
      </c>
      <c r="D43" s="83" t="s">
        <v>257</v>
      </c>
      <c r="E43" s="83" t="s">
        <v>2</v>
      </c>
      <c r="F43" s="27">
        <v>5833.6500930786133</v>
      </c>
      <c r="G43" s="32">
        <v>28984.429931640625</v>
      </c>
    </row>
    <row r="44" spans="1:7">
      <c r="A44" s="83" t="s">
        <v>397</v>
      </c>
      <c r="B44" s="83" t="s">
        <v>38</v>
      </c>
      <c r="C44" s="83" t="s">
        <v>1</v>
      </c>
      <c r="D44" s="83" t="s">
        <v>259</v>
      </c>
      <c r="E44" s="83" t="s">
        <v>2</v>
      </c>
      <c r="F44" s="27">
        <v>4317.2800979614258</v>
      </c>
      <c r="G44" s="32">
        <v>27238.539428710937</v>
      </c>
    </row>
    <row r="45" spans="1:7">
      <c r="A45" s="83" t="s">
        <v>397</v>
      </c>
      <c r="B45" s="83" t="s">
        <v>38</v>
      </c>
      <c r="C45" s="83" t="s">
        <v>1</v>
      </c>
      <c r="D45" s="83" t="s">
        <v>293</v>
      </c>
      <c r="E45" s="83" t="s">
        <v>2</v>
      </c>
      <c r="F45" s="27">
        <v>10708.939964294434</v>
      </c>
      <c r="G45" s="32">
        <v>89640.839660644531</v>
      </c>
    </row>
    <row r="46" spans="1:7" ht="15.75" thickBot="1">
      <c r="A46" s="84" t="s">
        <v>397</v>
      </c>
      <c r="B46" s="84" t="s">
        <v>38</v>
      </c>
      <c r="C46" s="84" t="s">
        <v>1</v>
      </c>
      <c r="D46" s="84" t="s">
        <v>293</v>
      </c>
      <c r="E46" s="84" t="s">
        <v>4</v>
      </c>
      <c r="F46" s="47">
        <v>38535.41015625</v>
      </c>
      <c r="G46" s="68">
        <v>151567.98046875</v>
      </c>
    </row>
    <row r="47" spans="1:7" ht="15.75" thickBot="1">
      <c r="A47" s="154" t="s">
        <v>397</v>
      </c>
      <c r="B47" s="155"/>
      <c r="C47" s="155"/>
      <c r="D47" s="155"/>
      <c r="E47" s="155"/>
      <c r="F47" s="155">
        <f>SUM(F43:F46)</f>
        <v>59395.280311584473</v>
      </c>
      <c r="G47" s="156">
        <f>SUM(G43:G46)</f>
        <v>297431.78948974609</v>
      </c>
    </row>
    <row r="48" spans="1:7" ht="16.5" thickBot="1">
      <c r="A48" s="22" t="s">
        <v>11</v>
      </c>
      <c r="B48" s="22"/>
      <c r="C48" s="22"/>
      <c r="D48" s="22"/>
      <c r="E48" s="22"/>
      <c r="F48" s="22">
        <f>SUM(F42,F39,F37,F35,F32,F28,F24,F20,F17,F15,F47)</f>
        <v>262169.52906227112</v>
      </c>
      <c r="G48" s="142">
        <f>SUM(G42,G39,G37,G35,G32,G28,G24,G20,G17,G15,G47)</f>
        <v>1139540.1008605957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2"/>
  <sheetViews>
    <sheetView topLeftCell="A255" workbookViewId="0">
      <selection activeCell="H255" sqref="H1:I1048576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97</v>
      </c>
      <c r="B10" s="162"/>
      <c r="C10" s="162"/>
      <c r="D10" s="162"/>
      <c r="E10" s="162"/>
      <c r="F10" s="162"/>
      <c r="G10" s="165"/>
    </row>
    <row r="11" spans="1:7" ht="15.75" thickBot="1">
      <c r="A11" s="7" t="s">
        <v>59</v>
      </c>
      <c r="B11" s="8" t="s">
        <v>60</v>
      </c>
      <c r="C11" s="8" t="s">
        <v>61</v>
      </c>
      <c r="D11" s="8" t="s">
        <v>69</v>
      </c>
      <c r="E11" s="8" t="s">
        <v>62</v>
      </c>
      <c r="F11" s="37" t="s">
        <v>63</v>
      </c>
      <c r="G11" s="9" t="s">
        <v>64</v>
      </c>
    </row>
    <row r="12" spans="1:7">
      <c r="A12" s="89" t="s">
        <v>6</v>
      </c>
      <c r="B12" s="89" t="s">
        <v>41</v>
      </c>
      <c r="C12" s="89" t="s">
        <v>44</v>
      </c>
      <c r="D12" s="89" t="s">
        <v>194</v>
      </c>
      <c r="E12" s="89" t="s">
        <v>16</v>
      </c>
      <c r="F12" s="90">
        <v>253.11000061035156</v>
      </c>
      <c r="G12" s="91">
        <v>8218</v>
      </c>
    </row>
    <row r="13" spans="1:7">
      <c r="A13" s="92" t="s">
        <v>6</v>
      </c>
      <c r="B13" s="92" t="s">
        <v>52</v>
      </c>
      <c r="C13" s="92" t="s">
        <v>44</v>
      </c>
      <c r="D13" s="92" t="s">
        <v>194</v>
      </c>
      <c r="E13" s="92" t="s">
        <v>16</v>
      </c>
      <c r="F13" s="93">
        <v>261.26998901367187</v>
      </c>
      <c r="G13" s="94">
        <v>9716</v>
      </c>
    </row>
    <row r="14" spans="1:7">
      <c r="A14" s="92" t="s">
        <v>6</v>
      </c>
      <c r="B14" s="92" t="s">
        <v>0</v>
      </c>
      <c r="C14" s="92" t="s">
        <v>44</v>
      </c>
      <c r="D14" s="92" t="s">
        <v>194</v>
      </c>
      <c r="E14" s="92" t="s">
        <v>47</v>
      </c>
      <c r="F14" s="93">
        <v>60726.1796875</v>
      </c>
      <c r="G14" s="94">
        <v>658005.59375</v>
      </c>
    </row>
    <row r="15" spans="1:7">
      <c r="A15" s="92" t="s">
        <v>6</v>
      </c>
      <c r="B15" s="92" t="s">
        <v>0</v>
      </c>
      <c r="C15" s="92" t="s">
        <v>44</v>
      </c>
      <c r="D15" s="92" t="s">
        <v>194</v>
      </c>
      <c r="E15" s="92" t="s">
        <v>46</v>
      </c>
      <c r="F15" s="93">
        <v>42907.649169921875</v>
      </c>
      <c r="G15" s="94">
        <v>406088.6796875</v>
      </c>
    </row>
    <row r="16" spans="1:7">
      <c r="A16" s="92" t="s">
        <v>6</v>
      </c>
      <c r="B16" s="92" t="s">
        <v>41</v>
      </c>
      <c r="C16" s="92" t="s">
        <v>44</v>
      </c>
      <c r="D16" s="92" t="s">
        <v>194</v>
      </c>
      <c r="E16" s="92" t="s">
        <v>2</v>
      </c>
      <c r="F16" s="93">
        <v>2135.419921875</v>
      </c>
      <c r="G16" s="94">
        <v>8332.7197265625</v>
      </c>
    </row>
    <row r="17" spans="1:7">
      <c r="A17" s="92" t="s">
        <v>6</v>
      </c>
      <c r="B17" s="92" t="s">
        <v>0</v>
      </c>
      <c r="C17" s="92" t="s">
        <v>44</v>
      </c>
      <c r="D17" s="92" t="s">
        <v>194</v>
      </c>
      <c r="E17" s="92" t="s">
        <v>30</v>
      </c>
      <c r="F17" s="93">
        <v>1577.6900329589844</v>
      </c>
      <c r="G17" s="94">
        <v>16450.689636230469</v>
      </c>
    </row>
    <row r="18" spans="1:7">
      <c r="A18" s="92" t="s">
        <v>6</v>
      </c>
      <c r="B18" s="92" t="s">
        <v>0</v>
      </c>
      <c r="C18" s="92" t="s">
        <v>44</v>
      </c>
      <c r="D18" s="92" t="s">
        <v>194</v>
      </c>
      <c r="E18" s="92" t="s">
        <v>49</v>
      </c>
      <c r="F18" s="93">
        <v>22853.80078125</v>
      </c>
      <c r="G18" s="94">
        <v>52385.73828125</v>
      </c>
    </row>
    <row r="19" spans="1:7">
      <c r="A19" s="92" t="s">
        <v>6</v>
      </c>
      <c r="B19" s="92" t="s">
        <v>0</v>
      </c>
      <c r="C19" s="92" t="s">
        <v>44</v>
      </c>
      <c r="D19" s="92" t="s">
        <v>194</v>
      </c>
      <c r="E19" s="92" t="s">
        <v>2</v>
      </c>
      <c r="F19" s="93">
        <v>298491.99096679687</v>
      </c>
      <c r="G19" s="94">
        <v>1588061.453125</v>
      </c>
    </row>
    <row r="20" spans="1:7">
      <c r="A20" s="92" t="s">
        <v>6</v>
      </c>
      <c r="B20" s="92" t="s">
        <v>0</v>
      </c>
      <c r="C20" s="92" t="s">
        <v>44</v>
      </c>
      <c r="D20" s="92" t="s">
        <v>194</v>
      </c>
      <c r="E20" s="92" t="s">
        <v>48</v>
      </c>
      <c r="F20" s="93">
        <v>51851.561767578125</v>
      </c>
      <c r="G20" s="94">
        <v>705082.3125</v>
      </c>
    </row>
    <row r="21" spans="1:7">
      <c r="A21" s="92" t="s">
        <v>6</v>
      </c>
      <c r="B21" s="92" t="s">
        <v>0</v>
      </c>
      <c r="C21" s="92" t="s">
        <v>44</v>
      </c>
      <c r="D21" s="92" t="s">
        <v>194</v>
      </c>
      <c r="E21" s="92" t="s">
        <v>16</v>
      </c>
      <c r="F21" s="93">
        <v>162314.63916015625</v>
      </c>
      <c r="G21" s="94">
        <v>482993.87890625</v>
      </c>
    </row>
    <row r="22" spans="1:7">
      <c r="A22" s="92" t="s">
        <v>6</v>
      </c>
      <c r="B22" s="92" t="s">
        <v>0</v>
      </c>
      <c r="C22" s="92" t="s">
        <v>44</v>
      </c>
      <c r="D22" s="92" t="s">
        <v>194</v>
      </c>
      <c r="E22" s="92" t="s">
        <v>37</v>
      </c>
      <c r="F22" s="93">
        <v>1607.6400146484375</v>
      </c>
      <c r="G22" s="94">
        <v>107667.3125</v>
      </c>
    </row>
    <row r="23" spans="1:7">
      <c r="A23" s="92" t="s">
        <v>6</v>
      </c>
      <c r="B23" s="92" t="s">
        <v>0</v>
      </c>
      <c r="C23" s="92" t="s">
        <v>44</v>
      </c>
      <c r="D23" s="92" t="s">
        <v>194</v>
      </c>
      <c r="E23" s="92" t="s">
        <v>17</v>
      </c>
      <c r="F23" s="93">
        <v>24081.650146484375</v>
      </c>
      <c r="G23" s="94">
        <v>473663.068359375</v>
      </c>
    </row>
    <row r="24" spans="1:7">
      <c r="A24" s="92" t="s">
        <v>6</v>
      </c>
      <c r="B24" s="92" t="s">
        <v>0</v>
      </c>
      <c r="C24" s="92" t="s">
        <v>44</v>
      </c>
      <c r="D24" s="92" t="s">
        <v>194</v>
      </c>
      <c r="E24" s="92" t="s">
        <v>22</v>
      </c>
      <c r="F24" s="93">
        <v>5935.77001953125</v>
      </c>
      <c r="G24" s="94">
        <v>95152.0234375</v>
      </c>
    </row>
    <row r="25" spans="1:7">
      <c r="A25" s="92" t="s">
        <v>6</v>
      </c>
      <c r="B25" s="92" t="s">
        <v>0</v>
      </c>
      <c r="C25" s="92" t="s">
        <v>44</v>
      </c>
      <c r="D25" s="92" t="s">
        <v>294</v>
      </c>
      <c r="E25" s="92" t="s">
        <v>2</v>
      </c>
      <c r="F25" s="93">
        <v>19257.91015625</v>
      </c>
      <c r="G25" s="94">
        <v>56913</v>
      </c>
    </row>
    <row r="26" spans="1:7">
      <c r="A26" s="74" t="s">
        <v>6</v>
      </c>
      <c r="B26" s="75"/>
      <c r="C26" s="75"/>
      <c r="D26" s="75"/>
      <c r="E26" s="75"/>
      <c r="F26" s="75">
        <f>SUM(F12:F25)</f>
        <v>694256.2818145752</v>
      </c>
      <c r="G26" s="76">
        <f>SUM(G12:G25)</f>
        <v>4668730.469909668</v>
      </c>
    </row>
    <row r="27" spans="1:7">
      <c r="A27" s="92" t="s">
        <v>7</v>
      </c>
      <c r="B27" s="92" t="s">
        <v>0</v>
      </c>
      <c r="C27" s="92" t="s">
        <v>44</v>
      </c>
      <c r="D27" s="92" t="s">
        <v>194</v>
      </c>
      <c r="E27" s="92" t="s">
        <v>14</v>
      </c>
      <c r="F27" s="93">
        <v>19746</v>
      </c>
      <c r="G27" s="94">
        <v>32247.6796875</v>
      </c>
    </row>
    <row r="28" spans="1:7">
      <c r="A28" s="92" t="s">
        <v>7</v>
      </c>
      <c r="B28" s="92" t="s">
        <v>38</v>
      </c>
      <c r="C28" s="92" t="s">
        <v>44</v>
      </c>
      <c r="D28" s="92" t="s">
        <v>194</v>
      </c>
      <c r="E28" s="92" t="s">
        <v>16</v>
      </c>
      <c r="F28" s="93">
        <v>788.3499755859375</v>
      </c>
      <c r="G28" s="94">
        <v>43393</v>
      </c>
    </row>
    <row r="29" spans="1:7">
      <c r="A29" s="92" t="s">
        <v>7</v>
      </c>
      <c r="B29" s="92" t="s">
        <v>0</v>
      </c>
      <c r="C29" s="92" t="s">
        <v>44</v>
      </c>
      <c r="D29" s="92" t="s">
        <v>194</v>
      </c>
      <c r="E29" s="92" t="s">
        <v>37</v>
      </c>
      <c r="F29" s="93">
        <v>1698.449951171875</v>
      </c>
      <c r="G29" s="94">
        <v>950098.5</v>
      </c>
    </row>
    <row r="30" spans="1:7">
      <c r="A30" s="92" t="s">
        <v>7</v>
      </c>
      <c r="B30" s="92" t="s">
        <v>41</v>
      </c>
      <c r="C30" s="92" t="s">
        <v>44</v>
      </c>
      <c r="D30" s="92" t="s">
        <v>194</v>
      </c>
      <c r="E30" s="92" t="s">
        <v>16</v>
      </c>
      <c r="F30" s="93">
        <v>152.86000061035156</v>
      </c>
      <c r="G30" s="94">
        <v>4086.969970703125</v>
      </c>
    </row>
    <row r="31" spans="1:7">
      <c r="A31" s="92" t="s">
        <v>7</v>
      </c>
      <c r="B31" s="92" t="s">
        <v>41</v>
      </c>
      <c r="C31" s="92" t="s">
        <v>44</v>
      </c>
      <c r="D31" s="92" t="s">
        <v>194</v>
      </c>
      <c r="E31" s="92" t="s">
        <v>15</v>
      </c>
      <c r="F31" s="93">
        <v>1995.8299560546875</v>
      </c>
      <c r="G31" s="94">
        <v>8138</v>
      </c>
    </row>
    <row r="32" spans="1:7">
      <c r="A32" s="92" t="s">
        <v>7</v>
      </c>
      <c r="B32" s="92" t="s">
        <v>0</v>
      </c>
      <c r="C32" s="92" t="s">
        <v>44</v>
      </c>
      <c r="D32" s="92" t="s">
        <v>194</v>
      </c>
      <c r="E32" s="92" t="s">
        <v>30</v>
      </c>
      <c r="F32" s="93">
        <v>667</v>
      </c>
      <c r="G32" s="94">
        <v>16488.689453125</v>
      </c>
    </row>
    <row r="33" spans="1:7">
      <c r="A33" s="92" t="s">
        <v>7</v>
      </c>
      <c r="B33" s="92" t="s">
        <v>0</v>
      </c>
      <c r="C33" s="92" t="s">
        <v>44</v>
      </c>
      <c r="D33" s="92" t="s">
        <v>194</v>
      </c>
      <c r="E33" s="92" t="s">
        <v>48</v>
      </c>
      <c r="F33" s="93">
        <v>84389.630053520203</v>
      </c>
      <c r="G33" s="94">
        <v>643491.09652709961</v>
      </c>
    </row>
    <row r="34" spans="1:7">
      <c r="A34" s="92" t="s">
        <v>7</v>
      </c>
      <c r="B34" s="92" t="s">
        <v>0</v>
      </c>
      <c r="C34" s="92" t="s">
        <v>44</v>
      </c>
      <c r="D34" s="92" t="s">
        <v>194</v>
      </c>
      <c r="E34" s="92" t="s">
        <v>106</v>
      </c>
      <c r="F34" s="93">
        <v>34019.76171875</v>
      </c>
      <c r="G34" s="94">
        <v>217500</v>
      </c>
    </row>
    <row r="35" spans="1:7">
      <c r="A35" s="92" t="s">
        <v>7</v>
      </c>
      <c r="B35" s="92" t="s">
        <v>0</v>
      </c>
      <c r="C35" s="92" t="s">
        <v>44</v>
      </c>
      <c r="D35" s="92" t="s">
        <v>194</v>
      </c>
      <c r="E35" s="92" t="s">
        <v>14</v>
      </c>
      <c r="F35" s="93">
        <v>34549.66015625</v>
      </c>
      <c r="G35" s="94">
        <v>71000</v>
      </c>
    </row>
    <row r="36" spans="1:7">
      <c r="A36" s="92" t="s">
        <v>7</v>
      </c>
      <c r="B36" s="92" t="s">
        <v>0</v>
      </c>
      <c r="C36" s="92" t="s">
        <v>44</v>
      </c>
      <c r="D36" s="92" t="s">
        <v>194</v>
      </c>
      <c r="E36" s="92" t="s">
        <v>2</v>
      </c>
      <c r="F36" s="93">
        <v>1057065.4076542854</v>
      </c>
      <c r="G36" s="94">
        <v>3231588.0312347412</v>
      </c>
    </row>
    <row r="37" spans="1:7">
      <c r="A37" s="92" t="s">
        <v>7</v>
      </c>
      <c r="B37" s="92" t="s">
        <v>0</v>
      </c>
      <c r="C37" s="92" t="s">
        <v>44</v>
      </c>
      <c r="D37" s="92" t="s">
        <v>194</v>
      </c>
      <c r="E37" s="92" t="s">
        <v>43</v>
      </c>
      <c r="F37" s="93">
        <v>2896.93994140625</v>
      </c>
      <c r="G37" s="94">
        <v>109696</v>
      </c>
    </row>
    <row r="38" spans="1:7">
      <c r="A38" s="92" t="s">
        <v>7</v>
      </c>
      <c r="B38" s="92" t="s">
        <v>0</v>
      </c>
      <c r="C38" s="92" t="s">
        <v>44</v>
      </c>
      <c r="D38" s="92" t="s">
        <v>194</v>
      </c>
      <c r="E38" s="92" t="s">
        <v>5</v>
      </c>
      <c r="F38" s="93">
        <v>2492.7799682617187</v>
      </c>
      <c r="G38" s="94">
        <v>201737.1171875</v>
      </c>
    </row>
    <row r="39" spans="1:7">
      <c r="A39" s="92" t="s">
        <v>7</v>
      </c>
      <c r="B39" s="92" t="s">
        <v>0</v>
      </c>
      <c r="C39" s="92" t="s">
        <v>44</v>
      </c>
      <c r="D39" s="92" t="s">
        <v>194</v>
      </c>
      <c r="E39" s="92" t="s">
        <v>17</v>
      </c>
      <c r="F39" s="93">
        <v>43559.090782165527</v>
      </c>
      <c r="G39" s="94">
        <v>495368.9609375</v>
      </c>
    </row>
    <row r="40" spans="1:7">
      <c r="A40" s="92" t="s">
        <v>7</v>
      </c>
      <c r="B40" s="92" t="s">
        <v>0</v>
      </c>
      <c r="C40" s="92" t="s">
        <v>44</v>
      </c>
      <c r="D40" s="92" t="s">
        <v>194</v>
      </c>
      <c r="E40" s="92" t="s">
        <v>53</v>
      </c>
      <c r="F40" s="93">
        <v>109.6200008392334</v>
      </c>
      <c r="G40" s="94">
        <v>3632.219970703125</v>
      </c>
    </row>
    <row r="41" spans="1:7">
      <c r="A41" s="92" t="s">
        <v>7</v>
      </c>
      <c r="B41" s="92" t="s">
        <v>0</v>
      </c>
      <c r="C41" s="92" t="s">
        <v>44</v>
      </c>
      <c r="D41" s="92" t="s">
        <v>194</v>
      </c>
      <c r="E41" s="92" t="s">
        <v>46</v>
      </c>
      <c r="F41" s="93">
        <v>3126.6200561523437</v>
      </c>
      <c r="G41" s="94">
        <v>63527.400543212891</v>
      </c>
    </row>
    <row r="42" spans="1:7">
      <c r="A42" s="92" t="s">
        <v>7</v>
      </c>
      <c r="B42" s="92" t="s">
        <v>0</v>
      </c>
      <c r="C42" s="92" t="s">
        <v>44</v>
      </c>
      <c r="D42" s="92" t="s">
        <v>194</v>
      </c>
      <c r="E42" s="92" t="s">
        <v>47</v>
      </c>
      <c r="F42" s="93">
        <v>16162.5595703125</v>
      </c>
      <c r="G42" s="94">
        <v>339923.65625</v>
      </c>
    </row>
    <row r="43" spans="1:7">
      <c r="A43" s="92" t="s">
        <v>7</v>
      </c>
      <c r="B43" s="92" t="s">
        <v>0</v>
      </c>
      <c r="C43" s="92" t="s">
        <v>44</v>
      </c>
      <c r="D43" s="92" t="s">
        <v>194</v>
      </c>
      <c r="E43" s="92" t="s">
        <v>16</v>
      </c>
      <c r="F43" s="93">
        <v>144911.38990783691</v>
      </c>
      <c r="G43" s="94">
        <v>501586.12817382813</v>
      </c>
    </row>
    <row r="44" spans="1:7">
      <c r="A44" s="92" t="s">
        <v>7</v>
      </c>
      <c r="B44" s="92" t="s">
        <v>41</v>
      </c>
      <c r="C44" s="92" t="s">
        <v>44</v>
      </c>
      <c r="D44" s="92" t="s">
        <v>194</v>
      </c>
      <c r="E44" s="92" t="s">
        <v>2</v>
      </c>
      <c r="F44" s="93">
        <v>19113.480346679688</v>
      </c>
      <c r="G44" s="94">
        <v>111885.2578125</v>
      </c>
    </row>
    <row r="45" spans="1:7">
      <c r="A45" s="92" t="s">
        <v>7</v>
      </c>
      <c r="B45" s="92" t="s">
        <v>0</v>
      </c>
      <c r="C45" s="92" t="s">
        <v>44</v>
      </c>
      <c r="D45" s="92" t="s">
        <v>294</v>
      </c>
      <c r="E45" s="92" t="s">
        <v>2</v>
      </c>
      <c r="F45" s="93">
        <v>19957.810546875</v>
      </c>
      <c r="G45" s="94">
        <v>185376</v>
      </c>
    </row>
    <row r="46" spans="1:7">
      <c r="A46" s="74" t="s">
        <v>7</v>
      </c>
      <c r="B46" s="75"/>
      <c r="C46" s="75"/>
      <c r="D46" s="75"/>
      <c r="E46" s="75"/>
      <c r="F46" s="75">
        <f>SUM(F27:F45)</f>
        <v>1487403.2405867577</v>
      </c>
      <c r="G46" s="76">
        <f>SUM(G27:G45)</f>
        <v>7230764.7077484131</v>
      </c>
    </row>
    <row r="47" spans="1:7">
      <c r="A47" s="92" t="s">
        <v>9</v>
      </c>
      <c r="B47" s="92" t="s">
        <v>52</v>
      </c>
      <c r="C47" s="92" t="s">
        <v>44</v>
      </c>
      <c r="D47" s="92" t="s">
        <v>194</v>
      </c>
      <c r="E47" s="92" t="s">
        <v>16</v>
      </c>
      <c r="F47" s="93">
        <v>1854.2999572753906</v>
      </c>
      <c r="G47" s="94">
        <v>54036</v>
      </c>
    </row>
    <row r="48" spans="1:7">
      <c r="A48" s="92" t="s">
        <v>9</v>
      </c>
      <c r="B48" s="92" t="s">
        <v>41</v>
      </c>
      <c r="C48" s="92" t="s">
        <v>44</v>
      </c>
      <c r="D48" s="92" t="s">
        <v>194</v>
      </c>
      <c r="E48" s="92" t="s">
        <v>16</v>
      </c>
      <c r="F48" s="93">
        <v>979.77001190185547</v>
      </c>
      <c r="G48" s="94">
        <v>32030.7001953125</v>
      </c>
    </row>
    <row r="49" spans="1:7">
      <c r="A49" s="92" t="s">
        <v>9</v>
      </c>
      <c r="B49" s="92" t="s">
        <v>38</v>
      </c>
      <c r="C49" s="92" t="s">
        <v>44</v>
      </c>
      <c r="D49" s="92" t="s">
        <v>194</v>
      </c>
      <c r="E49" s="92" t="s">
        <v>43</v>
      </c>
      <c r="F49" s="93">
        <v>1632.949951171875</v>
      </c>
      <c r="G49" s="94">
        <v>62178.80859375</v>
      </c>
    </row>
    <row r="50" spans="1:7">
      <c r="A50" s="92" t="s">
        <v>9</v>
      </c>
      <c r="B50" s="92" t="s">
        <v>38</v>
      </c>
      <c r="C50" s="92" t="s">
        <v>44</v>
      </c>
      <c r="D50" s="92" t="s">
        <v>194</v>
      </c>
      <c r="E50" s="92" t="s">
        <v>16</v>
      </c>
      <c r="F50" s="93">
        <v>743.8900032043457</v>
      </c>
      <c r="G50" s="94">
        <v>40486</v>
      </c>
    </row>
    <row r="51" spans="1:7">
      <c r="A51" s="92" t="s">
        <v>9</v>
      </c>
      <c r="B51" s="92" t="s">
        <v>0</v>
      </c>
      <c r="C51" s="92" t="s">
        <v>44</v>
      </c>
      <c r="D51" s="92" t="s">
        <v>194</v>
      </c>
      <c r="E51" s="92" t="s">
        <v>47</v>
      </c>
      <c r="F51" s="93">
        <v>16504</v>
      </c>
      <c r="G51" s="94">
        <v>334936.79370117188</v>
      </c>
    </row>
    <row r="52" spans="1:7">
      <c r="A52" s="92" t="s">
        <v>9</v>
      </c>
      <c r="B52" s="92" t="s">
        <v>0</v>
      </c>
      <c r="C52" s="92" t="s">
        <v>44</v>
      </c>
      <c r="D52" s="92" t="s">
        <v>194</v>
      </c>
      <c r="E52" s="92" t="s">
        <v>46</v>
      </c>
      <c r="F52" s="93">
        <v>22363.379716873169</v>
      </c>
      <c r="G52" s="94">
        <v>422843.43905639648</v>
      </c>
    </row>
    <row r="53" spans="1:7">
      <c r="A53" s="92" t="s">
        <v>9</v>
      </c>
      <c r="B53" s="92" t="s">
        <v>0</v>
      </c>
      <c r="C53" s="92" t="s">
        <v>44</v>
      </c>
      <c r="D53" s="92" t="s">
        <v>194</v>
      </c>
      <c r="E53" s="92" t="s">
        <v>53</v>
      </c>
      <c r="F53" s="93">
        <v>18.159999847412109</v>
      </c>
      <c r="G53" s="94">
        <v>655.489990234375</v>
      </c>
    </row>
    <row r="54" spans="1:7">
      <c r="A54" s="92" t="s">
        <v>9</v>
      </c>
      <c r="B54" s="92" t="s">
        <v>0</v>
      </c>
      <c r="C54" s="92" t="s">
        <v>44</v>
      </c>
      <c r="D54" s="92" t="s">
        <v>194</v>
      </c>
      <c r="E54" s="92" t="s">
        <v>50</v>
      </c>
      <c r="F54" s="93">
        <v>12982.849609375</v>
      </c>
      <c r="G54" s="94">
        <v>169706.921875</v>
      </c>
    </row>
    <row r="55" spans="1:7">
      <c r="A55" s="92" t="s">
        <v>9</v>
      </c>
      <c r="B55" s="92" t="s">
        <v>0</v>
      </c>
      <c r="C55" s="92" t="s">
        <v>44</v>
      </c>
      <c r="D55" s="92" t="s">
        <v>194</v>
      </c>
      <c r="E55" s="92" t="s">
        <v>17</v>
      </c>
      <c r="F55" s="93">
        <v>63481.588352203369</v>
      </c>
      <c r="G55" s="94">
        <v>1035058.6524658203</v>
      </c>
    </row>
    <row r="56" spans="1:7">
      <c r="A56" s="92" t="s">
        <v>9</v>
      </c>
      <c r="B56" s="92" t="s">
        <v>41</v>
      </c>
      <c r="C56" s="92" t="s">
        <v>44</v>
      </c>
      <c r="D56" s="92" t="s">
        <v>194</v>
      </c>
      <c r="E56" s="92" t="s">
        <v>2</v>
      </c>
      <c r="F56" s="93">
        <v>252.1199951171875</v>
      </c>
      <c r="G56" s="94">
        <v>6295.5</v>
      </c>
    </row>
    <row r="57" spans="1:7">
      <c r="A57" s="92" t="s">
        <v>9</v>
      </c>
      <c r="B57" s="92" t="s">
        <v>0</v>
      </c>
      <c r="C57" s="92" t="s">
        <v>44</v>
      </c>
      <c r="D57" s="92" t="s">
        <v>194</v>
      </c>
      <c r="E57" s="92" t="s">
        <v>2</v>
      </c>
      <c r="F57" s="93">
        <v>138895.36892938614</v>
      </c>
      <c r="G57" s="94">
        <v>1357956.5231323242</v>
      </c>
    </row>
    <row r="58" spans="1:7">
      <c r="A58" s="92" t="s">
        <v>9</v>
      </c>
      <c r="B58" s="92" t="s">
        <v>0</v>
      </c>
      <c r="C58" s="92" t="s">
        <v>44</v>
      </c>
      <c r="D58" s="92" t="s">
        <v>194</v>
      </c>
      <c r="E58" s="92" t="s">
        <v>5</v>
      </c>
      <c r="F58" s="93">
        <v>276.69000244140625</v>
      </c>
      <c r="G58" s="94">
        <v>3554.5</v>
      </c>
    </row>
    <row r="59" spans="1:7">
      <c r="A59" s="92" t="s">
        <v>9</v>
      </c>
      <c r="B59" s="92" t="s">
        <v>0</v>
      </c>
      <c r="C59" s="92" t="s">
        <v>44</v>
      </c>
      <c r="D59" s="92" t="s">
        <v>194</v>
      </c>
      <c r="E59" s="92" t="s">
        <v>14</v>
      </c>
      <c r="F59" s="93">
        <v>34705.060546875</v>
      </c>
      <c r="G59" s="94">
        <v>68000</v>
      </c>
    </row>
    <row r="60" spans="1:7">
      <c r="A60" s="92" t="s">
        <v>9</v>
      </c>
      <c r="B60" s="92" t="s">
        <v>0</v>
      </c>
      <c r="C60" s="92" t="s">
        <v>44</v>
      </c>
      <c r="D60" s="92" t="s">
        <v>194</v>
      </c>
      <c r="E60" s="92" t="s">
        <v>48</v>
      </c>
      <c r="F60" s="93">
        <v>88613.738578796387</v>
      </c>
      <c r="G60" s="94">
        <v>1035030.2275390625</v>
      </c>
    </row>
    <row r="61" spans="1:7">
      <c r="A61" s="92" t="s">
        <v>9</v>
      </c>
      <c r="B61" s="92" t="s">
        <v>0</v>
      </c>
      <c r="C61" s="92" t="s">
        <v>44</v>
      </c>
      <c r="D61" s="92" t="s">
        <v>194</v>
      </c>
      <c r="E61" s="92" t="s">
        <v>22</v>
      </c>
      <c r="F61" s="93">
        <v>8960.18017578125</v>
      </c>
      <c r="G61" s="94">
        <v>153603.0390625</v>
      </c>
    </row>
    <row r="62" spans="1:7">
      <c r="A62" s="92" t="s">
        <v>9</v>
      </c>
      <c r="B62" s="92" t="s">
        <v>0</v>
      </c>
      <c r="C62" s="92" t="s">
        <v>44</v>
      </c>
      <c r="D62" s="92" t="s">
        <v>194</v>
      </c>
      <c r="E62" s="92" t="s">
        <v>24</v>
      </c>
      <c r="F62" s="93">
        <v>406.07000732421875</v>
      </c>
      <c r="G62" s="94">
        <v>215</v>
      </c>
    </row>
    <row r="63" spans="1:7">
      <c r="A63" s="92" t="s">
        <v>9</v>
      </c>
      <c r="B63" s="92" t="s">
        <v>0</v>
      </c>
      <c r="C63" s="92" t="s">
        <v>44</v>
      </c>
      <c r="D63" s="92" t="s">
        <v>194</v>
      </c>
      <c r="E63" s="92" t="s">
        <v>16</v>
      </c>
      <c r="F63" s="93">
        <v>88886.389282226563</v>
      </c>
      <c r="G63" s="94">
        <v>474778.61328125</v>
      </c>
    </row>
    <row r="64" spans="1:7">
      <c r="A64" s="92" t="s">
        <v>9</v>
      </c>
      <c r="B64" s="92" t="s">
        <v>0</v>
      </c>
      <c r="C64" s="92" t="s">
        <v>44</v>
      </c>
      <c r="D64" s="92" t="s">
        <v>194</v>
      </c>
      <c r="E64" s="92" t="s">
        <v>37</v>
      </c>
      <c r="F64" s="93">
        <v>1655.1700439453125</v>
      </c>
      <c r="G64" s="94">
        <v>112888.90625</v>
      </c>
    </row>
    <row r="65" spans="1:7">
      <c r="A65" s="92" t="s">
        <v>9</v>
      </c>
      <c r="B65" s="92" t="s">
        <v>0</v>
      </c>
      <c r="C65" s="92" t="s">
        <v>44</v>
      </c>
      <c r="D65" s="92" t="s">
        <v>194</v>
      </c>
      <c r="E65" s="92" t="s">
        <v>43</v>
      </c>
      <c r="F65" s="93">
        <v>722.1300048828125</v>
      </c>
      <c r="G65" s="94">
        <v>27299.509765625</v>
      </c>
    </row>
    <row r="66" spans="1:7">
      <c r="A66" s="92" t="s">
        <v>9</v>
      </c>
      <c r="B66" s="92" t="s">
        <v>51</v>
      </c>
      <c r="C66" s="92" t="s">
        <v>44</v>
      </c>
      <c r="D66" s="92" t="s">
        <v>296</v>
      </c>
      <c r="E66" s="92" t="s">
        <v>16</v>
      </c>
      <c r="F66" s="93">
        <v>12.699999809265137</v>
      </c>
      <c r="G66" s="94">
        <v>108.55000305175781</v>
      </c>
    </row>
    <row r="67" spans="1:7">
      <c r="A67" s="92" t="s">
        <v>9</v>
      </c>
      <c r="B67" s="92" t="s">
        <v>0</v>
      </c>
      <c r="C67" s="92" t="s">
        <v>44</v>
      </c>
      <c r="D67" s="92" t="s">
        <v>294</v>
      </c>
      <c r="E67" s="92" t="s">
        <v>2</v>
      </c>
      <c r="F67" s="93">
        <v>321952.12109375</v>
      </c>
      <c r="G67" s="94">
        <v>1857258.75</v>
      </c>
    </row>
    <row r="68" spans="1:7">
      <c r="A68" s="92" t="s">
        <v>9</v>
      </c>
      <c r="B68" s="92" t="s">
        <v>0</v>
      </c>
      <c r="C68" s="92" t="s">
        <v>44</v>
      </c>
      <c r="D68" s="92" t="s">
        <v>294</v>
      </c>
      <c r="E68" s="92" t="s">
        <v>14</v>
      </c>
      <c r="F68" s="93">
        <v>45772.37109375</v>
      </c>
      <c r="G68" s="94">
        <v>72900</v>
      </c>
    </row>
    <row r="69" spans="1:7">
      <c r="A69" s="92" t="s">
        <v>9</v>
      </c>
      <c r="B69" s="92" t="s">
        <v>0</v>
      </c>
      <c r="C69" s="92" t="s">
        <v>44</v>
      </c>
      <c r="D69" s="92" t="s">
        <v>294</v>
      </c>
      <c r="E69" s="92" t="s">
        <v>16</v>
      </c>
      <c r="F69" s="93">
        <v>118817.361328125</v>
      </c>
      <c r="G69" s="94">
        <v>334370.2109375</v>
      </c>
    </row>
    <row r="70" spans="1:7">
      <c r="A70" s="74" t="s">
        <v>9</v>
      </c>
      <c r="B70" s="75"/>
      <c r="C70" s="75"/>
      <c r="D70" s="75"/>
      <c r="E70" s="75"/>
      <c r="F70" s="75">
        <f>SUM(F47:F69)</f>
        <v>970488.35868406296</v>
      </c>
      <c r="G70" s="76">
        <f>SUM(G47:G69)</f>
        <v>7656192.135848999</v>
      </c>
    </row>
    <row r="71" spans="1:7">
      <c r="A71" s="92" t="s">
        <v>109</v>
      </c>
      <c r="B71" s="92" t="s">
        <v>0</v>
      </c>
      <c r="C71" s="92" t="s">
        <v>44</v>
      </c>
      <c r="D71" s="92" t="s">
        <v>194</v>
      </c>
      <c r="E71" s="92" t="s">
        <v>14</v>
      </c>
      <c r="F71" s="93">
        <v>25945.740234375</v>
      </c>
      <c r="G71" s="94">
        <v>40500</v>
      </c>
    </row>
    <row r="72" spans="1:7">
      <c r="A72" s="92" t="s">
        <v>109</v>
      </c>
      <c r="B72" s="92" t="s">
        <v>0</v>
      </c>
      <c r="C72" s="92" t="s">
        <v>44</v>
      </c>
      <c r="D72" s="92" t="s">
        <v>194</v>
      </c>
      <c r="E72" s="92" t="s">
        <v>48</v>
      </c>
      <c r="F72" s="93">
        <v>63895.519317626953</v>
      </c>
      <c r="G72" s="94">
        <v>586701.60751342773</v>
      </c>
    </row>
    <row r="73" spans="1:7">
      <c r="A73" s="92" t="s">
        <v>109</v>
      </c>
      <c r="B73" s="92" t="s">
        <v>0</v>
      </c>
      <c r="C73" s="92" t="s">
        <v>44</v>
      </c>
      <c r="D73" s="92" t="s">
        <v>194</v>
      </c>
      <c r="E73" s="92" t="s">
        <v>2</v>
      </c>
      <c r="F73" s="93">
        <v>386731.51570892334</v>
      </c>
      <c r="G73" s="94">
        <v>3004903.1016540527</v>
      </c>
    </row>
    <row r="74" spans="1:7">
      <c r="A74" s="92" t="s">
        <v>109</v>
      </c>
      <c r="B74" s="92" t="s">
        <v>0</v>
      </c>
      <c r="C74" s="92" t="s">
        <v>44</v>
      </c>
      <c r="D74" s="92" t="s">
        <v>194</v>
      </c>
      <c r="E74" s="92" t="s">
        <v>106</v>
      </c>
      <c r="F74" s="93">
        <v>8285.400390625</v>
      </c>
      <c r="G74" s="94">
        <v>178200</v>
      </c>
    </row>
    <row r="75" spans="1:7">
      <c r="A75" s="92" t="s">
        <v>109</v>
      </c>
      <c r="B75" s="92" t="s">
        <v>0</v>
      </c>
      <c r="C75" s="92" t="s">
        <v>44</v>
      </c>
      <c r="D75" s="92" t="s">
        <v>194</v>
      </c>
      <c r="E75" s="92" t="s">
        <v>37</v>
      </c>
      <c r="F75" s="93">
        <v>7167.2900390625</v>
      </c>
      <c r="G75" s="94">
        <v>109817.0234375</v>
      </c>
    </row>
    <row r="76" spans="1:7">
      <c r="A76" s="92" t="s">
        <v>109</v>
      </c>
      <c r="B76" s="92" t="s">
        <v>0</v>
      </c>
      <c r="C76" s="92" t="s">
        <v>44</v>
      </c>
      <c r="D76" s="92" t="s">
        <v>194</v>
      </c>
      <c r="E76" s="92" t="s">
        <v>13</v>
      </c>
      <c r="F76" s="93">
        <v>1955.9000244140625</v>
      </c>
      <c r="G76" s="94">
        <v>182613.3125</v>
      </c>
    </row>
    <row r="77" spans="1:7">
      <c r="A77" s="92" t="s">
        <v>109</v>
      </c>
      <c r="B77" s="92" t="s">
        <v>0</v>
      </c>
      <c r="C77" s="92" t="s">
        <v>44</v>
      </c>
      <c r="D77" s="92" t="s">
        <v>194</v>
      </c>
      <c r="E77" s="92" t="s">
        <v>45</v>
      </c>
      <c r="F77" s="93">
        <v>48</v>
      </c>
      <c r="G77" s="94">
        <v>1009.9400024414062</v>
      </c>
    </row>
    <row r="78" spans="1:7">
      <c r="A78" s="92" t="s">
        <v>109</v>
      </c>
      <c r="B78" s="92" t="s">
        <v>0</v>
      </c>
      <c r="C78" s="92" t="s">
        <v>44</v>
      </c>
      <c r="D78" s="92" t="s">
        <v>194</v>
      </c>
      <c r="E78" s="92" t="s">
        <v>43</v>
      </c>
      <c r="F78" s="93">
        <v>1148.4999694824219</v>
      </c>
      <c r="G78" s="94">
        <v>49507.1689453125</v>
      </c>
    </row>
    <row r="79" spans="1:7">
      <c r="A79" s="92" t="s">
        <v>109</v>
      </c>
      <c r="B79" s="92" t="s">
        <v>0</v>
      </c>
      <c r="C79" s="92" t="s">
        <v>44</v>
      </c>
      <c r="D79" s="92" t="s">
        <v>194</v>
      </c>
      <c r="E79" s="92" t="s">
        <v>5</v>
      </c>
      <c r="F79" s="93">
        <v>801.17999267578125</v>
      </c>
      <c r="G79" s="94">
        <v>14476.80029296875</v>
      </c>
    </row>
    <row r="80" spans="1:7">
      <c r="A80" s="92" t="s">
        <v>109</v>
      </c>
      <c r="B80" s="92" t="s">
        <v>0</v>
      </c>
      <c r="C80" s="92" t="s">
        <v>44</v>
      </c>
      <c r="D80" s="92" t="s">
        <v>194</v>
      </c>
      <c r="E80" s="92" t="s">
        <v>16</v>
      </c>
      <c r="F80" s="93">
        <v>201386.59961700439</v>
      </c>
      <c r="G80" s="94">
        <v>863366.59912109375</v>
      </c>
    </row>
    <row r="81" spans="1:7">
      <c r="A81" s="92" t="s">
        <v>109</v>
      </c>
      <c r="B81" s="92" t="s">
        <v>0</v>
      </c>
      <c r="C81" s="92" t="s">
        <v>44</v>
      </c>
      <c r="D81" s="92" t="s">
        <v>194</v>
      </c>
      <c r="E81" s="92" t="s">
        <v>30</v>
      </c>
      <c r="F81" s="93">
        <v>2745.169921875</v>
      </c>
      <c r="G81" s="94">
        <v>48815.1796875</v>
      </c>
    </row>
    <row r="82" spans="1:7">
      <c r="A82" s="92" t="s">
        <v>109</v>
      </c>
      <c r="B82" s="92" t="s">
        <v>0</v>
      </c>
      <c r="C82" s="92" t="s">
        <v>44</v>
      </c>
      <c r="D82" s="92" t="s">
        <v>194</v>
      </c>
      <c r="E82" s="92" t="s">
        <v>14</v>
      </c>
      <c r="F82" s="93">
        <v>25945.740234375</v>
      </c>
      <c r="G82" s="94">
        <v>40500</v>
      </c>
    </row>
    <row r="83" spans="1:7">
      <c r="A83" s="92" t="s">
        <v>109</v>
      </c>
      <c r="B83" s="92" t="s">
        <v>41</v>
      </c>
      <c r="C83" s="92" t="s">
        <v>44</v>
      </c>
      <c r="D83" s="92" t="s">
        <v>194</v>
      </c>
      <c r="E83" s="92" t="s">
        <v>17</v>
      </c>
      <c r="F83" s="93">
        <v>14001.490234375</v>
      </c>
      <c r="G83" s="94">
        <v>33955</v>
      </c>
    </row>
    <row r="84" spans="1:7">
      <c r="A84" s="92" t="s">
        <v>109</v>
      </c>
      <c r="B84" s="92" t="s">
        <v>41</v>
      </c>
      <c r="C84" s="92" t="s">
        <v>44</v>
      </c>
      <c r="D84" s="92" t="s">
        <v>194</v>
      </c>
      <c r="E84" s="92" t="s">
        <v>2</v>
      </c>
      <c r="F84" s="93">
        <v>7210.8699951171875</v>
      </c>
      <c r="G84" s="94">
        <v>76396.05859375</v>
      </c>
    </row>
    <row r="85" spans="1:7">
      <c r="A85" s="92" t="s">
        <v>109</v>
      </c>
      <c r="B85" s="92" t="s">
        <v>41</v>
      </c>
      <c r="C85" s="92" t="s">
        <v>44</v>
      </c>
      <c r="D85" s="92" t="s">
        <v>194</v>
      </c>
      <c r="E85" s="92" t="s">
        <v>16</v>
      </c>
      <c r="F85" s="93">
        <v>317.97000122070313</v>
      </c>
      <c r="G85" s="94">
        <v>11298</v>
      </c>
    </row>
    <row r="86" spans="1:7">
      <c r="A86" s="92" t="s">
        <v>109</v>
      </c>
      <c r="B86" s="92" t="s">
        <v>38</v>
      </c>
      <c r="C86" s="92" t="s">
        <v>44</v>
      </c>
      <c r="D86" s="92" t="s">
        <v>194</v>
      </c>
      <c r="E86" s="92" t="s">
        <v>16</v>
      </c>
      <c r="F86" s="93">
        <v>1033.75</v>
      </c>
      <c r="G86" s="94">
        <v>45203</v>
      </c>
    </row>
    <row r="87" spans="1:7">
      <c r="A87" s="92" t="s">
        <v>109</v>
      </c>
      <c r="B87" s="92" t="s">
        <v>0</v>
      </c>
      <c r="C87" s="92" t="s">
        <v>44</v>
      </c>
      <c r="D87" s="92" t="s">
        <v>194</v>
      </c>
      <c r="E87" s="92" t="s">
        <v>17</v>
      </c>
      <c r="F87" s="93">
        <v>60702.180280685425</v>
      </c>
      <c r="G87" s="94">
        <v>784436.02404785156</v>
      </c>
    </row>
    <row r="88" spans="1:7">
      <c r="A88" s="92" t="s">
        <v>109</v>
      </c>
      <c r="B88" s="92" t="s">
        <v>0</v>
      </c>
      <c r="C88" s="92" t="s">
        <v>44</v>
      </c>
      <c r="D88" s="92" t="s">
        <v>194</v>
      </c>
      <c r="E88" s="92" t="s">
        <v>53</v>
      </c>
      <c r="F88" s="93">
        <v>830.08001708984375</v>
      </c>
      <c r="G88" s="94">
        <v>19200</v>
      </c>
    </row>
    <row r="89" spans="1:7">
      <c r="A89" s="92" t="s">
        <v>109</v>
      </c>
      <c r="B89" s="92" t="s">
        <v>0</v>
      </c>
      <c r="C89" s="92" t="s">
        <v>44</v>
      </c>
      <c r="D89" s="92" t="s">
        <v>194</v>
      </c>
      <c r="E89" s="92" t="s">
        <v>46</v>
      </c>
      <c r="F89" s="93">
        <v>9857.16015625</v>
      </c>
      <c r="G89" s="94">
        <v>218226.6201171875</v>
      </c>
    </row>
    <row r="90" spans="1:7">
      <c r="A90" s="92" t="s">
        <v>109</v>
      </c>
      <c r="B90" s="92" t="s">
        <v>0</v>
      </c>
      <c r="C90" s="92" t="s">
        <v>44</v>
      </c>
      <c r="D90" s="92" t="s">
        <v>194</v>
      </c>
      <c r="E90" s="92" t="s">
        <v>29</v>
      </c>
      <c r="F90" s="93">
        <v>19506.48046875</v>
      </c>
      <c r="G90" s="94">
        <v>75949.390625</v>
      </c>
    </row>
    <row r="91" spans="1:7">
      <c r="A91" s="92" t="s">
        <v>109</v>
      </c>
      <c r="B91" s="92" t="s">
        <v>0</v>
      </c>
      <c r="C91" s="92" t="s">
        <v>44</v>
      </c>
      <c r="D91" s="92" t="s">
        <v>194</v>
      </c>
      <c r="E91" s="92" t="s">
        <v>47</v>
      </c>
      <c r="F91" s="93">
        <v>83520.06005859375</v>
      </c>
      <c r="G91" s="94">
        <v>1055656.2550048828</v>
      </c>
    </row>
    <row r="92" spans="1:7">
      <c r="A92" s="92" t="s">
        <v>109</v>
      </c>
      <c r="B92" s="92" t="s">
        <v>0</v>
      </c>
      <c r="C92" s="92" t="s">
        <v>44</v>
      </c>
      <c r="D92" s="92" t="s">
        <v>294</v>
      </c>
      <c r="E92" s="92" t="s">
        <v>49</v>
      </c>
      <c r="F92" s="93">
        <v>23341.189453125</v>
      </c>
      <c r="G92" s="94">
        <v>62027.2109375</v>
      </c>
    </row>
    <row r="93" spans="1:7">
      <c r="A93" s="92" t="s">
        <v>109</v>
      </c>
      <c r="B93" s="92" t="s">
        <v>0</v>
      </c>
      <c r="C93" s="92" t="s">
        <v>44</v>
      </c>
      <c r="D93" s="92" t="s">
        <v>294</v>
      </c>
      <c r="E93" s="92" t="s">
        <v>2</v>
      </c>
      <c r="F93" s="93">
        <v>119372.29062652588</v>
      </c>
      <c r="G93" s="94">
        <v>1002751.9367675781</v>
      </c>
    </row>
    <row r="94" spans="1:7">
      <c r="A94" s="92" t="s">
        <v>109</v>
      </c>
      <c r="B94" s="92" t="s">
        <v>0</v>
      </c>
      <c r="C94" s="92" t="s">
        <v>44</v>
      </c>
      <c r="D94" s="92" t="s">
        <v>294</v>
      </c>
      <c r="E94" s="92" t="s">
        <v>16</v>
      </c>
      <c r="F94" s="93">
        <v>49413.46875</v>
      </c>
      <c r="G94" s="94">
        <v>187140.76171875</v>
      </c>
    </row>
    <row r="95" spans="1:7">
      <c r="A95" s="74" t="s">
        <v>109</v>
      </c>
      <c r="B95" s="75"/>
      <c r="C95" s="75"/>
      <c r="D95" s="75"/>
      <c r="E95" s="75"/>
      <c r="F95" s="75">
        <f>SUM(F71:F94)</f>
        <v>1115163.5454921722</v>
      </c>
      <c r="G95" s="76">
        <f>SUM(G71:G94)</f>
        <v>8692650.9909667969</v>
      </c>
    </row>
    <row r="96" spans="1:7">
      <c r="A96" s="92" t="s">
        <v>116</v>
      </c>
      <c r="B96" s="92" t="s">
        <v>0</v>
      </c>
      <c r="C96" s="92" t="s">
        <v>44</v>
      </c>
      <c r="D96" s="92" t="s">
        <v>194</v>
      </c>
      <c r="E96" s="92" t="s">
        <v>50</v>
      </c>
      <c r="F96" s="93">
        <v>16515</v>
      </c>
      <c r="G96" s="94">
        <v>264202.90625</v>
      </c>
    </row>
    <row r="97" spans="1:7">
      <c r="A97" s="92" t="s">
        <v>116</v>
      </c>
      <c r="B97" s="92" t="s">
        <v>0</v>
      </c>
      <c r="C97" s="92" t="s">
        <v>44</v>
      </c>
      <c r="D97" s="92" t="s">
        <v>194</v>
      </c>
      <c r="E97" s="92" t="s">
        <v>17</v>
      </c>
      <c r="F97" s="93">
        <v>48718.269763946533</v>
      </c>
      <c r="G97" s="94">
        <v>575104.80651855469</v>
      </c>
    </row>
    <row r="98" spans="1:7">
      <c r="A98" s="92" t="s">
        <v>116</v>
      </c>
      <c r="B98" s="92" t="s">
        <v>0</v>
      </c>
      <c r="C98" s="92" t="s">
        <v>44</v>
      </c>
      <c r="D98" s="92" t="s">
        <v>194</v>
      </c>
      <c r="E98" s="92" t="s">
        <v>5</v>
      </c>
      <c r="F98" s="93">
        <v>106.53000259399414</v>
      </c>
      <c r="G98" s="94">
        <v>1848.9000244140625</v>
      </c>
    </row>
    <row r="99" spans="1:7">
      <c r="A99" s="92" t="s">
        <v>116</v>
      </c>
      <c r="B99" s="92" t="s">
        <v>0</v>
      </c>
      <c r="C99" s="92" t="s">
        <v>44</v>
      </c>
      <c r="D99" s="92" t="s">
        <v>194</v>
      </c>
      <c r="E99" s="92" t="s">
        <v>43</v>
      </c>
      <c r="F99" s="93">
        <v>1754.0599975585937</v>
      </c>
      <c r="G99" s="94">
        <v>1619030.0986328125</v>
      </c>
    </row>
    <row r="100" spans="1:7">
      <c r="A100" s="92" t="s">
        <v>116</v>
      </c>
      <c r="B100" s="92" t="s">
        <v>0</v>
      </c>
      <c r="C100" s="92" t="s">
        <v>44</v>
      </c>
      <c r="D100" s="92" t="s">
        <v>194</v>
      </c>
      <c r="E100" s="92" t="s">
        <v>2</v>
      </c>
      <c r="F100" s="93">
        <v>334211.50710105896</v>
      </c>
      <c r="G100" s="94">
        <v>2852381.9515991211</v>
      </c>
    </row>
    <row r="101" spans="1:7">
      <c r="A101" s="92" t="s">
        <v>116</v>
      </c>
      <c r="B101" s="92" t="s">
        <v>0</v>
      </c>
      <c r="C101" s="92" t="s">
        <v>44</v>
      </c>
      <c r="D101" s="92" t="s">
        <v>194</v>
      </c>
      <c r="E101" s="92" t="s">
        <v>14</v>
      </c>
      <c r="F101" s="93">
        <v>17924.509765625</v>
      </c>
      <c r="G101" s="94">
        <v>36000</v>
      </c>
    </row>
    <row r="102" spans="1:7">
      <c r="A102" s="92" t="s">
        <v>116</v>
      </c>
      <c r="B102" s="92" t="s">
        <v>0</v>
      </c>
      <c r="C102" s="92" t="s">
        <v>44</v>
      </c>
      <c r="D102" s="92" t="s">
        <v>194</v>
      </c>
      <c r="E102" s="92" t="s">
        <v>118</v>
      </c>
      <c r="F102" s="93">
        <v>15459.2998046875</v>
      </c>
      <c r="G102" s="94">
        <v>323200</v>
      </c>
    </row>
    <row r="103" spans="1:7">
      <c r="A103" s="92" t="s">
        <v>116</v>
      </c>
      <c r="B103" s="92" t="s">
        <v>0</v>
      </c>
      <c r="C103" s="92" t="s">
        <v>44</v>
      </c>
      <c r="D103" s="92" t="s">
        <v>194</v>
      </c>
      <c r="E103" s="92" t="s">
        <v>30</v>
      </c>
      <c r="F103" s="93">
        <v>1047.1400146484375</v>
      </c>
      <c r="G103" s="94">
        <v>60373.0986328125</v>
      </c>
    </row>
    <row r="104" spans="1:7">
      <c r="A104" s="92" t="s">
        <v>116</v>
      </c>
      <c r="B104" s="92" t="s">
        <v>0</v>
      </c>
      <c r="C104" s="92" t="s">
        <v>44</v>
      </c>
      <c r="D104" s="92" t="s">
        <v>194</v>
      </c>
      <c r="E104" s="92" t="s">
        <v>48</v>
      </c>
      <c r="F104" s="93">
        <v>57506.88871383667</v>
      </c>
      <c r="G104" s="94">
        <v>1111129.9358978271</v>
      </c>
    </row>
    <row r="105" spans="1:7">
      <c r="A105" s="92" t="s">
        <v>116</v>
      </c>
      <c r="B105" s="92" t="s">
        <v>0</v>
      </c>
      <c r="C105" s="92" t="s">
        <v>44</v>
      </c>
      <c r="D105" s="92" t="s">
        <v>194</v>
      </c>
      <c r="E105" s="92" t="s">
        <v>16</v>
      </c>
      <c r="F105" s="93">
        <v>140788.46801757812</v>
      </c>
      <c r="G105" s="94">
        <v>665126.3896484375</v>
      </c>
    </row>
    <row r="106" spans="1:7">
      <c r="A106" s="92" t="s">
        <v>116</v>
      </c>
      <c r="B106" s="92" t="s">
        <v>0</v>
      </c>
      <c r="C106" s="92" t="s">
        <v>44</v>
      </c>
      <c r="D106" s="92" t="s">
        <v>194</v>
      </c>
      <c r="E106" s="92" t="s">
        <v>37</v>
      </c>
      <c r="F106" s="93">
        <v>4787</v>
      </c>
      <c r="G106" s="94">
        <v>292952.90625</v>
      </c>
    </row>
    <row r="107" spans="1:7">
      <c r="A107" s="92" t="s">
        <v>116</v>
      </c>
      <c r="B107" s="92" t="s">
        <v>0</v>
      </c>
      <c r="C107" s="92" t="s">
        <v>44</v>
      </c>
      <c r="D107" s="92" t="s">
        <v>194</v>
      </c>
      <c r="E107" s="92" t="s">
        <v>295</v>
      </c>
      <c r="F107" s="93">
        <v>318.8800048828125</v>
      </c>
      <c r="G107" s="94">
        <v>8551.8798828125</v>
      </c>
    </row>
    <row r="108" spans="1:7">
      <c r="A108" s="92" t="s">
        <v>116</v>
      </c>
      <c r="B108" s="92" t="s">
        <v>0</v>
      </c>
      <c r="C108" s="92" t="s">
        <v>44</v>
      </c>
      <c r="D108" s="92" t="s">
        <v>194</v>
      </c>
      <c r="E108" s="92" t="s">
        <v>53</v>
      </c>
      <c r="F108" s="93">
        <v>1713.4200439453125</v>
      </c>
      <c r="G108" s="94">
        <v>21121.200012207031</v>
      </c>
    </row>
    <row r="109" spans="1:7">
      <c r="A109" s="92" t="s">
        <v>116</v>
      </c>
      <c r="B109" s="92" t="s">
        <v>0</v>
      </c>
      <c r="C109" s="92" t="s">
        <v>44</v>
      </c>
      <c r="D109" s="92" t="s">
        <v>194</v>
      </c>
      <c r="E109" s="92" t="s">
        <v>46</v>
      </c>
      <c r="F109" s="93">
        <v>14181.589849472046</v>
      </c>
      <c r="G109" s="94">
        <v>235003.77093505859</v>
      </c>
    </row>
    <row r="110" spans="1:7">
      <c r="A110" s="92" t="s">
        <v>116</v>
      </c>
      <c r="B110" s="92" t="s">
        <v>41</v>
      </c>
      <c r="C110" s="92" t="s">
        <v>44</v>
      </c>
      <c r="D110" s="92" t="s">
        <v>194</v>
      </c>
      <c r="E110" s="92" t="s">
        <v>17</v>
      </c>
      <c r="F110" s="93">
        <v>10063.0498046875</v>
      </c>
      <c r="G110" s="94">
        <v>23476.390625</v>
      </c>
    </row>
    <row r="111" spans="1:7">
      <c r="A111" s="92" t="s">
        <v>116</v>
      </c>
      <c r="B111" s="92" t="s">
        <v>41</v>
      </c>
      <c r="C111" s="92" t="s">
        <v>44</v>
      </c>
      <c r="D111" s="92" t="s">
        <v>194</v>
      </c>
      <c r="E111" s="92" t="s">
        <v>2</v>
      </c>
      <c r="F111" s="93">
        <v>5829.314453125</v>
      </c>
      <c r="G111" s="94">
        <v>52726.779296875</v>
      </c>
    </row>
    <row r="112" spans="1:7">
      <c r="A112" s="92" t="s">
        <v>116</v>
      </c>
      <c r="B112" s="92" t="s">
        <v>52</v>
      </c>
      <c r="C112" s="92" t="s">
        <v>44</v>
      </c>
      <c r="D112" s="92" t="s">
        <v>194</v>
      </c>
      <c r="E112" s="92" t="s">
        <v>16</v>
      </c>
      <c r="F112" s="93">
        <v>556.55999755859375</v>
      </c>
      <c r="G112" s="94">
        <v>20860.689453125</v>
      </c>
    </row>
    <row r="113" spans="1:7">
      <c r="A113" s="92" t="s">
        <v>116</v>
      </c>
      <c r="B113" s="92" t="s">
        <v>38</v>
      </c>
      <c r="C113" s="92" t="s">
        <v>44</v>
      </c>
      <c r="D113" s="92" t="s">
        <v>194</v>
      </c>
      <c r="E113" s="92" t="s">
        <v>16</v>
      </c>
      <c r="F113" s="93">
        <v>97.069999694824219</v>
      </c>
      <c r="G113" s="94">
        <v>4192.22021484375</v>
      </c>
    </row>
    <row r="114" spans="1:7">
      <c r="A114" s="92" t="s">
        <v>116</v>
      </c>
      <c r="B114" s="92" t="s">
        <v>0</v>
      </c>
      <c r="C114" s="92" t="s">
        <v>44</v>
      </c>
      <c r="D114" s="92" t="s">
        <v>194</v>
      </c>
      <c r="E114" s="92" t="s">
        <v>47</v>
      </c>
      <c r="F114" s="93">
        <v>16751.610008239746</v>
      </c>
      <c r="G114" s="94">
        <v>339807.15374755859</v>
      </c>
    </row>
    <row r="115" spans="1:7">
      <c r="A115" s="92" t="s">
        <v>116</v>
      </c>
      <c r="B115" s="92" t="s">
        <v>0</v>
      </c>
      <c r="C115" s="92" t="s">
        <v>44</v>
      </c>
      <c r="D115" s="92" t="s">
        <v>194</v>
      </c>
      <c r="E115" s="92" t="s">
        <v>297</v>
      </c>
      <c r="F115" s="93">
        <v>4162.5199317932129</v>
      </c>
      <c r="G115" s="94">
        <v>68945.290924072266</v>
      </c>
    </row>
    <row r="116" spans="1:7">
      <c r="A116" s="92" t="s">
        <v>116</v>
      </c>
      <c r="B116" s="92" t="s">
        <v>0</v>
      </c>
      <c r="C116" s="92" t="s">
        <v>44</v>
      </c>
      <c r="D116" s="92" t="s">
        <v>294</v>
      </c>
      <c r="E116" s="92" t="s">
        <v>45</v>
      </c>
      <c r="F116" s="93">
        <v>99.790000915527344</v>
      </c>
      <c r="G116" s="94">
        <v>2433.68994140625</v>
      </c>
    </row>
    <row r="117" spans="1:7">
      <c r="A117" s="92" t="s">
        <v>116</v>
      </c>
      <c r="B117" s="92" t="s">
        <v>0</v>
      </c>
      <c r="C117" s="92" t="s">
        <v>44</v>
      </c>
      <c r="D117" s="92" t="s">
        <v>294</v>
      </c>
      <c r="E117" s="92" t="s">
        <v>2</v>
      </c>
      <c r="F117" s="93">
        <v>404050.328125</v>
      </c>
      <c r="G117" s="94">
        <v>2511125.90625</v>
      </c>
    </row>
    <row r="118" spans="1:7">
      <c r="A118" s="92" t="s">
        <v>116</v>
      </c>
      <c r="B118" s="92" t="s">
        <v>0</v>
      </c>
      <c r="C118" s="92" t="s">
        <v>44</v>
      </c>
      <c r="D118" s="92" t="s">
        <v>294</v>
      </c>
      <c r="E118" s="92" t="s">
        <v>16</v>
      </c>
      <c r="F118" s="93">
        <v>179436.58203125</v>
      </c>
      <c r="G118" s="94">
        <v>514628.158203125</v>
      </c>
    </row>
    <row r="119" spans="1:7">
      <c r="A119" s="74" t="s">
        <v>116</v>
      </c>
      <c r="B119" s="75"/>
      <c r="C119" s="75"/>
      <c r="D119" s="75"/>
      <c r="E119" s="75"/>
      <c r="F119" s="75">
        <f>SUM(F96:F118)</f>
        <v>1276079.3874320984</v>
      </c>
      <c r="G119" s="76">
        <f>SUM(G96:G118)</f>
        <v>11604224.122940063</v>
      </c>
    </row>
    <row r="120" spans="1:7">
      <c r="A120" s="92" t="s">
        <v>120</v>
      </c>
      <c r="B120" s="92" t="s">
        <v>0</v>
      </c>
      <c r="C120" s="92" t="s">
        <v>44</v>
      </c>
      <c r="D120" s="92" t="s">
        <v>194</v>
      </c>
      <c r="E120" s="92" t="s">
        <v>48</v>
      </c>
      <c r="F120" s="93">
        <v>54869.2897605896</v>
      </c>
      <c r="G120" s="94">
        <v>801209.23968505859</v>
      </c>
    </row>
    <row r="121" spans="1:7">
      <c r="A121" s="92" t="s">
        <v>120</v>
      </c>
      <c r="B121" s="92" t="s">
        <v>0</v>
      </c>
      <c r="C121" s="92" t="s">
        <v>44</v>
      </c>
      <c r="D121" s="92" t="s">
        <v>194</v>
      </c>
      <c r="E121" s="92" t="s">
        <v>16</v>
      </c>
      <c r="F121" s="93">
        <v>216076.71137237549</v>
      </c>
      <c r="G121" s="94">
        <v>552917.91528320313</v>
      </c>
    </row>
    <row r="122" spans="1:7">
      <c r="A122" s="92" t="s">
        <v>120</v>
      </c>
      <c r="B122" s="92" t="s">
        <v>0</v>
      </c>
      <c r="C122" s="92" t="s">
        <v>44</v>
      </c>
      <c r="D122" s="92" t="s">
        <v>194</v>
      </c>
      <c r="E122" s="92" t="s">
        <v>49</v>
      </c>
      <c r="F122" s="93">
        <v>50206</v>
      </c>
      <c r="G122" s="94">
        <v>125153.0703125</v>
      </c>
    </row>
    <row r="123" spans="1:7">
      <c r="A123" s="92" t="s">
        <v>120</v>
      </c>
      <c r="B123" s="92" t="s">
        <v>0</v>
      </c>
      <c r="C123" s="92" t="s">
        <v>44</v>
      </c>
      <c r="D123" s="92" t="s">
        <v>194</v>
      </c>
      <c r="E123" s="92" t="s">
        <v>2</v>
      </c>
      <c r="F123" s="93">
        <v>306494.81281089783</v>
      </c>
      <c r="G123" s="94">
        <v>2987794.1906433105</v>
      </c>
    </row>
    <row r="124" spans="1:7">
      <c r="A124" s="92" t="s">
        <v>120</v>
      </c>
      <c r="B124" s="92" t="s">
        <v>0</v>
      </c>
      <c r="C124" s="92" t="s">
        <v>44</v>
      </c>
      <c r="D124" s="92" t="s">
        <v>194</v>
      </c>
      <c r="E124" s="92" t="s">
        <v>121</v>
      </c>
      <c r="F124" s="93">
        <v>8210</v>
      </c>
      <c r="G124" s="94">
        <v>276209.0625</v>
      </c>
    </row>
    <row r="125" spans="1:7">
      <c r="A125" s="92" t="s">
        <v>120</v>
      </c>
      <c r="B125" s="92" t="s">
        <v>41</v>
      </c>
      <c r="C125" s="92" t="s">
        <v>44</v>
      </c>
      <c r="D125" s="92" t="s">
        <v>194</v>
      </c>
      <c r="E125" s="92" t="s">
        <v>2</v>
      </c>
      <c r="F125" s="93">
        <v>1224.0999755859375</v>
      </c>
      <c r="G125" s="94">
        <v>8448.2099609375</v>
      </c>
    </row>
    <row r="126" spans="1:7">
      <c r="A126" s="92" t="s">
        <v>120</v>
      </c>
      <c r="B126" s="92" t="s">
        <v>41</v>
      </c>
      <c r="C126" s="92" t="s">
        <v>44</v>
      </c>
      <c r="D126" s="92" t="s">
        <v>194</v>
      </c>
      <c r="E126" s="92" t="s">
        <v>15</v>
      </c>
      <c r="F126" s="93">
        <v>11974.9599609375</v>
      </c>
      <c r="G126" s="94">
        <v>51300</v>
      </c>
    </row>
    <row r="127" spans="1:7">
      <c r="A127" s="92" t="s">
        <v>120</v>
      </c>
      <c r="B127" s="92" t="s">
        <v>41</v>
      </c>
      <c r="C127" s="92" t="s">
        <v>44</v>
      </c>
      <c r="D127" s="92" t="s">
        <v>194</v>
      </c>
      <c r="E127" s="92" t="s">
        <v>16</v>
      </c>
      <c r="F127" s="93">
        <v>13.060000419616699</v>
      </c>
      <c r="G127" s="94">
        <v>358.02999877929687</v>
      </c>
    </row>
    <row r="128" spans="1:7">
      <c r="A128" s="92" t="s">
        <v>120</v>
      </c>
      <c r="B128" s="92" t="s">
        <v>0</v>
      </c>
      <c r="C128" s="92" t="s">
        <v>44</v>
      </c>
      <c r="D128" s="92" t="s">
        <v>194</v>
      </c>
      <c r="E128" s="92" t="s">
        <v>30</v>
      </c>
      <c r="F128" s="93">
        <v>542.6199951171875</v>
      </c>
      <c r="G128" s="94">
        <v>13617.83984375</v>
      </c>
    </row>
    <row r="129" spans="1:7">
      <c r="A129" s="92" t="s">
        <v>120</v>
      </c>
      <c r="B129" s="92" t="s">
        <v>0</v>
      </c>
      <c r="C129" s="92" t="s">
        <v>44</v>
      </c>
      <c r="D129" s="92" t="s">
        <v>194</v>
      </c>
      <c r="E129" s="92" t="s">
        <v>47</v>
      </c>
      <c r="F129" s="93">
        <v>20863.989501953125</v>
      </c>
      <c r="G129" s="94">
        <v>393060.5234375</v>
      </c>
    </row>
    <row r="130" spans="1:7">
      <c r="A130" s="92" t="s">
        <v>120</v>
      </c>
      <c r="B130" s="92" t="s">
        <v>0</v>
      </c>
      <c r="C130" s="92" t="s">
        <v>44</v>
      </c>
      <c r="D130" s="92" t="s">
        <v>194</v>
      </c>
      <c r="E130" s="92" t="s">
        <v>46</v>
      </c>
      <c r="F130" s="93">
        <v>1266.2200050354004</v>
      </c>
      <c r="G130" s="94">
        <v>32013.69921875</v>
      </c>
    </row>
    <row r="131" spans="1:7">
      <c r="A131" s="92" t="s">
        <v>120</v>
      </c>
      <c r="B131" s="92" t="s">
        <v>0</v>
      </c>
      <c r="C131" s="92" t="s">
        <v>44</v>
      </c>
      <c r="D131" s="92" t="s">
        <v>194</v>
      </c>
      <c r="E131" s="92" t="s">
        <v>50</v>
      </c>
      <c r="F131" s="93">
        <v>7741.81005859375</v>
      </c>
      <c r="G131" s="94">
        <v>144335.953125</v>
      </c>
    </row>
    <row r="132" spans="1:7">
      <c r="A132" s="92" t="s">
        <v>120</v>
      </c>
      <c r="B132" s="92" t="s">
        <v>0</v>
      </c>
      <c r="C132" s="92" t="s">
        <v>44</v>
      </c>
      <c r="D132" s="92" t="s">
        <v>194</v>
      </c>
      <c r="E132" s="92" t="s">
        <v>17</v>
      </c>
      <c r="F132" s="93">
        <v>33988.810424804688</v>
      </c>
      <c r="G132" s="94">
        <v>511116.0693359375</v>
      </c>
    </row>
    <row r="133" spans="1:7">
      <c r="A133" s="92" t="s">
        <v>120</v>
      </c>
      <c r="B133" s="92" t="s">
        <v>0</v>
      </c>
      <c r="C133" s="92" t="s">
        <v>44</v>
      </c>
      <c r="D133" s="92" t="s">
        <v>194</v>
      </c>
      <c r="E133" s="92" t="s">
        <v>123</v>
      </c>
      <c r="F133" s="93">
        <v>9924.400390625</v>
      </c>
      <c r="G133" s="94">
        <v>207900</v>
      </c>
    </row>
    <row r="134" spans="1:7">
      <c r="A134" s="92" t="s">
        <v>120</v>
      </c>
      <c r="B134" s="92" t="s">
        <v>0</v>
      </c>
      <c r="C134" s="92" t="s">
        <v>44</v>
      </c>
      <c r="D134" s="92" t="s">
        <v>194</v>
      </c>
      <c r="E134" s="92" t="s">
        <v>122</v>
      </c>
      <c r="F134" s="93">
        <v>147.69000244140625</v>
      </c>
      <c r="G134" s="94">
        <v>6138.419921875</v>
      </c>
    </row>
    <row r="135" spans="1:7">
      <c r="A135" s="92" t="s">
        <v>120</v>
      </c>
      <c r="B135" s="92" t="s">
        <v>0</v>
      </c>
      <c r="C135" s="92" t="s">
        <v>44</v>
      </c>
      <c r="D135" s="92" t="s">
        <v>194</v>
      </c>
      <c r="E135" s="92" t="s">
        <v>5</v>
      </c>
      <c r="F135" s="93">
        <v>29.139999389648437</v>
      </c>
      <c r="G135" s="94">
        <v>8596.8203125</v>
      </c>
    </row>
    <row r="136" spans="1:7">
      <c r="A136" s="92" t="s">
        <v>120</v>
      </c>
      <c r="B136" s="92" t="s">
        <v>0</v>
      </c>
      <c r="C136" s="92" t="s">
        <v>44</v>
      </c>
      <c r="D136" s="92" t="s">
        <v>194</v>
      </c>
      <c r="E136" s="92" t="s">
        <v>43</v>
      </c>
      <c r="F136" s="93">
        <v>1330.5800170898437</v>
      </c>
      <c r="G136" s="94">
        <v>87164.55078125</v>
      </c>
    </row>
    <row r="137" spans="1:7">
      <c r="A137" s="92" t="s">
        <v>120</v>
      </c>
      <c r="B137" s="92" t="s">
        <v>0</v>
      </c>
      <c r="C137" s="92" t="s">
        <v>44</v>
      </c>
      <c r="D137" s="92" t="s">
        <v>194</v>
      </c>
      <c r="E137" s="92" t="s">
        <v>45</v>
      </c>
      <c r="F137" s="93">
        <v>8.9799995422363281</v>
      </c>
      <c r="G137" s="94">
        <v>218.14999389648437</v>
      </c>
    </row>
    <row r="138" spans="1:7">
      <c r="A138" s="92" t="s">
        <v>120</v>
      </c>
      <c r="B138" s="92" t="s">
        <v>0</v>
      </c>
      <c r="C138" s="92" t="s">
        <v>44</v>
      </c>
      <c r="D138" s="92" t="s">
        <v>294</v>
      </c>
      <c r="E138" s="92" t="s">
        <v>45</v>
      </c>
      <c r="F138" s="93">
        <v>174.72999572753906</v>
      </c>
      <c r="G138" s="94">
        <v>600.5999755859375</v>
      </c>
    </row>
    <row r="139" spans="1:7">
      <c r="A139" s="92" t="s">
        <v>120</v>
      </c>
      <c r="B139" s="92" t="s">
        <v>41</v>
      </c>
      <c r="C139" s="92" t="s">
        <v>44</v>
      </c>
      <c r="D139" s="92" t="s">
        <v>294</v>
      </c>
      <c r="E139" s="92" t="s">
        <v>2</v>
      </c>
      <c r="F139" s="93">
        <v>9273.1103515625</v>
      </c>
      <c r="G139" s="94">
        <v>45997.87890625</v>
      </c>
    </row>
    <row r="140" spans="1:7">
      <c r="A140" s="92" t="s">
        <v>120</v>
      </c>
      <c r="B140" s="92" t="s">
        <v>0</v>
      </c>
      <c r="C140" s="92" t="s">
        <v>44</v>
      </c>
      <c r="D140" s="92" t="s">
        <v>294</v>
      </c>
      <c r="E140" s="92" t="s">
        <v>53</v>
      </c>
      <c r="F140" s="93">
        <v>1218.81005859375</v>
      </c>
      <c r="G140" s="94">
        <v>3144097</v>
      </c>
    </row>
    <row r="141" spans="1:7">
      <c r="A141" s="92" t="s">
        <v>120</v>
      </c>
      <c r="B141" s="92" t="s">
        <v>0</v>
      </c>
      <c r="C141" s="92" t="s">
        <v>44</v>
      </c>
      <c r="D141" s="92" t="s">
        <v>294</v>
      </c>
      <c r="E141" s="92" t="s">
        <v>2</v>
      </c>
      <c r="F141" s="93">
        <v>170335.93960571289</v>
      </c>
      <c r="G141" s="94">
        <v>1235170.201171875</v>
      </c>
    </row>
    <row r="142" spans="1:7">
      <c r="A142" s="92" t="s">
        <v>120</v>
      </c>
      <c r="B142" s="92" t="s">
        <v>0</v>
      </c>
      <c r="C142" s="92" t="s">
        <v>44</v>
      </c>
      <c r="D142" s="92" t="s">
        <v>294</v>
      </c>
      <c r="E142" s="92" t="s">
        <v>14</v>
      </c>
      <c r="F142" s="93">
        <v>17843.58984375</v>
      </c>
      <c r="G142" s="94">
        <v>38000</v>
      </c>
    </row>
    <row r="143" spans="1:7">
      <c r="A143" s="92" t="s">
        <v>120</v>
      </c>
      <c r="B143" s="92" t="s">
        <v>0</v>
      </c>
      <c r="C143" s="92" t="s">
        <v>44</v>
      </c>
      <c r="D143" s="92" t="s">
        <v>294</v>
      </c>
      <c r="E143" s="92" t="s">
        <v>16</v>
      </c>
      <c r="F143" s="93">
        <v>99277.431640625</v>
      </c>
      <c r="G143" s="94">
        <v>306747.578125</v>
      </c>
    </row>
    <row r="144" spans="1:7">
      <c r="A144" s="92" t="s">
        <v>120</v>
      </c>
      <c r="B144" s="92" t="s">
        <v>0</v>
      </c>
      <c r="C144" s="92" t="s">
        <v>44</v>
      </c>
      <c r="D144" s="92" t="s">
        <v>294</v>
      </c>
      <c r="E144" s="92" t="s">
        <v>46</v>
      </c>
      <c r="F144" s="93">
        <v>3307.7900390625</v>
      </c>
      <c r="G144" s="94">
        <v>25181.6796875</v>
      </c>
    </row>
    <row r="145" spans="1:7">
      <c r="A145" s="74" t="s">
        <v>120</v>
      </c>
      <c r="B145" s="75"/>
      <c r="C145" s="75"/>
      <c r="D145" s="75"/>
      <c r="E145" s="75"/>
      <c r="F145" s="75">
        <f>SUM(F120:F144)</f>
        <v>1026344.5758104324</v>
      </c>
      <c r="G145" s="76">
        <f>SUM(G120:G144)</f>
        <v>11003346.682220459</v>
      </c>
    </row>
    <row r="146" spans="1:7">
      <c r="A146" s="92" t="s">
        <v>126</v>
      </c>
      <c r="B146" s="92" t="s">
        <v>0</v>
      </c>
      <c r="C146" s="92" t="s">
        <v>44</v>
      </c>
      <c r="D146" s="92" t="s">
        <v>194</v>
      </c>
      <c r="E146" s="92" t="s">
        <v>46</v>
      </c>
      <c r="F146" s="93">
        <v>11205.57001209259</v>
      </c>
      <c r="G146" s="94">
        <v>159865.43057250977</v>
      </c>
    </row>
    <row r="147" spans="1:7">
      <c r="A147" s="92" t="s">
        <v>126</v>
      </c>
      <c r="B147" s="92" t="s">
        <v>0</v>
      </c>
      <c r="C147" s="92" t="s">
        <v>44</v>
      </c>
      <c r="D147" s="92" t="s">
        <v>194</v>
      </c>
      <c r="E147" s="92" t="s">
        <v>53</v>
      </c>
      <c r="F147" s="93">
        <v>3625.4599800109863</v>
      </c>
      <c r="G147" s="94">
        <v>28782.149993896484</v>
      </c>
    </row>
    <row r="148" spans="1:7">
      <c r="A148" s="92" t="s">
        <v>126</v>
      </c>
      <c r="B148" s="92" t="s">
        <v>52</v>
      </c>
      <c r="C148" s="92" t="s">
        <v>44</v>
      </c>
      <c r="D148" s="92" t="s">
        <v>194</v>
      </c>
      <c r="E148" s="92" t="s">
        <v>2</v>
      </c>
      <c r="F148" s="93">
        <v>1224.7099609375</v>
      </c>
      <c r="G148" s="94">
        <v>56335.46875</v>
      </c>
    </row>
    <row r="149" spans="1:7">
      <c r="A149" s="92" t="s">
        <v>126</v>
      </c>
      <c r="B149" s="92" t="s">
        <v>38</v>
      </c>
      <c r="C149" s="92" t="s">
        <v>44</v>
      </c>
      <c r="D149" s="92" t="s">
        <v>194</v>
      </c>
      <c r="E149" s="92" t="s">
        <v>16</v>
      </c>
      <c r="F149" s="93">
        <v>52.889999389648438</v>
      </c>
      <c r="G149" s="94">
        <v>2912.5400390625</v>
      </c>
    </row>
    <row r="150" spans="1:7">
      <c r="A150" s="92" t="s">
        <v>126</v>
      </c>
      <c r="B150" s="92" t="s">
        <v>0</v>
      </c>
      <c r="C150" s="92" t="s">
        <v>44</v>
      </c>
      <c r="D150" s="92" t="s">
        <v>194</v>
      </c>
      <c r="E150" s="92" t="s">
        <v>17</v>
      </c>
      <c r="F150" s="93">
        <v>49677.069854736328</v>
      </c>
      <c r="G150" s="94">
        <v>490213.884765625</v>
      </c>
    </row>
    <row r="151" spans="1:7">
      <c r="A151" s="92" t="s">
        <v>126</v>
      </c>
      <c r="B151" s="92" t="s">
        <v>0</v>
      </c>
      <c r="C151" s="92" t="s">
        <v>44</v>
      </c>
      <c r="D151" s="92" t="s">
        <v>194</v>
      </c>
      <c r="E151" s="92" t="s">
        <v>123</v>
      </c>
      <c r="F151" s="93">
        <v>3175.179931640625</v>
      </c>
      <c r="G151" s="94">
        <v>207900</v>
      </c>
    </row>
    <row r="152" spans="1:7">
      <c r="A152" s="92" t="s">
        <v>126</v>
      </c>
      <c r="B152" s="92" t="s">
        <v>0</v>
      </c>
      <c r="C152" s="92" t="s">
        <v>44</v>
      </c>
      <c r="D152" s="92" t="s">
        <v>194</v>
      </c>
      <c r="E152" s="92" t="s">
        <v>43</v>
      </c>
      <c r="F152" s="93">
        <v>15490.469818115234</v>
      </c>
      <c r="G152" s="94">
        <v>111644.7109375</v>
      </c>
    </row>
    <row r="153" spans="1:7">
      <c r="A153" s="92" t="s">
        <v>126</v>
      </c>
      <c r="B153" s="92" t="s">
        <v>0</v>
      </c>
      <c r="C153" s="92" t="s">
        <v>44</v>
      </c>
      <c r="D153" s="92" t="s">
        <v>194</v>
      </c>
      <c r="E153" s="92" t="s">
        <v>2</v>
      </c>
      <c r="F153" s="93">
        <v>508096.78293895721</v>
      </c>
      <c r="G153" s="94">
        <v>4068698.0035858154</v>
      </c>
    </row>
    <row r="154" spans="1:7">
      <c r="A154" s="92" t="s">
        <v>126</v>
      </c>
      <c r="B154" s="92" t="s">
        <v>0</v>
      </c>
      <c r="C154" s="92" t="s">
        <v>44</v>
      </c>
      <c r="D154" s="92" t="s">
        <v>194</v>
      </c>
      <c r="E154" s="92" t="s">
        <v>10</v>
      </c>
      <c r="F154" s="93">
        <v>4907.77978515625</v>
      </c>
      <c r="G154" s="94">
        <v>57879.51953125</v>
      </c>
    </row>
    <row r="155" spans="1:7">
      <c r="A155" s="92" t="s">
        <v>126</v>
      </c>
      <c r="B155" s="92" t="s">
        <v>0</v>
      </c>
      <c r="C155" s="92" t="s">
        <v>44</v>
      </c>
      <c r="D155" s="92" t="s">
        <v>194</v>
      </c>
      <c r="E155" s="92" t="s">
        <v>14</v>
      </c>
      <c r="F155" s="93">
        <v>19783.630859375</v>
      </c>
      <c r="G155" s="94">
        <v>1429181.375</v>
      </c>
    </row>
    <row r="156" spans="1:7">
      <c r="A156" s="92" t="s">
        <v>126</v>
      </c>
      <c r="B156" s="92" t="s">
        <v>0</v>
      </c>
      <c r="C156" s="92" t="s">
        <v>44</v>
      </c>
      <c r="D156" s="92" t="s">
        <v>194</v>
      </c>
      <c r="E156" s="92" t="s">
        <v>30</v>
      </c>
      <c r="F156" s="93">
        <v>5746.97998046875</v>
      </c>
      <c r="G156" s="94">
        <v>53099.05859375</v>
      </c>
    </row>
    <row r="157" spans="1:7">
      <c r="A157" s="92" t="s">
        <v>126</v>
      </c>
      <c r="B157" s="92" t="s">
        <v>0</v>
      </c>
      <c r="C157" s="92" t="s">
        <v>44</v>
      </c>
      <c r="D157" s="92" t="s">
        <v>194</v>
      </c>
      <c r="E157" s="92" t="s">
        <v>48</v>
      </c>
      <c r="F157" s="93">
        <v>77893.469066619873</v>
      </c>
      <c r="G157" s="94">
        <v>1158981.7417907715</v>
      </c>
    </row>
    <row r="158" spans="1:7">
      <c r="A158" s="92" t="s">
        <v>126</v>
      </c>
      <c r="B158" s="92" t="s">
        <v>0</v>
      </c>
      <c r="C158" s="92" t="s">
        <v>44</v>
      </c>
      <c r="D158" s="92" t="s">
        <v>194</v>
      </c>
      <c r="E158" s="92" t="s">
        <v>22</v>
      </c>
      <c r="F158" s="93">
        <v>2425.010009765625</v>
      </c>
      <c r="G158" s="94">
        <v>45706.87890625</v>
      </c>
    </row>
    <row r="159" spans="1:7">
      <c r="A159" s="92" t="s">
        <v>126</v>
      </c>
      <c r="B159" s="92" t="s">
        <v>0</v>
      </c>
      <c r="C159" s="92" t="s">
        <v>44</v>
      </c>
      <c r="D159" s="92" t="s">
        <v>194</v>
      </c>
      <c r="E159" s="92" t="s">
        <v>24</v>
      </c>
      <c r="F159" s="93">
        <v>167.05999755859375</v>
      </c>
      <c r="G159" s="94">
        <v>15914.35009765625</v>
      </c>
    </row>
    <row r="160" spans="1:7">
      <c r="A160" s="92" t="s">
        <v>126</v>
      </c>
      <c r="B160" s="92" t="s">
        <v>0</v>
      </c>
      <c r="C160" s="92" t="s">
        <v>44</v>
      </c>
      <c r="D160" s="92" t="s">
        <v>194</v>
      </c>
      <c r="E160" s="92" t="s">
        <v>16</v>
      </c>
      <c r="F160" s="93">
        <v>233673.4294128418</v>
      </c>
      <c r="G160" s="94">
        <v>990576.1318359375</v>
      </c>
    </row>
    <row r="161" spans="1:7">
      <c r="A161" s="92" t="s">
        <v>126</v>
      </c>
      <c r="B161" s="92" t="s">
        <v>0</v>
      </c>
      <c r="C161" s="92" t="s">
        <v>44</v>
      </c>
      <c r="D161" s="92" t="s">
        <v>194</v>
      </c>
      <c r="E161" s="92" t="s">
        <v>49</v>
      </c>
      <c r="F161" s="93">
        <v>23911</v>
      </c>
      <c r="G161" s="94">
        <v>58968.87890625</v>
      </c>
    </row>
    <row r="162" spans="1:7">
      <c r="A162" s="92" t="s">
        <v>126</v>
      </c>
      <c r="B162" s="92" t="s">
        <v>0</v>
      </c>
      <c r="C162" s="92" t="s">
        <v>44</v>
      </c>
      <c r="D162" s="92" t="s">
        <v>194</v>
      </c>
      <c r="E162" s="92" t="s">
        <v>47</v>
      </c>
      <c r="F162" s="93">
        <v>39717.890234947205</v>
      </c>
      <c r="G162" s="94">
        <v>518802.19994354248</v>
      </c>
    </row>
    <row r="163" spans="1:7">
      <c r="A163" s="92" t="s">
        <v>126</v>
      </c>
      <c r="B163" s="92" t="s">
        <v>0</v>
      </c>
      <c r="C163" s="92" t="s">
        <v>44</v>
      </c>
      <c r="D163" s="92" t="s">
        <v>194</v>
      </c>
      <c r="E163" s="92" t="s">
        <v>37</v>
      </c>
      <c r="F163" s="93">
        <v>1570</v>
      </c>
      <c r="G163" s="94">
        <v>109980.2265625</v>
      </c>
    </row>
    <row r="164" spans="1:7">
      <c r="A164" s="92" t="s">
        <v>126</v>
      </c>
      <c r="B164" s="92" t="s">
        <v>0</v>
      </c>
      <c r="C164" s="92" t="s">
        <v>44</v>
      </c>
      <c r="D164" s="92" t="s">
        <v>270</v>
      </c>
      <c r="E164" s="92" t="s">
        <v>2</v>
      </c>
      <c r="F164" s="93">
        <v>5898.56982421875</v>
      </c>
      <c r="G164" s="94">
        <v>37851.9609375</v>
      </c>
    </row>
    <row r="165" spans="1:7">
      <c r="A165" s="92" t="s">
        <v>126</v>
      </c>
      <c r="B165" s="92" t="s">
        <v>0</v>
      </c>
      <c r="C165" s="92" t="s">
        <v>44</v>
      </c>
      <c r="D165" s="92" t="s">
        <v>294</v>
      </c>
      <c r="E165" s="92" t="s">
        <v>2</v>
      </c>
      <c r="F165" s="93">
        <v>234416.12109375</v>
      </c>
      <c r="G165" s="94">
        <v>1349972.5</v>
      </c>
    </row>
    <row r="166" spans="1:7">
      <c r="A166" s="92" t="s">
        <v>126</v>
      </c>
      <c r="B166" s="92" t="s">
        <v>0</v>
      </c>
      <c r="C166" s="92" t="s">
        <v>44</v>
      </c>
      <c r="D166" s="92" t="s">
        <v>294</v>
      </c>
      <c r="E166" s="92" t="s">
        <v>14</v>
      </c>
      <c r="F166" s="93">
        <v>17583.23046875</v>
      </c>
      <c r="G166" s="94">
        <v>38000</v>
      </c>
    </row>
    <row r="167" spans="1:7">
      <c r="A167" s="92" t="s">
        <v>126</v>
      </c>
      <c r="B167" s="92" t="s">
        <v>0</v>
      </c>
      <c r="C167" s="92" t="s">
        <v>44</v>
      </c>
      <c r="D167" s="92" t="s">
        <v>294</v>
      </c>
      <c r="E167" s="92" t="s">
        <v>16</v>
      </c>
      <c r="F167" s="93">
        <v>78158.798828125</v>
      </c>
      <c r="G167" s="94">
        <v>248808.2109375</v>
      </c>
    </row>
    <row r="168" spans="1:7">
      <c r="A168" s="92" t="s">
        <v>126</v>
      </c>
      <c r="B168" s="92" t="s">
        <v>0</v>
      </c>
      <c r="C168" s="92" t="s">
        <v>44</v>
      </c>
      <c r="D168" s="92" t="s">
        <v>294</v>
      </c>
      <c r="E168" s="92" t="s">
        <v>49</v>
      </c>
      <c r="F168" s="93">
        <v>22439.55078125</v>
      </c>
      <c r="G168" s="94">
        <v>63165.140625</v>
      </c>
    </row>
    <row r="169" spans="1:7">
      <c r="A169" s="74" t="s">
        <v>126</v>
      </c>
      <c r="B169" s="75"/>
      <c r="C169" s="75"/>
      <c r="D169" s="75"/>
      <c r="E169" s="75"/>
      <c r="F169" s="75">
        <f>SUM(F146:F168)</f>
        <v>1360840.652838707</v>
      </c>
      <c r="G169" s="76">
        <f>SUM(G146:G168)</f>
        <v>11303240.362312317</v>
      </c>
    </row>
    <row r="170" spans="1:7">
      <c r="A170" s="92" t="s">
        <v>127</v>
      </c>
      <c r="B170" s="92" t="s">
        <v>0</v>
      </c>
      <c r="C170" s="92" t="s">
        <v>44</v>
      </c>
      <c r="D170" s="92" t="s">
        <v>194</v>
      </c>
      <c r="E170" s="92" t="s">
        <v>2</v>
      </c>
      <c r="F170" s="93">
        <v>268190.61265563965</v>
      </c>
      <c r="G170" s="94">
        <v>2403638.8601074219</v>
      </c>
    </row>
    <row r="171" spans="1:7">
      <c r="A171" s="92" t="s">
        <v>127</v>
      </c>
      <c r="B171" s="92" t="s">
        <v>0</v>
      </c>
      <c r="C171" s="92" t="s">
        <v>44</v>
      </c>
      <c r="D171" s="92" t="s">
        <v>194</v>
      </c>
      <c r="E171" s="92" t="s">
        <v>47</v>
      </c>
      <c r="F171" s="93">
        <v>15349.900390625</v>
      </c>
      <c r="G171" s="94">
        <v>339004.375</v>
      </c>
    </row>
    <row r="172" spans="1:7">
      <c r="A172" s="92" t="s">
        <v>127</v>
      </c>
      <c r="B172" s="92" t="s">
        <v>0</v>
      </c>
      <c r="C172" s="92" t="s">
        <v>44</v>
      </c>
      <c r="D172" s="92" t="s">
        <v>194</v>
      </c>
      <c r="E172" s="92" t="s">
        <v>29</v>
      </c>
      <c r="F172" s="93">
        <v>11180.6201171875</v>
      </c>
      <c r="G172" s="94">
        <v>67894.59375</v>
      </c>
    </row>
    <row r="173" spans="1:7">
      <c r="A173" s="92" t="s">
        <v>127</v>
      </c>
      <c r="B173" s="92" t="s">
        <v>0</v>
      </c>
      <c r="C173" s="92" t="s">
        <v>44</v>
      </c>
      <c r="D173" s="92" t="s">
        <v>194</v>
      </c>
      <c r="E173" s="92" t="s">
        <v>46</v>
      </c>
      <c r="F173" s="93">
        <v>25243.099584579468</v>
      </c>
      <c r="G173" s="94">
        <v>501963.47918701172</v>
      </c>
    </row>
    <row r="174" spans="1:7">
      <c r="A174" s="92" t="s">
        <v>127</v>
      </c>
      <c r="B174" s="92" t="s">
        <v>0</v>
      </c>
      <c r="C174" s="92" t="s">
        <v>44</v>
      </c>
      <c r="D174" s="92" t="s">
        <v>194</v>
      </c>
      <c r="E174" s="92" t="s">
        <v>53</v>
      </c>
      <c r="F174" s="93">
        <v>204.18000030517578</v>
      </c>
      <c r="G174" s="94">
        <v>4975.9800109863281</v>
      </c>
    </row>
    <row r="175" spans="1:7">
      <c r="A175" s="92" t="s">
        <v>127</v>
      </c>
      <c r="B175" s="92" t="s">
        <v>0</v>
      </c>
      <c r="C175" s="92" t="s">
        <v>44</v>
      </c>
      <c r="D175" s="92" t="s">
        <v>194</v>
      </c>
      <c r="E175" s="92" t="s">
        <v>40</v>
      </c>
      <c r="F175" s="93">
        <v>320</v>
      </c>
      <c r="G175" s="94">
        <v>12712</v>
      </c>
    </row>
    <row r="176" spans="1:7">
      <c r="A176" s="92" t="s">
        <v>127</v>
      </c>
      <c r="B176" s="92" t="s">
        <v>0</v>
      </c>
      <c r="C176" s="92" t="s">
        <v>44</v>
      </c>
      <c r="D176" s="92" t="s">
        <v>194</v>
      </c>
      <c r="E176" s="92" t="s">
        <v>128</v>
      </c>
      <c r="F176" s="93">
        <v>1527.800048828125</v>
      </c>
      <c r="G176" s="94">
        <v>108823.109375</v>
      </c>
    </row>
    <row r="177" spans="1:7">
      <c r="A177" s="92" t="s">
        <v>127</v>
      </c>
      <c r="B177" s="92" t="s">
        <v>0</v>
      </c>
      <c r="C177" s="92" t="s">
        <v>44</v>
      </c>
      <c r="D177" s="92" t="s">
        <v>194</v>
      </c>
      <c r="E177" s="92" t="s">
        <v>17</v>
      </c>
      <c r="F177" s="93">
        <v>28453.770065307617</v>
      </c>
      <c r="G177" s="94">
        <v>572836.466796875</v>
      </c>
    </row>
    <row r="178" spans="1:7">
      <c r="A178" s="92" t="s">
        <v>127</v>
      </c>
      <c r="B178" s="92" t="s">
        <v>0</v>
      </c>
      <c r="C178" s="92" t="s">
        <v>44</v>
      </c>
      <c r="D178" s="92" t="s">
        <v>194</v>
      </c>
      <c r="E178" s="92" t="s">
        <v>121</v>
      </c>
      <c r="F178" s="93">
        <v>4397.7998046875</v>
      </c>
      <c r="G178" s="94">
        <v>155557.453125</v>
      </c>
    </row>
    <row r="179" spans="1:7">
      <c r="A179" s="92" t="s">
        <v>127</v>
      </c>
      <c r="B179" s="92" t="s">
        <v>0</v>
      </c>
      <c r="C179" s="92" t="s">
        <v>44</v>
      </c>
      <c r="D179" s="92" t="s">
        <v>194</v>
      </c>
      <c r="E179" s="92" t="s">
        <v>14</v>
      </c>
      <c r="F179" s="93">
        <v>15504.58984375</v>
      </c>
      <c r="G179" s="94">
        <v>38000</v>
      </c>
    </row>
    <row r="180" spans="1:7">
      <c r="A180" s="92" t="s">
        <v>127</v>
      </c>
      <c r="B180" s="92" t="s">
        <v>0</v>
      </c>
      <c r="C180" s="92" t="s">
        <v>44</v>
      </c>
      <c r="D180" s="92" t="s">
        <v>194</v>
      </c>
      <c r="E180" s="92" t="s">
        <v>48</v>
      </c>
      <c r="F180" s="93">
        <v>39478.839794158936</v>
      </c>
      <c r="G180" s="94">
        <v>817716.82949829102</v>
      </c>
    </row>
    <row r="181" spans="1:7">
      <c r="A181" s="92" t="s">
        <v>127</v>
      </c>
      <c r="B181" s="92" t="s">
        <v>0</v>
      </c>
      <c r="C181" s="92" t="s">
        <v>44</v>
      </c>
      <c r="D181" s="92" t="s">
        <v>194</v>
      </c>
      <c r="E181" s="92" t="s">
        <v>16</v>
      </c>
      <c r="F181" s="93">
        <v>330467.53924560547</v>
      </c>
      <c r="G181" s="94">
        <v>971448.81640625</v>
      </c>
    </row>
    <row r="182" spans="1:7">
      <c r="A182" s="92" t="s">
        <v>127</v>
      </c>
      <c r="B182" s="92" t="s">
        <v>0</v>
      </c>
      <c r="C182" s="92" t="s">
        <v>44</v>
      </c>
      <c r="D182" s="92" t="s">
        <v>194</v>
      </c>
      <c r="E182" s="92" t="s">
        <v>37</v>
      </c>
      <c r="F182" s="93">
        <v>2877.97998046875</v>
      </c>
      <c r="G182" s="94">
        <v>211420.4765625</v>
      </c>
    </row>
    <row r="183" spans="1:7">
      <c r="A183" s="92" t="s">
        <v>127</v>
      </c>
      <c r="B183" s="92" t="s">
        <v>0</v>
      </c>
      <c r="C183" s="92" t="s">
        <v>44</v>
      </c>
      <c r="D183" s="92" t="s">
        <v>194</v>
      </c>
      <c r="E183" s="92" t="s">
        <v>122</v>
      </c>
      <c r="F183" s="93">
        <v>14976</v>
      </c>
      <c r="G183" s="94">
        <v>52338.33984375</v>
      </c>
    </row>
    <row r="184" spans="1:7">
      <c r="A184" s="92" t="s">
        <v>127</v>
      </c>
      <c r="B184" s="92" t="s">
        <v>41</v>
      </c>
      <c r="C184" s="92" t="s">
        <v>44</v>
      </c>
      <c r="D184" s="92" t="s">
        <v>194</v>
      </c>
      <c r="E184" s="92" t="s">
        <v>46</v>
      </c>
      <c r="F184" s="93">
        <v>11589</v>
      </c>
      <c r="G184" s="94">
        <v>238975.390625</v>
      </c>
    </row>
    <row r="185" spans="1:7">
      <c r="A185" s="92" t="s">
        <v>127</v>
      </c>
      <c r="B185" s="92" t="s">
        <v>41</v>
      </c>
      <c r="C185" s="92" t="s">
        <v>44</v>
      </c>
      <c r="D185" s="92" t="s">
        <v>194</v>
      </c>
      <c r="E185" s="92" t="s">
        <v>17</v>
      </c>
      <c r="F185" s="93">
        <v>1886.1500244140625</v>
      </c>
      <c r="G185" s="94">
        <v>46532.6298828125</v>
      </c>
    </row>
    <row r="186" spans="1:7">
      <c r="A186" s="92" t="s">
        <v>127</v>
      </c>
      <c r="B186" s="92" t="s">
        <v>41</v>
      </c>
      <c r="C186" s="92" t="s">
        <v>44</v>
      </c>
      <c r="D186" s="92" t="s">
        <v>194</v>
      </c>
      <c r="E186" s="92" t="s">
        <v>2</v>
      </c>
      <c r="F186" s="93">
        <v>1030.5699462890625</v>
      </c>
      <c r="G186" s="94">
        <v>26156.69921875</v>
      </c>
    </row>
    <row r="187" spans="1:7">
      <c r="A187" s="92" t="s">
        <v>127</v>
      </c>
      <c r="B187" s="92" t="s">
        <v>41</v>
      </c>
      <c r="C187" s="92" t="s">
        <v>44</v>
      </c>
      <c r="D187" s="92" t="s">
        <v>194</v>
      </c>
      <c r="E187" s="92" t="s">
        <v>15</v>
      </c>
      <c r="F187" s="93">
        <v>11974.959838867188</v>
      </c>
      <c r="G187" s="94">
        <v>51300</v>
      </c>
    </row>
    <row r="188" spans="1:7">
      <c r="A188" s="92" t="s">
        <v>127</v>
      </c>
      <c r="B188" s="92" t="s">
        <v>38</v>
      </c>
      <c r="C188" s="92" t="s">
        <v>44</v>
      </c>
      <c r="D188" s="92" t="s">
        <v>194</v>
      </c>
      <c r="E188" s="92" t="s">
        <v>16</v>
      </c>
      <c r="F188" s="93">
        <v>308.16000366210937</v>
      </c>
      <c r="G188" s="94">
        <v>20373.859375</v>
      </c>
    </row>
    <row r="189" spans="1:7">
      <c r="A189" s="92" t="s">
        <v>127</v>
      </c>
      <c r="B189" s="92" t="s">
        <v>0</v>
      </c>
      <c r="C189" s="92" t="s">
        <v>44</v>
      </c>
      <c r="D189" s="92" t="s">
        <v>294</v>
      </c>
      <c r="E189" s="92" t="s">
        <v>16</v>
      </c>
      <c r="F189" s="93">
        <v>104560.048828125</v>
      </c>
      <c r="G189" s="94">
        <v>341483.7421875</v>
      </c>
    </row>
    <row r="190" spans="1:7">
      <c r="A190" s="92" t="s">
        <v>127</v>
      </c>
      <c r="B190" s="92" t="s">
        <v>0</v>
      </c>
      <c r="C190" s="92" t="s">
        <v>44</v>
      </c>
      <c r="D190" s="92" t="s">
        <v>294</v>
      </c>
      <c r="E190" s="92" t="s">
        <v>14</v>
      </c>
      <c r="F190" s="93">
        <v>15000</v>
      </c>
      <c r="G190" s="94">
        <v>38000</v>
      </c>
    </row>
    <row r="191" spans="1:7">
      <c r="A191" s="92" t="s">
        <v>127</v>
      </c>
      <c r="B191" s="92" t="s">
        <v>0</v>
      </c>
      <c r="C191" s="92" t="s">
        <v>44</v>
      </c>
      <c r="D191" s="92" t="s">
        <v>294</v>
      </c>
      <c r="E191" s="92" t="s">
        <v>2</v>
      </c>
      <c r="F191" s="93">
        <v>492381.166015625</v>
      </c>
      <c r="G191" s="94">
        <v>2722114</v>
      </c>
    </row>
    <row r="192" spans="1:7">
      <c r="A192" s="74" t="s">
        <v>127</v>
      </c>
      <c r="B192" s="75"/>
      <c r="C192" s="75"/>
      <c r="D192" s="75"/>
      <c r="E192" s="75"/>
      <c r="F192" s="75">
        <f>SUM(F170:F191)</f>
        <v>1396902.7861881256</v>
      </c>
      <c r="G192" s="76">
        <f>SUM(G170:G191)</f>
        <v>9743267.1009521484</v>
      </c>
    </row>
    <row r="193" spans="1:7">
      <c r="A193" s="92" t="s">
        <v>160</v>
      </c>
      <c r="B193" s="92" t="s">
        <v>0</v>
      </c>
      <c r="C193" s="92" t="s">
        <v>44</v>
      </c>
      <c r="D193" s="92" t="s">
        <v>194</v>
      </c>
      <c r="E193" s="92" t="s">
        <v>2</v>
      </c>
      <c r="F193" s="93">
        <v>93206.110198974609</v>
      </c>
      <c r="G193" s="94">
        <v>1338887.8095703125</v>
      </c>
    </row>
    <row r="194" spans="1:7">
      <c r="A194" s="92" t="s">
        <v>160</v>
      </c>
      <c r="B194" s="92" t="s">
        <v>41</v>
      </c>
      <c r="C194" s="92" t="s">
        <v>44</v>
      </c>
      <c r="D194" s="92" t="s">
        <v>194</v>
      </c>
      <c r="E194" s="92" t="s">
        <v>46</v>
      </c>
      <c r="F194" s="93">
        <v>11764</v>
      </c>
      <c r="G194" s="94">
        <v>267125.21875</v>
      </c>
    </row>
    <row r="195" spans="1:7">
      <c r="A195" s="92" t="s">
        <v>160</v>
      </c>
      <c r="B195" s="92" t="s">
        <v>41</v>
      </c>
      <c r="C195" s="92" t="s">
        <v>44</v>
      </c>
      <c r="D195" s="92" t="s">
        <v>194</v>
      </c>
      <c r="E195" s="92" t="s">
        <v>17</v>
      </c>
      <c r="F195" s="93">
        <v>114.76000213623047</v>
      </c>
      <c r="G195" s="94">
        <v>3057.179931640625</v>
      </c>
    </row>
    <row r="196" spans="1:7">
      <c r="A196" s="92" t="s">
        <v>160</v>
      </c>
      <c r="B196" s="92" t="s">
        <v>41</v>
      </c>
      <c r="C196" s="92" t="s">
        <v>44</v>
      </c>
      <c r="D196" s="92" t="s">
        <v>194</v>
      </c>
      <c r="E196" s="92" t="s">
        <v>2</v>
      </c>
      <c r="F196" s="93">
        <v>1511.4400100708008</v>
      </c>
      <c r="G196" s="94">
        <v>51714.869140625</v>
      </c>
    </row>
    <row r="197" spans="1:7">
      <c r="A197" s="92" t="s">
        <v>160</v>
      </c>
      <c r="B197" s="92" t="s">
        <v>0</v>
      </c>
      <c r="C197" s="92" t="s">
        <v>44</v>
      </c>
      <c r="D197" s="92" t="s">
        <v>194</v>
      </c>
      <c r="E197" s="92" t="s">
        <v>46</v>
      </c>
      <c r="F197" s="93">
        <v>2207.0299816131592</v>
      </c>
      <c r="G197" s="94">
        <v>30672.260055541992</v>
      </c>
    </row>
    <row r="198" spans="1:7">
      <c r="A198" s="92" t="s">
        <v>160</v>
      </c>
      <c r="B198" s="92" t="s">
        <v>0</v>
      </c>
      <c r="C198" s="92" t="s">
        <v>44</v>
      </c>
      <c r="D198" s="92" t="s">
        <v>194</v>
      </c>
      <c r="E198" s="92" t="s">
        <v>53</v>
      </c>
      <c r="F198" s="93">
        <v>7.7600002288818359</v>
      </c>
      <c r="G198" s="94">
        <v>421.8900146484375</v>
      </c>
    </row>
    <row r="199" spans="1:7">
      <c r="A199" s="92" t="s">
        <v>160</v>
      </c>
      <c r="B199" s="92" t="s">
        <v>0</v>
      </c>
      <c r="C199" s="92" t="s">
        <v>44</v>
      </c>
      <c r="D199" s="92" t="s">
        <v>194</v>
      </c>
      <c r="E199" s="92" t="s">
        <v>17</v>
      </c>
      <c r="F199" s="93">
        <v>26196.440093994141</v>
      </c>
      <c r="G199" s="94">
        <v>392843.10498046875</v>
      </c>
    </row>
    <row r="200" spans="1:7">
      <c r="A200" s="92" t="s">
        <v>160</v>
      </c>
      <c r="B200" s="92" t="s">
        <v>0</v>
      </c>
      <c r="C200" s="92" t="s">
        <v>44</v>
      </c>
      <c r="D200" s="92" t="s">
        <v>194</v>
      </c>
      <c r="E200" s="92" t="s">
        <v>48</v>
      </c>
      <c r="F200" s="93">
        <v>37057.270396232605</v>
      </c>
      <c r="G200" s="94">
        <v>645033.26107788086</v>
      </c>
    </row>
    <row r="201" spans="1:7">
      <c r="A201" s="92" t="s">
        <v>160</v>
      </c>
      <c r="B201" s="92" t="s">
        <v>0</v>
      </c>
      <c r="C201" s="92" t="s">
        <v>44</v>
      </c>
      <c r="D201" s="92" t="s">
        <v>194</v>
      </c>
      <c r="E201" s="92" t="s">
        <v>16</v>
      </c>
      <c r="F201" s="93">
        <v>42693.71875</v>
      </c>
      <c r="G201" s="94">
        <v>569238.615234375</v>
      </c>
    </row>
    <row r="202" spans="1:7">
      <c r="A202" s="92" t="s">
        <v>160</v>
      </c>
      <c r="B202" s="92" t="s">
        <v>0</v>
      </c>
      <c r="C202" s="92" t="s">
        <v>44</v>
      </c>
      <c r="D202" s="92" t="s">
        <v>194</v>
      </c>
      <c r="E202" s="92" t="s">
        <v>128</v>
      </c>
      <c r="F202" s="93">
        <v>1756.550048828125</v>
      </c>
      <c r="G202" s="94">
        <v>106357.59375</v>
      </c>
    </row>
    <row r="203" spans="1:7">
      <c r="A203" s="92" t="s">
        <v>160</v>
      </c>
      <c r="B203" s="92" t="s">
        <v>0</v>
      </c>
      <c r="C203" s="92" t="s">
        <v>44</v>
      </c>
      <c r="D203" s="92" t="s">
        <v>294</v>
      </c>
      <c r="E203" s="92" t="s">
        <v>29</v>
      </c>
      <c r="F203" s="93">
        <v>18986.2890625</v>
      </c>
      <c r="G203" s="94">
        <v>56816.5</v>
      </c>
    </row>
    <row r="204" spans="1:7">
      <c r="A204" s="92" t="s">
        <v>160</v>
      </c>
      <c r="B204" s="92" t="s">
        <v>0</v>
      </c>
      <c r="C204" s="92" t="s">
        <v>44</v>
      </c>
      <c r="D204" s="92" t="s">
        <v>294</v>
      </c>
      <c r="E204" s="92" t="s">
        <v>53</v>
      </c>
      <c r="F204" s="93">
        <v>375.01998901367187</v>
      </c>
      <c r="G204" s="94">
        <v>13455</v>
      </c>
    </row>
    <row r="205" spans="1:7">
      <c r="A205" s="92" t="s">
        <v>160</v>
      </c>
      <c r="B205" s="92" t="s">
        <v>0</v>
      </c>
      <c r="C205" s="92" t="s">
        <v>44</v>
      </c>
      <c r="D205" s="92" t="s">
        <v>294</v>
      </c>
      <c r="E205" s="92" t="s">
        <v>2</v>
      </c>
      <c r="F205" s="93">
        <v>589772.486328125</v>
      </c>
      <c r="G205" s="94">
        <v>3623788</v>
      </c>
    </row>
    <row r="206" spans="1:7">
      <c r="A206" s="92" t="s">
        <v>160</v>
      </c>
      <c r="B206" s="92" t="s">
        <v>0</v>
      </c>
      <c r="C206" s="92" t="s">
        <v>44</v>
      </c>
      <c r="D206" s="92" t="s">
        <v>294</v>
      </c>
      <c r="E206" s="92" t="s">
        <v>48</v>
      </c>
      <c r="F206" s="93">
        <v>644.55999755859375</v>
      </c>
      <c r="G206" s="94">
        <v>14257.3896484375</v>
      </c>
    </row>
    <row r="207" spans="1:7">
      <c r="A207" s="92" t="s">
        <v>160</v>
      </c>
      <c r="B207" s="92" t="s">
        <v>0</v>
      </c>
      <c r="C207" s="92" t="s">
        <v>44</v>
      </c>
      <c r="D207" s="92" t="s">
        <v>294</v>
      </c>
      <c r="E207" s="92" t="s">
        <v>16</v>
      </c>
      <c r="F207" s="93">
        <v>141378.30053710937</v>
      </c>
      <c r="G207" s="94">
        <v>484303.21875</v>
      </c>
    </row>
    <row r="208" spans="1:7">
      <c r="A208" s="92" t="s">
        <v>160</v>
      </c>
      <c r="B208" s="92" t="s">
        <v>0</v>
      </c>
      <c r="C208" s="92" t="s">
        <v>44</v>
      </c>
      <c r="D208" s="92" t="s">
        <v>294</v>
      </c>
      <c r="E208" s="92" t="s">
        <v>49</v>
      </c>
      <c r="F208" s="93">
        <v>22372.2109375</v>
      </c>
      <c r="G208" s="94">
        <v>63922.3515625</v>
      </c>
    </row>
    <row r="209" spans="1:7" ht="15.75" thickBot="1">
      <c r="A209" s="95" t="s">
        <v>160</v>
      </c>
      <c r="B209" s="95" t="s">
        <v>41</v>
      </c>
      <c r="C209" s="95" t="s">
        <v>44</v>
      </c>
      <c r="D209" s="95" t="s">
        <v>294</v>
      </c>
      <c r="E209" s="95" t="s">
        <v>2</v>
      </c>
      <c r="F209" s="96">
        <v>19713.3203125</v>
      </c>
      <c r="G209" s="97">
        <v>237481.5</v>
      </c>
    </row>
    <row r="210" spans="1:7">
      <c r="A210" s="74" t="s">
        <v>160</v>
      </c>
      <c r="B210" s="75"/>
      <c r="C210" s="75"/>
      <c r="D210" s="75"/>
      <c r="E210" s="75"/>
      <c r="F210" s="75">
        <f>SUM(F193:F209)</f>
        <v>1009757.2666463852</v>
      </c>
      <c r="G210" s="76">
        <f>SUM(G193:G209)</f>
        <v>7899375.7624664307</v>
      </c>
    </row>
    <row r="211" spans="1:7">
      <c r="A211" s="92" t="s">
        <v>380</v>
      </c>
      <c r="B211" s="92" t="s">
        <v>0</v>
      </c>
      <c r="C211" s="92" t="s">
        <v>44</v>
      </c>
      <c r="D211" s="92" t="s">
        <v>194</v>
      </c>
      <c r="E211" s="92" t="s">
        <v>16</v>
      </c>
      <c r="F211" s="93">
        <v>67099.559627532959</v>
      </c>
      <c r="G211" s="94">
        <v>286377.41464233398</v>
      </c>
    </row>
    <row r="212" spans="1:7">
      <c r="A212" s="92" t="s">
        <v>380</v>
      </c>
      <c r="B212" s="92" t="s">
        <v>0</v>
      </c>
      <c r="C212" s="92" t="s">
        <v>44</v>
      </c>
      <c r="D212" s="92" t="s">
        <v>194</v>
      </c>
      <c r="E212" s="92" t="s">
        <v>47</v>
      </c>
      <c r="F212" s="93">
        <v>12650.7001953125</v>
      </c>
      <c r="G212" s="94">
        <v>109056.6796875</v>
      </c>
    </row>
    <row r="213" spans="1:7">
      <c r="A213" s="92" t="s">
        <v>380</v>
      </c>
      <c r="B213" s="92" t="s">
        <v>0</v>
      </c>
      <c r="C213" s="92" t="s">
        <v>44</v>
      </c>
      <c r="D213" s="92" t="s">
        <v>194</v>
      </c>
      <c r="E213" s="92" t="s">
        <v>49</v>
      </c>
      <c r="F213" s="93">
        <v>23887.0390625</v>
      </c>
      <c r="G213" s="94">
        <v>64902.16015625</v>
      </c>
    </row>
    <row r="214" spans="1:7">
      <c r="A214" s="92" t="s">
        <v>380</v>
      </c>
      <c r="B214" s="92" t="s">
        <v>0</v>
      </c>
      <c r="C214" s="92" t="s">
        <v>44</v>
      </c>
      <c r="D214" s="92" t="s">
        <v>194</v>
      </c>
      <c r="E214" s="92" t="s">
        <v>50</v>
      </c>
      <c r="F214" s="93">
        <v>15068.490234375</v>
      </c>
      <c r="G214" s="94">
        <v>194525.265625</v>
      </c>
    </row>
    <row r="215" spans="1:7">
      <c r="A215" s="92" t="s">
        <v>380</v>
      </c>
      <c r="B215" s="92" t="s">
        <v>0</v>
      </c>
      <c r="C215" s="92" t="s">
        <v>44</v>
      </c>
      <c r="D215" s="92" t="s">
        <v>194</v>
      </c>
      <c r="E215" s="92" t="s">
        <v>48</v>
      </c>
      <c r="F215" s="93">
        <v>60.369998931884766</v>
      </c>
      <c r="G215" s="94">
        <v>1609.0099792480469</v>
      </c>
    </row>
    <row r="216" spans="1:7">
      <c r="A216" s="92" t="s">
        <v>380</v>
      </c>
      <c r="B216" s="92" t="s">
        <v>0</v>
      </c>
      <c r="C216" s="92" t="s">
        <v>44</v>
      </c>
      <c r="D216" s="92" t="s">
        <v>194</v>
      </c>
      <c r="E216" s="92" t="s">
        <v>30</v>
      </c>
      <c r="F216" s="93">
        <v>10169.5498046875</v>
      </c>
      <c r="G216" s="94">
        <v>124751.708984375</v>
      </c>
    </row>
    <row r="217" spans="1:7">
      <c r="A217" s="92" t="s">
        <v>380</v>
      </c>
      <c r="B217" s="92" t="s">
        <v>0</v>
      </c>
      <c r="C217" s="92" t="s">
        <v>44</v>
      </c>
      <c r="D217" s="92" t="s">
        <v>194</v>
      </c>
      <c r="E217" s="92" t="s">
        <v>2</v>
      </c>
      <c r="F217" s="93">
        <v>216638.90187835693</v>
      </c>
      <c r="G217" s="94">
        <v>1613749.5886230469</v>
      </c>
    </row>
    <row r="218" spans="1:7">
      <c r="A218" s="92" t="s">
        <v>380</v>
      </c>
      <c r="B218" s="92" t="s">
        <v>0</v>
      </c>
      <c r="C218" s="92" t="s">
        <v>44</v>
      </c>
      <c r="D218" s="92" t="s">
        <v>194</v>
      </c>
      <c r="E218" s="92" t="s">
        <v>121</v>
      </c>
      <c r="F218" s="93">
        <v>20</v>
      </c>
      <c r="G218" s="94">
        <v>0</v>
      </c>
    </row>
    <row r="219" spans="1:7">
      <c r="A219" s="92" t="s">
        <v>380</v>
      </c>
      <c r="B219" s="92" t="s">
        <v>0</v>
      </c>
      <c r="C219" s="92" t="s">
        <v>44</v>
      </c>
      <c r="D219" s="92" t="s">
        <v>194</v>
      </c>
      <c r="E219" s="92" t="s">
        <v>43</v>
      </c>
      <c r="F219" s="93">
        <v>16021.9501953125</v>
      </c>
      <c r="G219" s="94">
        <v>105966</v>
      </c>
    </row>
    <row r="220" spans="1:7">
      <c r="A220" s="92" t="s">
        <v>380</v>
      </c>
      <c r="B220" s="92" t="s">
        <v>0</v>
      </c>
      <c r="C220" s="92" t="s">
        <v>44</v>
      </c>
      <c r="D220" s="92" t="s">
        <v>194</v>
      </c>
      <c r="E220" s="92" t="s">
        <v>17</v>
      </c>
      <c r="F220" s="93">
        <v>26341.640268564224</v>
      </c>
      <c r="G220" s="94">
        <v>524865.7861328125</v>
      </c>
    </row>
    <row r="221" spans="1:7">
      <c r="A221" s="92" t="s">
        <v>380</v>
      </c>
      <c r="B221" s="92" t="s">
        <v>0</v>
      </c>
      <c r="C221" s="92" t="s">
        <v>44</v>
      </c>
      <c r="D221" s="92" t="s">
        <v>194</v>
      </c>
      <c r="E221" s="92" t="s">
        <v>22</v>
      </c>
      <c r="F221" s="93">
        <v>3079.56005859375</v>
      </c>
      <c r="G221" s="94">
        <v>49832.69140625</v>
      </c>
    </row>
    <row r="222" spans="1:7" ht="30">
      <c r="A222" s="92" t="s">
        <v>380</v>
      </c>
      <c r="B222" s="92" t="s">
        <v>0</v>
      </c>
      <c r="C222" s="92" t="s">
        <v>44</v>
      </c>
      <c r="D222" s="92" t="s">
        <v>194</v>
      </c>
      <c r="E222" s="92" t="s">
        <v>386</v>
      </c>
      <c r="F222" s="93">
        <v>4.9899997711181641</v>
      </c>
      <c r="G222" s="94">
        <v>1475</v>
      </c>
    </row>
    <row r="223" spans="1:7">
      <c r="A223" s="92" t="s">
        <v>380</v>
      </c>
      <c r="B223" s="92" t="s">
        <v>0</v>
      </c>
      <c r="C223" s="92" t="s">
        <v>44</v>
      </c>
      <c r="D223" s="92" t="s">
        <v>194</v>
      </c>
      <c r="E223" s="92" t="s">
        <v>53</v>
      </c>
      <c r="F223" s="93">
        <v>876.27001190185547</v>
      </c>
      <c r="G223" s="94">
        <v>35590.881713867188</v>
      </c>
    </row>
    <row r="224" spans="1:7">
      <c r="A224" s="92" t="s">
        <v>380</v>
      </c>
      <c r="B224" s="92" t="s">
        <v>0</v>
      </c>
      <c r="C224" s="92" t="s">
        <v>44</v>
      </c>
      <c r="D224" s="92" t="s">
        <v>194</v>
      </c>
      <c r="E224" s="92" t="s">
        <v>37</v>
      </c>
      <c r="F224" s="93">
        <v>2866.010009765625</v>
      </c>
      <c r="G224" s="94">
        <v>219372.390625</v>
      </c>
    </row>
    <row r="225" spans="1:7">
      <c r="A225" s="92" t="s">
        <v>380</v>
      </c>
      <c r="B225" s="92" t="s">
        <v>0</v>
      </c>
      <c r="C225" s="92" t="s">
        <v>44</v>
      </c>
      <c r="D225" s="92" t="s">
        <v>194</v>
      </c>
      <c r="E225" s="92" t="s">
        <v>28</v>
      </c>
      <c r="F225" s="93">
        <v>1468.75</v>
      </c>
      <c r="G225" s="94">
        <v>110563.9765625</v>
      </c>
    </row>
    <row r="226" spans="1:7">
      <c r="A226" s="92" t="s">
        <v>380</v>
      </c>
      <c r="B226" s="92" t="s">
        <v>41</v>
      </c>
      <c r="C226" s="92" t="s">
        <v>44</v>
      </c>
      <c r="D226" s="92" t="s">
        <v>194</v>
      </c>
      <c r="E226" s="92" t="s">
        <v>17</v>
      </c>
      <c r="F226" s="93">
        <v>1195.5</v>
      </c>
      <c r="G226" s="94">
        <v>31101.990234375</v>
      </c>
    </row>
    <row r="227" spans="1:7">
      <c r="A227" s="92" t="s">
        <v>380</v>
      </c>
      <c r="B227" s="92" t="s">
        <v>0</v>
      </c>
      <c r="C227" s="92" t="s">
        <v>44</v>
      </c>
      <c r="D227" s="92" t="s">
        <v>294</v>
      </c>
      <c r="E227" s="92" t="s">
        <v>49</v>
      </c>
      <c r="F227" s="93">
        <v>24706</v>
      </c>
      <c r="G227" s="94">
        <v>65131.23828125</v>
      </c>
    </row>
    <row r="228" spans="1:7">
      <c r="A228" s="92" t="s">
        <v>380</v>
      </c>
      <c r="B228" s="92" t="s">
        <v>0</v>
      </c>
      <c r="C228" s="92" t="s">
        <v>44</v>
      </c>
      <c r="D228" s="92" t="s">
        <v>294</v>
      </c>
      <c r="E228" s="92" t="s">
        <v>16</v>
      </c>
      <c r="F228" s="93">
        <v>126873.869140625</v>
      </c>
      <c r="G228" s="94">
        <v>397310.859375</v>
      </c>
    </row>
    <row r="229" spans="1:7">
      <c r="A229" s="92" t="s">
        <v>380</v>
      </c>
      <c r="B229" s="92" t="s">
        <v>0</v>
      </c>
      <c r="C229" s="92" t="s">
        <v>44</v>
      </c>
      <c r="D229" s="92" t="s">
        <v>294</v>
      </c>
      <c r="E229" s="92" t="s">
        <v>2</v>
      </c>
      <c r="F229" s="93">
        <v>342685.39453125</v>
      </c>
      <c r="G229" s="94">
        <v>1674369</v>
      </c>
    </row>
    <row r="230" spans="1:7">
      <c r="A230" s="92" t="s">
        <v>380</v>
      </c>
      <c r="B230" s="92" t="s">
        <v>52</v>
      </c>
      <c r="C230" s="92" t="s">
        <v>44</v>
      </c>
      <c r="D230" s="92" t="s">
        <v>194</v>
      </c>
      <c r="E230" s="92" t="s">
        <v>121</v>
      </c>
      <c r="F230" s="93">
        <v>5002.5400390625</v>
      </c>
      <c r="G230" s="94">
        <v>172696.34375</v>
      </c>
    </row>
    <row r="231" spans="1:7">
      <c r="A231" s="92" t="s">
        <v>380</v>
      </c>
      <c r="B231" s="92" t="s">
        <v>41</v>
      </c>
      <c r="C231" s="92" t="s">
        <v>44</v>
      </c>
      <c r="D231" s="92" t="s">
        <v>194</v>
      </c>
      <c r="E231" s="92" t="s">
        <v>2</v>
      </c>
      <c r="F231" s="93">
        <v>960.25997924804687</v>
      </c>
      <c r="G231" s="94">
        <v>8814.099853515625</v>
      </c>
    </row>
    <row r="232" spans="1:7">
      <c r="A232" s="92" t="s">
        <v>380</v>
      </c>
      <c r="B232" s="92" t="s">
        <v>0</v>
      </c>
      <c r="C232" s="92" t="s">
        <v>44</v>
      </c>
      <c r="D232" s="92" t="s">
        <v>194</v>
      </c>
      <c r="E232" s="92" t="s">
        <v>46</v>
      </c>
      <c r="F232" s="93">
        <v>11383.760009765625</v>
      </c>
      <c r="G232" s="94">
        <v>206811.015625</v>
      </c>
    </row>
    <row r="233" spans="1:7">
      <c r="A233" s="74" t="s">
        <v>380</v>
      </c>
      <c r="B233" s="75"/>
      <c r="C233" s="75"/>
      <c r="D233" s="75"/>
      <c r="E233" s="75"/>
      <c r="F233" s="75">
        <f>SUM(F211:F232)</f>
        <v>909061.10504555702</v>
      </c>
      <c r="G233" s="76">
        <f>SUM(G211:G232)</f>
        <v>5998873.1012573242</v>
      </c>
    </row>
    <row r="234" spans="1:7">
      <c r="A234" s="92" t="s">
        <v>390</v>
      </c>
      <c r="B234" s="92" t="s">
        <v>0</v>
      </c>
      <c r="C234" s="92" t="s">
        <v>44</v>
      </c>
      <c r="D234" s="92" t="s">
        <v>194</v>
      </c>
      <c r="E234" s="92" t="s">
        <v>48</v>
      </c>
      <c r="F234" s="93">
        <v>1471.6000328063965</v>
      </c>
      <c r="G234" s="94">
        <v>38325.899291992188</v>
      </c>
    </row>
    <row r="235" spans="1:7">
      <c r="A235" s="92" t="s">
        <v>390</v>
      </c>
      <c r="B235" s="92" t="s">
        <v>0</v>
      </c>
      <c r="C235" s="92" t="s">
        <v>44</v>
      </c>
      <c r="D235" s="92" t="s">
        <v>194</v>
      </c>
      <c r="E235" s="92" t="s">
        <v>47</v>
      </c>
      <c r="F235" s="93">
        <v>17647.599609375</v>
      </c>
      <c r="G235" s="94">
        <v>341991.5</v>
      </c>
    </row>
    <row r="236" spans="1:7">
      <c r="A236" s="92" t="s">
        <v>390</v>
      </c>
      <c r="B236" s="92" t="s">
        <v>0</v>
      </c>
      <c r="C236" s="92" t="s">
        <v>44</v>
      </c>
      <c r="D236" s="92" t="s">
        <v>194</v>
      </c>
      <c r="E236" s="92" t="s">
        <v>22</v>
      </c>
      <c r="F236" s="93">
        <v>7539.06005859375</v>
      </c>
      <c r="G236" s="94">
        <v>138963.796875</v>
      </c>
    </row>
    <row r="237" spans="1:7">
      <c r="A237" s="92" t="s">
        <v>390</v>
      </c>
      <c r="B237" s="92" t="s">
        <v>0</v>
      </c>
      <c r="C237" s="92" t="s">
        <v>44</v>
      </c>
      <c r="D237" s="92" t="s">
        <v>194</v>
      </c>
      <c r="E237" s="92" t="s">
        <v>5</v>
      </c>
      <c r="F237" s="93">
        <v>912.1400146484375</v>
      </c>
      <c r="G237" s="94">
        <v>17836.1103515625</v>
      </c>
    </row>
    <row r="238" spans="1:7">
      <c r="A238" s="92" t="s">
        <v>390</v>
      </c>
      <c r="B238" s="92" t="s">
        <v>0</v>
      </c>
      <c r="C238" s="92" t="s">
        <v>44</v>
      </c>
      <c r="D238" s="92" t="s">
        <v>194</v>
      </c>
      <c r="E238" s="92" t="s">
        <v>16</v>
      </c>
      <c r="F238" s="93">
        <v>112401.56884765625</v>
      </c>
      <c r="G238" s="94">
        <v>572574.3369140625</v>
      </c>
    </row>
    <row r="239" spans="1:7">
      <c r="A239" s="92" t="s">
        <v>390</v>
      </c>
      <c r="B239" s="92" t="s">
        <v>0</v>
      </c>
      <c r="C239" s="92" t="s">
        <v>44</v>
      </c>
      <c r="D239" s="92" t="s">
        <v>194</v>
      </c>
      <c r="E239" s="92" t="s">
        <v>14</v>
      </c>
      <c r="F239" s="93">
        <v>53675.650390625</v>
      </c>
      <c r="G239" s="94">
        <v>111700</v>
      </c>
    </row>
    <row r="240" spans="1:7">
      <c r="A240" s="92" t="s">
        <v>390</v>
      </c>
      <c r="B240" s="92" t="s">
        <v>0</v>
      </c>
      <c r="C240" s="92" t="s">
        <v>44</v>
      </c>
      <c r="D240" s="92" t="s">
        <v>194</v>
      </c>
      <c r="E240" s="92" t="s">
        <v>10</v>
      </c>
      <c r="F240" s="93">
        <v>5174.18017578125</v>
      </c>
      <c r="G240" s="94">
        <v>43905.1796875</v>
      </c>
    </row>
    <row r="241" spans="1:7">
      <c r="A241" s="92" t="s">
        <v>390</v>
      </c>
      <c r="B241" s="92" t="s">
        <v>0</v>
      </c>
      <c r="C241" s="92" t="s">
        <v>44</v>
      </c>
      <c r="D241" s="92" t="s">
        <v>194</v>
      </c>
      <c r="E241" s="92" t="s">
        <v>15</v>
      </c>
      <c r="F241" s="93">
        <v>20.989999771118164</v>
      </c>
      <c r="G241" s="94">
        <v>189.07000732421875</v>
      </c>
    </row>
    <row r="242" spans="1:7">
      <c r="A242" s="92" t="s">
        <v>390</v>
      </c>
      <c r="B242" s="92" t="s">
        <v>0</v>
      </c>
      <c r="C242" s="92" t="s">
        <v>44</v>
      </c>
      <c r="D242" s="92" t="s">
        <v>194</v>
      </c>
      <c r="E242" s="92" t="s">
        <v>2</v>
      </c>
      <c r="F242" s="93">
        <v>280544.85886383057</v>
      </c>
      <c r="G242" s="94">
        <v>2059496.4097442627</v>
      </c>
    </row>
    <row r="243" spans="1:7">
      <c r="A243" s="92" t="s">
        <v>390</v>
      </c>
      <c r="B243" s="92" t="s">
        <v>0</v>
      </c>
      <c r="C243" s="92" t="s">
        <v>44</v>
      </c>
      <c r="D243" s="92" t="s">
        <v>194</v>
      </c>
      <c r="E243" s="92" t="s">
        <v>30</v>
      </c>
      <c r="F243" s="93">
        <v>63320.31103515625</v>
      </c>
      <c r="G243" s="94">
        <v>52571.1083984375</v>
      </c>
    </row>
    <row r="244" spans="1:7">
      <c r="A244" s="92" t="s">
        <v>390</v>
      </c>
      <c r="B244" s="92" t="s">
        <v>0</v>
      </c>
      <c r="C244" s="92" t="s">
        <v>44</v>
      </c>
      <c r="D244" s="92" t="s">
        <v>194</v>
      </c>
      <c r="E244" s="92" t="s">
        <v>17</v>
      </c>
      <c r="F244" s="93">
        <v>44539.230583190918</v>
      </c>
      <c r="G244" s="94">
        <v>796845.92205810547</v>
      </c>
    </row>
    <row r="245" spans="1:7">
      <c r="A245" s="92" t="s">
        <v>390</v>
      </c>
      <c r="B245" s="92" t="s">
        <v>0</v>
      </c>
      <c r="C245" s="92" t="s">
        <v>44</v>
      </c>
      <c r="D245" s="92" t="s">
        <v>194</v>
      </c>
      <c r="E245" s="92" t="s">
        <v>37</v>
      </c>
      <c r="F245" s="93">
        <v>2204</v>
      </c>
      <c r="G245" s="94">
        <v>55261.5</v>
      </c>
    </row>
    <row r="246" spans="1:7">
      <c r="A246" s="92" t="s">
        <v>390</v>
      </c>
      <c r="B246" s="92" t="s">
        <v>0</v>
      </c>
      <c r="C246" s="92" t="s">
        <v>44</v>
      </c>
      <c r="D246" s="92" t="s">
        <v>194</v>
      </c>
      <c r="E246" s="92" t="s">
        <v>28</v>
      </c>
      <c r="F246" s="93">
        <v>2133.030029296875</v>
      </c>
      <c r="G246" s="94">
        <v>158872</v>
      </c>
    </row>
    <row r="247" spans="1:7">
      <c r="A247" s="92" t="s">
        <v>390</v>
      </c>
      <c r="B247" s="92" t="s">
        <v>41</v>
      </c>
      <c r="C247" s="92" t="s">
        <v>44</v>
      </c>
      <c r="D247" s="92" t="s">
        <v>194</v>
      </c>
      <c r="E247" s="92" t="s">
        <v>17</v>
      </c>
      <c r="F247" s="93">
        <v>712.510009765625</v>
      </c>
      <c r="G247" s="94">
        <v>18596.279296875</v>
      </c>
    </row>
    <row r="248" spans="1:7">
      <c r="A248" s="92" t="s">
        <v>390</v>
      </c>
      <c r="B248" s="92" t="s">
        <v>0</v>
      </c>
      <c r="C248" s="92" t="s">
        <v>44</v>
      </c>
      <c r="D248" s="92" t="s">
        <v>294</v>
      </c>
      <c r="E248" s="92" t="s">
        <v>16</v>
      </c>
      <c r="F248" s="93">
        <v>168753.11015701294</v>
      </c>
      <c r="G248" s="94">
        <v>590560.22265625</v>
      </c>
    </row>
    <row r="249" spans="1:7">
      <c r="A249" s="92" t="s">
        <v>390</v>
      </c>
      <c r="B249" s="92" t="s">
        <v>0</v>
      </c>
      <c r="C249" s="92" t="s">
        <v>44</v>
      </c>
      <c r="D249" s="92" t="s">
        <v>294</v>
      </c>
      <c r="E249" s="92" t="s">
        <v>2</v>
      </c>
      <c r="F249" s="93">
        <v>381148.572265625</v>
      </c>
      <c r="G249" s="94">
        <v>2435762.5</v>
      </c>
    </row>
    <row r="250" spans="1:7">
      <c r="A250" s="92" t="s">
        <v>390</v>
      </c>
      <c r="B250" s="92" t="s">
        <v>38</v>
      </c>
      <c r="C250" s="92" t="s">
        <v>44</v>
      </c>
      <c r="D250" s="92" t="s">
        <v>194</v>
      </c>
      <c r="E250" s="92" t="s">
        <v>16</v>
      </c>
      <c r="F250" s="93">
        <v>898.41998291015625</v>
      </c>
      <c r="G250" s="94">
        <v>44458.51953125</v>
      </c>
    </row>
    <row r="251" spans="1:7">
      <c r="A251" s="92" t="s">
        <v>390</v>
      </c>
      <c r="B251" s="92" t="s">
        <v>52</v>
      </c>
      <c r="C251" s="92" t="s">
        <v>44</v>
      </c>
      <c r="D251" s="92" t="s">
        <v>194</v>
      </c>
      <c r="E251" s="92" t="s">
        <v>16</v>
      </c>
      <c r="F251" s="93">
        <v>415.23001098632812</v>
      </c>
      <c r="G251" s="94">
        <v>20627.51953125</v>
      </c>
    </row>
    <row r="252" spans="1:7">
      <c r="A252" s="92" t="s">
        <v>390</v>
      </c>
      <c r="B252" s="92" t="s">
        <v>41</v>
      </c>
      <c r="C252" s="92" t="s">
        <v>44</v>
      </c>
      <c r="D252" s="92" t="s">
        <v>194</v>
      </c>
      <c r="E252" s="92" t="s">
        <v>2</v>
      </c>
      <c r="F252" s="93">
        <v>2940.6599731445312</v>
      </c>
      <c r="G252" s="94">
        <v>22124.439819335938</v>
      </c>
    </row>
    <row r="253" spans="1:7">
      <c r="A253" s="92" t="s">
        <v>390</v>
      </c>
      <c r="B253" s="92" t="s">
        <v>0</v>
      </c>
      <c r="C253" s="92" t="s">
        <v>44</v>
      </c>
      <c r="D253" s="92" t="s">
        <v>194</v>
      </c>
      <c r="E253" s="92" t="s">
        <v>46</v>
      </c>
      <c r="F253" s="93">
        <v>10079.420387268066</v>
      </c>
      <c r="G253" s="94">
        <v>178634.93310546875</v>
      </c>
    </row>
    <row r="254" spans="1:7">
      <c r="A254" s="143" t="s">
        <v>390</v>
      </c>
      <c r="B254" s="144"/>
      <c r="C254" s="144"/>
      <c r="D254" s="144"/>
      <c r="E254" s="144"/>
      <c r="F254" s="144">
        <f>SUM(F234:F253)</f>
        <v>1156532.1424274445</v>
      </c>
      <c r="G254" s="145">
        <f>SUM(G234:G253)</f>
        <v>7699297.2472686768</v>
      </c>
    </row>
    <row r="255" spans="1:7">
      <c r="A255" s="92" t="s">
        <v>397</v>
      </c>
      <c r="B255" s="92" t="s">
        <v>0</v>
      </c>
      <c r="C255" s="92" t="s">
        <v>44</v>
      </c>
      <c r="D255" s="92" t="s">
        <v>294</v>
      </c>
      <c r="E255" s="92" t="s">
        <v>16</v>
      </c>
      <c r="F255" s="93">
        <v>38971.640625</v>
      </c>
      <c r="G255" s="94">
        <v>133217.8828125</v>
      </c>
    </row>
    <row r="256" spans="1:7">
      <c r="A256" s="92" t="s">
        <v>397</v>
      </c>
      <c r="B256" s="92" t="s">
        <v>0</v>
      </c>
      <c r="C256" s="92" t="s">
        <v>44</v>
      </c>
      <c r="D256" s="92" t="s">
        <v>194</v>
      </c>
      <c r="E256" s="92" t="s">
        <v>399</v>
      </c>
      <c r="F256" s="93">
        <v>249.47999572753906</v>
      </c>
      <c r="G256" s="94">
        <v>7850.35009765625</v>
      </c>
    </row>
    <row r="257" spans="1:7">
      <c r="A257" s="92" t="s">
        <v>397</v>
      </c>
      <c r="B257" s="92" t="s">
        <v>0</v>
      </c>
      <c r="C257" s="92" t="s">
        <v>44</v>
      </c>
      <c r="D257" s="92" t="s">
        <v>194</v>
      </c>
      <c r="E257" s="92" t="s">
        <v>22</v>
      </c>
      <c r="F257" s="93">
        <v>1150</v>
      </c>
      <c r="G257" s="94">
        <v>19899.25</v>
      </c>
    </row>
    <row r="258" spans="1:7">
      <c r="A258" s="92" t="s">
        <v>397</v>
      </c>
      <c r="B258" s="92" t="s">
        <v>0</v>
      </c>
      <c r="C258" s="92" t="s">
        <v>44</v>
      </c>
      <c r="D258" s="92" t="s">
        <v>194</v>
      </c>
      <c r="E258" s="92" t="s">
        <v>30</v>
      </c>
      <c r="F258" s="93">
        <v>729.30999755859375</v>
      </c>
      <c r="G258" s="94">
        <v>7629.77783203125</v>
      </c>
    </row>
    <row r="259" spans="1:7">
      <c r="A259" s="92" t="s">
        <v>397</v>
      </c>
      <c r="B259" s="92" t="s">
        <v>0</v>
      </c>
      <c r="C259" s="92" t="s">
        <v>44</v>
      </c>
      <c r="D259" s="92" t="s">
        <v>194</v>
      </c>
      <c r="E259" s="92" t="s">
        <v>14</v>
      </c>
      <c r="F259" s="93">
        <v>15347.900390625</v>
      </c>
      <c r="G259" s="94">
        <v>38000</v>
      </c>
    </row>
    <row r="260" spans="1:7">
      <c r="A260" s="92" t="s">
        <v>397</v>
      </c>
      <c r="B260" s="92" t="s">
        <v>0</v>
      </c>
      <c r="C260" s="92" t="s">
        <v>44</v>
      </c>
      <c r="D260" s="92" t="s">
        <v>194</v>
      </c>
      <c r="E260" s="92" t="s">
        <v>2</v>
      </c>
      <c r="F260" s="93">
        <v>30403.279957771301</v>
      </c>
      <c r="G260" s="94">
        <v>779056.24822235107</v>
      </c>
    </row>
    <row r="261" spans="1:7">
      <c r="A261" s="92" t="s">
        <v>397</v>
      </c>
      <c r="B261" s="92" t="s">
        <v>0</v>
      </c>
      <c r="C261" s="92" t="s">
        <v>44</v>
      </c>
      <c r="D261" s="92" t="s">
        <v>194</v>
      </c>
      <c r="E261" s="92" t="s">
        <v>17</v>
      </c>
      <c r="F261" s="93">
        <v>7492.2102251052856</v>
      </c>
      <c r="G261" s="94">
        <v>178286.9775390625</v>
      </c>
    </row>
    <row r="262" spans="1:7">
      <c r="A262" s="92" t="s">
        <v>397</v>
      </c>
      <c r="B262" s="92" t="s">
        <v>0</v>
      </c>
      <c r="C262" s="92" t="s">
        <v>44</v>
      </c>
      <c r="D262" s="92" t="s">
        <v>194</v>
      </c>
      <c r="E262" s="92" t="s">
        <v>48</v>
      </c>
      <c r="F262" s="93">
        <v>478.43998527526855</v>
      </c>
      <c r="G262" s="94">
        <v>9373.0901184082031</v>
      </c>
    </row>
    <row r="263" spans="1:7">
      <c r="A263" s="92" t="s">
        <v>397</v>
      </c>
      <c r="B263" s="92" t="s">
        <v>0</v>
      </c>
      <c r="C263" s="92" t="s">
        <v>44</v>
      </c>
      <c r="D263" s="92" t="s">
        <v>194</v>
      </c>
      <c r="E263" s="92" t="s">
        <v>128</v>
      </c>
      <c r="F263" s="93">
        <v>729.469970703125</v>
      </c>
      <c r="G263" s="94">
        <v>53121.25</v>
      </c>
    </row>
    <row r="264" spans="1:7">
      <c r="A264" s="92" t="s">
        <v>397</v>
      </c>
      <c r="B264" s="92" t="s">
        <v>0</v>
      </c>
      <c r="C264" s="92" t="s">
        <v>44</v>
      </c>
      <c r="D264" s="92" t="s">
        <v>194</v>
      </c>
      <c r="E264" s="92" t="s">
        <v>46</v>
      </c>
      <c r="F264" s="93">
        <v>10487.899530410767</v>
      </c>
      <c r="G264" s="94">
        <v>191079.29998779297</v>
      </c>
    </row>
    <row r="265" spans="1:7">
      <c r="A265" s="92" t="s">
        <v>397</v>
      </c>
      <c r="B265" s="92" t="s">
        <v>0</v>
      </c>
      <c r="C265" s="92" t="s">
        <v>44</v>
      </c>
      <c r="D265" s="92" t="s">
        <v>194</v>
      </c>
      <c r="E265" s="92" t="s">
        <v>28</v>
      </c>
      <c r="F265" s="93">
        <v>1496.8699951171875</v>
      </c>
      <c r="G265" s="94">
        <v>107297.75</v>
      </c>
    </row>
    <row r="266" spans="1:7">
      <c r="A266" s="92" t="s">
        <v>397</v>
      </c>
      <c r="B266" s="92" t="s">
        <v>0</v>
      </c>
      <c r="C266" s="92" t="s">
        <v>44</v>
      </c>
      <c r="D266" s="92" t="s">
        <v>194</v>
      </c>
      <c r="E266" s="92" t="s">
        <v>16</v>
      </c>
      <c r="F266" s="93">
        <v>12586.889663696289</v>
      </c>
      <c r="G266" s="94">
        <v>59497.670593261719</v>
      </c>
    </row>
    <row r="267" spans="1:7">
      <c r="A267" s="92" t="s">
        <v>397</v>
      </c>
      <c r="B267" s="92" t="s">
        <v>0</v>
      </c>
      <c r="C267" s="92" t="s">
        <v>44</v>
      </c>
      <c r="D267" s="92" t="s">
        <v>294</v>
      </c>
      <c r="E267" s="92" t="s">
        <v>49</v>
      </c>
      <c r="F267" s="93">
        <v>24597</v>
      </c>
      <c r="G267" s="94">
        <v>70388.1484375</v>
      </c>
    </row>
    <row r="268" spans="1:7">
      <c r="A268" s="92" t="s">
        <v>397</v>
      </c>
      <c r="B268" s="92" t="s">
        <v>0</v>
      </c>
      <c r="C268" s="92" t="s">
        <v>44</v>
      </c>
      <c r="D268" s="92" t="s">
        <v>294</v>
      </c>
      <c r="E268" s="92" t="s">
        <v>2</v>
      </c>
      <c r="F268" s="93">
        <v>78235.83984375</v>
      </c>
      <c r="G268" s="94">
        <v>739031</v>
      </c>
    </row>
    <row r="269" spans="1:7">
      <c r="A269" s="92" t="s">
        <v>397</v>
      </c>
      <c r="B269" s="92" t="s">
        <v>38</v>
      </c>
      <c r="C269" s="92" t="s">
        <v>44</v>
      </c>
      <c r="D269" s="92" t="s">
        <v>194</v>
      </c>
      <c r="E269" s="92" t="s">
        <v>16</v>
      </c>
      <c r="F269" s="93">
        <v>1114.1700439453125</v>
      </c>
      <c r="G269" s="94">
        <v>39128.0703125</v>
      </c>
    </row>
    <row r="270" spans="1:7">
      <c r="A270" s="92" t="s">
        <v>397</v>
      </c>
      <c r="B270" s="92" t="s">
        <v>0</v>
      </c>
      <c r="C270" s="92" t="s">
        <v>44</v>
      </c>
      <c r="D270" s="92" t="s">
        <v>194</v>
      </c>
      <c r="E270" s="92" t="s">
        <v>47</v>
      </c>
      <c r="F270" s="93">
        <v>277.89999389648437</v>
      </c>
      <c r="G270" s="94">
        <v>2980</v>
      </c>
    </row>
    <row r="271" spans="1:7">
      <c r="A271" s="143" t="s">
        <v>397</v>
      </c>
      <c r="B271" s="144"/>
      <c r="C271" s="144"/>
      <c r="D271" s="144"/>
      <c r="E271" s="144"/>
      <c r="F271" s="144">
        <f>SUM(F255:F270)</f>
        <v>224348.30021858215</v>
      </c>
      <c r="G271" s="145">
        <f>SUM(G255:G270)</f>
        <v>2435836.765953064</v>
      </c>
    </row>
    <row r="272" spans="1:7" ht="16.5" thickBot="1">
      <c r="A272" s="77" t="s">
        <v>11</v>
      </c>
      <c r="B272" s="77"/>
      <c r="C272" s="77"/>
      <c r="D272" s="77"/>
      <c r="E272" s="77"/>
      <c r="F272" s="77">
        <f>SUM(F254,F233,F210,F192,F169,F145,F119,F95,F70,F46,F26,F271)</f>
        <v>12627177.6431849</v>
      </c>
      <c r="G272" s="146">
        <f>SUM(G254,G233,G210,G192,G169,G145,G119,G95,G70,G46,G26,G271)</f>
        <v>95935799.44984436</v>
      </c>
    </row>
  </sheetData>
  <sortState ref="A12:H201">
    <sortCondition ref="D12:D20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76"/>
  <sheetViews>
    <sheetView topLeftCell="A153" workbookViewId="0">
      <selection activeCell="H153" sqref="H1:I1048576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157" t="s">
        <v>70</v>
      </c>
      <c r="B6" s="157"/>
      <c r="C6" s="157"/>
      <c r="D6" s="157"/>
      <c r="E6" s="157"/>
      <c r="F6" s="157"/>
      <c r="G6" s="157"/>
    </row>
    <row r="7" spans="1:7" ht="23.25">
      <c r="A7" s="158" t="s">
        <v>71</v>
      </c>
      <c r="B7" s="158"/>
      <c r="C7" s="158"/>
      <c r="D7" s="158"/>
      <c r="E7" s="158"/>
      <c r="F7" s="158"/>
      <c r="G7" s="158"/>
    </row>
    <row r="8" spans="1:7" ht="22.5">
      <c r="A8" s="159" t="s">
        <v>72</v>
      </c>
      <c r="B8" s="159"/>
      <c r="C8" s="159"/>
      <c r="D8" s="159"/>
      <c r="E8" s="159"/>
      <c r="F8" s="159"/>
      <c r="G8" s="159"/>
    </row>
    <row r="9" spans="1:7" ht="20.25" thickBot="1">
      <c r="A9" s="164" t="s">
        <v>73</v>
      </c>
      <c r="B9" s="164"/>
      <c r="C9" s="164"/>
      <c r="D9" s="164"/>
      <c r="E9" s="164"/>
      <c r="F9" s="164"/>
      <c r="G9" s="164"/>
    </row>
    <row r="10" spans="1:7" ht="15.75" thickBot="1">
      <c r="A10" s="161" t="s">
        <v>98</v>
      </c>
      <c r="B10" s="162"/>
      <c r="C10" s="162"/>
      <c r="D10" s="162"/>
      <c r="E10" s="162"/>
      <c r="F10" s="162"/>
      <c r="G10" s="165"/>
    </row>
    <row r="11" spans="1:7" ht="15.75" thickBot="1">
      <c r="A11" s="2" t="s">
        <v>59</v>
      </c>
      <c r="B11" s="3" t="s">
        <v>60</v>
      </c>
      <c r="C11" s="3" t="s">
        <v>61</v>
      </c>
      <c r="D11" s="3" t="s">
        <v>69</v>
      </c>
      <c r="E11" s="3" t="s">
        <v>62</v>
      </c>
      <c r="F11" s="5" t="s">
        <v>63</v>
      </c>
      <c r="G11" s="4" t="s">
        <v>64</v>
      </c>
    </row>
    <row r="12" spans="1:7">
      <c r="A12" s="24" t="s">
        <v>6</v>
      </c>
      <c r="B12" s="24" t="s">
        <v>54</v>
      </c>
      <c r="C12" s="24" t="s">
        <v>55</v>
      </c>
      <c r="D12" s="24" t="s">
        <v>270</v>
      </c>
      <c r="E12" s="24" t="s">
        <v>15</v>
      </c>
      <c r="F12" s="25">
        <v>3883.8800354003906</v>
      </c>
      <c r="G12" s="30">
        <v>29844.599975585938</v>
      </c>
    </row>
    <row r="13" spans="1:7">
      <c r="A13" s="26" t="s">
        <v>6</v>
      </c>
      <c r="B13" s="26" t="s">
        <v>41</v>
      </c>
      <c r="C13" s="26" t="s">
        <v>55</v>
      </c>
      <c r="D13" s="26" t="s">
        <v>270</v>
      </c>
      <c r="E13" s="26" t="s">
        <v>2</v>
      </c>
      <c r="F13" s="27">
        <v>4193.5000610351562</v>
      </c>
      <c r="G13" s="32">
        <v>23703.10009765625</v>
      </c>
    </row>
    <row r="14" spans="1:7">
      <c r="A14" s="26" t="s">
        <v>6</v>
      </c>
      <c r="B14" s="26" t="s">
        <v>54</v>
      </c>
      <c r="C14" s="26" t="s">
        <v>55</v>
      </c>
      <c r="D14" s="26" t="s">
        <v>270</v>
      </c>
      <c r="E14" s="26" t="s">
        <v>2</v>
      </c>
      <c r="F14" s="27">
        <v>23516.469863891602</v>
      </c>
      <c r="G14" s="32">
        <v>102911.609375</v>
      </c>
    </row>
    <row r="15" spans="1:7">
      <c r="A15" s="26" t="s">
        <v>6</v>
      </c>
      <c r="B15" s="26" t="s">
        <v>54</v>
      </c>
      <c r="C15" s="26" t="s">
        <v>55</v>
      </c>
      <c r="D15" s="26" t="s">
        <v>270</v>
      </c>
      <c r="E15" s="26" t="s">
        <v>13</v>
      </c>
      <c r="F15" s="27">
        <v>1153.5</v>
      </c>
      <c r="G15" s="32">
        <v>2615.669921875</v>
      </c>
    </row>
    <row r="16" spans="1:7">
      <c r="A16" s="26" t="s">
        <v>6</v>
      </c>
      <c r="B16" s="26" t="s">
        <v>56</v>
      </c>
      <c r="C16" s="26" t="s">
        <v>55</v>
      </c>
      <c r="D16" s="26" t="s">
        <v>255</v>
      </c>
      <c r="E16" s="26" t="s">
        <v>2</v>
      </c>
      <c r="F16" s="27">
        <v>3832.3099365234375</v>
      </c>
      <c r="G16" s="32">
        <v>12834.900390625</v>
      </c>
    </row>
    <row r="17" spans="1:7">
      <c r="A17" s="26" t="s">
        <v>6</v>
      </c>
      <c r="B17" s="26" t="s">
        <v>41</v>
      </c>
      <c r="C17" s="26" t="s">
        <v>55</v>
      </c>
      <c r="D17" s="26" t="s">
        <v>255</v>
      </c>
      <c r="E17" s="26" t="s">
        <v>2</v>
      </c>
      <c r="F17" s="27">
        <v>1858.370002746582</v>
      </c>
      <c r="G17" s="32">
        <v>10364.270111083984</v>
      </c>
    </row>
    <row r="18" spans="1:7">
      <c r="A18" s="26" t="s">
        <v>6</v>
      </c>
      <c r="B18" s="26" t="s">
        <v>54</v>
      </c>
      <c r="C18" s="26" t="s">
        <v>55</v>
      </c>
      <c r="D18" s="26" t="s">
        <v>255</v>
      </c>
      <c r="E18" s="26" t="s">
        <v>2</v>
      </c>
      <c r="F18" s="27">
        <v>27251.920799255371</v>
      </c>
      <c r="G18" s="32">
        <v>19370.09977722168</v>
      </c>
    </row>
    <row r="19" spans="1:7">
      <c r="A19" s="26" t="s">
        <v>6</v>
      </c>
      <c r="B19" s="26" t="s">
        <v>0</v>
      </c>
      <c r="C19" s="26" t="s">
        <v>55</v>
      </c>
      <c r="D19" s="26" t="s">
        <v>255</v>
      </c>
      <c r="E19" s="26" t="s">
        <v>2</v>
      </c>
      <c r="F19" s="27">
        <v>535.239990234375</v>
      </c>
      <c r="G19" s="32">
        <v>3341.179931640625</v>
      </c>
    </row>
    <row r="20" spans="1:7">
      <c r="A20" s="26" t="s">
        <v>6</v>
      </c>
      <c r="B20" s="26" t="s">
        <v>107</v>
      </c>
      <c r="C20" s="26" t="s">
        <v>55</v>
      </c>
      <c r="D20" s="26" t="s">
        <v>255</v>
      </c>
      <c r="E20" s="26" t="s">
        <v>2</v>
      </c>
      <c r="F20" s="27">
        <v>493.510009765625</v>
      </c>
      <c r="G20" s="32">
        <v>2776.5</v>
      </c>
    </row>
    <row r="21" spans="1:7">
      <c r="A21" s="26" t="s">
        <v>6</v>
      </c>
      <c r="B21" s="26" t="s">
        <v>54</v>
      </c>
      <c r="C21" s="26" t="s">
        <v>55</v>
      </c>
      <c r="D21" s="26" t="s">
        <v>255</v>
      </c>
      <c r="E21" s="26" t="s">
        <v>5</v>
      </c>
      <c r="F21" s="27">
        <v>74.160003662109375</v>
      </c>
      <c r="G21" s="32">
        <v>111.44999694824219</v>
      </c>
    </row>
    <row r="22" spans="1:7" ht="15.75" thickBot="1">
      <c r="A22" s="46" t="s">
        <v>6</v>
      </c>
      <c r="B22" s="46" t="s">
        <v>41</v>
      </c>
      <c r="C22" s="46" t="s">
        <v>55</v>
      </c>
      <c r="D22" s="46" t="s">
        <v>298</v>
      </c>
      <c r="E22" s="46" t="s">
        <v>2</v>
      </c>
      <c r="F22" s="47">
        <v>301.57998657226562</v>
      </c>
      <c r="G22" s="68">
        <v>2288.179931640625</v>
      </c>
    </row>
    <row r="23" spans="1:7" ht="15.75" thickBot="1">
      <c r="A23" s="35" t="s">
        <v>6</v>
      </c>
      <c r="B23" s="38"/>
      <c r="C23" s="38"/>
      <c r="D23" s="38"/>
      <c r="E23" s="38"/>
      <c r="F23" s="38">
        <f>SUM(F12:F22)</f>
        <v>67094.440689086914</v>
      </c>
      <c r="G23" s="36">
        <f>SUM(G12:G22)</f>
        <v>210161.55950927734</v>
      </c>
    </row>
    <row r="24" spans="1:7">
      <c r="A24" s="102" t="s">
        <v>7</v>
      </c>
      <c r="B24" s="102" t="s">
        <v>54</v>
      </c>
      <c r="C24" s="102" t="s">
        <v>55</v>
      </c>
      <c r="D24" s="102" t="s">
        <v>270</v>
      </c>
      <c r="E24" s="102" t="s">
        <v>15</v>
      </c>
      <c r="F24" s="49">
        <v>21985.84033203125</v>
      </c>
      <c r="G24" s="50">
        <v>92027.76171875</v>
      </c>
    </row>
    <row r="25" spans="1:7">
      <c r="A25" s="26" t="s">
        <v>7</v>
      </c>
      <c r="B25" s="26" t="s">
        <v>41</v>
      </c>
      <c r="C25" s="26" t="s">
        <v>55</v>
      </c>
      <c r="D25" s="26" t="s">
        <v>270</v>
      </c>
      <c r="E25" s="26" t="s">
        <v>15</v>
      </c>
      <c r="F25" s="27">
        <v>934.25</v>
      </c>
      <c r="G25" s="32">
        <v>6150.509765625</v>
      </c>
    </row>
    <row r="26" spans="1:7">
      <c r="A26" s="26" t="s">
        <v>7</v>
      </c>
      <c r="B26" s="26" t="s">
        <v>42</v>
      </c>
      <c r="C26" s="26" t="s">
        <v>55</v>
      </c>
      <c r="D26" s="26" t="s">
        <v>270</v>
      </c>
      <c r="E26" s="26" t="s">
        <v>2</v>
      </c>
      <c r="F26" s="27">
        <v>15314.519653320313</v>
      </c>
      <c r="G26" s="32">
        <v>89131.5390625</v>
      </c>
    </row>
    <row r="27" spans="1:7">
      <c r="A27" s="26" t="s">
        <v>7</v>
      </c>
      <c r="B27" s="26" t="s">
        <v>56</v>
      </c>
      <c r="C27" s="26" t="s">
        <v>55</v>
      </c>
      <c r="D27" s="26" t="s">
        <v>270</v>
      </c>
      <c r="E27" s="26" t="s">
        <v>2</v>
      </c>
      <c r="F27" s="27">
        <v>957.41998291015625</v>
      </c>
      <c r="G27" s="32">
        <v>4550.89990234375</v>
      </c>
    </row>
    <row r="28" spans="1:7">
      <c r="A28" s="26" t="s">
        <v>7</v>
      </c>
      <c r="B28" s="26" t="s">
        <v>41</v>
      </c>
      <c r="C28" s="26" t="s">
        <v>55</v>
      </c>
      <c r="D28" s="26" t="s">
        <v>270</v>
      </c>
      <c r="E28" s="26" t="s">
        <v>2</v>
      </c>
      <c r="F28" s="27">
        <v>32974.190128326416</v>
      </c>
      <c r="G28" s="32">
        <v>160294.05087280273</v>
      </c>
    </row>
    <row r="29" spans="1:7">
      <c r="A29" s="26" t="s">
        <v>7</v>
      </c>
      <c r="B29" s="26" t="s">
        <v>54</v>
      </c>
      <c r="C29" s="26" t="s">
        <v>55</v>
      </c>
      <c r="D29" s="26" t="s">
        <v>270</v>
      </c>
      <c r="E29" s="26" t="s">
        <v>2</v>
      </c>
      <c r="F29" s="27">
        <v>146.06000137329102</v>
      </c>
      <c r="G29" s="32">
        <v>1297.4599990844727</v>
      </c>
    </row>
    <row r="30" spans="1:7">
      <c r="A30" s="26" t="s">
        <v>7</v>
      </c>
      <c r="B30" s="26" t="s">
        <v>54</v>
      </c>
      <c r="C30" s="26" t="s">
        <v>55</v>
      </c>
      <c r="D30" s="26" t="s">
        <v>255</v>
      </c>
      <c r="E30" s="26" t="s">
        <v>15</v>
      </c>
      <c r="F30" s="27">
        <v>956.17999267578125</v>
      </c>
      <c r="G30" s="32">
        <v>25680</v>
      </c>
    </row>
    <row r="31" spans="1:7">
      <c r="A31" s="26" t="s">
        <v>7</v>
      </c>
      <c r="B31" s="26" t="s">
        <v>0</v>
      </c>
      <c r="C31" s="26" t="s">
        <v>55</v>
      </c>
      <c r="D31" s="26" t="s">
        <v>255</v>
      </c>
      <c r="E31" s="26" t="s">
        <v>2</v>
      </c>
      <c r="F31" s="27">
        <v>591.48001098632812</v>
      </c>
      <c r="G31" s="32">
        <v>3120.4400329589844</v>
      </c>
    </row>
    <row r="32" spans="1:7">
      <c r="A32" s="26" t="s">
        <v>7</v>
      </c>
      <c r="B32" s="26" t="s">
        <v>42</v>
      </c>
      <c r="C32" s="26" t="s">
        <v>55</v>
      </c>
      <c r="D32" s="26" t="s">
        <v>255</v>
      </c>
      <c r="E32" s="26" t="s">
        <v>2</v>
      </c>
      <c r="F32" s="27">
        <v>130.06000137329102</v>
      </c>
      <c r="G32" s="32">
        <v>407.57998657226562</v>
      </c>
    </row>
    <row r="33" spans="1:7">
      <c r="A33" s="26" t="s">
        <v>7</v>
      </c>
      <c r="B33" s="26" t="s">
        <v>56</v>
      </c>
      <c r="C33" s="26" t="s">
        <v>55</v>
      </c>
      <c r="D33" s="26" t="s">
        <v>255</v>
      </c>
      <c r="E33" s="26" t="s">
        <v>2</v>
      </c>
      <c r="F33" s="27">
        <v>12247.970085144043</v>
      </c>
      <c r="G33" s="32">
        <v>33162.880462646484</v>
      </c>
    </row>
    <row r="34" spans="1:7">
      <c r="A34" s="26" t="s">
        <v>7</v>
      </c>
      <c r="B34" s="26" t="s">
        <v>41</v>
      </c>
      <c r="C34" s="26" t="s">
        <v>55</v>
      </c>
      <c r="D34" s="26" t="s">
        <v>255</v>
      </c>
      <c r="E34" s="26" t="s">
        <v>2</v>
      </c>
      <c r="F34" s="27">
        <v>17200.650268554688</v>
      </c>
      <c r="G34" s="32">
        <v>62354.569946289063</v>
      </c>
    </row>
    <row r="35" spans="1:7">
      <c r="A35" s="26" t="s">
        <v>7</v>
      </c>
      <c r="B35" s="26" t="s">
        <v>41</v>
      </c>
      <c r="C35" s="26" t="s">
        <v>55</v>
      </c>
      <c r="D35" s="26" t="s">
        <v>255</v>
      </c>
      <c r="E35" s="26" t="s">
        <v>5</v>
      </c>
      <c r="F35" s="27">
        <v>53.970001220703125</v>
      </c>
      <c r="G35" s="32">
        <v>67.459999084472656</v>
      </c>
    </row>
    <row r="36" spans="1:7">
      <c r="A36" s="26" t="s">
        <v>7</v>
      </c>
      <c r="B36" s="26" t="s">
        <v>56</v>
      </c>
      <c r="C36" s="26" t="s">
        <v>55</v>
      </c>
      <c r="D36" s="26" t="s">
        <v>255</v>
      </c>
      <c r="E36" s="26" t="s">
        <v>3</v>
      </c>
      <c r="F36" s="27">
        <v>17572.33984375</v>
      </c>
      <c r="G36" s="32">
        <v>43119.6015625</v>
      </c>
    </row>
    <row r="37" spans="1:7" ht="15.75" thickBot="1">
      <c r="A37" s="46" t="s">
        <v>7</v>
      </c>
      <c r="B37" s="46" t="s">
        <v>41</v>
      </c>
      <c r="C37" s="46" t="s">
        <v>55</v>
      </c>
      <c r="D37" s="46" t="s">
        <v>299</v>
      </c>
      <c r="E37" s="46" t="s">
        <v>2</v>
      </c>
      <c r="F37" s="47">
        <v>135.78999328613281</v>
      </c>
      <c r="G37" s="68">
        <v>410</v>
      </c>
    </row>
    <row r="38" spans="1:7" ht="15.75" thickBot="1">
      <c r="A38" s="35" t="s">
        <v>7</v>
      </c>
      <c r="B38" s="38"/>
      <c r="C38" s="38"/>
      <c r="D38" s="38"/>
      <c r="E38" s="38"/>
      <c r="F38" s="38">
        <f>SUM(F24:F37)</f>
        <v>121200.72029495239</v>
      </c>
      <c r="G38" s="36">
        <f>SUM(G24:G37)</f>
        <v>521774.75331115723</v>
      </c>
    </row>
    <row r="39" spans="1:7">
      <c r="A39" s="102" t="s">
        <v>9</v>
      </c>
      <c r="B39" s="102" t="s">
        <v>41</v>
      </c>
      <c r="C39" s="102" t="s">
        <v>55</v>
      </c>
      <c r="D39" s="102" t="s">
        <v>270</v>
      </c>
      <c r="E39" s="102" t="s">
        <v>15</v>
      </c>
      <c r="F39" s="49">
        <v>16516.270458221436</v>
      </c>
      <c r="G39" s="50">
        <v>94998.899452209473</v>
      </c>
    </row>
    <row r="40" spans="1:7">
      <c r="A40" s="26" t="s">
        <v>9</v>
      </c>
      <c r="B40" s="26" t="s">
        <v>54</v>
      </c>
      <c r="C40" s="26" t="s">
        <v>55</v>
      </c>
      <c r="D40" s="26" t="s">
        <v>270</v>
      </c>
      <c r="E40" s="26" t="s">
        <v>15</v>
      </c>
      <c r="F40" s="27">
        <v>2154.1298828125</v>
      </c>
      <c r="G40" s="32">
        <v>16024.9599609375</v>
      </c>
    </row>
    <row r="41" spans="1:7">
      <c r="A41" s="26" t="s">
        <v>9</v>
      </c>
      <c r="B41" s="26" t="s">
        <v>41</v>
      </c>
      <c r="C41" s="26" t="s">
        <v>55</v>
      </c>
      <c r="D41" s="26" t="s">
        <v>270</v>
      </c>
      <c r="E41" s="26" t="s">
        <v>2</v>
      </c>
      <c r="F41" s="27">
        <v>41622.930149078369</v>
      </c>
      <c r="G41" s="32">
        <v>173899.48965454102</v>
      </c>
    </row>
    <row r="42" spans="1:7">
      <c r="A42" s="26" t="s">
        <v>9</v>
      </c>
      <c r="B42" s="26" t="s">
        <v>42</v>
      </c>
      <c r="C42" s="26" t="s">
        <v>55</v>
      </c>
      <c r="D42" s="26" t="s">
        <v>270</v>
      </c>
      <c r="E42" s="26" t="s">
        <v>2</v>
      </c>
      <c r="F42" s="27">
        <v>10726.9501953125</v>
      </c>
      <c r="G42" s="32">
        <v>55644.01953125</v>
      </c>
    </row>
    <row r="43" spans="1:7">
      <c r="A43" s="26" t="s">
        <v>9</v>
      </c>
      <c r="B43" s="26" t="s">
        <v>54</v>
      </c>
      <c r="C43" s="26" t="s">
        <v>55</v>
      </c>
      <c r="D43" s="26" t="s">
        <v>270</v>
      </c>
      <c r="E43" s="26" t="s">
        <v>2</v>
      </c>
      <c r="F43" s="27">
        <v>448.05999755859375</v>
      </c>
      <c r="G43" s="32">
        <v>3747.199951171875</v>
      </c>
    </row>
    <row r="44" spans="1:7">
      <c r="A44" s="26" t="s">
        <v>9</v>
      </c>
      <c r="B44" s="26" t="s">
        <v>41</v>
      </c>
      <c r="C44" s="26" t="s">
        <v>55</v>
      </c>
      <c r="D44" s="26" t="s">
        <v>270</v>
      </c>
      <c r="E44" s="26" t="s">
        <v>5</v>
      </c>
      <c r="F44" s="27">
        <v>1894.4599609375</v>
      </c>
      <c r="G44" s="32">
        <v>4930.7099609375</v>
      </c>
    </row>
    <row r="45" spans="1:7">
      <c r="A45" s="26" t="s">
        <v>9</v>
      </c>
      <c r="B45" s="26" t="s">
        <v>54</v>
      </c>
      <c r="C45" s="26" t="s">
        <v>55</v>
      </c>
      <c r="D45" s="26" t="s">
        <v>270</v>
      </c>
      <c r="E45" s="26" t="s">
        <v>5</v>
      </c>
      <c r="F45" s="27">
        <v>3105.409912109375</v>
      </c>
      <c r="G45" s="32">
        <v>1032</v>
      </c>
    </row>
    <row r="46" spans="1:7">
      <c r="A46" s="26" t="s">
        <v>9</v>
      </c>
      <c r="B46" s="26" t="s">
        <v>54</v>
      </c>
      <c r="C46" s="26" t="s">
        <v>55</v>
      </c>
      <c r="D46" s="26" t="s">
        <v>255</v>
      </c>
      <c r="E46" s="26" t="s">
        <v>15</v>
      </c>
      <c r="F46" s="27">
        <v>658.6199951171875</v>
      </c>
      <c r="G46" s="32">
        <v>967</v>
      </c>
    </row>
    <row r="47" spans="1:7">
      <c r="A47" s="26" t="s">
        <v>9</v>
      </c>
      <c r="B47" s="26" t="s">
        <v>41</v>
      </c>
      <c r="C47" s="26" t="s">
        <v>55</v>
      </c>
      <c r="D47" s="26" t="s">
        <v>255</v>
      </c>
      <c r="E47" s="26" t="s">
        <v>2</v>
      </c>
      <c r="F47" s="27">
        <v>2681.0900030136108</v>
      </c>
      <c r="G47" s="32">
        <v>12734.159912109375</v>
      </c>
    </row>
    <row r="48" spans="1:7">
      <c r="A48" s="26" t="s">
        <v>9</v>
      </c>
      <c r="B48" s="26" t="s">
        <v>56</v>
      </c>
      <c r="C48" s="26" t="s">
        <v>55</v>
      </c>
      <c r="D48" s="26" t="s">
        <v>255</v>
      </c>
      <c r="E48" s="26" t="s">
        <v>2</v>
      </c>
      <c r="F48" s="27">
        <v>6005.6401519775391</v>
      </c>
      <c r="G48" s="32">
        <v>18988.149993896484</v>
      </c>
    </row>
    <row r="49" spans="1:7">
      <c r="A49" s="26" t="s">
        <v>9</v>
      </c>
      <c r="B49" s="26" t="s">
        <v>42</v>
      </c>
      <c r="C49" s="26" t="s">
        <v>55</v>
      </c>
      <c r="D49" s="26" t="s">
        <v>255</v>
      </c>
      <c r="E49" s="26" t="s">
        <v>2</v>
      </c>
      <c r="F49" s="27">
        <v>118.83999633789062</v>
      </c>
      <c r="G49" s="32">
        <v>715.20001220703125</v>
      </c>
    </row>
    <row r="50" spans="1:7">
      <c r="A50" s="26" t="s">
        <v>9</v>
      </c>
      <c r="B50" s="26" t="s">
        <v>0</v>
      </c>
      <c r="C50" s="26" t="s">
        <v>55</v>
      </c>
      <c r="D50" s="26" t="s">
        <v>255</v>
      </c>
      <c r="E50" s="26" t="s">
        <v>2</v>
      </c>
      <c r="F50" s="27">
        <v>773.95001220703125</v>
      </c>
      <c r="G50" s="32">
        <v>2092</v>
      </c>
    </row>
    <row r="51" spans="1:7">
      <c r="A51" s="26" t="s">
        <v>9</v>
      </c>
      <c r="B51" s="26" t="s">
        <v>107</v>
      </c>
      <c r="C51" s="26" t="s">
        <v>55</v>
      </c>
      <c r="D51" s="26" t="s">
        <v>255</v>
      </c>
      <c r="E51" s="26" t="s">
        <v>2</v>
      </c>
      <c r="F51" s="27">
        <v>2148.8200340270996</v>
      </c>
      <c r="G51" s="32">
        <v>5542.0999755859375</v>
      </c>
    </row>
    <row r="52" spans="1:7">
      <c r="A52" s="26" t="s">
        <v>9</v>
      </c>
      <c r="B52" s="26" t="s">
        <v>54</v>
      </c>
      <c r="C52" s="26" t="s">
        <v>55</v>
      </c>
      <c r="D52" s="26" t="s">
        <v>255</v>
      </c>
      <c r="E52" s="26" t="s">
        <v>2</v>
      </c>
      <c r="F52" s="27">
        <v>8524.32008934021</v>
      </c>
      <c r="G52" s="32">
        <v>36951.270797729492</v>
      </c>
    </row>
    <row r="53" spans="1:7" ht="15.75" thickBot="1">
      <c r="A53" s="46" t="s">
        <v>9</v>
      </c>
      <c r="B53" s="46" t="s">
        <v>41</v>
      </c>
      <c r="C53" s="46" t="s">
        <v>55</v>
      </c>
      <c r="D53" s="46" t="s">
        <v>300</v>
      </c>
      <c r="E53" s="46" t="s">
        <v>2</v>
      </c>
      <c r="F53" s="47">
        <v>760.46002197265625</v>
      </c>
      <c r="G53" s="68">
        <v>2516.60009765625</v>
      </c>
    </row>
    <row r="54" spans="1:7" ht="15.75" thickBot="1">
      <c r="A54" s="35" t="s">
        <v>9</v>
      </c>
      <c r="B54" s="38"/>
      <c r="C54" s="38"/>
      <c r="D54" s="38"/>
      <c r="E54" s="38"/>
      <c r="F54" s="38">
        <f>SUM(F39:F53)</f>
        <v>98139.950860023499</v>
      </c>
      <c r="G54" s="36">
        <f>SUM(G39:G53)</f>
        <v>430783.75930023193</v>
      </c>
    </row>
    <row r="55" spans="1:7">
      <c r="A55" s="102" t="s">
        <v>109</v>
      </c>
      <c r="B55" s="102" t="s">
        <v>41</v>
      </c>
      <c r="C55" s="102" t="s">
        <v>55</v>
      </c>
      <c r="D55" s="102" t="s">
        <v>270</v>
      </c>
      <c r="E55" s="102" t="s">
        <v>15</v>
      </c>
      <c r="F55" s="49">
        <v>2348.8700408935547</v>
      </c>
      <c r="G55" s="50">
        <v>18549.579284667969</v>
      </c>
    </row>
    <row r="56" spans="1:7">
      <c r="A56" s="26" t="s">
        <v>109</v>
      </c>
      <c r="B56" s="26" t="s">
        <v>54</v>
      </c>
      <c r="C56" s="26" t="s">
        <v>55</v>
      </c>
      <c r="D56" s="26" t="s">
        <v>270</v>
      </c>
      <c r="E56" s="26" t="s">
        <v>2</v>
      </c>
      <c r="F56" s="27">
        <v>852.219970703125</v>
      </c>
      <c r="G56" s="32">
        <v>14745.2197265625</v>
      </c>
    </row>
    <row r="57" spans="1:7">
      <c r="A57" s="26" t="s">
        <v>109</v>
      </c>
      <c r="B57" s="26" t="s">
        <v>42</v>
      </c>
      <c r="C57" s="26" t="s">
        <v>55</v>
      </c>
      <c r="D57" s="26" t="s">
        <v>270</v>
      </c>
      <c r="E57" s="26" t="s">
        <v>2</v>
      </c>
      <c r="F57" s="27">
        <v>604.6500244140625</v>
      </c>
      <c r="G57" s="32">
        <v>3259.260009765625</v>
      </c>
    </row>
    <row r="58" spans="1:7">
      <c r="A58" s="26" t="s">
        <v>109</v>
      </c>
      <c r="B58" s="26" t="s">
        <v>56</v>
      </c>
      <c r="C58" s="26" t="s">
        <v>55</v>
      </c>
      <c r="D58" s="26" t="s">
        <v>270</v>
      </c>
      <c r="E58" s="26" t="s">
        <v>2</v>
      </c>
      <c r="F58" s="27">
        <v>149.96000671386719</v>
      </c>
      <c r="G58" s="32">
        <v>596.27001953125</v>
      </c>
    </row>
    <row r="59" spans="1:7">
      <c r="A59" s="26" t="s">
        <v>109</v>
      </c>
      <c r="B59" s="26" t="s">
        <v>41</v>
      </c>
      <c r="C59" s="26" t="s">
        <v>55</v>
      </c>
      <c r="D59" s="26" t="s">
        <v>270</v>
      </c>
      <c r="E59" s="26" t="s">
        <v>2</v>
      </c>
      <c r="F59" s="27">
        <v>36834.310127258301</v>
      </c>
      <c r="G59" s="32">
        <v>186541.3193359375</v>
      </c>
    </row>
    <row r="60" spans="1:7">
      <c r="A60" s="26" t="s">
        <v>109</v>
      </c>
      <c r="B60" s="26" t="s">
        <v>41</v>
      </c>
      <c r="C60" s="26" t="s">
        <v>55</v>
      </c>
      <c r="D60" s="26" t="s">
        <v>270</v>
      </c>
      <c r="E60" s="26" t="s">
        <v>5</v>
      </c>
      <c r="F60" s="27">
        <v>10943.58984375</v>
      </c>
      <c r="G60" s="32">
        <v>37775.4609375</v>
      </c>
    </row>
    <row r="61" spans="1:7">
      <c r="A61" s="26" t="s">
        <v>109</v>
      </c>
      <c r="B61" s="26" t="s">
        <v>41</v>
      </c>
      <c r="C61" s="26" t="s">
        <v>55</v>
      </c>
      <c r="D61" s="26" t="s">
        <v>151</v>
      </c>
      <c r="E61" s="26" t="s">
        <v>2</v>
      </c>
      <c r="F61" s="27">
        <v>1307.47998046875</v>
      </c>
      <c r="G61" s="32">
        <v>7734</v>
      </c>
    </row>
    <row r="62" spans="1:7">
      <c r="A62" s="26" t="s">
        <v>109</v>
      </c>
      <c r="B62" s="26" t="s">
        <v>54</v>
      </c>
      <c r="C62" s="26" t="s">
        <v>55</v>
      </c>
      <c r="D62" s="26" t="s">
        <v>255</v>
      </c>
      <c r="E62" s="26" t="s">
        <v>2</v>
      </c>
      <c r="F62" s="27">
        <v>1851.5099945068359</v>
      </c>
      <c r="G62" s="32">
        <v>15872.360107421875</v>
      </c>
    </row>
    <row r="63" spans="1:7">
      <c r="A63" s="26" t="s">
        <v>109</v>
      </c>
      <c r="B63" s="26" t="s">
        <v>42</v>
      </c>
      <c r="C63" s="26" t="s">
        <v>55</v>
      </c>
      <c r="D63" s="26" t="s">
        <v>255</v>
      </c>
      <c r="E63" s="26" t="s">
        <v>2</v>
      </c>
      <c r="F63" s="27">
        <v>946.38998031616211</v>
      </c>
      <c r="G63" s="32">
        <v>2198.1200103759766</v>
      </c>
    </row>
    <row r="64" spans="1:7">
      <c r="A64" s="26" t="s">
        <v>109</v>
      </c>
      <c r="B64" s="26" t="s">
        <v>56</v>
      </c>
      <c r="C64" s="26" t="s">
        <v>55</v>
      </c>
      <c r="D64" s="26" t="s">
        <v>255</v>
      </c>
      <c r="E64" s="26" t="s">
        <v>2</v>
      </c>
      <c r="F64" s="27">
        <v>26627.820091247559</v>
      </c>
      <c r="G64" s="32">
        <v>66962.50993347168</v>
      </c>
    </row>
    <row r="65" spans="1:7">
      <c r="A65" s="26" t="s">
        <v>109</v>
      </c>
      <c r="B65" s="26" t="s">
        <v>41</v>
      </c>
      <c r="C65" s="26" t="s">
        <v>55</v>
      </c>
      <c r="D65" s="26" t="s">
        <v>255</v>
      </c>
      <c r="E65" s="26" t="s">
        <v>2</v>
      </c>
      <c r="F65" s="27">
        <v>15604.020391464233</v>
      </c>
      <c r="G65" s="32">
        <v>59310.669540405273</v>
      </c>
    </row>
    <row r="66" spans="1:7">
      <c r="A66" s="26" t="s">
        <v>109</v>
      </c>
      <c r="B66" s="26" t="s">
        <v>0</v>
      </c>
      <c r="C66" s="26" t="s">
        <v>55</v>
      </c>
      <c r="D66" s="26" t="s">
        <v>255</v>
      </c>
      <c r="E66" s="26" t="s">
        <v>2</v>
      </c>
      <c r="F66" s="27">
        <v>1055.2599868774414</v>
      </c>
      <c r="G66" s="32">
        <v>5889.6799774169922</v>
      </c>
    </row>
    <row r="67" spans="1:7" ht="15.75" thickBot="1">
      <c r="A67" s="46" t="s">
        <v>109</v>
      </c>
      <c r="B67" s="46" t="s">
        <v>41</v>
      </c>
      <c r="C67" s="46" t="s">
        <v>55</v>
      </c>
      <c r="D67" s="46" t="s">
        <v>298</v>
      </c>
      <c r="E67" s="46" t="s">
        <v>2</v>
      </c>
      <c r="F67" s="47">
        <v>358.42999267578125</v>
      </c>
      <c r="G67" s="68">
        <v>8593.0703125</v>
      </c>
    </row>
    <row r="68" spans="1:7" ht="15.75" thickBot="1">
      <c r="A68" s="35" t="s">
        <v>109</v>
      </c>
      <c r="B68" s="38"/>
      <c r="C68" s="38"/>
      <c r="D68" s="38"/>
      <c r="E68" s="38"/>
      <c r="F68" s="38">
        <f>SUM(F55:F67)</f>
        <v>99484.510431289673</v>
      </c>
      <c r="G68" s="36">
        <f>SUM(G55:G67)</f>
        <v>428027.51919555664</v>
      </c>
    </row>
    <row r="69" spans="1:7">
      <c r="A69" s="102" t="s">
        <v>116</v>
      </c>
      <c r="B69" s="102" t="s">
        <v>54</v>
      </c>
      <c r="C69" s="102" t="s">
        <v>55</v>
      </c>
      <c r="D69" s="102" t="s">
        <v>270</v>
      </c>
      <c r="E69" s="102" t="s">
        <v>15</v>
      </c>
      <c r="F69" s="49">
        <v>35727.610946655273</v>
      </c>
      <c r="G69" s="50">
        <v>130484.8212890625</v>
      </c>
    </row>
    <row r="70" spans="1:7">
      <c r="A70" s="26" t="s">
        <v>116</v>
      </c>
      <c r="B70" s="26" t="s">
        <v>54</v>
      </c>
      <c r="C70" s="26" t="s">
        <v>55</v>
      </c>
      <c r="D70" s="26" t="s">
        <v>270</v>
      </c>
      <c r="E70" s="26" t="s">
        <v>2</v>
      </c>
      <c r="F70" s="27">
        <v>53593.170471191406</v>
      </c>
      <c r="G70" s="32">
        <v>274060.31201171875</v>
      </c>
    </row>
    <row r="71" spans="1:7">
      <c r="A71" s="26" t="s">
        <v>116</v>
      </c>
      <c r="B71" s="26" t="s">
        <v>41</v>
      </c>
      <c r="C71" s="26" t="s">
        <v>55</v>
      </c>
      <c r="D71" s="26" t="s">
        <v>270</v>
      </c>
      <c r="E71" s="26" t="s">
        <v>2</v>
      </c>
      <c r="F71" s="27">
        <v>1185.699951171875</v>
      </c>
      <c r="G71" s="32">
        <v>6596.1201171875</v>
      </c>
    </row>
    <row r="72" spans="1:7">
      <c r="A72" s="26" t="s">
        <v>116</v>
      </c>
      <c r="B72" s="26" t="s">
        <v>54</v>
      </c>
      <c r="C72" s="26" t="s">
        <v>55</v>
      </c>
      <c r="D72" s="26" t="s">
        <v>270</v>
      </c>
      <c r="E72" s="26" t="s">
        <v>13</v>
      </c>
      <c r="F72" s="27">
        <v>400.239990234375</v>
      </c>
      <c r="G72" s="32">
        <v>660.989990234375</v>
      </c>
    </row>
    <row r="73" spans="1:7">
      <c r="A73" s="26" t="s">
        <v>116</v>
      </c>
      <c r="B73" s="26" t="s">
        <v>41</v>
      </c>
      <c r="C73" s="26" t="s">
        <v>55</v>
      </c>
      <c r="D73" s="26" t="s">
        <v>151</v>
      </c>
      <c r="E73" s="26" t="s">
        <v>2</v>
      </c>
      <c r="F73" s="27">
        <v>556.8699951171875</v>
      </c>
      <c r="G73" s="32">
        <v>7800</v>
      </c>
    </row>
    <row r="74" spans="1:7">
      <c r="A74" s="26" t="s">
        <v>116</v>
      </c>
      <c r="B74" s="26" t="s">
        <v>42</v>
      </c>
      <c r="C74" s="26" t="s">
        <v>55</v>
      </c>
      <c r="D74" s="26" t="s">
        <v>255</v>
      </c>
      <c r="E74" s="26" t="s">
        <v>15</v>
      </c>
      <c r="F74" s="27">
        <v>59.869998931884766</v>
      </c>
      <c r="G74" s="32">
        <v>266</v>
      </c>
    </row>
    <row r="75" spans="1:7">
      <c r="A75" s="26" t="s">
        <v>116</v>
      </c>
      <c r="B75" s="26" t="s">
        <v>41</v>
      </c>
      <c r="C75" s="26" t="s">
        <v>55</v>
      </c>
      <c r="D75" s="26" t="s">
        <v>255</v>
      </c>
      <c r="E75" s="26" t="s">
        <v>15</v>
      </c>
      <c r="F75" s="27">
        <v>194.58999633789062</v>
      </c>
      <c r="G75" s="32">
        <v>573.54998779296875</v>
      </c>
    </row>
    <row r="76" spans="1:7">
      <c r="A76" s="26" t="s">
        <v>116</v>
      </c>
      <c r="B76" s="26" t="s">
        <v>54</v>
      </c>
      <c r="C76" s="26" t="s">
        <v>55</v>
      </c>
      <c r="D76" s="26" t="s">
        <v>255</v>
      </c>
      <c r="E76" s="26" t="s">
        <v>15</v>
      </c>
      <c r="F76" s="27">
        <v>74.310001373291016</v>
      </c>
      <c r="G76" s="32">
        <v>314.36000061035156</v>
      </c>
    </row>
    <row r="77" spans="1:7">
      <c r="A77" s="26" t="s">
        <v>116</v>
      </c>
      <c r="B77" s="26" t="s">
        <v>0</v>
      </c>
      <c r="C77" s="26" t="s">
        <v>55</v>
      </c>
      <c r="D77" s="26" t="s">
        <v>255</v>
      </c>
      <c r="E77" s="26" t="s">
        <v>2</v>
      </c>
      <c r="F77" s="27">
        <v>226.80000305175781</v>
      </c>
      <c r="G77" s="32">
        <v>1150</v>
      </c>
    </row>
    <row r="78" spans="1:7">
      <c r="A78" s="26" t="s">
        <v>116</v>
      </c>
      <c r="B78" s="26" t="s">
        <v>107</v>
      </c>
      <c r="C78" s="26" t="s">
        <v>55</v>
      </c>
      <c r="D78" s="26" t="s">
        <v>255</v>
      </c>
      <c r="E78" s="26" t="s">
        <v>2</v>
      </c>
      <c r="F78" s="27">
        <v>4521.2500495910645</v>
      </c>
      <c r="G78" s="32">
        <v>29464.099609375</v>
      </c>
    </row>
    <row r="79" spans="1:7">
      <c r="A79" s="26" t="s">
        <v>116</v>
      </c>
      <c r="B79" s="26" t="s">
        <v>54</v>
      </c>
      <c r="C79" s="26" t="s">
        <v>55</v>
      </c>
      <c r="D79" s="26" t="s">
        <v>255</v>
      </c>
      <c r="E79" s="26" t="s">
        <v>2</v>
      </c>
      <c r="F79" s="27">
        <v>6388.1201000213623</v>
      </c>
      <c r="G79" s="32">
        <v>20091.579818725586</v>
      </c>
    </row>
    <row r="80" spans="1:7">
      <c r="A80" s="26" t="s">
        <v>116</v>
      </c>
      <c r="B80" s="26" t="s">
        <v>56</v>
      </c>
      <c r="C80" s="26" t="s">
        <v>55</v>
      </c>
      <c r="D80" s="26" t="s">
        <v>255</v>
      </c>
      <c r="E80" s="26" t="s">
        <v>2</v>
      </c>
      <c r="F80" s="27">
        <v>4672.5500030517578</v>
      </c>
      <c r="G80" s="32">
        <v>12718.60009765625</v>
      </c>
    </row>
    <row r="81" spans="1:7">
      <c r="A81" s="26" t="s">
        <v>116</v>
      </c>
      <c r="B81" s="26" t="s">
        <v>41</v>
      </c>
      <c r="C81" s="26" t="s">
        <v>55</v>
      </c>
      <c r="D81" s="26" t="s">
        <v>255</v>
      </c>
      <c r="E81" s="26" t="s">
        <v>2</v>
      </c>
      <c r="F81" s="27">
        <v>1028.7600173950195</v>
      </c>
      <c r="G81" s="32">
        <v>16117.040000915527</v>
      </c>
    </row>
    <row r="82" spans="1:7" ht="15.75" thickBot="1">
      <c r="A82" s="46" t="s">
        <v>116</v>
      </c>
      <c r="B82" s="46" t="s">
        <v>54</v>
      </c>
      <c r="C82" s="46" t="s">
        <v>55</v>
      </c>
      <c r="D82" s="46" t="s">
        <v>255</v>
      </c>
      <c r="E82" s="46" t="s">
        <v>13</v>
      </c>
      <c r="F82" s="47">
        <v>162.66000366210937</v>
      </c>
      <c r="G82" s="68">
        <v>450</v>
      </c>
    </row>
    <row r="83" spans="1:7" ht="15.75" thickBot="1">
      <c r="A83" s="35" t="s">
        <v>116</v>
      </c>
      <c r="B83" s="38"/>
      <c r="C83" s="38"/>
      <c r="D83" s="38"/>
      <c r="E83" s="38"/>
      <c r="F83" s="38">
        <f>SUM(F69:F82)</f>
        <v>108792.50152778625</v>
      </c>
      <c r="G83" s="36">
        <f>SUM(G69:G82)</f>
        <v>500747.47292327881</v>
      </c>
    </row>
    <row r="84" spans="1:7">
      <c r="A84" s="102" t="s">
        <v>120</v>
      </c>
      <c r="B84" s="102" t="s">
        <v>54</v>
      </c>
      <c r="C84" s="102" t="s">
        <v>55</v>
      </c>
      <c r="D84" s="102" t="s">
        <v>270</v>
      </c>
      <c r="E84" s="102" t="s">
        <v>15</v>
      </c>
      <c r="F84" s="49">
        <v>47155.060283660889</v>
      </c>
      <c r="G84" s="50">
        <v>268301.02990722656</v>
      </c>
    </row>
    <row r="85" spans="1:7">
      <c r="A85" s="26" t="s">
        <v>120</v>
      </c>
      <c r="B85" s="26" t="s">
        <v>54</v>
      </c>
      <c r="C85" s="26" t="s">
        <v>55</v>
      </c>
      <c r="D85" s="26" t="s">
        <v>270</v>
      </c>
      <c r="E85" s="26" t="s">
        <v>2</v>
      </c>
      <c r="F85" s="27">
        <v>30353.310119628906</v>
      </c>
      <c r="G85" s="32">
        <v>144890.30590820312</v>
      </c>
    </row>
    <row r="86" spans="1:7">
      <c r="A86" s="26" t="s">
        <v>120</v>
      </c>
      <c r="B86" s="26" t="s">
        <v>41</v>
      </c>
      <c r="C86" s="26" t="s">
        <v>55</v>
      </c>
      <c r="D86" s="26" t="s">
        <v>270</v>
      </c>
      <c r="E86" s="26" t="s">
        <v>2</v>
      </c>
      <c r="F86" s="27">
        <v>11445.800048828125</v>
      </c>
      <c r="G86" s="32">
        <v>66720.9609375</v>
      </c>
    </row>
    <row r="87" spans="1:7">
      <c r="A87" s="26" t="s">
        <v>120</v>
      </c>
      <c r="B87" s="26" t="s">
        <v>54</v>
      </c>
      <c r="C87" s="26" t="s">
        <v>55</v>
      </c>
      <c r="D87" s="26" t="s">
        <v>270</v>
      </c>
      <c r="E87" s="26" t="s">
        <v>5</v>
      </c>
      <c r="F87" s="27">
        <v>1472.469970703125</v>
      </c>
      <c r="G87" s="32">
        <v>3566.429931640625</v>
      </c>
    </row>
    <row r="88" spans="1:7">
      <c r="A88" s="26" t="s">
        <v>120</v>
      </c>
      <c r="B88" s="26" t="s">
        <v>54</v>
      </c>
      <c r="C88" s="26" t="s">
        <v>55</v>
      </c>
      <c r="D88" s="26" t="s">
        <v>255</v>
      </c>
      <c r="E88" s="26" t="s">
        <v>2</v>
      </c>
      <c r="F88" s="27">
        <v>3653.1799659729004</v>
      </c>
      <c r="G88" s="32">
        <v>19622.210021972656</v>
      </c>
    </row>
    <row r="89" spans="1:7">
      <c r="A89" s="26" t="s">
        <v>120</v>
      </c>
      <c r="B89" s="26" t="s">
        <v>56</v>
      </c>
      <c r="C89" s="26" t="s">
        <v>55</v>
      </c>
      <c r="D89" s="26" t="s">
        <v>255</v>
      </c>
      <c r="E89" s="26" t="s">
        <v>2</v>
      </c>
      <c r="F89" s="27">
        <v>21996.440673828125</v>
      </c>
      <c r="G89" s="32">
        <v>57573.80078125</v>
      </c>
    </row>
    <row r="90" spans="1:7">
      <c r="A90" s="26" t="s">
        <v>120</v>
      </c>
      <c r="B90" s="26" t="s">
        <v>41</v>
      </c>
      <c r="C90" s="26" t="s">
        <v>55</v>
      </c>
      <c r="D90" s="26" t="s">
        <v>255</v>
      </c>
      <c r="E90" s="26" t="s">
        <v>2</v>
      </c>
      <c r="F90" s="27">
        <v>2083.8200073242187</v>
      </c>
      <c r="G90" s="32">
        <v>9070.60009765625</v>
      </c>
    </row>
    <row r="91" spans="1:7" ht="15.75" thickBot="1">
      <c r="A91" s="46" t="s">
        <v>120</v>
      </c>
      <c r="B91" s="46" t="s">
        <v>54</v>
      </c>
      <c r="C91" s="46" t="s">
        <v>55</v>
      </c>
      <c r="D91" s="46" t="s">
        <v>255</v>
      </c>
      <c r="E91" s="46" t="s">
        <v>124</v>
      </c>
      <c r="F91" s="47">
        <v>1558.199951171875</v>
      </c>
      <c r="G91" s="68">
        <v>16367.9404296875</v>
      </c>
    </row>
    <row r="92" spans="1:7" ht="15.75" thickBot="1">
      <c r="A92" s="35" t="s">
        <v>120</v>
      </c>
      <c r="B92" s="38"/>
      <c r="C92" s="38"/>
      <c r="D92" s="38"/>
      <c r="E92" s="38"/>
      <c r="F92" s="38">
        <f>SUM(F84:F91)</f>
        <v>119718.28102111816</v>
      </c>
      <c r="G92" s="36">
        <f>SUM(G84:G91)</f>
        <v>586113.27801513672</v>
      </c>
    </row>
    <row r="93" spans="1:7">
      <c r="A93" s="102" t="s">
        <v>126</v>
      </c>
      <c r="B93" s="102" t="s">
        <v>54</v>
      </c>
      <c r="C93" s="102" t="s">
        <v>55</v>
      </c>
      <c r="D93" s="102" t="s">
        <v>270</v>
      </c>
      <c r="E93" s="102" t="s">
        <v>15</v>
      </c>
      <c r="F93" s="49">
        <v>4741.1298828125</v>
      </c>
      <c r="G93" s="50">
        <v>18149.580078125</v>
      </c>
    </row>
    <row r="94" spans="1:7">
      <c r="A94" s="26" t="s">
        <v>126</v>
      </c>
      <c r="B94" s="26" t="s">
        <v>54</v>
      </c>
      <c r="C94" s="26" t="s">
        <v>55</v>
      </c>
      <c r="D94" s="26" t="s">
        <v>270</v>
      </c>
      <c r="E94" s="26" t="s">
        <v>2</v>
      </c>
      <c r="F94" s="27">
        <v>48628.83984375</v>
      </c>
      <c r="G94" s="32">
        <v>739452.70166015625</v>
      </c>
    </row>
    <row r="95" spans="1:7">
      <c r="A95" s="26" t="s">
        <v>126</v>
      </c>
      <c r="B95" s="26" t="s">
        <v>54</v>
      </c>
      <c r="C95" s="26" t="s">
        <v>55</v>
      </c>
      <c r="D95" s="26" t="s">
        <v>270</v>
      </c>
      <c r="E95" s="26" t="s">
        <v>13</v>
      </c>
      <c r="F95" s="27">
        <v>2226.0700378417969</v>
      </c>
      <c r="G95" s="32">
        <v>6039.219970703125</v>
      </c>
    </row>
    <row r="96" spans="1:7">
      <c r="A96" s="26" t="s">
        <v>126</v>
      </c>
      <c r="B96" s="26" t="s">
        <v>54</v>
      </c>
      <c r="C96" s="26" t="s">
        <v>55</v>
      </c>
      <c r="D96" s="26" t="s">
        <v>270</v>
      </c>
      <c r="E96" s="26" t="s">
        <v>5</v>
      </c>
      <c r="F96" s="27">
        <v>13832.83984375</v>
      </c>
      <c r="G96" s="32">
        <v>48544.6796875</v>
      </c>
    </row>
    <row r="97" spans="1:7">
      <c r="A97" s="26" t="s">
        <v>126</v>
      </c>
      <c r="B97" s="26" t="s">
        <v>54</v>
      </c>
      <c r="C97" s="26" t="s">
        <v>55</v>
      </c>
      <c r="D97" s="26" t="s">
        <v>255</v>
      </c>
      <c r="E97" s="26" t="s">
        <v>15</v>
      </c>
      <c r="F97" s="27">
        <v>467.01998901367187</v>
      </c>
      <c r="G97" s="32">
        <v>2160</v>
      </c>
    </row>
    <row r="98" spans="1:7">
      <c r="A98" s="26" t="s">
        <v>126</v>
      </c>
      <c r="B98" s="26" t="s">
        <v>54</v>
      </c>
      <c r="C98" s="26" t="s">
        <v>55</v>
      </c>
      <c r="D98" s="26" t="s">
        <v>255</v>
      </c>
      <c r="E98" s="26" t="s">
        <v>2</v>
      </c>
      <c r="F98" s="27">
        <v>6706.6597900390625</v>
      </c>
      <c r="G98" s="32">
        <v>21886.69970703125</v>
      </c>
    </row>
    <row r="99" spans="1:7">
      <c r="A99" s="26" t="s">
        <v>126</v>
      </c>
      <c r="B99" s="26" t="s">
        <v>42</v>
      </c>
      <c r="C99" s="26" t="s">
        <v>55</v>
      </c>
      <c r="D99" s="26" t="s">
        <v>255</v>
      </c>
      <c r="E99" s="26" t="s">
        <v>2</v>
      </c>
      <c r="F99" s="27">
        <v>14.970000267028809</v>
      </c>
      <c r="G99" s="32">
        <v>59.159999847412109</v>
      </c>
    </row>
    <row r="100" spans="1:7">
      <c r="A100" s="26" t="s">
        <v>126</v>
      </c>
      <c r="B100" s="26" t="s">
        <v>56</v>
      </c>
      <c r="C100" s="26" t="s">
        <v>55</v>
      </c>
      <c r="D100" s="26" t="s">
        <v>255</v>
      </c>
      <c r="E100" s="26" t="s">
        <v>2</v>
      </c>
      <c r="F100" s="27">
        <v>9048.7998046875</v>
      </c>
      <c r="G100" s="32">
        <v>27194</v>
      </c>
    </row>
    <row r="101" spans="1:7">
      <c r="A101" s="26" t="s">
        <v>126</v>
      </c>
      <c r="B101" s="26" t="s">
        <v>41</v>
      </c>
      <c r="C101" s="26" t="s">
        <v>55</v>
      </c>
      <c r="D101" s="26" t="s">
        <v>255</v>
      </c>
      <c r="E101" s="26" t="s">
        <v>2</v>
      </c>
      <c r="F101" s="27">
        <v>2117.3900146484375</v>
      </c>
      <c r="G101" s="32">
        <v>9971.4599151611328</v>
      </c>
    </row>
    <row r="102" spans="1:7">
      <c r="A102" s="26" t="s">
        <v>126</v>
      </c>
      <c r="B102" s="26" t="s">
        <v>0</v>
      </c>
      <c r="C102" s="26" t="s">
        <v>55</v>
      </c>
      <c r="D102" s="26" t="s">
        <v>255</v>
      </c>
      <c r="E102" s="26" t="s">
        <v>2</v>
      </c>
      <c r="F102" s="27">
        <v>1663.3400268554687</v>
      </c>
      <c r="G102" s="32">
        <v>10663.760009765625</v>
      </c>
    </row>
    <row r="103" spans="1:7" ht="15.75" thickBot="1">
      <c r="A103" s="46" t="s">
        <v>126</v>
      </c>
      <c r="B103" s="46" t="s">
        <v>54</v>
      </c>
      <c r="C103" s="46" t="s">
        <v>55</v>
      </c>
      <c r="D103" s="46" t="s">
        <v>255</v>
      </c>
      <c r="E103" s="46" t="s">
        <v>5</v>
      </c>
      <c r="F103" s="47">
        <v>28.579999923706055</v>
      </c>
      <c r="G103" s="68">
        <v>67.400001525878906</v>
      </c>
    </row>
    <row r="104" spans="1:7" ht="15.75" thickBot="1">
      <c r="A104" s="35" t="s">
        <v>126</v>
      </c>
      <c r="B104" s="38"/>
      <c r="C104" s="38"/>
      <c r="D104" s="38"/>
      <c r="E104" s="38"/>
      <c r="F104" s="38">
        <f>SUM(F93:F103)</f>
        <v>89475.639233589172</v>
      </c>
      <c r="G104" s="36">
        <f>SUM(G93:G103)</f>
        <v>884188.66102981567</v>
      </c>
    </row>
    <row r="105" spans="1:7">
      <c r="A105" s="102" t="s">
        <v>127</v>
      </c>
      <c r="B105" s="102" t="s">
        <v>54</v>
      </c>
      <c r="C105" s="102" t="s">
        <v>55</v>
      </c>
      <c r="D105" s="102" t="s">
        <v>270</v>
      </c>
      <c r="E105" s="102" t="s">
        <v>15</v>
      </c>
      <c r="F105" s="49">
        <v>35438.509399414063</v>
      </c>
      <c r="G105" s="50">
        <v>174695.88024902344</v>
      </c>
    </row>
    <row r="106" spans="1:7">
      <c r="A106" s="26" t="s">
        <v>127</v>
      </c>
      <c r="B106" s="26" t="s">
        <v>54</v>
      </c>
      <c r="C106" s="26" t="s">
        <v>55</v>
      </c>
      <c r="D106" s="26" t="s">
        <v>270</v>
      </c>
      <c r="E106" s="26" t="s">
        <v>2</v>
      </c>
      <c r="F106" s="27">
        <v>48807.639801025391</v>
      </c>
      <c r="G106" s="32">
        <v>266249.88000488281</v>
      </c>
    </row>
    <row r="107" spans="1:7">
      <c r="A107" s="26" t="s">
        <v>127</v>
      </c>
      <c r="B107" s="26" t="s">
        <v>41</v>
      </c>
      <c r="C107" s="26" t="s">
        <v>55</v>
      </c>
      <c r="D107" s="26" t="s">
        <v>270</v>
      </c>
      <c r="E107" s="26" t="s">
        <v>2</v>
      </c>
      <c r="F107" s="27">
        <v>62.869998931884766</v>
      </c>
      <c r="G107" s="32">
        <v>898.55999755859375</v>
      </c>
    </row>
    <row r="108" spans="1:7">
      <c r="A108" s="26" t="s">
        <v>127</v>
      </c>
      <c r="B108" s="26" t="s">
        <v>54</v>
      </c>
      <c r="C108" s="26" t="s">
        <v>55</v>
      </c>
      <c r="D108" s="26" t="s">
        <v>270</v>
      </c>
      <c r="E108" s="26" t="s">
        <v>5</v>
      </c>
      <c r="F108" s="27">
        <v>1703.5999755859375</v>
      </c>
      <c r="G108" s="32">
        <v>4343.83984375</v>
      </c>
    </row>
    <row r="109" spans="1:7">
      <c r="A109" s="26" t="s">
        <v>127</v>
      </c>
      <c r="B109" s="26" t="s">
        <v>41</v>
      </c>
      <c r="C109" s="26" t="s">
        <v>55</v>
      </c>
      <c r="D109" s="26" t="s">
        <v>255</v>
      </c>
      <c r="E109" s="26" t="s">
        <v>15</v>
      </c>
      <c r="F109" s="27">
        <v>2630</v>
      </c>
      <c r="G109" s="32">
        <v>3165</v>
      </c>
    </row>
    <row r="110" spans="1:7">
      <c r="A110" s="26" t="s">
        <v>127</v>
      </c>
      <c r="B110" s="26" t="s">
        <v>0</v>
      </c>
      <c r="C110" s="26" t="s">
        <v>55</v>
      </c>
      <c r="D110" s="26" t="s">
        <v>255</v>
      </c>
      <c r="E110" s="26" t="s">
        <v>2</v>
      </c>
      <c r="F110" s="27">
        <v>68.040000915527344</v>
      </c>
      <c r="G110" s="32">
        <v>187.5</v>
      </c>
    </row>
    <row r="111" spans="1:7">
      <c r="A111" s="26" t="s">
        <v>127</v>
      </c>
      <c r="B111" s="26" t="s">
        <v>54</v>
      </c>
      <c r="C111" s="26" t="s">
        <v>55</v>
      </c>
      <c r="D111" s="26" t="s">
        <v>255</v>
      </c>
      <c r="E111" s="26" t="s">
        <v>2</v>
      </c>
      <c r="F111" s="27">
        <v>13627.890021324158</v>
      </c>
      <c r="G111" s="32">
        <v>56405.659790039063</v>
      </c>
    </row>
    <row r="112" spans="1:7">
      <c r="A112" s="26" t="s">
        <v>127</v>
      </c>
      <c r="B112" s="26" t="s">
        <v>42</v>
      </c>
      <c r="C112" s="26" t="s">
        <v>55</v>
      </c>
      <c r="D112" s="26" t="s">
        <v>255</v>
      </c>
      <c r="E112" s="26" t="s">
        <v>2</v>
      </c>
      <c r="F112" s="27">
        <v>489.43000030517578</v>
      </c>
      <c r="G112" s="32">
        <v>8123.7999877929687</v>
      </c>
    </row>
    <row r="113" spans="1:7">
      <c r="A113" s="26" t="s">
        <v>127</v>
      </c>
      <c r="B113" s="26" t="s">
        <v>56</v>
      </c>
      <c r="C113" s="26" t="s">
        <v>55</v>
      </c>
      <c r="D113" s="26" t="s">
        <v>255</v>
      </c>
      <c r="E113" s="26" t="s">
        <v>2</v>
      </c>
      <c r="F113" s="27">
        <v>747.44000244140625</v>
      </c>
      <c r="G113" s="32">
        <v>2128</v>
      </c>
    </row>
    <row r="114" spans="1:7">
      <c r="A114" s="26" t="s">
        <v>127</v>
      </c>
      <c r="B114" s="26" t="s">
        <v>41</v>
      </c>
      <c r="C114" s="26" t="s">
        <v>55</v>
      </c>
      <c r="D114" s="26" t="s">
        <v>255</v>
      </c>
      <c r="E114" s="26" t="s">
        <v>2</v>
      </c>
      <c r="F114" s="27">
        <v>3547.5798645019531</v>
      </c>
      <c r="G114" s="32">
        <v>15757.699584960938</v>
      </c>
    </row>
    <row r="115" spans="1:7" ht="15.75" thickBot="1">
      <c r="A115" s="46" t="s">
        <v>127</v>
      </c>
      <c r="B115" s="46" t="s">
        <v>54</v>
      </c>
      <c r="C115" s="46" t="s">
        <v>55</v>
      </c>
      <c r="D115" s="46" t="s">
        <v>255</v>
      </c>
      <c r="E115" s="46" t="s">
        <v>13</v>
      </c>
      <c r="F115" s="47">
        <v>162.66000366210937</v>
      </c>
      <c r="G115" s="68">
        <v>450.23001098632812</v>
      </c>
    </row>
    <row r="116" spans="1:7" ht="15.75" thickBot="1">
      <c r="A116" s="35" t="s">
        <v>127</v>
      </c>
      <c r="B116" s="38"/>
      <c r="C116" s="38"/>
      <c r="D116" s="38"/>
      <c r="E116" s="38"/>
      <c r="F116" s="38">
        <f>SUM(F105:F115)</f>
        <v>107285.6590681076</v>
      </c>
      <c r="G116" s="36">
        <f>SUM(G105:G115)</f>
        <v>532406.04946899414</v>
      </c>
    </row>
    <row r="117" spans="1:7">
      <c r="A117" s="102" t="s">
        <v>160</v>
      </c>
      <c r="B117" s="102" t="s">
        <v>54</v>
      </c>
      <c r="C117" s="102" t="s">
        <v>55</v>
      </c>
      <c r="D117" s="102" t="s">
        <v>270</v>
      </c>
      <c r="E117" s="102" t="s">
        <v>15</v>
      </c>
      <c r="F117" s="49">
        <v>5527.279935836792</v>
      </c>
      <c r="G117" s="50">
        <v>24116.070068359375</v>
      </c>
    </row>
    <row r="118" spans="1:7">
      <c r="A118" s="26" t="s">
        <v>160</v>
      </c>
      <c r="B118" s="26" t="s">
        <v>54</v>
      </c>
      <c r="C118" s="26" t="s">
        <v>55</v>
      </c>
      <c r="D118" s="26" t="s">
        <v>270</v>
      </c>
      <c r="E118" s="26" t="s">
        <v>2</v>
      </c>
      <c r="F118" s="27">
        <v>39704.090240478516</v>
      </c>
      <c r="G118" s="32">
        <v>191401.17504882813</v>
      </c>
    </row>
    <row r="119" spans="1:7">
      <c r="A119" s="26" t="s">
        <v>160</v>
      </c>
      <c r="B119" s="26" t="s">
        <v>41</v>
      </c>
      <c r="C119" s="26" t="s">
        <v>55</v>
      </c>
      <c r="D119" s="26" t="s">
        <v>270</v>
      </c>
      <c r="E119" s="26" t="s">
        <v>2</v>
      </c>
      <c r="F119" s="27">
        <v>1915.1799850463867</v>
      </c>
      <c r="G119" s="32">
        <v>6506.0401000976562</v>
      </c>
    </row>
    <row r="120" spans="1:7">
      <c r="A120" s="26" t="s">
        <v>160</v>
      </c>
      <c r="B120" s="26" t="s">
        <v>42</v>
      </c>
      <c r="C120" s="26" t="s">
        <v>55</v>
      </c>
      <c r="D120" s="26" t="s">
        <v>255</v>
      </c>
      <c r="E120" s="26" t="s">
        <v>2</v>
      </c>
      <c r="F120" s="27">
        <v>358.35000610351562</v>
      </c>
      <c r="G120" s="32">
        <v>858.8699951171875</v>
      </c>
    </row>
    <row r="121" spans="1:7" ht="15.75" thickBot="1">
      <c r="A121" s="101" t="s">
        <v>160</v>
      </c>
      <c r="B121" s="101" t="s">
        <v>41</v>
      </c>
      <c r="C121" s="101" t="s">
        <v>55</v>
      </c>
      <c r="D121" s="101" t="s">
        <v>255</v>
      </c>
      <c r="E121" s="101" t="s">
        <v>2</v>
      </c>
      <c r="F121" s="28">
        <v>7180.429931640625</v>
      </c>
      <c r="G121" s="34">
        <v>61983</v>
      </c>
    </row>
    <row r="122" spans="1:7">
      <c r="A122" s="98" t="s">
        <v>160</v>
      </c>
      <c r="B122" s="99"/>
      <c r="C122" s="99"/>
      <c r="D122" s="99"/>
      <c r="E122" s="99"/>
      <c r="F122" s="99">
        <f>SUM(F117:F121)</f>
        <v>54685.330099105835</v>
      </c>
      <c r="G122" s="100">
        <f>SUM(G117:G121)</f>
        <v>284865.15521240234</v>
      </c>
    </row>
    <row r="123" spans="1:7">
      <c r="A123" s="26" t="s">
        <v>380</v>
      </c>
      <c r="B123" s="26" t="s">
        <v>41</v>
      </c>
      <c r="C123" s="26" t="s">
        <v>55</v>
      </c>
      <c r="D123" s="26" t="s">
        <v>255</v>
      </c>
      <c r="E123" s="26" t="s">
        <v>2</v>
      </c>
      <c r="F123" s="27">
        <v>1273.2500190734863</v>
      </c>
      <c r="G123" s="32">
        <v>7703.8499526977539</v>
      </c>
    </row>
    <row r="124" spans="1:7">
      <c r="A124" s="26" t="s">
        <v>380</v>
      </c>
      <c r="B124" s="26" t="s">
        <v>41</v>
      </c>
      <c r="C124" s="26" t="s">
        <v>55</v>
      </c>
      <c r="D124" s="26" t="s">
        <v>255</v>
      </c>
      <c r="E124" s="26" t="s">
        <v>15</v>
      </c>
      <c r="F124" s="27">
        <v>158.07000732421875</v>
      </c>
      <c r="G124" s="32">
        <v>5740</v>
      </c>
    </row>
    <row r="125" spans="1:7">
      <c r="A125" s="26" t="s">
        <v>380</v>
      </c>
      <c r="B125" s="26" t="s">
        <v>41</v>
      </c>
      <c r="C125" s="26" t="s">
        <v>55</v>
      </c>
      <c r="D125" s="26" t="s">
        <v>270</v>
      </c>
      <c r="E125" s="26" t="s">
        <v>2</v>
      </c>
      <c r="F125" s="27">
        <v>982.80999755859375</v>
      </c>
      <c r="G125" s="32">
        <v>4676.0498046875</v>
      </c>
    </row>
    <row r="126" spans="1:7">
      <c r="A126" s="26" t="s">
        <v>380</v>
      </c>
      <c r="B126" s="26" t="s">
        <v>56</v>
      </c>
      <c r="C126" s="26" t="s">
        <v>55</v>
      </c>
      <c r="D126" s="26" t="s">
        <v>255</v>
      </c>
      <c r="E126" s="26" t="s">
        <v>2</v>
      </c>
      <c r="F126" s="27">
        <v>5785.1401214599609</v>
      </c>
      <c r="G126" s="32">
        <v>17854.939971923828</v>
      </c>
    </row>
    <row r="127" spans="1:7">
      <c r="A127" s="26" t="s">
        <v>380</v>
      </c>
      <c r="B127" s="26" t="s">
        <v>54</v>
      </c>
      <c r="C127" s="26" t="s">
        <v>55</v>
      </c>
      <c r="D127" s="26" t="s">
        <v>255</v>
      </c>
      <c r="E127" s="26" t="s">
        <v>2</v>
      </c>
      <c r="F127" s="27">
        <v>3702.5900802612305</v>
      </c>
      <c r="G127" s="32">
        <v>15622.010070800781</v>
      </c>
    </row>
    <row r="128" spans="1:7">
      <c r="A128" s="26" t="s">
        <v>380</v>
      </c>
      <c r="B128" s="26" t="s">
        <v>54</v>
      </c>
      <c r="C128" s="26" t="s">
        <v>55</v>
      </c>
      <c r="D128" s="26" t="s">
        <v>270</v>
      </c>
      <c r="E128" s="26" t="s">
        <v>2</v>
      </c>
      <c r="F128" s="27">
        <v>35300.469825267792</v>
      </c>
      <c r="G128" s="32">
        <v>176902.91195297241</v>
      </c>
    </row>
    <row r="129" spans="1:7">
      <c r="A129" s="26" t="s">
        <v>380</v>
      </c>
      <c r="B129" s="26" t="s">
        <v>54</v>
      </c>
      <c r="C129" s="26" t="s">
        <v>55</v>
      </c>
      <c r="D129" s="26" t="s">
        <v>270</v>
      </c>
      <c r="E129" s="26" t="s">
        <v>15</v>
      </c>
      <c r="F129" s="27">
        <v>35851.84912109375</v>
      </c>
      <c r="G129" s="32">
        <v>200157.19140625</v>
      </c>
    </row>
    <row r="130" spans="1:7">
      <c r="A130" s="98" t="s">
        <v>380</v>
      </c>
      <c r="B130" s="99"/>
      <c r="C130" s="99"/>
      <c r="D130" s="99"/>
      <c r="E130" s="99"/>
      <c r="F130" s="99">
        <f>SUM(F123:F129)</f>
        <v>83054.179172039032</v>
      </c>
      <c r="G130" s="100">
        <f>SUM(G123:G129)</f>
        <v>428656.95315933228</v>
      </c>
    </row>
    <row r="131" spans="1:7">
      <c r="A131" s="26" t="s">
        <v>390</v>
      </c>
      <c r="B131" s="26" t="s">
        <v>41</v>
      </c>
      <c r="C131" s="26" t="s">
        <v>55</v>
      </c>
      <c r="D131" s="26" t="s">
        <v>260</v>
      </c>
      <c r="E131" s="26" t="s">
        <v>2</v>
      </c>
      <c r="F131" s="27">
        <v>303.00000762939453</v>
      </c>
      <c r="G131" s="32">
        <v>2052.3400268554687</v>
      </c>
    </row>
    <row r="132" spans="1:7">
      <c r="A132" s="26" t="s">
        <v>390</v>
      </c>
      <c r="B132" s="26" t="s">
        <v>54</v>
      </c>
      <c r="C132" s="26" t="s">
        <v>55</v>
      </c>
      <c r="D132" s="26" t="s">
        <v>270</v>
      </c>
      <c r="E132" s="26" t="s">
        <v>15</v>
      </c>
      <c r="F132" s="27">
        <v>41420.080017089844</v>
      </c>
      <c r="G132" s="32">
        <v>278864.78594970703</v>
      </c>
    </row>
    <row r="133" spans="1:7">
      <c r="A133" s="26" t="s">
        <v>390</v>
      </c>
      <c r="B133" s="26" t="s">
        <v>54</v>
      </c>
      <c r="C133" s="26" t="s">
        <v>55</v>
      </c>
      <c r="D133" s="26" t="s">
        <v>270</v>
      </c>
      <c r="E133" s="26" t="s">
        <v>2</v>
      </c>
      <c r="F133" s="27">
        <v>57341.680160522461</v>
      </c>
      <c r="G133" s="32">
        <v>224696.38671875</v>
      </c>
    </row>
    <row r="134" spans="1:7">
      <c r="A134" s="26" t="s">
        <v>390</v>
      </c>
      <c r="B134" s="26" t="s">
        <v>54</v>
      </c>
      <c r="C134" s="26" t="s">
        <v>55</v>
      </c>
      <c r="D134" s="26" t="s">
        <v>270</v>
      </c>
      <c r="E134" s="26" t="s">
        <v>13</v>
      </c>
      <c r="F134" s="27">
        <v>3461.0400390625</v>
      </c>
      <c r="G134" s="32">
        <v>16786.869873046875</v>
      </c>
    </row>
    <row r="135" spans="1:7">
      <c r="A135" s="26" t="s">
        <v>390</v>
      </c>
      <c r="B135" s="26" t="s">
        <v>54</v>
      </c>
      <c r="C135" s="26" t="s">
        <v>55</v>
      </c>
      <c r="D135" s="26" t="s">
        <v>270</v>
      </c>
      <c r="E135" s="26" t="s">
        <v>5</v>
      </c>
      <c r="F135" s="27">
        <v>14324.060241699219</v>
      </c>
      <c r="G135" s="32">
        <v>47183.151245117188</v>
      </c>
    </row>
    <row r="136" spans="1:7">
      <c r="A136" s="26" t="s">
        <v>390</v>
      </c>
      <c r="B136" s="26" t="s">
        <v>54</v>
      </c>
      <c r="C136" s="26" t="s">
        <v>55</v>
      </c>
      <c r="D136" s="26" t="s">
        <v>266</v>
      </c>
      <c r="E136" s="26" t="s">
        <v>2</v>
      </c>
      <c r="F136" s="27">
        <v>90.720001220703125</v>
      </c>
      <c r="G136" s="32">
        <v>466.79998779296875</v>
      </c>
    </row>
    <row r="137" spans="1:7">
      <c r="A137" s="26" t="s">
        <v>390</v>
      </c>
      <c r="B137" s="26" t="s">
        <v>54</v>
      </c>
      <c r="C137" s="26" t="s">
        <v>55</v>
      </c>
      <c r="D137" s="26" t="s">
        <v>255</v>
      </c>
      <c r="E137" s="26" t="s">
        <v>2</v>
      </c>
      <c r="F137" s="27">
        <v>8614.3099365234375</v>
      </c>
      <c r="G137" s="32">
        <v>47574.98046875</v>
      </c>
    </row>
    <row r="138" spans="1:7">
      <c r="A138" s="26" t="s">
        <v>390</v>
      </c>
      <c r="B138" s="26" t="s">
        <v>42</v>
      </c>
      <c r="C138" s="26" t="s">
        <v>55</v>
      </c>
      <c r="D138" s="26" t="s">
        <v>151</v>
      </c>
      <c r="E138" s="26" t="s">
        <v>2</v>
      </c>
      <c r="F138" s="27">
        <v>765.84001159667969</v>
      </c>
      <c r="G138" s="32">
        <v>5453.6399536132812</v>
      </c>
    </row>
    <row r="139" spans="1:7">
      <c r="A139" s="26" t="s">
        <v>390</v>
      </c>
      <c r="B139" s="26" t="s">
        <v>42</v>
      </c>
      <c r="C139" s="26" t="s">
        <v>55</v>
      </c>
      <c r="D139" s="26" t="s">
        <v>131</v>
      </c>
      <c r="E139" s="26" t="s">
        <v>2</v>
      </c>
      <c r="F139" s="27">
        <v>171.91000366210937</v>
      </c>
      <c r="G139" s="32">
        <v>1001.1699829101562</v>
      </c>
    </row>
    <row r="140" spans="1:7">
      <c r="A140" s="26" t="s">
        <v>390</v>
      </c>
      <c r="B140" s="26" t="s">
        <v>42</v>
      </c>
      <c r="C140" s="26" t="s">
        <v>55</v>
      </c>
      <c r="D140" s="26" t="s">
        <v>255</v>
      </c>
      <c r="E140" s="26" t="s">
        <v>15</v>
      </c>
      <c r="F140" s="27">
        <v>2155.489990234375</v>
      </c>
      <c r="G140" s="32">
        <v>2648</v>
      </c>
    </row>
    <row r="141" spans="1:7">
      <c r="A141" s="26" t="s">
        <v>390</v>
      </c>
      <c r="B141" s="26" t="s">
        <v>42</v>
      </c>
      <c r="C141" s="26" t="s">
        <v>55</v>
      </c>
      <c r="D141" s="26" t="s">
        <v>255</v>
      </c>
      <c r="E141" s="26" t="s">
        <v>2</v>
      </c>
      <c r="F141" s="27">
        <v>82.099998474121094</v>
      </c>
      <c r="G141" s="32">
        <v>286.79998779296875</v>
      </c>
    </row>
    <row r="142" spans="1:7">
      <c r="A142" s="26" t="s">
        <v>390</v>
      </c>
      <c r="B142" s="26" t="s">
        <v>42</v>
      </c>
      <c r="C142" s="26" t="s">
        <v>55</v>
      </c>
      <c r="D142" s="26" t="s">
        <v>262</v>
      </c>
      <c r="E142" s="26" t="s">
        <v>2</v>
      </c>
      <c r="F142" s="27">
        <v>121.05999946594238</v>
      </c>
      <c r="G142" s="32">
        <v>972.58001708984375</v>
      </c>
    </row>
    <row r="143" spans="1:7">
      <c r="A143" s="26" t="s">
        <v>390</v>
      </c>
      <c r="B143" s="26" t="s">
        <v>0</v>
      </c>
      <c r="C143" s="26" t="s">
        <v>55</v>
      </c>
      <c r="D143" s="26" t="s">
        <v>255</v>
      </c>
      <c r="E143" s="26" t="s">
        <v>2</v>
      </c>
      <c r="F143" s="27">
        <v>90.720001220703125</v>
      </c>
      <c r="G143" s="32">
        <v>590</v>
      </c>
    </row>
    <row r="144" spans="1:7">
      <c r="A144" s="26" t="s">
        <v>390</v>
      </c>
      <c r="B144" s="26" t="s">
        <v>41</v>
      </c>
      <c r="C144" s="26" t="s">
        <v>55</v>
      </c>
      <c r="D144" s="26" t="s">
        <v>260</v>
      </c>
      <c r="E144" s="26" t="s">
        <v>15</v>
      </c>
      <c r="F144" s="27">
        <v>725.75</v>
      </c>
      <c r="G144" s="32">
        <v>1252.5</v>
      </c>
    </row>
    <row r="145" spans="1:7">
      <c r="A145" s="26" t="s">
        <v>390</v>
      </c>
      <c r="B145" s="26" t="s">
        <v>41</v>
      </c>
      <c r="C145" s="26" t="s">
        <v>55</v>
      </c>
      <c r="D145" s="26" t="s">
        <v>262</v>
      </c>
      <c r="E145" s="26" t="s">
        <v>2</v>
      </c>
      <c r="F145" s="27">
        <v>92212.739239692688</v>
      </c>
      <c r="G145" s="32">
        <v>347453.91289138794</v>
      </c>
    </row>
    <row r="146" spans="1:7">
      <c r="A146" s="26" t="s">
        <v>390</v>
      </c>
      <c r="B146" s="26" t="s">
        <v>41</v>
      </c>
      <c r="C146" s="26" t="s">
        <v>55</v>
      </c>
      <c r="D146" s="26" t="s">
        <v>270</v>
      </c>
      <c r="E146" s="26" t="s">
        <v>2</v>
      </c>
      <c r="F146" s="27">
        <v>1308.1800079345703</v>
      </c>
      <c r="G146" s="32">
        <v>6144</v>
      </c>
    </row>
    <row r="147" spans="1:7">
      <c r="A147" s="26" t="s">
        <v>390</v>
      </c>
      <c r="B147" s="26" t="s">
        <v>41</v>
      </c>
      <c r="C147" s="26" t="s">
        <v>55</v>
      </c>
      <c r="D147" s="26" t="s">
        <v>151</v>
      </c>
      <c r="E147" s="26" t="s">
        <v>15</v>
      </c>
      <c r="F147" s="27">
        <v>9442.98046875</v>
      </c>
      <c r="G147" s="32">
        <v>12256.3603515625</v>
      </c>
    </row>
    <row r="148" spans="1:7">
      <c r="A148" s="26" t="s">
        <v>390</v>
      </c>
      <c r="B148" s="26" t="s">
        <v>41</v>
      </c>
      <c r="C148" s="26" t="s">
        <v>55</v>
      </c>
      <c r="D148" s="26" t="s">
        <v>151</v>
      </c>
      <c r="E148" s="26" t="s">
        <v>2</v>
      </c>
      <c r="F148" s="27">
        <v>378.29998779296875</v>
      </c>
      <c r="G148" s="32">
        <v>1759.739990234375</v>
      </c>
    </row>
    <row r="149" spans="1:7">
      <c r="A149" s="26" t="s">
        <v>390</v>
      </c>
      <c r="B149" s="26" t="s">
        <v>41</v>
      </c>
      <c r="C149" s="26" t="s">
        <v>55</v>
      </c>
      <c r="D149" s="26" t="s">
        <v>266</v>
      </c>
      <c r="E149" s="26" t="s">
        <v>2</v>
      </c>
      <c r="F149" s="27">
        <v>3175.179931640625</v>
      </c>
      <c r="G149" s="32">
        <v>15775.2001953125</v>
      </c>
    </row>
    <row r="150" spans="1:7">
      <c r="A150" s="26" t="s">
        <v>390</v>
      </c>
      <c r="B150" s="26" t="s">
        <v>41</v>
      </c>
      <c r="C150" s="26" t="s">
        <v>55</v>
      </c>
      <c r="D150" s="26" t="s">
        <v>132</v>
      </c>
      <c r="E150" s="26" t="s">
        <v>15</v>
      </c>
      <c r="F150" s="27">
        <v>95.260002136230469</v>
      </c>
      <c r="G150" s="32">
        <v>233.5</v>
      </c>
    </row>
    <row r="151" spans="1:7">
      <c r="A151" s="26" t="s">
        <v>390</v>
      </c>
      <c r="B151" s="26" t="s">
        <v>41</v>
      </c>
      <c r="C151" s="26" t="s">
        <v>55</v>
      </c>
      <c r="D151" s="26" t="s">
        <v>132</v>
      </c>
      <c r="E151" s="26" t="s">
        <v>2</v>
      </c>
      <c r="F151" s="27">
        <v>1483.2800140380859</v>
      </c>
      <c r="G151" s="32">
        <v>9067.22998046875</v>
      </c>
    </row>
    <row r="152" spans="1:7">
      <c r="A152" s="26" t="s">
        <v>390</v>
      </c>
      <c r="B152" s="26" t="s">
        <v>41</v>
      </c>
      <c r="C152" s="26" t="s">
        <v>55</v>
      </c>
      <c r="D152" s="26" t="s">
        <v>255</v>
      </c>
      <c r="E152" s="26" t="s">
        <v>2</v>
      </c>
      <c r="F152" s="27">
        <v>24986.75927734375</v>
      </c>
      <c r="G152" s="32">
        <v>78380.478393554688</v>
      </c>
    </row>
    <row r="153" spans="1:7">
      <c r="A153" s="26" t="s">
        <v>390</v>
      </c>
      <c r="B153" s="26" t="s">
        <v>41</v>
      </c>
      <c r="C153" s="26" t="s">
        <v>55</v>
      </c>
      <c r="D153" s="26" t="s">
        <v>263</v>
      </c>
      <c r="E153" s="26" t="s">
        <v>15</v>
      </c>
      <c r="F153" s="27">
        <v>497.95999145507812</v>
      </c>
      <c r="G153" s="32">
        <v>829.79998779296875</v>
      </c>
    </row>
    <row r="154" spans="1:7">
      <c r="A154" s="26" t="s">
        <v>390</v>
      </c>
      <c r="B154" s="26" t="s">
        <v>41</v>
      </c>
      <c r="C154" s="26" t="s">
        <v>55</v>
      </c>
      <c r="D154" s="26" t="s">
        <v>262</v>
      </c>
      <c r="E154" s="26" t="s">
        <v>15</v>
      </c>
      <c r="F154" s="27">
        <v>111.80999755859375</v>
      </c>
      <c r="G154" s="32">
        <v>183.30000305175781</v>
      </c>
    </row>
    <row r="155" spans="1:7">
      <c r="A155" s="26" t="s">
        <v>390</v>
      </c>
      <c r="B155" s="26" t="s">
        <v>56</v>
      </c>
      <c r="C155" s="26" t="s">
        <v>55</v>
      </c>
      <c r="D155" s="26" t="s">
        <v>255</v>
      </c>
      <c r="E155" s="26" t="s">
        <v>2</v>
      </c>
      <c r="F155" s="27">
        <v>10227.19026184082</v>
      </c>
      <c r="G155" s="32">
        <v>30164.939971923828</v>
      </c>
    </row>
    <row r="156" spans="1:7">
      <c r="A156" s="120" t="s">
        <v>390</v>
      </c>
      <c r="B156" s="121"/>
      <c r="C156" s="121"/>
      <c r="D156" s="121"/>
      <c r="E156" s="121"/>
      <c r="F156" s="121">
        <f>SUM(F131:F155)</f>
        <v>273587.3995885849</v>
      </c>
      <c r="G156" s="122">
        <f>SUM(G131:G155)</f>
        <v>1132078.4659767151</v>
      </c>
    </row>
    <row r="157" spans="1:7">
      <c r="A157" s="26" t="s">
        <v>397</v>
      </c>
      <c r="B157" s="26" t="s">
        <v>42</v>
      </c>
      <c r="C157" s="26" t="s">
        <v>55</v>
      </c>
      <c r="D157" s="26" t="s">
        <v>131</v>
      </c>
      <c r="E157" s="26" t="s">
        <v>2</v>
      </c>
      <c r="F157" s="27">
        <v>32.659999847412109</v>
      </c>
      <c r="G157" s="32">
        <v>157.6300048828125</v>
      </c>
    </row>
    <row r="158" spans="1:7">
      <c r="A158" s="26" t="s">
        <v>397</v>
      </c>
      <c r="B158" s="26" t="s">
        <v>54</v>
      </c>
      <c r="C158" s="26" t="s">
        <v>55</v>
      </c>
      <c r="D158" s="26" t="s">
        <v>260</v>
      </c>
      <c r="E158" s="26" t="s">
        <v>5</v>
      </c>
      <c r="F158" s="27">
        <v>48.259998321533203</v>
      </c>
      <c r="G158" s="32">
        <v>523.6199951171875</v>
      </c>
    </row>
    <row r="159" spans="1:7">
      <c r="A159" s="26" t="s">
        <v>397</v>
      </c>
      <c r="B159" s="26" t="s">
        <v>54</v>
      </c>
      <c r="C159" s="26" t="s">
        <v>55</v>
      </c>
      <c r="D159" s="26" t="s">
        <v>270</v>
      </c>
      <c r="E159" s="26" t="s">
        <v>15</v>
      </c>
      <c r="F159" s="27">
        <v>6593.259765625</v>
      </c>
      <c r="G159" s="32">
        <v>47622.2890625</v>
      </c>
    </row>
    <row r="160" spans="1:7">
      <c r="A160" s="26" t="s">
        <v>397</v>
      </c>
      <c r="B160" s="26" t="s">
        <v>54</v>
      </c>
      <c r="C160" s="26" t="s">
        <v>55</v>
      </c>
      <c r="D160" s="26" t="s">
        <v>270</v>
      </c>
      <c r="E160" s="26" t="s">
        <v>2</v>
      </c>
      <c r="F160" s="27">
        <v>49784.869613647461</v>
      </c>
      <c r="G160" s="32">
        <v>274622.27258300781</v>
      </c>
    </row>
    <row r="161" spans="1:7">
      <c r="A161" s="26" t="s">
        <v>397</v>
      </c>
      <c r="B161" s="26" t="s">
        <v>54</v>
      </c>
      <c r="C161" s="26" t="s">
        <v>55</v>
      </c>
      <c r="D161" s="26" t="s">
        <v>270</v>
      </c>
      <c r="E161" s="26" t="s">
        <v>13</v>
      </c>
      <c r="F161" s="27">
        <v>1794.25</v>
      </c>
      <c r="G161" s="32">
        <v>5195.240234375</v>
      </c>
    </row>
    <row r="162" spans="1:7">
      <c r="A162" s="26" t="s">
        <v>397</v>
      </c>
      <c r="B162" s="26" t="s">
        <v>54</v>
      </c>
      <c r="C162" s="26" t="s">
        <v>55</v>
      </c>
      <c r="D162" s="26" t="s">
        <v>151</v>
      </c>
      <c r="E162" s="26" t="s">
        <v>15</v>
      </c>
      <c r="F162" s="27">
        <v>261.54000854492187</v>
      </c>
      <c r="G162" s="32">
        <v>3280.2900390625</v>
      </c>
    </row>
    <row r="163" spans="1:7">
      <c r="A163" s="26" t="s">
        <v>397</v>
      </c>
      <c r="B163" s="26" t="s">
        <v>54</v>
      </c>
      <c r="C163" s="26" t="s">
        <v>55</v>
      </c>
      <c r="D163" s="26" t="s">
        <v>132</v>
      </c>
      <c r="E163" s="26" t="s">
        <v>2</v>
      </c>
      <c r="F163" s="27">
        <v>29.489999771118164</v>
      </c>
      <c r="G163" s="32">
        <v>477.12000274658203</v>
      </c>
    </row>
    <row r="164" spans="1:7">
      <c r="A164" s="26" t="s">
        <v>397</v>
      </c>
      <c r="B164" s="26" t="s">
        <v>54</v>
      </c>
      <c r="C164" s="26" t="s">
        <v>55</v>
      </c>
      <c r="D164" s="26" t="s">
        <v>132</v>
      </c>
      <c r="E164" s="26" t="s">
        <v>5</v>
      </c>
      <c r="F164" s="27">
        <v>58.419998168945312</v>
      </c>
      <c r="G164" s="32">
        <v>753.3499755859375</v>
      </c>
    </row>
    <row r="165" spans="1:7">
      <c r="A165" s="26" t="s">
        <v>397</v>
      </c>
      <c r="B165" s="26" t="s">
        <v>0</v>
      </c>
      <c r="C165" s="26" t="s">
        <v>55</v>
      </c>
      <c r="D165" s="26" t="s">
        <v>255</v>
      </c>
      <c r="E165" s="26" t="s">
        <v>2</v>
      </c>
      <c r="F165" s="27">
        <v>2109.2299499511719</v>
      </c>
      <c r="G165" s="32">
        <v>11640.199951171875</v>
      </c>
    </row>
    <row r="166" spans="1:7">
      <c r="A166" s="26" t="s">
        <v>397</v>
      </c>
      <c r="B166" s="26" t="s">
        <v>42</v>
      </c>
      <c r="C166" s="26" t="s">
        <v>55</v>
      </c>
      <c r="D166" s="26" t="s">
        <v>151</v>
      </c>
      <c r="E166" s="26" t="s">
        <v>5</v>
      </c>
      <c r="F166" s="27">
        <v>39.330001831054688</v>
      </c>
      <c r="G166" s="32">
        <v>404.70001220703125</v>
      </c>
    </row>
    <row r="167" spans="1:7">
      <c r="A167" s="26" t="s">
        <v>397</v>
      </c>
      <c r="B167" s="26" t="s">
        <v>41</v>
      </c>
      <c r="C167" s="26" t="s">
        <v>55</v>
      </c>
      <c r="D167" s="26" t="s">
        <v>262</v>
      </c>
      <c r="E167" s="26" t="s">
        <v>5</v>
      </c>
      <c r="F167" s="27">
        <v>9.25</v>
      </c>
      <c r="G167" s="32">
        <v>82.580001831054687</v>
      </c>
    </row>
    <row r="168" spans="1:7">
      <c r="A168" s="26" t="s">
        <v>397</v>
      </c>
      <c r="B168" s="26" t="s">
        <v>42</v>
      </c>
      <c r="C168" s="26" t="s">
        <v>55</v>
      </c>
      <c r="D168" s="26" t="s">
        <v>262</v>
      </c>
      <c r="E168" s="26" t="s">
        <v>2</v>
      </c>
      <c r="F168" s="27">
        <v>64.860000610351563</v>
      </c>
      <c r="G168" s="32">
        <v>334.19000244140625</v>
      </c>
    </row>
    <row r="169" spans="1:7">
      <c r="A169" s="26" t="s">
        <v>397</v>
      </c>
      <c r="B169" s="26" t="s">
        <v>56</v>
      </c>
      <c r="C169" s="26" t="s">
        <v>55</v>
      </c>
      <c r="D169" s="26" t="s">
        <v>255</v>
      </c>
      <c r="E169" s="26" t="s">
        <v>2</v>
      </c>
      <c r="F169" s="27">
        <v>18741.589731216431</v>
      </c>
      <c r="G169" s="32">
        <v>93799.478828430176</v>
      </c>
    </row>
    <row r="170" spans="1:7">
      <c r="A170" s="26" t="s">
        <v>397</v>
      </c>
      <c r="B170" s="26" t="s">
        <v>41</v>
      </c>
      <c r="C170" s="26" t="s">
        <v>55</v>
      </c>
      <c r="D170" s="26" t="s">
        <v>260</v>
      </c>
      <c r="E170" s="26" t="s">
        <v>2</v>
      </c>
      <c r="F170" s="27">
        <v>1016.510009765625</v>
      </c>
      <c r="G170" s="32">
        <v>6947.10009765625</v>
      </c>
    </row>
    <row r="171" spans="1:7">
      <c r="A171" s="26" t="s">
        <v>397</v>
      </c>
      <c r="B171" s="26" t="s">
        <v>41</v>
      </c>
      <c r="C171" s="26" t="s">
        <v>55</v>
      </c>
      <c r="D171" s="26" t="s">
        <v>270</v>
      </c>
      <c r="E171" s="26" t="s">
        <v>2</v>
      </c>
      <c r="F171" s="27">
        <v>607.66999816894531</v>
      </c>
      <c r="G171" s="32">
        <v>4490.89013671875</v>
      </c>
    </row>
    <row r="172" spans="1:7">
      <c r="A172" s="26" t="s">
        <v>397</v>
      </c>
      <c r="B172" s="26" t="s">
        <v>41</v>
      </c>
      <c r="C172" s="26" t="s">
        <v>55</v>
      </c>
      <c r="D172" s="26" t="s">
        <v>255</v>
      </c>
      <c r="E172" s="26" t="s">
        <v>2</v>
      </c>
      <c r="F172" s="27">
        <v>1429.0100164413452</v>
      </c>
      <c r="G172" s="32">
        <v>2776.2400207519531</v>
      </c>
    </row>
    <row r="173" spans="1:7">
      <c r="A173" s="26" t="s">
        <v>397</v>
      </c>
      <c r="B173" s="26" t="s">
        <v>41</v>
      </c>
      <c r="C173" s="26" t="s">
        <v>55</v>
      </c>
      <c r="D173" s="26" t="s">
        <v>262</v>
      </c>
      <c r="E173" s="26" t="s">
        <v>2</v>
      </c>
      <c r="F173" s="27">
        <v>65535.681396484375</v>
      </c>
      <c r="G173" s="32">
        <v>248033.69140625</v>
      </c>
    </row>
    <row r="174" spans="1:7">
      <c r="A174" s="26" t="s">
        <v>397</v>
      </c>
      <c r="B174" s="26" t="s">
        <v>54</v>
      </c>
      <c r="C174" s="26" t="s">
        <v>55</v>
      </c>
      <c r="D174" s="26" t="s">
        <v>255</v>
      </c>
      <c r="E174" s="26" t="s">
        <v>2</v>
      </c>
      <c r="F174" s="27">
        <v>2346.4500770568848</v>
      </c>
      <c r="G174" s="32">
        <v>6425.6399078369141</v>
      </c>
    </row>
    <row r="175" spans="1:7">
      <c r="A175" s="120" t="s">
        <v>397</v>
      </c>
      <c r="B175" s="121"/>
      <c r="C175" s="121"/>
      <c r="D175" s="121"/>
      <c r="E175" s="121"/>
      <c r="F175" s="121">
        <f>SUM(F157:F174)</f>
        <v>150502.33056545258</v>
      </c>
      <c r="G175" s="122">
        <f>SUM(G157:G174)</f>
        <v>707566.52226257324</v>
      </c>
    </row>
    <row r="176" spans="1:7" ht="16.5" thickBot="1">
      <c r="A176" s="77" t="s">
        <v>11</v>
      </c>
      <c r="B176" s="77"/>
      <c r="C176" s="77"/>
      <c r="D176" s="77"/>
      <c r="E176" s="77"/>
      <c r="F176" s="77">
        <f>SUM(F156,F130,F122,F116,F104,F92,F83,F68,F54,F38,F23,F175)</f>
        <v>1373020.942551136</v>
      </c>
      <c r="G176" s="146">
        <f>SUM(G156,G130,G122,G116,G104,G92,G83,G68,G54,G38,G23,G175)</f>
        <v>6647370.1493644714</v>
      </c>
    </row>
  </sheetData>
  <sortState ref="A12:H113">
    <sortCondition ref="D12:D113"/>
    <sortCondition ref="E12:E11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2014-01-28T13:48:54Z</cp:lastPrinted>
  <dcterms:created xsi:type="dcterms:W3CDTF">2013-05-27T12:29:06Z</dcterms:created>
  <dcterms:modified xsi:type="dcterms:W3CDTF">2014-03-06T12:22:49Z</dcterms:modified>
</cp:coreProperties>
</file>